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ashmi._upadhyaydsft4\RashmiUpadhyay_DSFT4_C1\RashmiUpadhyay_DSFT4_C1_S3\"/>
    </mc:Choice>
  </mc:AlternateContent>
  <bookViews>
    <workbookView xWindow="0" yWindow="0" windowWidth="20490" windowHeight="7155" firstSheet="8" activeTab="10"/>
  </bookViews>
  <sheets>
    <sheet name=" TASK 1" sheetId="2" r:id="rId1"/>
    <sheet name="TASK 2 PIVOT TABLE" sheetId="6" r:id="rId2"/>
    <sheet name="TASK 2" sheetId="1" r:id="rId3"/>
    <sheet name="TASK 3" sheetId="4" r:id="rId4"/>
    <sheet name="TASK 4" sheetId="3" r:id="rId5"/>
    <sheet name="TASK 5 PIVOT TABLE" sheetId="8" r:id="rId6"/>
    <sheet name="TASK 5" sheetId="5" r:id="rId7"/>
    <sheet name="TASK 6 PIVOT TABLE AND CHART" sheetId="25" r:id="rId8"/>
    <sheet name="TASK 6" sheetId="10" r:id="rId9"/>
    <sheet name="TASK 7 PIVOT TABLE" sheetId="15" r:id="rId10"/>
    <sheet name="TASK 7 PIVOT TABLE AND CHART" sheetId="26" r:id="rId11"/>
    <sheet name="TASK 7" sheetId="12" r:id="rId12"/>
    <sheet name="TASK 8" sheetId="13" r:id="rId13"/>
    <sheet name="TASK 9 PIVOT TABLE AND CHART" sheetId="27" r:id="rId14"/>
    <sheet name="TASK 9" sheetId="16" r:id="rId15"/>
    <sheet name="TASK 10 PIVOT TABLE AND CHART" sheetId="28" r:id="rId16"/>
    <sheet name="TASK 10" sheetId="23" r:id="rId17"/>
    <sheet name="TASK 11 PIVOT TABLE AND CHART" sheetId="21" r:id="rId18"/>
    <sheet name="TASK 11" sheetId="17" r:id="rId19"/>
    <sheet name="TASK 12 PIVOT TABLE NAD CHART" sheetId="30" r:id="rId20"/>
    <sheet name="TASK 12" sheetId="24" r:id="rId21"/>
  </sheets>
  <definedNames>
    <definedName name="_xlnm._FilterDatabase" localSheetId="16" hidden="1">'TASK 10'!$A$1:$F$1277</definedName>
    <definedName name="_xlnm._FilterDatabase" localSheetId="18" hidden="1">'TASK 11'!$A$1:$J$1277</definedName>
    <definedName name="_xlnm._FilterDatabase" localSheetId="20" hidden="1">'TASK 12'!$A$1:$E$175</definedName>
    <definedName name="_xlnm._FilterDatabase" localSheetId="2" hidden="1">'TASK 2'!$A$1:$E$1277</definedName>
    <definedName name="_xlnm._FilterDatabase" localSheetId="4" hidden="1">'TASK 4'!$A$1:$L$329</definedName>
    <definedName name="_xlnm._FilterDatabase" localSheetId="8" hidden="1">'TASK 6'!$A$1:$H$1277</definedName>
    <definedName name="_xlnm._FilterDatabase" localSheetId="12" hidden="1">'TASK 8'!$A$1:$E$1277</definedName>
    <definedName name="_xlnm._FilterDatabase" localSheetId="14" hidden="1">'TASK 9'!$A$1:$D$324</definedName>
  </definedNames>
  <calcPr calcId="152511"/>
  <pivotCaches>
    <pivotCache cacheId="0" r:id="rId22"/>
    <pivotCache cacheId="27" r:id="rId23"/>
    <pivotCache cacheId="32" r:id="rId24"/>
    <pivotCache cacheId="39" r:id="rId25"/>
    <pivotCache cacheId="43" r:id="rId26"/>
    <pivotCache cacheId="52" r:id="rId27"/>
    <pivotCache cacheId="55" r:id="rId28"/>
    <pivotCache cacheId="61" r:id="rId2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3" i="24" l="1"/>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F166" i="24"/>
  <c r="F167" i="24"/>
  <c r="F168" i="24"/>
  <c r="F169" i="24"/>
  <c r="F170" i="24"/>
  <c r="F171" i="24"/>
  <c r="F172" i="24"/>
  <c r="F173" i="24"/>
  <c r="F174" i="24"/>
  <c r="F175" i="24"/>
  <c r="F22" i="24"/>
  <c r="F23" i="24"/>
  <c r="F24" i="24"/>
  <c r="F25" i="24"/>
  <c r="F26" i="24"/>
  <c r="F27" i="24"/>
  <c r="F28" i="24"/>
  <c r="F29" i="24"/>
  <c r="F30" i="24"/>
  <c r="F31" i="24"/>
  <c r="F32" i="24"/>
  <c r="F33" i="24"/>
  <c r="F34" i="24"/>
  <c r="F35" i="24"/>
  <c r="F36" i="24"/>
  <c r="F37" i="24"/>
  <c r="F38" i="24"/>
  <c r="F39" i="24"/>
  <c r="F40" i="24"/>
  <c r="F41" i="24"/>
  <c r="F42" i="24"/>
  <c r="F3" i="24"/>
  <c r="F4" i="24"/>
  <c r="F5" i="24"/>
  <c r="F6" i="24"/>
  <c r="F7" i="24"/>
  <c r="F8" i="24"/>
  <c r="F9" i="24"/>
  <c r="F10" i="24"/>
  <c r="F11" i="24"/>
  <c r="F12" i="24"/>
  <c r="F13" i="24"/>
  <c r="F14" i="24"/>
  <c r="F15" i="24"/>
  <c r="F16" i="24"/>
  <c r="F17" i="24"/>
  <c r="F18" i="24"/>
  <c r="F19" i="24"/>
  <c r="F20" i="24"/>
  <c r="F21" i="24"/>
  <c r="F2" i="24"/>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917" i="13"/>
  <c r="E918" i="13"/>
  <c r="E919" i="13"/>
  <c r="E920" i="13"/>
  <c r="E921" i="13"/>
  <c r="E922" i="13"/>
  <c r="E923" i="13"/>
  <c r="E924" i="13"/>
  <c r="E925" i="13"/>
  <c r="E926" i="13"/>
  <c r="E927" i="13"/>
  <c r="E928" i="13"/>
  <c r="E929" i="13"/>
  <c r="E930" i="13"/>
  <c r="E931" i="13"/>
  <c r="E932" i="13"/>
  <c r="E933" i="13"/>
  <c r="E934" i="13"/>
  <c r="E935" i="13"/>
  <c r="E936" i="13"/>
  <c r="E937" i="13"/>
  <c r="E938" i="13"/>
  <c r="E939" i="13"/>
  <c r="E940" i="13"/>
  <c r="E941"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974" i="13"/>
  <c r="E975" i="13"/>
  <c r="E976" i="13"/>
  <c r="E977" i="13"/>
  <c r="E978" i="13"/>
  <c r="E979" i="13"/>
  <c r="E980" i="13"/>
  <c r="E981" i="13"/>
  <c r="E982" i="13"/>
  <c r="E983" i="13"/>
  <c r="E984" i="13"/>
  <c r="E985" i="13"/>
  <c r="E986" i="13"/>
  <c r="E987" i="13"/>
  <c r="E988" i="13"/>
  <c r="E989" i="13"/>
  <c r="E990" i="13"/>
  <c r="E991" i="13"/>
  <c r="E992" i="13"/>
  <c r="E993" i="13"/>
  <c r="E994" i="13"/>
  <c r="E995" i="13"/>
  <c r="E996" i="13"/>
  <c r="E997" i="13"/>
  <c r="E998" i="13"/>
  <c r="E999" i="13"/>
  <c r="E1000" i="13"/>
  <c r="E1001" i="13"/>
  <c r="E1002" i="13"/>
  <c r="E1003" i="13"/>
  <c r="E1004" i="13"/>
  <c r="E1005" i="13"/>
  <c r="E1006" i="13"/>
  <c r="E1007" i="13"/>
  <c r="E1008" i="13"/>
  <c r="E1009" i="13"/>
  <c r="E1010" i="13"/>
  <c r="E1011" i="13"/>
  <c r="E1012" i="13"/>
  <c r="E1013" i="13"/>
  <c r="E1014" i="13"/>
  <c r="E1015" i="13"/>
  <c r="E1016" i="13"/>
  <c r="E1017" i="13"/>
  <c r="E1018" i="13"/>
  <c r="E1019" i="13"/>
  <c r="E1020" i="13"/>
  <c r="E1021" i="13"/>
  <c r="E1022" i="13"/>
  <c r="E1023" i="13"/>
  <c r="E1024" i="13"/>
  <c r="E1025" i="13"/>
  <c r="E1026" i="13"/>
  <c r="E1027" i="13"/>
  <c r="E1028" i="13"/>
  <c r="E1029" i="13"/>
  <c r="E1030" i="13"/>
  <c r="E1031" i="13"/>
  <c r="E1032" i="13"/>
  <c r="E1033" i="13"/>
  <c r="E1034" i="13"/>
  <c r="E1035" i="13"/>
  <c r="E1036" i="13"/>
  <c r="E1037" i="13"/>
  <c r="E1038" i="13"/>
  <c r="E1039" i="13"/>
  <c r="E1040" i="13"/>
  <c r="E1041" i="13"/>
  <c r="E1042" i="13"/>
  <c r="E1043" i="13"/>
  <c r="E1044" i="13"/>
  <c r="E1045" i="13"/>
  <c r="E1046" i="13"/>
  <c r="E1047" i="13"/>
  <c r="E1048" i="13"/>
  <c r="E1049" i="13"/>
  <c r="E1050" i="13"/>
  <c r="E1051" i="13"/>
  <c r="E1052" i="13"/>
  <c r="E1053" i="13"/>
  <c r="E1054" i="13"/>
  <c r="E1055" i="13"/>
  <c r="E1056" i="13"/>
  <c r="E1057" i="13"/>
  <c r="E1058" i="13"/>
  <c r="E1059" i="13"/>
  <c r="E1060" i="13"/>
  <c r="E1061" i="13"/>
  <c r="E1062" i="13"/>
  <c r="E1063" i="13"/>
  <c r="E1064" i="13"/>
  <c r="E1065" i="13"/>
  <c r="E1066" i="13"/>
  <c r="E1067" i="13"/>
  <c r="E1068" i="13"/>
  <c r="E1069" i="13"/>
  <c r="E1070" i="13"/>
  <c r="E1071" i="13"/>
  <c r="E1072" i="13"/>
  <c r="E1073" i="13"/>
  <c r="E1074" i="13"/>
  <c r="E1075" i="13"/>
  <c r="E1076" i="13"/>
  <c r="E1077" i="13"/>
  <c r="E1078" i="13"/>
  <c r="E1079" i="13"/>
  <c r="E1080" i="13"/>
  <c r="E1081" i="13"/>
  <c r="E1082" i="13"/>
  <c r="E1083" i="13"/>
  <c r="E1084" i="13"/>
  <c r="E1085" i="13"/>
  <c r="E1086" i="13"/>
  <c r="E1087" i="13"/>
  <c r="E1088" i="13"/>
  <c r="E1089" i="13"/>
  <c r="E1090" i="13"/>
  <c r="E1091" i="13"/>
  <c r="E1092" i="13"/>
  <c r="E1093" i="13"/>
  <c r="E1094" i="13"/>
  <c r="E1095" i="13"/>
  <c r="E1096" i="13"/>
  <c r="E1097" i="13"/>
  <c r="E1098" i="13"/>
  <c r="E1099" i="13"/>
  <c r="E1100" i="13"/>
  <c r="E1101" i="13"/>
  <c r="E1102" i="13"/>
  <c r="E1103" i="13"/>
  <c r="E1104" i="13"/>
  <c r="E1105" i="13"/>
  <c r="E1106" i="13"/>
  <c r="E1107" i="13"/>
  <c r="E1108" i="13"/>
  <c r="E1109" i="13"/>
  <c r="E1110" i="13"/>
  <c r="E1111" i="13"/>
  <c r="E1112" i="13"/>
  <c r="E1113" i="13"/>
  <c r="E1114" i="13"/>
  <c r="E1115" i="13"/>
  <c r="E1116" i="13"/>
  <c r="E1117" i="13"/>
  <c r="E1118" i="13"/>
  <c r="E1119" i="13"/>
  <c r="E1120" i="13"/>
  <c r="E1121" i="13"/>
  <c r="E1122" i="13"/>
  <c r="E1123" i="13"/>
  <c r="E1124" i="13"/>
  <c r="E1125" i="13"/>
  <c r="E1126" i="13"/>
  <c r="E1127" i="13"/>
  <c r="E1128" i="13"/>
  <c r="E1129" i="13"/>
  <c r="E1130" i="13"/>
  <c r="E1131" i="13"/>
  <c r="E1132" i="13"/>
  <c r="E1133" i="13"/>
  <c r="E1134" i="13"/>
  <c r="E1135" i="13"/>
  <c r="E1136" i="13"/>
  <c r="E1137" i="13"/>
  <c r="E1138" i="13"/>
  <c r="E1139" i="13"/>
  <c r="E1140" i="13"/>
  <c r="E1141" i="13"/>
  <c r="E1142" i="13"/>
  <c r="E1143" i="13"/>
  <c r="E1144" i="13"/>
  <c r="E1145" i="13"/>
  <c r="E1146" i="13"/>
  <c r="E1147" i="13"/>
  <c r="E1148" i="13"/>
  <c r="E1149" i="13"/>
  <c r="E1150" i="13"/>
  <c r="E1151" i="13"/>
  <c r="E1152" i="13"/>
  <c r="E1153" i="13"/>
  <c r="E1154" i="13"/>
  <c r="E1155" i="13"/>
  <c r="E1156" i="13"/>
  <c r="E1157" i="13"/>
  <c r="E1158" i="13"/>
  <c r="E1159" i="13"/>
  <c r="E1160" i="13"/>
  <c r="E1161" i="13"/>
  <c r="E1162" i="13"/>
  <c r="E1163" i="13"/>
  <c r="E1164" i="13"/>
  <c r="E1165" i="13"/>
  <c r="E1166" i="13"/>
  <c r="E1167" i="13"/>
  <c r="E1168" i="13"/>
  <c r="E1169" i="13"/>
  <c r="E1170" i="13"/>
  <c r="E1171" i="13"/>
  <c r="E1172" i="13"/>
  <c r="E1173" i="13"/>
  <c r="E1174" i="13"/>
  <c r="E1175" i="13"/>
  <c r="E1176" i="13"/>
  <c r="E1177" i="13"/>
  <c r="E1178" i="13"/>
  <c r="E1179" i="13"/>
  <c r="E1180" i="13"/>
  <c r="E1181" i="13"/>
  <c r="E1182" i="13"/>
  <c r="E1183" i="13"/>
  <c r="E1184" i="13"/>
  <c r="E1185" i="13"/>
  <c r="E1186" i="13"/>
  <c r="E1187" i="13"/>
  <c r="E1188" i="13"/>
  <c r="E1189" i="13"/>
  <c r="E1190" i="13"/>
  <c r="E1191" i="13"/>
  <c r="E1192" i="13"/>
  <c r="E1193" i="13"/>
  <c r="E1194" i="13"/>
  <c r="E1195" i="13"/>
  <c r="E1196" i="13"/>
  <c r="E1197" i="13"/>
  <c r="E1198" i="13"/>
  <c r="E1199" i="13"/>
  <c r="E1200" i="13"/>
  <c r="E1201" i="13"/>
  <c r="E1202" i="13"/>
  <c r="E1203" i="13"/>
  <c r="E1204" i="13"/>
  <c r="E1205" i="13"/>
  <c r="E1206" i="13"/>
  <c r="E1207" i="13"/>
  <c r="E1208" i="13"/>
  <c r="E1209" i="13"/>
  <c r="E1210" i="13"/>
  <c r="E1211" i="13"/>
  <c r="E1212" i="13"/>
  <c r="E1213" i="13"/>
  <c r="E1214" i="13"/>
  <c r="E1215" i="13"/>
  <c r="E1216" i="13"/>
  <c r="E1217" i="13"/>
  <c r="E1218" i="13"/>
  <c r="E1219" i="13"/>
  <c r="E1220" i="13"/>
  <c r="E1221" i="13"/>
  <c r="E1222" i="13"/>
  <c r="E1223" i="13"/>
  <c r="E1224" i="13"/>
  <c r="E1225" i="13"/>
  <c r="E1226" i="13"/>
  <c r="E1227" i="13"/>
  <c r="E1228" i="13"/>
  <c r="E1229" i="13"/>
  <c r="E1230" i="13"/>
  <c r="E1231" i="13"/>
  <c r="E1232" i="13"/>
  <c r="E1233" i="13"/>
  <c r="E1234" i="13"/>
  <c r="E1235" i="13"/>
  <c r="E1236" i="13"/>
  <c r="E1237" i="13"/>
  <c r="E1238" i="13"/>
  <c r="E1239" i="13"/>
  <c r="E1240" i="13"/>
  <c r="E1241" i="13"/>
  <c r="E1242" i="13"/>
  <c r="E1243" i="13"/>
  <c r="E1244" i="13"/>
  <c r="E1245" i="13"/>
  <c r="E1246" i="13"/>
  <c r="E1247" i="13"/>
  <c r="E1248" i="13"/>
  <c r="E1249" i="13"/>
  <c r="E1250" i="13"/>
  <c r="E1251" i="13"/>
  <c r="E1252" i="13"/>
  <c r="E1253" i="13"/>
  <c r="E1254" i="13"/>
  <c r="E1255" i="13"/>
  <c r="E1256" i="13"/>
  <c r="E1257" i="13"/>
  <c r="E1258" i="13"/>
  <c r="E1259" i="13"/>
  <c r="E1260" i="13"/>
  <c r="E1261" i="13"/>
  <c r="E1262" i="13"/>
  <c r="E1263" i="13"/>
  <c r="E1264" i="13"/>
  <c r="E1265" i="13"/>
  <c r="E1266" i="13"/>
  <c r="E1267" i="13"/>
  <c r="E1268" i="13"/>
  <c r="E1269" i="13"/>
  <c r="E1270" i="13"/>
  <c r="E1271" i="13"/>
  <c r="E1272" i="13"/>
  <c r="E1273" i="13"/>
  <c r="E1274" i="13"/>
  <c r="E1275" i="13"/>
  <c r="E1276" i="13"/>
  <c r="E1277"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3" i="13"/>
  <c r="E4" i="13"/>
  <c r="E5" i="13"/>
  <c r="E6" i="13"/>
  <c r="E7" i="13"/>
  <c r="E8" i="13"/>
  <c r="E9" i="13"/>
  <c r="E10" i="13"/>
  <c r="E11" i="13"/>
  <c r="E12" i="13"/>
  <c r="E13" i="13"/>
  <c r="E14" i="13"/>
  <c r="E15" i="13"/>
  <c r="E16" i="13"/>
  <c r="E17" i="13"/>
  <c r="E18" i="13"/>
  <c r="E19" i="13"/>
  <c r="E20" i="13"/>
  <c r="E21" i="13"/>
  <c r="E22"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D518" i="13"/>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D619" i="13"/>
  <c r="D620" i="13"/>
  <c r="D621" i="13"/>
  <c r="D622" i="13"/>
  <c r="D623" i="13"/>
  <c r="D624" i="13"/>
  <c r="D625" i="13"/>
  <c r="D626" i="13"/>
  <c r="D627" i="13"/>
  <c r="D628" i="13"/>
  <c r="D629" i="13"/>
  <c r="D630" i="13"/>
  <c r="D631" i="13"/>
  <c r="D632" i="13"/>
  <c r="D633" i="13"/>
  <c r="D634" i="13"/>
  <c r="D635" i="13"/>
  <c r="D636" i="13"/>
  <c r="D637" i="13"/>
  <c r="D638" i="13"/>
  <c r="D639" i="13"/>
  <c r="D640" i="13"/>
  <c r="D641" i="13"/>
  <c r="D642" i="13"/>
  <c r="D643" i="13"/>
  <c r="D644" i="13"/>
  <c r="D645" i="13"/>
  <c r="D646" i="13"/>
  <c r="D647" i="13"/>
  <c r="D648" i="13"/>
  <c r="D649" i="13"/>
  <c r="D650" i="13"/>
  <c r="D651" i="13"/>
  <c r="D652" i="13"/>
  <c r="D653" i="13"/>
  <c r="D654" i="13"/>
  <c r="D655" i="13"/>
  <c r="D656" i="13"/>
  <c r="D657" i="13"/>
  <c r="D658" i="13"/>
  <c r="D659" i="13"/>
  <c r="D660" i="13"/>
  <c r="D661" i="13"/>
  <c r="D662" i="13"/>
  <c r="D663" i="13"/>
  <c r="D664" i="13"/>
  <c r="D665" i="13"/>
  <c r="D666" i="13"/>
  <c r="D667" i="13"/>
  <c r="D668" i="13"/>
  <c r="D669" i="13"/>
  <c r="D670" i="13"/>
  <c r="D671" i="13"/>
  <c r="D672" i="13"/>
  <c r="D673" i="13"/>
  <c r="D674" i="13"/>
  <c r="D675" i="13"/>
  <c r="D676" i="13"/>
  <c r="D677" i="13"/>
  <c r="D678" i="13"/>
  <c r="D679" i="13"/>
  <c r="D680" i="13"/>
  <c r="D681" i="13"/>
  <c r="D682" i="13"/>
  <c r="D683" i="13"/>
  <c r="D684" i="13"/>
  <c r="D685" i="13"/>
  <c r="D686" i="13"/>
  <c r="D687" i="13"/>
  <c r="D688" i="13"/>
  <c r="D689" i="13"/>
  <c r="D690" i="13"/>
  <c r="D691" i="13"/>
  <c r="D692" i="13"/>
  <c r="D693" i="13"/>
  <c r="D694" i="13"/>
  <c r="D695" i="13"/>
  <c r="D696" i="13"/>
  <c r="D697" i="13"/>
  <c r="D698" i="13"/>
  <c r="D699" i="13"/>
  <c r="D700" i="13"/>
  <c r="D701" i="13"/>
  <c r="D702" i="13"/>
  <c r="D703" i="13"/>
  <c r="D704" i="13"/>
  <c r="D705" i="13"/>
  <c r="D706" i="13"/>
  <c r="D707" i="13"/>
  <c r="D708" i="13"/>
  <c r="D709" i="13"/>
  <c r="D710" i="13"/>
  <c r="D711" i="13"/>
  <c r="D712" i="13"/>
  <c r="D713" i="13"/>
  <c r="D714" i="13"/>
  <c r="D715" i="13"/>
  <c r="D716" i="13"/>
  <c r="D717" i="13"/>
  <c r="D718" i="13"/>
  <c r="D719" i="13"/>
  <c r="D720" i="13"/>
  <c r="D721" i="13"/>
  <c r="D722" i="13"/>
  <c r="D723" i="13"/>
  <c r="D724" i="13"/>
  <c r="D725" i="13"/>
  <c r="D726" i="13"/>
  <c r="D727" i="13"/>
  <c r="D728" i="13"/>
  <c r="D729" i="13"/>
  <c r="D730" i="13"/>
  <c r="D731" i="13"/>
  <c r="D732" i="13"/>
  <c r="D733" i="13"/>
  <c r="D734" i="13"/>
  <c r="D735" i="13"/>
  <c r="D736" i="13"/>
  <c r="D737" i="13"/>
  <c r="D738" i="13"/>
  <c r="D739" i="13"/>
  <c r="D740" i="13"/>
  <c r="D741" i="13"/>
  <c r="D742" i="13"/>
  <c r="D743" i="13"/>
  <c r="D744" i="13"/>
  <c r="D745" i="13"/>
  <c r="D746" i="13"/>
  <c r="D747" i="13"/>
  <c r="D748" i="13"/>
  <c r="D749" i="13"/>
  <c r="D750" i="13"/>
  <c r="D751" i="13"/>
  <c r="D752" i="13"/>
  <c r="D753" i="13"/>
  <c r="D754" i="13"/>
  <c r="D755" i="13"/>
  <c r="D756" i="13"/>
  <c r="D757" i="13"/>
  <c r="D758" i="13"/>
  <c r="D759" i="13"/>
  <c r="D760" i="13"/>
  <c r="D761" i="13"/>
  <c r="D762" i="13"/>
  <c r="D763" i="13"/>
  <c r="D764" i="13"/>
  <c r="D765" i="13"/>
  <c r="D766" i="13"/>
  <c r="D767" i="13"/>
  <c r="D768" i="13"/>
  <c r="D769" i="13"/>
  <c r="D770" i="13"/>
  <c r="D771" i="13"/>
  <c r="D772" i="13"/>
  <c r="D773" i="13"/>
  <c r="D774" i="13"/>
  <c r="D775" i="13"/>
  <c r="D776" i="13"/>
  <c r="D777" i="13"/>
  <c r="D778" i="13"/>
  <c r="D779" i="13"/>
  <c r="D780" i="13"/>
  <c r="D781" i="13"/>
  <c r="D782" i="13"/>
  <c r="D783" i="13"/>
  <c r="D784" i="13"/>
  <c r="D785" i="13"/>
  <c r="D786" i="13"/>
  <c r="D787" i="13"/>
  <c r="D788" i="13"/>
  <c r="D789" i="13"/>
  <c r="D790" i="13"/>
  <c r="D791" i="13"/>
  <c r="D792" i="13"/>
  <c r="D793" i="13"/>
  <c r="D794" i="13"/>
  <c r="D795" i="13"/>
  <c r="D796" i="13"/>
  <c r="D797" i="13"/>
  <c r="D798" i="13"/>
  <c r="D799" i="13"/>
  <c r="D800" i="13"/>
  <c r="D801" i="13"/>
  <c r="D802" i="13"/>
  <c r="D803" i="13"/>
  <c r="D804" i="13"/>
  <c r="D805" i="13"/>
  <c r="D806" i="13"/>
  <c r="D807" i="13"/>
  <c r="D808" i="13"/>
  <c r="D809" i="13"/>
  <c r="D810" i="13"/>
  <c r="D811" i="13"/>
  <c r="D812" i="13"/>
  <c r="D813" i="13"/>
  <c r="D814" i="13"/>
  <c r="D815" i="13"/>
  <c r="D816" i="13"/>
  <c r="D817" i="13"/>
  <c r="D818" i="13"/>
  <c r="D819" i="13"/>
  <c r="D820" i="13"/>
  <c r="D821" i="13"/>
  <c r="D822" i="13"/>
  <c r="D823" i="13"/>
  <c r="D824" i="13"/>
  <c r="D825" i="13"/>
  <c r="D826" i="13"/>
  <c r="D827" i="13"/>
  <c r="D828" i="13"/>
  <c r="D829" i="13"/>
  <c r="D830" i="13"/>
  <c r="D831" i="13"/>
  <c r="D832" i="13"/>
  <c r="D833" i="13"/>
  <c r="D834" i="13"/>
  <c r="D835" i="13"/>
  <c r="D836" i="13"/>
  <c r="D837" i="13"/>
  <c r="D838" i="13"/>
  <c r="D839" i="13"/>
  <c r="D840" i="13"/>
  <c r="D841" i="13"/>
  <c r="D842" i="13"/>
  <c r="D843" i="13"/>
  <c r="D844" i="13"/>
  <c r="D845" i="13"/>
  <c r="D846" i="13"/>
  <c r="D847" i="13"/>
  <c r="D848" i="13"/>
  <c r="D849" i="13"/>
  <c r="D850" i="13"/>
  <c r="D851" i="13"/>
  <c r="D852" i="13"/>
  <c r="D853" i="13"/>
  <c r="D854" i="13"/>
  <c r="D855" i="13"/>
  <c r="D856" i="13"/>
  <c r="D857" i="13"/>
  <c r="D858" i="13"/>
  <c r="D859" i="13"/>
  <c r="D860" i="13"/>
  <c r="D861" i="13"/>
  <c r="D862" i="13"/>
  <c r="D863" i="13"/>
  <c r="D864" i="13"/>
  <c r="D865" i="13"/>
  <c r="D866" i="13"/>
  <c r="D867" i="13"/>
  <c r="D868" i="13"/>
  <c r="D869" i="13"/>
  <c r="D870" i="13"/>
  <c r="D871" i="13"/>
  <c r="D872" i="13"/>
  <c r="D873" i="13"/>
  <c r="D874" i="13"/>
  <c r="D875" i="13"/>
  <c r="D876" i="13"/>
  <c r="D877" i="13"/>
  <c r="D878" i="13"/>
  <c r="D879" i="13"/>
  <c r="D880" i="13"/>
  <c r="D881" i="13"/>
  <c r="D882" i="13"/>
  <c r="D883" i="13"/>
  <c r="D884" i="13"/>
  <c r="D885" i="13"/>
  <c r="D886" i="13"/>
  <c r="D887" i="13"/>
  <c r="D888" i="13"/>
  <c r="D889" i="13"/>
  <c r="D890" i="13"/>
  <c r="D891" i="13"/>
  <c r="D892" i="13"/>
  <c r="D893" i="13"/>
  <c r="D894" i="13"/>
  <c r="D895" i="13"/>
  <c r="D896" i="13"/>
  <c r="D897" i="13"/>
  <c r="D898" i="13"/>
  <c r="D899" i="13"/>
  <c r="D900" i="13"/>
  <c r="D901" i="13"/>
  <c r="D902" i="13"/>
  <c r="D903" i="13"/>
  <c r="D904" i="13"/>
  <c r="D905" i="13"/>
  <c r="D906" i="13"/>
  <c r="D907" i="13"/>
  <c r="D908" i="13"/>
  <c r="D909" i="13"/>
  <c r="D910" i="13"/>
  <c r="D911" i="13"/>
  <c r="D912" i="13"/>
  <c r="D913" i="13"/>
  <c r="D914" i="13"/>
  <c r="D915" i="13"/>
  <c r="D916" i="13"/>
  <c r="D917" i="13"/>
  <c r="D918" i="13"/>
  <c r="D919" i="13"/>
  <c r="D920" i="13"/>
  <c r="D921" i="13"/>
  <c r="D922" i="13"/>
  <c r="D923" i="13"/>
  <c r="D924" i="13"/>
  <c r="D925" i="13"/>
  <c r="D926" i="13"/>
  <c r="D927" i="13"/>
  <c r="D928" i="13"/>
  <c r="D929" i="13"/>
  <c r="D930" i="13"/>
  <c r="D931" i="13"/>
  <c r="D932" i="13"/>
  <c r="D933" i="13"/>
  <c r="D934" i="13"/>
  <c r="D935" i="13"/>
  <c r="D936" i="13"/>
  <c r="D937" i="13"/>
  <c r="D938" i="13"/>
  <c r="D939" i="13"/>
  <c r="D940" i="13"/>
  <c r="D941" i="13"/>
  <c r="D942" i="13"/>
  <c r="D943" i="13"/>
  <c r="D944" i="13"/>
  <c r="D945" i="13"/>
  <c r="D946" i="13"/>
  <c r="D947" i="13"/>
  <c r="D948" i="13"/>
  <c r="D949" i="13"/>
  <c r="D950" i="13"/>
  <c r="D951" i="13"/>
  <c r="D952" i="13"/>
  <c r="D953" i="13"/>
  <c r="D954" i="13"/>
  <c r="D955" i="13"/>
  <c r="D956" i="13"/>
  <c r="D957" i="13"/>
  <c r="D958" i="13"/>
  <c r="D959" i="13"/>
  <c r="D960" i="13"/>
  <c r="D961" i="13"/>
  <c r="D962" i="13"/>
  <c r="D963" i="13"/>
  <c r="D964" i="13"/>
  <c r="D965" i="13"/>
  <c r="D966" i="13"/>
  <c r="D967" i="13"/>
  <c r="D968" i="13"/>
  <c r="D969" i="13"/>
  <c r="D970" i="13"/>
  <c r="D971" i="13"/>
  <c r="D972" i="13"/>
  <c r="D973" i="13"/>
  <c r="D974" i="13"/>
  <c r="D975" i="13"/>
  <c r="D976" i="13"/>
  <c r="D977" i="13"/>
  <c r="D978" i="13"/>
  <c r="D979" i="13"/>
  <c r="D980" i="13"/>
  <c r="D981" i="13"/>
  <c r="D982" i="13"/>
  <c r="D983" i="13"/>
  <c r="D984" i="13"/>
  <c r="D985" i="13"/>
  <c r="D986" i="13"/>
  <c r="D987" i="13"/>
  <c r="D988" i="13"/>
  <c r="D989" i="13"/>
  <c r="D990" i="13"/>
  <c r="D991" i="13"/>
  <c r="D992" i="13"/>
  <c r="D993" i="13"/>
  <c r="D994" i="13"/>
  <c r="D995" i="13"/>
  <c r="D996" i="13"/>
  <c r="D997" i="13"/>
  <c r="D998" i="13"/>
  <c r="D999" i="13"/>
  <c r="D1000" i="13"/>
  <c r="D1001" i="13"/>
  <c r="D1002" i="13"/>
  <c r="D1003" i="13"/>
  <c r="D1004" i="13"/>
  <c r="D1005" i="13"/>
  <c r="D1006" i="13"/>
  <c r="D1007" i="13"/>
  <c r="D1008" i="13"/>
  <c r="D1009" i="13"/>
  <c r="D1010" i="13"/>
  <c r="D1011" i="13"/>
  <c r="D1012" i="13"/>
  <c r="D1013" i="13"/>
  <c r="D1014" i="13"/>
  <c r="D1015" i="13"/>
  <c r="D1016" i="13"/>
  <c r="D1017" i="13"/>
  <c r="D1018" i="13"/>
  <c r="D1019" i="13"/>
  <c r="D1020" i="13"/>
  <c r="D1021" i="13"/>
  <c r="D1022" i="13"/>
  <c r="D1023" i="13"/>
  <c r="D1024" i="13"/>
  <c r="D1025" i="13"/>
  <c r="D1026" i="13"/>
  <c r="D1027" i="13"/>
  <c r="D1028" i="13"/>
  <c r="D1029" i="13"/>
  <c r="D1030" i="13"/>
  <c r="D1031" i="13"/>
  <c r="D1032" i="13"/>
  <c r="D1033" i="13"/>
  <c r="D1034" i="13"/>
  <c r="D1035" i="13"/>
  <c r="D1036" i="13"/>
  <c r="D1037" i="13"/>
  <c r="D1038" i="13"/>
  <c r="D1039" i="13"/>
  <c r="D1040" i="13"/>
  <c r="D1041" i="13"/>
  <c r="D1042" i="13"/>
  <c r="D1043" i="13"/>
  <c r="D1044" i="13"/>
  <c r="D1045" i="13"/>
  <c r="D1046" i="13"/>
  <c r="D1047" i="13"/>
  <c r="D1048" i="13"/>
  <c r="D1049" i="13"/>
  <c r="D1050" i="13"/>
  <c r="D1051" i="13"/>
  <c r="D1052" i="13"/>
  <c r="D1053" i="13"/>
  <c r="D1054" i="13"/>
  <c r="D1055" i="13"/>
  <c r="D1056" i="13"/>
  <c r="D1057" i="13"/>
  <c r="D1058" i="13"/>
  <c r="D1059" i="13"/>
  <c r="D1060" i="13"/>
  <c r="D1061" i="13"/>
  <c r="D1062" i="13"/>
  <c r="D1063" i="13"/>
  <c r="D1064" i="13"/>
  <c r="D1065" i="13"/>
  <c r="D1066" i="13"/>
  <c r="D1067" i="13"/>
  <c r="D1068" i="13"/>
  <c r="D1069" i="13"/>
  <c r="D1070" i="13"/>
  <c r="D1071" i="13"/>
  <c r="D1072" i="13"/>
  <c r="D1073" i="13"/>
  <c r="D1074" i="13"/>
  <c r="D1075" i="13"/>
  <c r="D1076" i="13"/>
  <c r="D1077" i="13"/>
  <c r="D1078" i="13"/>
  <c r="D1079" i="13"/>
  <c r="D1080" i="13"/>
  <c r="D1081" i="13"/>
  <c r="D1082" i="13"/>
  <c r="D1083" i="13"/>
  <c r="D1084" i="13"/>
  <c r="D1085" i="13"/>
  <c r="D1086" i="13"/>
  <c r="D1087" i="13"/>
  <c r="D1088" i="13"/>
  <c r="D1089" i="13"/>
  <c r="D1090" i="13"/>
  <c r="D1091" i="13"/>
  <c r="D1092" i="13"/>
  <c r="D1093" i="13"/>
  <c r="D1094" i="13"/>
  <c r="D1095" i="13"/>
  <c r="D1096" i="13"/>
  <c r="D1097" i="13"/>
  <c r="D1098" i="13"/>
  <c r="D1099" i="13"/>
  <c r="D1100" i="13"/>
  <c r="D1101" i="13"/>
  <c r="D1102" i="13"/>
  <c r="D1103" i="13"/>
  <c r="D1104" i="13"/>
  <c r="D1105" i="13"/>
  <c r="D1106" i="13"/>
  <c r="D1107" i="13"/>
  <c r="D1108" i="13"/>
  <c r="D1109" i="13"/>
  <c r="D1110" i="13"/>
  <c r="D1111" i="13"/>
  <c r="D1112" i="13"/>
  <c r="D1113" i="13"/>
  <c r="D1114" i="13"/>
  <c r="D1115" i="13"/>
  <c r="D1116" i="13"/>
  <c r="D1117" i="13"/>
  <c r="D1118" i="13"/>
  <c r="D1119" i="13"/>
  <c r="D1120" i="13"/>
  <c r="D1121" i="13"/>
  <c r="D1122" i="13"/>
  <c r="D1123" i="13"/>
  <c r="D1124" i="13"/>
  <c r="D1125" i="13"/>
  <c r="D1126" i="13"/>
  <c r="D1127" i="13"/>
  <c r="D1128" i="13"/>
  <c r="D1129" i="13"/>
  <c r="D1130" i="13"/>
  <c r="D1131" i="13"/>
  <c r="D1132" i="13"/>
  <c r="D1133" i="13"/>
  <c r="D1134" i="13"/>
  <c r="D1135" i="13"/>
  <c r="D1136" i="13"/>
  <c r="D1137" i="13"/>
  <c r="D1138" i="13"/>
  <c r="D1139" i="13"/>
  <c r="D1140" i="13"/>
  <c r="D1141" i="13"/>
  <c r="D1142" i="13"/>
  <c r="D1143" i="13"/>
  <c r="D1144" i="13"/>
  <c r="D1145" i="13"/>
  <c r="D1146" i="13"/>
  <c r="D1147" i="13"/>
  <c r="D1148" i="13"/>
  <c r="D1149" i="13"/>
  <c r="D1150" i="13"/>
  <c r="D1151" i="13"/>
  <c r="D1152" i="13"/>
  <c r="D1153" i="13"/>
  <c r="D1154" i="13"/>
  <c r="D1155" i="13"/>
  <c r="D1156" i="13"/>
  <c r="D1157" i="13"/>
  <c r="D1158" i="13"/>
  <c r="D1159" i="13"/>
  <c r="D1160" i="13"/>
  <c r="D1161" i="13"/>
  <c r="D1162" i="13"/>
  <c r="D1163" i="13"/>
  <c r="D1164" i="13"/>
  <c r="D1165" i="13"/>
  <c r="D1166" i="13"/>
  <c r="D1167" i="13"/>
  <c r="D1168" i="13"/>
  <c r="D1169" i="13"/>
  <c r="D1170" i="13"/>
  <c r="D1171" i="13"/>
  <c r="D1172" i="13"/>
  <c r="D1173" i="13"/>
  <c r="D1174" i="13"/>
  <c r="D1175" i="13"/>
  <c r="D1176" i="13"/>
  <c r="D1177" i="13"/>
  <c r="D1178" i="13"/>
  <c r="D1179" i="13"/>
  <c r="D1180" i="13"/>
  <c r="D1181" i="13"/>
  <c r="D1182" i="13"/>
  <c r="D1183" i="13"/>
  <c r="D1184" i="13"/>
  <c r="D1185" i="13"/>
  <c r="D1186" i="13"/>
  <c r="D1187" i="13"/>
  <c r="D1188" i="13"/>
  <c r="D1189" i="13"/>
  <c r="D1190" i="13"/>
  <c r="D1191" i="13"/>
  <c r="D1192" i="13"/>
  <c r="D1193" i="13"/>
  <c r="D1194" i="13"/>
  <c r="D1195" i="13"/>
  <c r="D1196" i="13"/>
  <c r="D1197" i="13"/>
  <c r="D1198" i="13"/>
  <c r="D1199" i="13"/>
  <c r="D1200" i="13"/>
  <c r="D1201" i="13"/>
  <c r="D1202" i="13"/>
  <c r="D1203" i="13"/>
  <c r="D1204" i="13"/>
  <c r="D1205" i="13"/>
  <c r="D1206" i="13"/>
  <c r="D1207" i="13"/>
  <c r="D1208" i="13"/>
  <c r="D1209" i="13"/>
  <c r="D1210" i="13"/>
  <c r="D1211" i="13"/>
  <c r="D1212" i="13"/>
  <c r="D1213" i="13"/>
  <c r="D1214" i="13"/>
  <c r="D1215" i="13"/>
  <c r="D1216" i="13"/>
  <c r="D1217" i="13"/>
  <c r="D1218" i="13"/>
  <c r="D1219" i="13"/>
  <c r="D1220" i="13"/>
  <c r="D1221" i="13"/>
  <c r="D1222" i="13"/>
  <c r="D1223" i="13"/>
  <c r="D1224" i="13"/>
  <c r="D1225" i="13"/>
  <c r="D1226" i="13"/>
  <c r="D1227" i="13"/>
  <c r="D1228" i="13"/>
  <c r="D1229" i="13"/>
  <c r="D1230" i="13"/>
  <c r="D1231" i="13"/>
  <c r="D1232" i="13"/>
  <c r="D1233" i="13"/>
  <c r="D1234" i="13"/>
  <c r="D1235" i="13"/>
  <c r="D1236" i="13"/>
  <c r="D1237" i="13"/>
  <c r="D1238" i="13"/>
  <c r="D1239" i="13"/>
  <c r="D1240" i="13"/>
  <c r="D1241" i="13"/>
  <c r="D1242" i="13"/>
  <c r="D1243" i="13"/>
  <c r="D1244" i="13"/>
  <c r="D1245" i="13"/>
  <c r="D1246" i="13"/>
  <c r="D1247" i="13"/>
  <c r="D1248" i="13"/>
  <c r="D1249" i="13"/>
  <c r="D1250" i="13"/>
  <c r="D1251" i="13"/>
  <c r="D1252" i="13"/>
  <c r="D1253" i="13"/>
  <c r="D1254" i="13"/>
  <c r="D1255" i="13"/>
  <c r="D1256" i="13"/>
  <c r="D1257" i="13"/>
  <c r="D1258" i="13"/>
  <c r="D1259" i="13"/>
  <c r="D1260" i="13"/>
  <c r="D1261" i="13"/>
  <c r="D1262" i="13"/>
  <c r="D1263" i="13"/>
  <c r="D1264" i="13"/>
  <c r="D1265" i="13"/>
  <c r="D1266" i="13"/>
  <c r="D1267" i="13"/>
  <c r="D1268" i="13"/>
  <c r="D1269" i="13"/>
  <c r="D1270" i="13"/>
  <c r="D1271" i="13"/>
  <c r="D1272" i="13"/>
  <c r="D1273" i="13"/>
  <c r="D1274" i="13"/>
  <c r="D1275" i="13"/>
  <c r="D1276" i="13"/>
  <c r="D1277" i="13"/>
  <c r="D3" i="13"/>
  <c r="D4" i="13"/>
  <c r="D5" i="13"/>
  <c r="D6" i="13"/>
  <c r="D7" i="13"/>
  <c r="D8" i="13"/>
  <c r="D9" i="13"/>
  <c r="D10" i="13"/>
  <c r="D11" i="13"/>
  <c r="D12" i="13"/>
  <c r="D13" i="13"/>
  <c r="D14" i="13"/>
  <c r="D15" i="13"/>
  <c r="E2" i="13"/>
  <c r="D2" i="13"/>
  <c r="G2" i="1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295" i="12"/>
  <c r="G296" i="12"/>
  <c r="G297" i="12"/>
  <c r="G298" i="12"/>
  <c r="G299" i="12"/>
  <c r="G300" i="12"/>
  <c r="G301" i="12"/>
  <c r="G302" i="12"/>
  <c r="G303" i="12"/>
  <c r="G304" i="12"/>
  <c r="G305" i="12"/>
  <c r="G306" i="12"/>
  <c r="G307" i="12"/>
  <c r="G308" i="12"/>
  <c r="G309" i="12"/>
  <c r="G310" i="12"/>
  <c r="G311" i="12"/>
  <c r="G312" i="12"/>
  <c r="G313" i="12"/>
  <c r="G314" i="12"/>
  <c r="G315" i="12"/>
  <c r="G316" i="12"/>
  <c r="G317" i="12"/>
  <c r="G318" i="12"/>
  <c r="G319" i="12"/>
  <c r="G320" i="12"/>
  <c r="G321" i="12"/>
  <c r="G322" i="12"/>
  <c r="G323" i="12"/>
  <c r="G324" i="12"/>
  <c r="G325" i="12"/>
  <c r="G326" i="12"/>
  <c r="G327" i="12"/>
  <c r="G328" i="12"/>
  <c r="G329" i="12"/>
  <c r="G330" i="12"/>
  <c r="G331" i="12"/>
  <c r="G332" i="12"/>
  <c r="G333" i="12"/>
  <c r="G334" i="12"/>
  <c r="G335" i="12"/>
  <c r="G336" i="12"/>
  <c r="G337" i="12"/>
  <c r="G338" i="12"/>
  <c r="G339" i="12"/>
  <c r="G340" i="12"/>
  <c r="G341" i="12"/>
  <c r="G342" i="12"/>
  <c r="G343" i="12"/>
  <c r="G344" i="12"/>
  <c r="G345" i="12"/>
  <c r="G346" i="12"/>
  <c r="G347" i="12"/>
  <c r="G348" i="12"/>
  <c r="G349" i="12"/>
  <c r="G350" i="12"/>
  <c r="G351" i="12"/>
  <c r="G352" i="12"/>
  <c r="G353" i="12"/>
  <c r="G354" i="12"/>
  <c r="G355" i="12"/>
  <c r="G356" i="12"/>
  <c r="G357" i="12"/>
  <c r="G358" i="12"/>
  <c r="G359" i="12"/>
  <c r="G360" i="12"/>
  <c r="G361" i="12"/>
  <c r="G362" i="12"/>
  <c r="G363" i="12"/>
  <c r="G364" i="12"/>
  <c r="G365" i="12"/>
  <c r="G366" i="12"/>
  <c r="G367" i="12"/>
  <c r="G368" i="12"/>
  <c r="G369" i="12"/>
  <c r="G370" i="12"/>
  <c r="G371" i="12"/>
  <c r="G372" i="12"/>
  <c r="G373" i="12"/>
  <c r="G374" i="12"/>
  <c r="G375" i="12"/>
  <c r="G376" i="12"/>
  <c r="G377" i="12"/>
  <c r="G378" i="12"/>
  <c r="G379" i="12"/>
  <c r="G380" i="12"/>
  <c r="G381" i="12"/>
  <c r="G382" i="12"/>
  <c r="G383" i="12"/>
  <c r="G384" i="12"/>
  <c r="G385" i="12"/>
  <c r="G386" i="12"/>
  <c r="G387" i="12"/>
  <c r="G388" i="12"/>
  <c r="G389" i="12"/>
  <c r="G390" i="12"/>
  <c r="G391" i="12"/>
  <c r="G392" i="12"/>
  <c r="G393" i="12"/>
  <c r="G394" i="12"/>
  <c r="G395" i="12"/>
  <c r="G396" i="12"/>
  <c r="G397" i="12"/>
  <c r="G398" i="12"/>
  <c r="G399" i="12"/>
  <c r="G400" i="12"/>
  <c r="G401" i="12"/>
  <c r="G402" i="12"/>
  <c r="G403" i="12"/>
  <c r="G404" i="12"/>
  <c r="G405" i="12"/>
  <c r="G406" i="12"/>
  <c r="G407" i="12"/>
  <c r="G408" i="12"/>
  <c r="G409" i="12"/>
  <c r="G410" i="12"/>
  <c r="G411" i="12"/>
  <c r="G412" i="12"/>
  <c r="G413" i="12"/>
  <c r="G414" i="12"/>
  <c r="G415" i="12"/>
  <c r="G416" i="12"/>
  <c r="G417" i="12"/>
  <c r="G418" i="12"/>
  <c r="G419" i="12"/>
  <c r="G420" i="12"/>
  <c r="G421" i="12"/>
  <c r="G422" i="12"/>
  <c r="G423" i="12"/>
  <c r="G424" i="12"/>
  <c r="G425" i="12"/>
  <c r="G426" i="12"/>
  <c r="G427" i="12"/>
  <c r="G428" i="12"/>
  <c r="G429" i="12"/>
  <c r="G430" i="12"/>
  <c r="G431" i="12"/>
  <c r="G432" i="12"/>
  <c r="G433" i="12"/>
  <c r="G434" i="12"/>
  <c r="G435" i="12"/>
  <c r="G436" i="12"/>
  <c r="G437" i="12"/>
  <c r="G438" i="12"/>
  <c r="G439" i="12"/>
  <c r="G440" i="12"/>
  <c r="G441" i="12"/>
  <c r="G442" i="12"/>
  <c r="G443" i="12"/>
  <c r="G444" i="12"/>
  <c r="G445" i="12"/>
  <c r="G446" i="12"/>
  <c r="G447" i="12"/>
  <c r="G448" i="12"/>
  <c r="G449" i="12"/>
  <c r="G450" i="12"/>
  <c r="G451" i="12"/>
  <c r="G452" i="12"/>
  <c r="G453" i="12"/>
  <c r="G454" i="12"/>
  <c r="G455" i="12"/>
  <c r="G456" i="12"/>
  <c r="G457" i="12"/>
  <c r="G458" i="12"/>
  <c r="G459" i="12"/>
  <c r="G460" i="12"/>
  <c r="G461" i="12"/>
  <c r="G462" i="12"/>
  <c r="G463" i="12"/>
  <c r="G464" i="12"/>
  <c r="G465" i="12"/>
  <c r="G466" i="12"/>
  <c r="G467" i="12"/>
  <c r="G468" i="12"/>
  <c r="G469" i="12"/>
  <c r="G470" i="12"/>
  <c r="G471" i="12"/>
  <c r="G472" i="12"/>
  <c r="G473" i="12"/>
  <c r="G474" i="12"/>
  <c r="G475" i="12"/>
  <c r="G476" i="12"/>
  <c r="G477" i="12"/>
  <c r="G478" i="12"/>
  <c r="G479" i="12"/>
  <c r="G480" i="12"/>
  <c r="G481" i="12"/>
  <c r="G482" i="12"/>
  <c r="G483" i="12"/>
  <c r="G484" i="12"/>
  <c r="G485" i="12"/>
  <c r="G486" i="12"/>
  <c r="G487" i="12"/>
  <c r="G488" i="12"/>
  <c r="G489" i="12"/>
  <c r="G490" i="12"/>
  <c r="G491" i="12"/>
  <c r="G492" i="12"/>
  <c r="G493" i="12"/>
  <c r="G494" i="12"/>
  <c r="G495" i="12"/>
  <c r="G496" i="12"/>
  <c r="G497" i="12"/>
  <c r="G498" i="12"/>
  <c r="G499" i="12"/>
  <c r="G500" i="12"/>
  <c r="G501" i="12"/>
  <c r="G502" i="12"/>
  <c r="G503" i="12"/>
  <c r="G504" i="12"/>
  <c r="G505" i="12"/>
  <c r="G506" i="12"/>
  <c r="G507" i="12"/>
  <c r="G508" i="12"/>
  <c r="G509" i="12"/>
  <c r="G510" i="12"/>
  <c r="G511" i="12"/>
  <c r="G512" i="12"/>
  <c r="G513" i="12"/>
  <c r="G514" i="12"/>
  <c r="G515" i="12"/>
  <c r="G516" i="12"/>
  <c r="G517" i="12"/>
  <c r="G518" i="12"/>
  <c r="G519" i="12"/>
  <c r="G520" i="12"/>
  <c r="G521" i="12"/>
  <c r="G522" i="12"/>
  <c r="G523" i="12"/>
  <c r="G524" i="12"/>
  <c r="G525" i="12"/>
  <c r="G526" i="12"/>
  <c r="G527" i="12"/>
  <c r="G528" i="12"/>
  <c r="G529" i="12"/>
  <c r="G530" i="12"/>
  <c r="G531" i="12"/>
  <c r="G532" i="12"/>
  <c r="G533" i="12"/>
  <c r="G534" i="12"/>
  <c r="G535" i="12"/>
  <c r="G536" i="12"/>
  <c r="G537" i="12"/>
  <c r="G538" i="12"/>
  <c r="G539" i="12"/>
  <c r="G540" i="12"/>
  <c r="G541" i="12"/>
  <c r="G542" i="12"/>
  <c r="G543" i="12"/>
  <c r="G544" i="12"/>
  <c r="G545" i="12"/>
  <c r="G546" i="12"/>
  <c r="G547" i="12"/>
  <c r="G548" i="12"/>
  <c r="G549" i="12"/>
  <c r="G550" i="12"/>
  <c r="G551" i="12"/>
  <c r="G552" i="12"/>
  <c r="G553" i="12"/>
  <c r="G554" i="12"/>
  <c r="G555" i="12"/>
  <c r="G556" i="12"/>
  <c r="G557" i="12"/>
  <c r="G558" i="12"/>
  <c r="G559" i="12"/>
  <c r="G560" i="12"/>
  <c r="G561" i="12"/>
  <c r="G562" i="12"/>
  <c r="G563" i="12"/>
  <c r="G564" i="12"/>
  <c r="G565" i="12"/>
  <c r="G566" i="12"/>
  <c r="G567" i="12"/>
  <c r="G568" i="12"/>
  <c r="G569" i="12"/>
  <c r="G570" i="12"/>
  <c r="G571" i="12"/>
  <c r="G572" i="12"/>
  <c r="G573" i="12"/>
  <c r="G574" i="12"/>
  <c r="G575" i="12"/>
  <c r="G576" i="12"/>
  <c r="G577" i="12"/>
  <c r="G578" i="12"/>
  <c r="G579" i="12"/>
  <c r="G580" i="12"/>
  <c r="G581" i="12"/>
  <c r="G582" i="12"/>
  <c r="G583" i="12"/>
  <c r="G584" i="12"/>
  <c r="G585" i="12"/>
  <c r="G586" i="12"/>
  <c r="G587" i="12"/>
  <c r="G588" i="12"/>
  <c r="G589" i="12"/>
  <c r="G590" i="12"/>
  <c r="G591" i="12"/>
  <c r="G592" i="12"/>
  <c r="G593" i="12"/>
  <c r="G594" i="12"/>
  <c r="G595" i="12"/>
  <c r="G596" i="12"/>
  <c r="G597" i="12"/>
  <c r="G598" i="12"/>
  <c r="G599" i="12"/>
  <c r="G600" i="12"/>
  <c r="G601" i="12"/>
  <c r="G602" i="12"/>
  <c r="G603" i="12"/>
  <c r="G604" i="12"/>
  <c r="G605" i="12"/>
  <c r="G606" i="12"/>
  <c r="G607" i="12"/>
  <c r="G608" i="12"/>
  <c r="G609" i="12"/>
  <c r="G610" i="12"/>
  <c r="G611" i="12"/>
  <c r="G612" i="12"/>
  <c r="G613" i="12"/>
  <c r="G614" i="12"/>
  <c r="G615" i="12"/>
  <c r="G616" i="12"/>
  <c r="G617" i="12"/>
  <c r="G618" i="12"/>
  <c r="G619" i="12"/>
  <c r="G620" i="12"/>
  <c r="G621" i="12"/>
  <c r="G622" i="12"/>
  <c r="G623" i="12"/>
  <c r="G624" i="12"/>
  <c r="G625" i="12"/>
  <c r="G626" i="12"/>
  <c r="G627" i="12"/>
  <c r="G628" i="12"/>
  <c r="G629" i="12"/>
  <c r="G630" i="12"/>
  <c r="G631" i="12"/>
  <c r="G632" i="12"/>
  <c r="G633" i="12"/>
  <c r="G634" i="12"/>
  <c r="G635" i="12"/>
  <c r="G636" i="12"/>
  <c r="G637" i="12"/>
  <c r="G638" i="12"/>
  <c r="G639" i="12"/>
  <c r="G640" i="12"/>
  <c r="G641" i="12"/>
  <c r="G642" i="12"/>
  <c r="G643" i="12"/>
  <c r="G644" i="12"/>
  <c r="G645" i="12"/>
  <c r="G646" i="12"/>
  <c r="G647" i="12"/>
  <c r="G648" i="12"/>
  <c r="G649" i="12"/>
  <c r="G650" i="12"/>
  <c r="G651" i="12"/>
  <c r="G652" i="12"/>
  <c r="G653" i="12"/>
  <c r="G654" i="12"/>
  <c r="G655" i="12"/>
  <c r="G656" i="12"/>
  <c r="G657" i="12"/>
  <c r="G658" i="12"/>
  <c r="G659" i="12"/>
  <c r="G660" i="12"/>
  <c r="G661" i="12"/>
  <c r="G662" i="12"/>
  <c r="G663" i="12"/>
  <c r="G664" i="12"/>
  <c r="G665" i="12"/>
  <c r="G666" i="12"/>
  <c r="G667" i="12"/>
  <c r="G668" i="12"/>
  <c r="G669" i="12"/>
  <c r="G670" i="12"/>
  <c r="G671" i="12"/>
  <c r="G672" i="12"/>
  <c r="G673" i="12"/>
  <c r="G674" i="12"/>
  <c r="G675" i="12"/>
  <c r="G676" i="12"/>
  <c r="G677" i="12"/>
  <c r="G678" i="12"/>
  <c r="G679" i="12"/>
  <c r="G680" i="12"/>
  <c r="G681" i="12"/>
  <c r="G682" i="12"/>
  <c r="G683" i="12"/>
  <c r="G684" i="12"/>
  <c r="G685" i="12"/>
  <c r="G686" i="12"/>
  <c r="G687" i="12"/>
  <c r="G688" i="12"/>
  <c r="G689" i="12"/>
  <c r="G690" i="12"/>
  <c r="G691" i="12"/>
  <c r="G692" i="12"/>
  <c r="G693" i="12"/>
  <c r="G694" i="12"/>
  <c r="G695" i="12"/>
  <c r="G696" i="12"/>
  <c r="G697" i="12"/>
  <c r="G698" i="12"/>
  <c r="G699" i="12"/>
  <c r="G700" i="12"/>
  <c r="G701" i="12"/>
  <c r="G702" i="12"/>
  <c r="G703" i="12"/>
  <c r="G704" i="12"/>
  <c r="G705" i="12"/>
  <c r="G706" i="12"/>
  <c r="G707" i="12"/>
  <c r="G708" i="12"/>
  <c r="G709" i="12"/>
  <c r="G710" i="12"/>
  <c r="G711" i="12"/>
  <c r="G712" i="12"/>
  <c r="G713" i="12"/>
  <c r="G714" i="12"/>
  <c r="G715" i="12"/>
  <c r="G716" i="12"/>
  <c r="G717" i="12"/>
  <c r="G718" i="12"/>
  <c r="G719" i="12"/>
  <c r="G720" i="12"/>
  <c r="G721" i="12"/>
  <c r="G722" i="12"/>
  <c r="G723" i="12"/>
  <c r="G724" i="12"/>
  <c r="G725" i="12"/>
  <c r="G726" i="12"/>
  <c r="G727" i="12"/>
  <c r="G728" i="12"/>
  <c r="G729" i="12"/>
  <c r="G730" i="12"/>
  <c r="G731" i="12"/>
  <c r="G732" i="12"/>
  <c r="G733" i="12"/>
  <c r="G734" i="12"/>
  <c r="G735" i="12"/>
  <c r="G736" i="12"/>
  <c r="G737" i="12"/>
  <c r="G738" i="12"/>
  <c r="G739" i="12"/>
  <c r="G740" i="12"/>
  <c r="G741" i="12"/>
  <c r="G742" i="12"/>
  <c r="G743" i="12"/>
  <c r="G744" i="12"/>
  <c r="G745" i="12"/>
  <c r="G746" i="12"/>
  <c r="G747" i="12"/>
  <c r="G748" i="12"/>
  <c r="G749" i="12"/>
  <c r="G750" i="12"/>
  <c r="G751" i="12"/>
  <c r="G752" i="12"/>
  <c r="G753" i="12"/>
  <c r="G754" i="12"/>
  <c r="G755" i="12"/>
  <c r="G756" i="12"/>
  <c r="G757" i="12"/>
  <c r="G758" i="12"/>
  <c r="G759" i="12"/>
  <c r="G760" i="12"/>
  <c r="G761" i="12"/>
  <c r="G762" i="12"/>
  <c r="G763" i="12"/>
  <c r="G764" i="12"/>
  <c r="G765" i="12"/>
  <c r="G766" i="12"/>
  <c r="G767" i="12"/>
  <c r="G768" i="12"/>
  <c r="G769" i="12"/>
  <c r="G770" i="12"/>
  <c r="G771" i="12"/>
  <c r="G772" i="12"/>
  <c r="G773" i="12"/>
  <c r="G774" i="12"/>
  <c r="G775" i="12"/>
  <c r="G776" i="12"/>
  <c r="G777" i="12"/>
  <c r="G778" i="12"/>
  <c r="G779" i="12"/>
  <c r="G780" i="12"/>
  <c r="G781" i="12"/>
  <c r="G782" i="12"/>
  <c r="G783" i="12"/>
  <c r="G784" i="12"/>
  <c r="G785" i="12"/>
  <c r="G786" i="12"/>
  <c r="G787" i="12"/>
  <c r="G788" i="12"/>
  <c r="G789" i="12"/>
  <c r="G790" i="12"/>
  <c r="G791" i="12"/>
  <c r="G792" i="12"/>
  <c r="G793" i="12"/>
  <c r="G794" i="12"/>
  <c r="G795" i="12"/>
  <c r="G796" i="12"/>
  <c r="G797" i="12"/>
  <c r="G798" i="12"/>
  <c r="G799" i="12"/>
  <c r="G800" i="12"/>
  <c r="G801" i="12"/>
  <c r="G802" i="12"/>
  <c r="G803" i="12"/>
  <c r="G804" i="12"/>
  <c r="G805" i="12"/>
  <c r="G806" i="12"/>
  <c r="G807" i="12"/>
  <c r="G808" i="12"/>
  <c r="G809" i="12"/>
  <c r="G810" i="12"/>
  <c r="G811" i="12"/>
  <c r="G812" i="12"/>
  <c r="G813" i="12"/>
  <c r="G814" i="12"/>
  <c r="G815" i="12"/>
  <c r="G816" i="12"/>
  <c r="G817" i="12"/>
  <c r="G818" i="12"/>
  <c r="G819" i="12"/>
  <c r="G820" i="12"/>
  <c r="G821" i="12"/>
  <c r="G822" i="12"/>
  <c r="G823" i="12"/>
  <c r="G824" i="12"/>
  <c r="G825" i="12"/>
  <c r="G826" i="12"/>
  <c r="G827" i="12"/>
  <c r="G828" i="12"/>
  <c r="G829" i="12"/>
  <c r="G830" i="12"/>
  <c r="G831" i="12"/>
  <c r="G832" i="12"/>
  <c r="G833" i="12"/>
  <c r="G834" i="12"/>
  <c r="G835" i="12"/>
  <c r="G836" i="12"/>
  <c r="G837" i="12"/>
  <c r="G838" i="12"/>
  <c r="G839" i="12"/>
  <c r="G840" i="12"/>
  <c r="G841" i="12"/>
  <c r="G842" i="12"/>
  <c r="G843" i="12"/>
  <c r="G844" i="12"/>
  <c r="G845" i="12"/>
  <c r="G846" i="12"/>
  <c r="G847" i="12"/>
  <c r="G848" i="12"/>
  <c r="G849" i="12"/>
  <c r="G850" i="12"/>
  <c r="G851" i="12"/>
  <c r="G852" i="12"/>
  <c r="G853" i="12"/>
  <c r="G854" i="12"/>
  <c r="G855" i="12"/>
  <c r="G856" i="12"/>
  <c r="G857" i="12"/>
  <c r="G858" i="12"/>
  <c r="G859" i="12"/>
  <c r="G860" i="12"/>
  <c r="G861" i="12"/>
  <c r="G862" i="12"/>
  <c r="G863" i="12"/>
  <c r="G864" i="12"/>
  <c r="G865" i="12"/>
  <c r="G866" i="12"/>
  <c r="G867" i="12"/>
  <c r="G868" i="12"/>
  <c r="G869" i="12"/>
  <c r="G870" i="12"/>
  <c r="G871" i="12"/>
  <c r="G872" i="12"/>
  <c r="G873" i="12"/>
  <c r="G874" i="12"/>
  <c r="G875" i="12"/>
  <c r="G876" i="12"/>
  <c r="G877" i="12"/>
  <c r="G878" i="12"/>
  <c r="G879" i="12"/>
  <c r="G880" i="12"/>
  <c r="G881" i="12"/>
  <c r="G882" i="12"/>
  <c r="G883" i="12"/>
  <c r="G884" i="12"/>
  <c r="G885" i="12"/>
  <c r="G886" i="12"/>
  <c r="G887" i="12"/>
  <c r="G888" i="12"/>
  <c r="G889" i="12"/>
  <c r="G890" i="12"/>
  <c r="G891" i="12"/>
  <c r="G892" i="12"/>
  <c r="G893" i="12"/>
  <c r="G894" i="12"/>
  <c r="G895" i="12"/>
  <c r="G896" i="12"/>
  <c r="G897" i="12"/>
  <c r="G898" i="12"/>
  <c r="G899" i="12"/>
  <c r="G900" i="12"/>
  <c r="G901" i="12"/>
  <c r="G902" i="12"/>
  <c r="G903" i="12"/>
  <c r="G904" i="12"/>
  <c r="G905" i="12"/>
  <c r="G906" i="12"/>
  <c r="G907" i="12"/>
  <c r="G908" i="12"/>
  <c r="G909" i="12"/>
  <c r="G910" i="12"/>
  <c r="G911" i="12"/>
  <c r="G912" i="12"/>
  <c r="G913" i="12"/>
  <c r="G914" i="12"/>
  <c r="G915" i="12"/>
  <c r="G916" i="12"/>
  <c r="G917" i="12"/>
  <c r="G918" i="12"/>
  <c r="G919" i="12"/>
  <c r="G920" i="12"/>
  <c r="G921" i="12"/>
  <c r="G922" i="12"/>
  <c r="G923" i="12"/>
  <c r="G924" i="12"/>
  <c r="G925" i="12"/>
  <c r="G926" i="12"/>
  <c r="G927" i="12"/>
  <c r="G928" i="12"/>
  <c r="G929" i="12"/>
  <c r="G930" i="12"/>
  <c r="G931" i="12"/>
  <c r="G932" i="12"/>
  <c r="G933" i="12"/>
  <c r="G934" i="12"/>
  <c r="G935" i="12"/>
  <c r="G936" i="12"/>
  <c r="G937" i="12"/>
  <c r="G938" i="12"/>
  <c r="G939" i="12"/>
  <c r="G940" i="12"/>
  <c r="G941" i="12"/>
  <c r="G942" i="12"/>
  <c r="G943" i="12"/>
  <c r="G944" i="12"/>
  <c r="G945" i="12"/>
  <c r="G946" i="12"/>
  <c r="G947" i="12"/>
  <c r="G948" i="12"/>
  <c r="G949" i="12"/>
  <c r="G950" i="12"/>
  <c r="G951" i="12"/>
  <c r="G952" i="12"/>
  <c r="G953" i="12"/>
  <c r="G954" i="12"/>
  <c r="G955" i="12"/>
  <c r="G956" i="12"/>
  <c r="G957" i="12"/>
  <c r="G958" i="12"/>
  <c r="G959" i="12"/>
  <c r="G960" i="12"/>
  <c r="G961" i="12"/>
  <c r="G962" i="12"/>
  <c r="G963" i="12"/>
  <c r="G964" i="12"/>
  <c r="G965" i="12"/>
  <c r="G966" i="12"/>
  <c r="G967" i="12"/>
  <c r="G968" i="12"/>
  <c r="G969" i="12"/>
  <c r="G970" i="12"/>
  <c r="G971" i="12"/>
  <c r="G972" i="12"/>
  <c r="G973" i="12"/>
  <c r="G974" i="12"/>
  <c r="G975" i="12"/>
  <c r="G976" i="12"/>
  <c r="G977" i="12"/>
  <c r="G978" i="12"/>
  <c r="G979" i="12"/>
  <c r="G980" i="12"/>
  <c r="G981" i="12"/>
  <c r="G982" i="12"/>
  <c r="G983" i="12"/>
  <c r="G984" i="12"/>
  <c r="G985" i="12"/>
  <c r="G986" i="12"/>
  <c r="G987" i="12"/>
  <c r="G988" i="12"/>
  <c r="G989" i="12"/>
  <c r="G990" i="12"/>
  <c r="G991" i="12"/>
  <c r="G992" i="12"/>
  <c r="G993" i="12"/>
  <c r="G994" i="12"/>
  <c r="G995" i="12"/>
  <c r="G996" i="12"/>
  <c r="G997" i="12"/>
  <c r="G998" i="12"/>
  <c r="G999" i="12"/>
  <c r="G1000" i="12"/>
  <c r="G1001" i="12"/>
  <c r="G1002" i="12"/>
  <c r="G1003" i="12"/>
  <c r="G1004" i="12"/>
  <c r="G1005" i="12"/>
  <c r="G1006" i="12"/>
  <c r="G1007" i="12"/>
  <c r="G1008" i="12"/>
  <c r="G1009" i="12"/>
  <c r="G1010" i="12"/>
  <c r="G1011" i="12"/>
  <c r="G1012" i="12"/>
  <c r="G1013" i="12"/>
  <c r="G1014" i="12"/>
  <c r="G1015" i="12"/>
  <c r="G1016" i="12"/>
  <c r="G1017" i="12"/>
  <c r="G1018" i="12"/>
  <c r="G1019" i="12"/>
  <c r="G1020" i="12"/>
  <c r="G1021" i="12"/>
  <c r="G1022" i="12"/>
  <c r="G1023" i="12"/>
  <c r="G1024" i="12"/>
  <c r="G1025" i="12"/>
  <c r="G1026" i="12"/>
  <c r="G1027" i="12"/>
  <c r="G1028" i="12"/>
  <c r="G1029" i="12"/>
  <c r="G1030" i="12"/>
  <c r="G1031" i="12"/>
  <c r="G1032" i="12"/>
  <c r="G1033" i="12"/>
  <c r="G1034" i="12"/>
  <c r="G1035" i="12"/>
  <c r="G1036" i="12"/>
  <c r="G1037" i="12"/>
  <c r="G1038" i="12"/>
  <c r="G1039" i="12"/>
  <c r="G1040" i="12"/>
  <c r="G1041" i="12"/>
  <c r="G1042" i="12"/>
  <c r="G1043" i="12"/>
  <c r="G1044" i="12"/>
  <c r="G1045" i="12"/>
  <c r="G1046" i="12"/>
  <c r="G1047" i="12"/>
  <c r="G1048" i="12"/>
  <c r="G1049" i="12"/>
  <c r="G1050" i="12"/>
  <c r="G1051" i="12"/>
  <c r="G1052" i="12"/>
  <c r="G1053" i="12"/>
  <c r="G1054" i="12"/>
  <c r="G1055" i="12"/>
  <c r="G1056" i="12"/>
  <c r="G1057" i="12"/>
  <c r="G1058" i="12"/>
  <c r="G1059" i="12"/>
  <c r="G1060" i="12"/>
  <c r="G1061" i="12"/>
  <c r="G1062" i="12"/>
  <c r="G1063" i="12"/>
  <c r="G1064" i="12"/>
  <c r="G1065" i="12"/>
  <c r="G1066" i="12"/>
  <c r="G1067" i="12"/>
  <c r="G1068" i="12"/>
  <c r="G1069" i="12"/>
  <c r="G1070" i="12"/>
  <c r="G1071" i="12"/>
  <c r="G1072" i="12"/>
  <c r="G1073" i="12"/>
  <c r="G1074" i="12"/>
  <c r="G1075" i="12"/>
  <c r="G1076" i="12"/>
  <c r="G1077" i="12"/>
  <c r="G1078" i="12"/>
  <c r="G1079" i="12"/>
  <c r="G1080" i="12"/>
  <c r="G1081" i="12"/>
  <c r="G1082" i="12"/>
  <c r="G1083" i="12"/>
  <c r="G1084" i="12"/>
  <c r="G1085" i="12"/>
  <c r="G1086" i="12"/>
  <c r="G1087" i="12"/>
  <c r="G1088" i="12"/>
  <c r="G1089" i="12"/>
  <c r="G1090" i="12"/>
  <c r="G1091" i="12"/>
  <c r="G1092" i="12"/>
  <c r="G1093" i="12"/>
  <c r="G1094" i="12"/>
  <c r="G1095" i="12"/>
  <c r="G1096" i="12"/>
  <c r="G1097" i="12"/>
  <c r="G1098" i="12"/>
  <c r="G1099" i="12"/>
  <c r="G1100" i="12"/>
  <c r="G1101" i="12"/>
  <c r="G1102" i="12"/>
  <c r="G1103" i="12"/>
  <c r="G1104" i="12"/>
  <c r="G1105" i="12"/>
  <c r="G1106" i="12"/>
  <c r="G1107" i="12"/>
  <c r="G1108" i="12"/>
  <c r="G1109" i="12"/>
  <c r="G1110" i="12"/>
  <c r="G1111" i="12"/>
  <c r="G1112" i="12"/>
  <c r="G1113" i="12"/>
  <c r="G1114" i="12"/>
  <c r="G1115" i="12"/>
  <c r="G1116" i="12"/>
  <c r="G1117" i="12"/>
  <c r="G1118" i="12"/>
  <c r="G1119" i="12"/>
  <c r="G1120" i="12"/>
  <c r="G1121" i="12"/>
  <c r="G1122" i="12"/>
  <c r="G1123" i="12"/>
  <c r="G1124" i="12"/>
  <c r="G1125" i="12"/>
  <c r="G1126" i="12"/>
  <c r="G1127" i="12"/>
  <c r="G1128" i="12"/>
  <c r="G1129" i="12"/>
  <c r="G1130" i="12"/>
  <c r="G1131" i="12"/>
  <c r="G1132" i="12"/>
  <c r="G1133" i="12"/>
  <c r="G1134" i="12"/>
  <c r="G1135" i="12"/>
  <c r="G1136" i="12"/>
  <c r="G1137" i="12"/>
  <c r="G1138" i="12"/>
  <c r="G1139" i="12"/>
  <c r="G1140" i="12"/>
  <c r="G1141" i="12"/>
  <c r="G1142" i="12"/>
  <c r="G1143" i="12"/>
  <c r="G1144" i="12"/>
  <c r="G1145" i="12"/>
  <c r="G1146" i="12"/>
  <c r="G1147" i="12"/>
  <c r="G1148" i="12"/>
  <c r="G1149" i="12"/>
  <c r="G1150" i="12"/>
  <c r="G1151" i="12"/>
  <c r="G1152" i="12"/>
  <c r="G1153" i="12"/>
  <c r="G1154" i="12"/>
  <c r="G1155" i="12"/>
  <c r="G1156" i="12"/>
  <c r="G1157" i="12"/>
  <c r="G1158" i="12"/>
  <c r="G1159" i="12"/>
  <c r="G1160" i="12"/>
  <c r="G1161" i="12"/>
  <c r="G1162" i="12"/>
  <c r="G1163" i="12"/>
  <c r="G1164" i="12"/>
  <c r="G1165" i="12"/>
  <c r="G1166" i="12"/>
  <c r="G1167" i="12"/>
  <c r="G1168" i="12"/>
  <c r="G1169" i="12"/>
  <c r="G1170" i="12"/>
  <c r="G1171" i="12"/>
  <c r="G1172" i="12"/>
  <c r="G1173" i="12"/>
  <c r="G1174" i="12"/>
  <c r="G1175" i="12"/>
  <c r="G1176" i="12"/>
  <c r="G1177" i="12"/>
  <c r="G1178" i="12"/>
  <c r="G1179" i="12"/>
  <c r="G1180" i="12"/>
  <c r="G1181" i="12"/>
  <c r="G1182" i="12"/>
  <c r="G1183" i="12"/>
  <c r="G1184" i="12"/>
  <c r="G1185" i="12"/>
  <c r="G1186" i="12"/>
  <c r="G1187" i="12"/>
  <c r="G1188" i="12"/>
  <c r="G1189" i="12"/>
  <c r="G1190" i="12"/>
  <c r="G1191" i="12"/>
  <c r="G1192" i="12"/>
  <c r="G1193" i="12"/>
  <c r="G1194" i="12"/>
  <c r="G1195" i="12"/>
  <c r="G1196" i="12"/>
  <c r="G1197" i="12"/>
  <c r="G1198" i="12"/>
  <c r="G1199" i="12"/>
  <c r="G1200" i="12"/>
  <c r="G1201" i="12"/>
  <c r="G1202" i="12"/>
  <c r="G1203" i="12"/>
  <c r="G1204" i="12"/>
  <c r="G1205" i="12"/>
  <c r="G1206" i="12"/>
  <c r="G1207" i="12"/>
  <c r="G1208" i="12"/>
  <c r="G1209" i="12"/>
  <c r="G1210" i="12"/>
  <c r="G1211" i="12"/>
  <c r="G1212" i="12"/>
  <c r="G1213" i="12"/>
  <c r="G1214" i="12"/>
  <c r="G1215" i="12"/>
  <c r="G1216" i="12"/>
  <c r="G1217" i="12"/>
  <c r="G1218" i="12"/>
  <c r="G1219" i="12"/>
  <c r="G1220" i="12"/>
  <c r="G1221" i="12"/>
  <c r="G1222" i="12"/>
  <c r="G1223" i="12"/>
  <c r="G1224" i="12"/>
  <c r="G1225" i="12"/>
  <c r="G1226" i="12"/>
  <c r="G1227" i="12"/>
  <c r="G1228" i="12"/>
  <c r="G1229" i="12"/>
  <c r="G1230" i="12"/>
  <c r="G1231" i="12"/>
  <c r="G1232" i="12"/>
  <c r="G1233" i="12"/>
  <c r="G1234" i="12"/>
  <c r="G1235" i="12"/>
  <c r="G1236" i="12"/>
  <c r="G1237" i="12"/>
  <c r="G1238" i="12"/>
  <c r="G1239" i="12"/>
  <c r="G1240" i="12"/>
  <c r="G1241" i="12"/>
  <c r="G1242" i="12"/>
  <c r="G1243" i="12"/>
  <c r="G1244" i="12"/>
  <c r="G1245" i="12"/>
  <c r="G1246" i="12"/>
  <c r="G1247" i="12"/>
  <c r="G1248" i="12"/>
  <c r="G1249" i="12"/>
  <c r="G1250" i="12"/>
  <c r="G1251" i="12"/>
  <c r="G1252" i="12"/>
  <c r="G1253" i="12"/>
  <c r="G1254" i="12"/>
  <c r="G1255" i="12"/>
  <c r="G1256" i="12"/>
  <c r="G1257" i="12"/>
  <c r="G1258" i="12"/>
  <c r="G1259" i="12"/>
  <c r="G1260" i="12"/>
  <c r="G1261" i="12"/>
  <c r="G1262" i="12"/>
  <c r="G1263" i="12"/>
  <c r="G1264" i="12"/>
  <c r="G1265" i="12"/>
  <c r="G1266" i="12"/>
  <c r="G1267" i="12"/>
  <c r="G1268" i="12"/>
  <c r="G1269" i="12"/>
  <c r="G1270" i="12"/>
  <c r="G1271" i="12"/>
  <c r="G1272" i="12"/>
  <c r="G1273" i="12"/>
  <c r="G1274" i="12"/>
  <c r="G1275" i="12"/>
  <c r="G1276" i="12"/>
  <c r="G1277" i="12"/>
  <c r="G1278" i="12"/>
  <c r="G1279" i="12"/>
  <c r="G1280" i="12"/>
  <c r="G1281" i="12"/>
  <c r="G1282" i="12"/>
  <c r="G1283" i="12"/>
  <c r="G1284" i="12"/>
  <c r="G1285" i="12"/>
  <c r="G1286" i="12"/>
  <c r="G1287" i="12"/>
  <c r="G1288" i="12"/>
  <c r="G1289" i="12"/>
  <c r="G1290" i="12"/>
  <c r="G1291" i="12"/>
  <c r="G1292" i="12"/>
  <c r="G1293" i="12"/>
  <c r="G1294" i="12"/>
  <c r="G1295" i="12"/>
  <c r="G1296" i="12"/>
  <c r="G1297" i="12"/>
  <c r="G1298" i="12"/>
  <c r="G1299" i="12"/>
  <c r="G1300" i="12"/>
  <c r="G1301" i="12"/>
  <c r="G1302" i="12"/>
  <c r="G1303" i="12"/>
  <c r="G1304" i="12"/>
  <c r="G1305" i="12"/>
  <c r="G1306" i="12"/>
  <c r="G1307" i="12"/>
  <c r="G1308" i="12"/>
  <c r="G1309" i="12"/>
  <c r="G1310" i="12"/>
  <c r="G1311" i="12"/>
  <c r="G1312" i="12"/>
  <c r="G1313" i="12"/>
  <c r="G1314" i="12"/>
  <c r="G1315" i="12"/>
  <c r="G1316" i="12"/>
  <c r="G1317" i="12"/>
  <c r="G1318" i="12"/>
  <c r="G1319" i="12"/>
  <c r="G1320" i="12"/>
  <c r="G1321" i="12"/>
  <c r="G1322" i="12"/>
  <c r="G1323" i="12"/>
  <c r="G1324" i="12"/>
  <c r="G1325" i="12"/>
  <c r="G1326" i="12"/>
  <c r="G1327" i="12"/>
  <c r="G1328" i="12"/>
  <c r="G1329" i="12"/>
  <c r="G1330" i="12"/>
  <c r="G1331" i="12"/>
  <c r="G1332" i="12"/>
  <c r="G1333" i="12"/>
  <c r="G1334" i="12"/>
  <c r="G1335" i="12"/>
  <c r="G1336" i="12"/>
  <c r="G1337" i="12"/>
  <c r="G1338" i="12"/>
  <c r="G1339" i="12"/>
  <c r="G1340" i="12"/>
  <c r="G1341" i="12"/>
  <c r="G1342" i="12"/>
  <c r="G1343" i="12"/>
  <c r="G1344" i="12"/>
  <c r="G1345" i="12"/>
  <c r="G1346" i="12"/>
  <c r="G1347" i="12"/>
  <c r="G1348" i="12"/>
  <c r="G1349" i="12"/>
  <c r="G1350" i="12"/>
  <c r="G1351" i="12"/>
  <c r="G1352" i="12"/>
  <c r="G1353" i="12"/>
  <c r="G1354" i="12"/>
  <c r="G1355" i="12"/>
  <c r="G1356" i="12"/>
  <c r="G1357" i="12"/>
  <c r="H814" i="10"/>
  <c r="H813" i="10"/>
  <c r="H812" i="10"/>
  <c r="H811" i="10"/>
  <c r="H810" i="10"/>
  <c r="H809" i="10"/>
  <c r="H440" i="10"/>
  <c r="H439" i="10"/>
  <c r="H434" i="10"/>
  <c r="H433" i="10"/>
  <c r="H428" i="10"/>
  <c r="H427" i="10"/>
  <c r="H426" i="10"/>
  <c r="H422" i="10"/>
  <c r="H421" i="10"/>
  <c r="H403" i="10"/>
  <c r="H402" i="10"/>
  <c r="H401" i="10"/>
  <c r="H400" i="10"/>
  <c r="H399" i="10"/>
  <c r="H395" i="10"/>
  <c r="H394" i="10"/>
  <c r="H370" i="10"/>
  <c r="H369" i="10"/>
  <c r="H364" i="10"/>
  <c r="H363" i="10"/>
  <c r="H362" i="10"/>
  <c r="H361" i="10"/>
  <c r="H360" i="10"/>
  <c r="H359" i="10"/>
  <c r="H358" i="10"/>
  <c r="H357" i="10"/>
  <c r="H356" i="10"/>
  <c r="H341" i="10"/>
  <c r="H335" i="10"/>
  <c r="H334" i="10"/>
  <c r="H333" i="10"/>
  <c r="H332" i="10"/>
  <c r="H330" i="10"/>
  <c r="H178" i="10"/>
  <c r="H175" i="10"/>
  <c r="H174" i="10"/>
  <c r="H173" i="10"/>
  <c r="H172" i="10"/>
  <c r="H169" i="10"/>
  <c r="H147" i="10"/>
  <c r="H146" i="10"/>
  <c r="H145" i="10"/>
  <c r="H144" i="10"/>
  <c r="H136" i="10"/>
  <c r="H135" i="10"/>
  <c r="H134" i="10"/>
  <c r="H133" i="10"/>
  <c r="H132" i="10"/>
  <c r="H131" i="10"/>
  <c r="H117" i="10"/>
  <c r="H116" i="10"/>
  <c r="H115" i="10"/>
  <c r="H110" i="10"/>
  <c r="H109" i="10"/>
  <c r="H108" i="10"/>
  <c r="H107" i="10"/>
  <c r="H106" i="10"/>
  <c r="H94" i="10"/>
  <c r="H93" i="10"/>
  <c r="H92" i="10"/>
  <c r="H91" i="10"/>
  <c r="H90" i="10"/>
  <c r="H89" i="10"/>
  <c r="H81" i="10"/>
  <c r="H70" i="10"/>
  <c r="H69" i="10"/>
  <c r="H66" i="10"/>
  <c r="H51" i="10"/>
  <c r="H41" i="10"/>
  <c r="H37" i="10"/>
  <c r="H32" i="10"/>
  <c r="H30" i="10"/>
  <c r="H24" i="10"/>
  <c r="H15" i="10"/>
  <c r="H14" i="10"/>
  <c r="G814" i="10"/>
  <c r="G813" i="10"/>
  <c r="G812" i="10"/>
  <c r="G811" i="10"/>
  <c r="G810" i="10"/>
  <c r="G809" i="10"/>
  <c r="G440" i="10"/>
  <c r="G439" i="10"/>
  <c r="G434" i="10"/>
  <c r="G433" i="10"/>
  <c r="G428" i="10"/>
  <c r="G427" i="10"/>
  <c r="G426" i="10"/>
  <c r="G422" i="10"/>
  <c r="G421" i="10"/>
  <c r="G403" i="10"/>
  <c r="G402" i="10"/>
  <c r="G401" i="10"/>
  <c r="G400" i="10"/>
  <c r="G399" i="10"/>
  <c r="G395" i="10"/>
  <c r="G394" i="10"/>
  <c r="G370" i="10"/>
  <c r="G369" i="10"/>
  <c r="G364" i="10"/>
  <c r="G363" i="10"/>
  <c r="G362" i="10"/>
  <c r="G361" i="10"/>
  <c r="G360" i="10"/>
  <c r="G359" i="10"/>
  <c r="G358" i="10"/>
  <c r="G357" i="10"/>
  <c r="G356" i="10"/>
  <c r="G341" i="10"/>
  <c r="G335" i="10"/>
  <c r="G334" i="10"/>
  <c r="G333" i="10"/>
  <c r="G332" i="10"/>
  <c r="G330" i="10"/>
  <c r="G178" i="10"/>
  <c r="G175" i="10"/>
  <c r="G174" i="10"/>
  <c r="G173" i="10"/>
  <c r="G172" i="10"/>
  <c r="G169" i="10"/>
  <c r="G147" i="10"/>
  <c r="G146" i="10"/>
  <c r="G145" i="10"/>
  <c r="G144" i="10"/>
  <c r="G136" i="10"/>
  <c r="G135" i="10"/>
  <c r="G134" i="10"/>
  <c r="G133" i="10"/>
  <c r="G132" i="10"/>
  <c r="G131" i="10"/>
  <c r="G117" i="10"/>
  <c r="G116" i="10"/>
  <c r="G115" i="10"/>
  <c r="G110" i="10"/>
  <c r="G109" i="10"/>
  <c r="G108" i="10"/>
  <c r="G107" i="10"/>
  <c r="G106" i="10"/>
  <c r="G94" i="10"/>
  <c r="G93" i="10"/>
  <c r="G92" i="10"/>
  <c r="G91" i="10"/>
  <c r="G90" i="10"/>
  <c r="G89" i="10"/>
  <c r="G81" i="10"/>
  <c r="G70" i="10"/>
  <c r="G69" i="10"/>
  <c r="G66" i="10"/>
  <c r="G51" i="10"/>
  <c r="G41" i="10"/>
  <c r="G37" i="10"/>
  <c r="G32" i="10"/>
  <c r="G30" i="10"/>
  <c r="G24" i="10"/>
  <c r="G15" i="10"/>
  <c r="G14" i="10"/>
  <c r="K12" i="8"/>
  <c r="J12" i="8"/>
  <c r="I12" i="8"/>
  <c r="H12" i="8"/>
  <c r="G12" i="8"/>
  <c r="K11" i="8"/>
  <c r="J11" i="8"/>
  <c r="H11" i="8"/>
  <c r="I11" i="8"/>
  <c r="K10" i="8"/>
  <c r="J10" i="8"/>
  <c r="I10" i="8"/>
  <c r="H10" i="8"/>
  <c r="G10" i="8"/>
  <c r="K9" i="8"/>
  <c r="J9" i="8"/>
  <c r="I9" i="8"/>
  <c r="H9" i="8"/>
  <c r="G9" i="8"/>
  <c r="J8" i="3"/>
  <c r="L8" i="3" s="1"/>
  <c r="I8" i="3"/>
  <c r="K8" i="3" s="1"/>
  <c r="H8" i="3"/>
  <c r="H288" i="3"/>
  <c r="J7" i="3"/>
  <c r="I7" i="3"/>
  <c r="K7" i="3" s="1"/>
  <c r="H7" i="3"/>
  <c r="J288" i="3"/>
  <c r="L288" i="3" s="1"/>
  <c r="I288" i="3"/>
  <c r="K288" i="3" s="1"/>
  <c r="I254" i="3"/>
  <c r="H254" i="3"/>
  <c r="G254" i="3"/>
  <c r="J133" i="3"/>
  <c r="I133" i="3"/>
  <c r="K133" i="3" s="1"/>
  <c r="H133" i="3"/>
  <c r="J5" i="3"/>
  <c r="I5" i="3"/>
  <c r="K5" i="3" s="1"/>
  <c r="H5" i="3"/>
  <c r="L7" i="3" l="1"/>
  <c r="J254" i="3"/>
  <c r="K254" i="3" s="1"/>
  <c r="L133" i="3"/>
  <c r="L5" i="3"/>
  <c r="G354" i="1"/>
  <c r="H354" i="1"/>
</calcChain>
</file>

<file path=xl/sharedStrings.xml><?xml version="1.0" encoding="utf-8"?>
<sst xmlns="http://schemas.openxmlformats.org/spreadsheetml/2006/main" count="28891" uniqueCount="1825">
  <si>
    <t>Make</t>
  </si>
  <si>
    <t>Model</t>
  </si>
  <si>
    <t>Variant</t>
  </si>
  <si>
    <t>Tata</t>
  </si>
  <si>
    <t>Nano Genx</t>
  </si>
  <si>
    <t>Xt</t>
  </si>
  <si>
    <t>Xe</t>
  </si>
  <si>
    <t>Emax Xm</t>
  </si>
  <si>
    <t>Xta</t>
  </si>
  <si>
    <t>Xm</t>
  </si>
  <si>
    <t>Xma</t>
  </si>
  <si>
    <t>Datsun</t>
  </si>
  <si>
    <t>Redi-Go</t>
  </si>
  <si>
    <t>D</t>
  </si>
  <si>
    <t>T</t>
  </si>
  <si>
    <t>A</t>
  </si>
  <si>
    <t>S</t>
  </si>
  <si>
    <t>1.0 S</t>
  </si>
  <si>
    <t>1.0 S Amt</t>
  </si>
  <si>
    <t>Renault</t>
  </si>
  <si>
    <t>Kwid</t>
  </si>
  <si>
    <t>Rxe 0.8</t>
  </si>
  <si>
    <t>Std 0.8</t>
  </si>
  <si>
    <t>Rxl 0.8</t>
  </si>
  <si>
    <t>Rxt 0.8</t>
  </si>
  <si>
    <t>Rxt 1.0</t>
  </si>
  <si>
    <t>Climber 1.0 Mt</t>
  </si>
  <si>
    <t>Rxt Amt 1.0</t>
  </si>
  <si>
    <t>Climber Amt 1.0</t>
  </si>
  <si>
    <t>Rxt (O) 1.0</t>
  </si>
  <si>
    <t>Rxt (O) Amt 1.0</t>
  </si>
  <si>
    <t>Climber (O) Mt 1.0</t>
  </si>
  <si>
    <t>Climber (O) Amt 1.0</t>
  </si>
  <si>
    <t>Maruti Suzuki</t>
  </si>
  <si>
    <t>Eeco</t>
  </si>
  <si>
    <t>5 Str</t>
  </si>
  <si>
    <t>7 Str</t>
  </si>
  <si>
    <t>5 Str With Ac+Htr</t>
  </si>
  <si>
    <t>5 Str With Ac+Htr Cng</t>
  </si>
  <si>
    <t>5 Str With Htr Cng</t>
  </si>
  <si>
    <t>Alto K10</t>
  </si>
  <si>
    <t>Lxi</t>
  </si>
  <si>
    <t>Vxi</t>
  </si>
  <si>
    <t>Lx</t>
  </si>
  <si>
    <t>Vxi (O)</t>
  </si>
  <si>
    <t>Lxi Cng (O)</t>
  </si>
  <si>
    <t>Vxi Amt (O)</t>
  </si>
  <si>
    <t>Go</t>
  </si>
  <si>
    <t>T (O)</t>
  </si>
  <si>
    <t>A (O)</t>
  </si>
  <si>
    <t>T Vdc</t>
  </si>
  <si>
    <t>T (O) Vdc</t>
  </si>
  <si>
    <t>T Cvt</t>
  </si>
  <si>
    <t>T (O) Cvt</t>
  </si>
  <si>
    <t>Celerio Tour</t>
  </si>
  <si>
    <t>H2</t>
  </si>
  <si>
    <t>H2 Cng</t>
  </si>
  <si>
    <t>Hyundai</t>
  </si>
  <si>
    <t>Santro</t>
  </si>
  <si>
    <t>Era Mt</t>
  </si>
  <si>
    <t>Magna Mt</t>
  </si>
  <si>
    <t>Magna Mt Cng</t>
  </si>
  <si>
    <t>Magna Amt</t>
  </si>
  <si>
    <t>Sportz Mt</t>
  </si>
  <si>
    <t>Sportz Mt Cng</t>
  </si>
  <si>
    <t>Sportz Amt</t>
  </si>
  <si>
    <t>Asta Mt</t>
  </si>
  <si>
    <t>Tiago</t>
  </si>
  <si>
    <t>Revotron Xe</t>
  </si>
  <si>
    <t>Revotron Xt</t>
  </si>
  <si>
    <t>Revotron Xz</t>
  </si>
  <si>
    <t>Revotron Xz Plus</t>
  </si>
  <si>
    <t>Revotron Xz Plus Dual Tone</t>
  </si>
  <si>
    <t>Revotron Xza</t>
  </si>
  <si>
    <t>Revotron Xza Plus</t>
  </si>
  <si>
    <t>Revotron Xza Plus Dual Tone</t>
  </si>
  <si>
    <t>Celerio X</t>
  </si>
  <si>
    <t>Vxi Amt</t>
  </si>
  <si>
    <t>Zxi</t>
  </si>
  <si>
    <t>Zxi (O)</t>
  </si>
  <si>
    <t>Zxi Amt</t>
  </si>
  <si>
    <t>Zxi Amt (O)</t>
  </si>
  <si>
    <t>Ignis</t>
  </si>
  <si>
    <t>Alpha 1.2 Amt</t>
  </si>
  <si>
    <t>Alpha 1.2 Mt</t>
  </si>
  <si>
    <t>Delta 1.2 Amt</t>
  </si>
  <si>
    <t>Delta 1.2 Mt</t>
  </si>
  <si>
    <t>Sigma 1.2 Mt</t>
  </si>
  <si>
    <t>Zeta 1.2 Amt</t>
  </si>
  <si>
    <t>Zeta 1.2 Mt</t>
  </si>
  <si>
    <t>Triber</t>
  </si>
  <si>
    <t>Rxe</t>
  </si>
  <si>
    <t>Rxl</t>
  </si>
  <si>
    <t>Rxt</t>
  </si>
  <si>
    <t>Rxz</t>
  </si>
  <si>
    <t>Premier</t>
  </si>
  <si>
    <t>Rio</t>
  </si>
  <si>
    <t>Gx</t>
  </si>
  <si>
    <t>Ex</t>
  </si>
  <si>
    <t>Glx</t>
  </si>
  <si>
    <t>Dx</t>
  </si>
  <si>
    <t>Crdi4</t>
  </si>
  <si>
    <t>Toyota</t>
  </si>
  <si>
    <t>Etios Liva</t>
  </si>
  <si>
    <t>G</t>
  </si>
  <si>
    <t>V</t>
  </si>
  <si>
    <t>Gd</t>
  </si>
  <si>
    <t>Vx</t>
  </si>
  <si>
    <t>Vxd</t>
  </si>
  <si>
    <t>Vd</t>
  </si>
  <si>
    <t>Dual Tone V</t>
  </si>
  <si>
    <t>Dual Tone Vd</t>
  </si>
  <si>
    <t>Dual Tone Vx</t>
  </si>
  <si>
    <t>Dual Tone Vxd</t>
  </si>
  <si>
    <t>Gxd</t>
  </si>
  <si>
    <t>Vx Dual Tone Limited Edition</t>
  </si>
  <si>
    <t>Vxd Dual Tone Limited Edition</t>
  </si>
  <si>
    <t>Nissan</t>
  </si>
  <si>
    <t>Micra Active</t>
  </si>
  <si>
    <t>Xl</t>
  </si>
  <si>
    <t>Xv</t>
  </si>
  <si>
    <t>Xl (O)</t>
  </si>
  <si>
    <t>Bolt</t>
  </si>
  <si>
    <t>Xt Diesel</t>
  </si>
  <si>
    <t>Xe Diesel</t>
  </si>
  <si>
    <t>Xm Diesel</t>
  </si>
  <si>
    <t>Xms Diesel</t>
  </si>
  <si>
    <t>Xt Petrol</t>
  </si>
  <si>
    <t>Xe Petrol</t>
  </si>
  <si>
    <t>Xm Petrol</t>
  </si>
  <si>
    <t>Xms Petrol</t>
  </si>
  <si>
    <t>Xcent Prime</t>
  </si>
  <si>
    <t>Cng T + (Cng +</t>
  </si>
  <si>
    <t>T+</t>
  </si>
  <si>
    <t>Cng T (Cng +</t>
  </si>
  <si>
    <t>T+ Crdi</t>
  </si>
  <si>
    <t>T Crdi</t>
  </si>
  <si>
    <t>Dzire Tour</t>
  </si>
  <si>
    <t>Ldi</t>
  </si>
  <si>
    <t>Lxi Cng</t>
  </si>
  <si>
    <t>Elite I20</t>
  </si>
  <si>
    <t>Era 1.2</t>
  </si>
  <si>
    <t>Era 1.4 Crdi</t>
  </si>
  <si>
    <t>Magna Plus</t>
  </si>
  <si>
    <t>Magna Plus Crdi</t>
  </si>
  <si>
    <t>Sportz Plus</t>
  </si>
  <si>
    <t>Sportz Plus Crdi Dual Tone</t>
  </si>
  <si>
    <t>Asta (O) 1.2</t>
  </si>
  <si>
    <t>Asta (O) Crdi</t>
  </si>
  <si>
    <t>Asta (O) Cvt</t>
  </si>
  <si>
    <t>Sportz Plus Dual Tone</t>
  </si>
  <si>
    <t>Sportz Plus Cvt</t>
  </si>
  <si>
    <t>Sportz Plus Crdi</t>
  </si>
  <si>
    <t>Aura</t>
  </si>
  <si>
    <t>E 1.2 Petrol</t>
  </si>
  <si>
    <t>S 1.2 Petrol</t>
  </si>
  <si>
    <t>S 1.2 Amt Petrol</t>
  </si>
  <si>
    <t>Sx 1.2 Petrol</t>
  </si>
  <si>
    <t>Sx Plus 1.2 Amt Petrol</t>
  </si>
  <si>
    <t>Sx (O) 1.2 Petrol</t>
  </si>
  <si>
    <t>S 1.2 Cng Petrol (Cng +</t>
  </si>
  <si>
    <t>Sx Plus 1.0 Petrol</t>
  </si>
  <si>
    <t>S 1.2 Diesel</t>
  </si>
  <si>
    <t>S 1.2 Amt Diesel</t>
  </si>
  <si>
    <t>Sx Plus 1.2 Amt Diesel</t>
  </si>
  <si>
    <t>Sx (O) 1.2 Diesel</t>
  </si>
  <si>
    <t>Volkswagen</t>
  </si>
  <si>
    <t>Polo</t>
  </si>
  <si>
    <t>Trendline 1.0L (P)</t>
  </si>
  <si>
    <t>Comfortline 1.0 (P)</t>
  </si>
  <si>
    <t>Highline Plus 1.0 (P)</t>
  </si>
  <si>
    <t>Trendline 1.5L (D)</t>
  </si>
  <si>
    <t>Comfortline 1.5 (D)</t>
  </si>
  <si>
    <t>Highline Plus 1.5 (D)</t>
  </si>
  <si>
    <t>Gt Tsi</t>
  </si>
  <si>
    <t>Gt Tdi</t>
  </si>
  <si>
    <t>Dzire</t>
  </si>
  <si>
    <t>Vdi</t>
  </si>
  <si>
    <t>Zdi Amt</t>
  </si>
  <si>
    <t>Zdi</t>
  </si>
  <si>
    <t>Zxi Plus</t>
  </si>
  <si>
    <t>Zxi At</t>
  </si>
  <si>
    <t>Zxi Plus Amt</t>
  </si>
  <si>
    <t>Zdi Plus</t>
  </si>
  <si>
    <t>Vdi Amt</t>
  </si>
  <si>
    <t>Zdi Plus Amt</t>
  </si>
  <si>
    <t>Ford</t>
  </si>
  <si>
    <t>Freestyle</t>
  </si>
  <si>
    <t>1.5L Tdci Ambiente</t>
  </si>
  <si>
    <t>1.5L Tdci Titanium</t>
  </si>
  <si>
    <t>1.5L Tdci Titanium Plus</t>
  </si>
  <si>
    <t>1.2L Ti-Vct Ambiente</t>
  </si>
  <si>
    <t>1.2L Ti-Vct Titanium</t>
  </si>
  <si>
    <t>1.2L Ti-Vct Titanium Plus</t>
  </si>
  <si>
    <t>1.2L Ti-Vct Trend Plus</t>
  </si>
  <si>
    <t>1.5L Tdci Trend Plus</t>
  </si>
  <si>
    <t>Ameo</t>
  </si>
  <si>
    <t>Trendline 1.5L Tdi</t>
  </si>
  <si>
    <t>Comfortline 1.5L Tdi</t>
  </si>
  <si>
    <t>Highline Plus 1.5L Tdi Dsg</t>
  </si>
  <si>
    <t>Highline Plus 1.5L Tdi</t>
  </si>
  <si>
    <t>Trendline 1.0L</t>
  </si>
  <si>
    <t>Comfortline 1.0L</t>
  </si>
  <si>
    <t>Highline Plus 1.0L</t>
  </si>
  <si>
    <t>Gt Line Tdi Dsg</t>
  </si>
  <si>
    <t>Aspire</t>
  </si>
  <si>
    <t>1.2 Ti-Vct Ambiente</t>
  </si>
  <si>
    <t>1.2 Ti-Vct Trend Plus</t>
  </si>
  <si>
    <t>1.2 Ti-Vct Trend</t>
  </si>
  <si>
    <t>1.5 Tdci Ambiente</t>
  </si>
  <si>
    <t>1.5 Tdci Trend</t>
  </si>
  <si>
    <t>1.5 Tdci Trend Plus</t>
  </si>
  <si>
    <t>1.5 Tdci Titanium</t>
  </si>
  <si>
    <t>1.5 Tdci Titanium Plus</t>
  </si>
  <si>
    <t>1.2 Ti-Vct Titanium Plus</t>
  </si>
  <si>
    <t>1.2 Ti-Vct Titanium</t>
  </si>
  <si>
    <t>1.2 Trend Plus Cng</t>
  </si>
  <si>
    <t>1.2 Ti-Vct Blu</t>
  </si>
  <si>
    <t>1.5 Tdci Blu</t>
  </si>
  <si>
    <t>Platinum Etios</t>
  </si>
  <si>
    <t>Vxd Limited Edition</t>
  </si>
  <si>
    <t>Vx Limited Edition</t>
  </si>
  <si>
    <t>Etios Cross</t>
  </si>
  <si>
    <t>1.2 X Edition</t>
  </si>
  <si>
    <t>1.4 X Edition</t>
  </si>
  <si>
    <t>Mahindra</t>
  </si>
  <si>
    <t>Verito Vibe</t>
  </si>
  <si>
    <t>D2</t>
  </si>
  <si>
    <t>D4</t>
  </si>
  <si>
    <t>D6</t>
  </si>
  <si>
    <t>Fiat</t>
  </si>
  <si>
    <t>Urban Cross</t>
  </si>
  <si>
    <t>1.3 Multijet Active</t>
  </si>
  <si>
    <t>1.3 Multijet Dynamic</t>
  </si>
  <si>
    <t>1.4 T-Jet Emotion</t>
  </si>
  <si>
    <t>1.3 Multijet Emotion</t>
  </si>
  <si>
    <t>Glanza</t>
  </si>
  <si>
    <t>G Hybrid</t>
  </si>
  <si>
    <t>G Cvt</t>
  </si>
  <si>
    <t>V Cvt</t>
  </si>
  <si>
    <t>G Mt</t>
  </si>
  <si>
    <t>Avventura</t>
  </si>
  <si>
    <t>Multijet Dynamic</t>
  </si>
  <si>
    <t>Multijet Active</t>
  </si>
  <si>
    <t>Multijet Emotion</t>
  </si>
  <si>
    <t>Honda</t>
  </si>
  <si>
    <t>Jazz</t>
  </si>
  <si>
    <t>V Petrol</t>
  </si>
  <si>
    <t>Vx Cvt</t>
  </si>
  <si>
    <t>Vx Petrol</t>
  </si>
  <si>
    <t>S Diesel</t>
  </si>
  <si>
    <t>V Diesel</t>
  </si>
  <si>
    <t>Vx Diesel</t>
  </si>
  <si>
    <t>Exclusive Edition Cvt</t>
  </si>
  <si>
    <t>Jeep</t>
  </si>
  <si>
    <t>Compass Trailhawk</t>
  </si>
  <si>
    <t>2.0 Trailhawk 4X4 At</t>
  </si>
  <si>
    <t>2.0 Trailhawk (O) 4X4 At</t>
  </si>
  <si>
    <t>Isuzu</t>
  </si>
  <si>
    <t>Mu-X</t>
  </si>
  <si>
    <t>4X2</t>
  </si>
  <si>
    <t>4X4</t>
  </si>
  <si>
    <t>Alturas G4</t>
  </si>
  <si>
    <t>2Wd At</t>
  </si>
  <si>
    <t>4Wd At</t>
  </si>
  <si>
    <t>Tiguan</t>
  </si>
  <si>
    <t>Comfortline 2.0L Tdi Amt</t>
  </si>
  <si>
    <t>Highline 2.0L Tdi Amt</t>
  </si>
  <si>
    <t>Cr-V</t>
  </si>
  <si>
    <t>2Wd Petrol Cvt</t>
  </si>
  <si>
    <t>2Wd Diesel At</t>
  </si>
  <si>
    <t>Awd Diesel At</t>
  </si>
  <si>
    <t>Skoda</t>
  </si>
  <si>
    <t>Superb Sportline</t>
  </si>
  <si>
    <t>Sportline 1.8L Tsi At</t>
  </si>
  <si>
    <t>Sportline 2.0L Tdi At</t>
  </si>
  <si>
    <t>Audi</t>
  </si>
  <si>
    <t>A3</t>
  </si>
  <si>
    <t>35 Tdi Premium Plus</t>
  </si>
  <si>
    <t>35 Tdi Technology</t>
  </si>
  <si>
    <t>35 Tfsi Premium Plus</t>
  </si>
  <si>
    <t>35 Tfsi Technology</t>
  </si>
  <si>
    <t>Mercedes-Benz B-Class</t>
  </si>
  <si>
    <t>B 180 Sport</t>
  </si>
  <si>
    <t>B 200 Cdi Sport</t>
  </si>
  <si>
    <t>B 180 Night Edition</t>
  </si>
  <si>
    <t>B 200 Cdi Night Edition</t>
  </si>
  <si>
    <t>Mercedes-Benz Cla-Class</t>
  </si>
  <si>
    <t>200 Sport</t>
  </si>
  <si>
    <t>200 Cdi Style</t>
  </si>
  <si>
    <t>200 D Sport</t>
  </si>
  <si>
    <t>Kodiaq</t>
  </si>
  <si>
    <t>Style 2.0 Tdi 4X4 At</t>
  </si>
  <si>
    <t>Laurin And Klement</t>
  </si>
  <si>
    <t>Corporate Edition</t>
  </si>
  <si>
    <t>Dc</t>
  </si>
  <si>
    <t>Avanti</t>
  </si>
  <si>
    <t>Standard</t>
  </si>
  <si>
    <t>Q3</t>
  </si>
  <si>
    <t>30 Tdi Premium Fwd</t>
  </si>
  <si>
    <t>35 Tdi Quattro Premium Plus</t>
  </si>
  <si>
    <t>35 Tdi Quattro Technology</t>
  </si>
  <si>
    <t>30 Tfsi Premium</t>
  </si>
  <si>
    <t>Mini</t>
  </si>
  <si>
    <t>Cooper 5 Door</t>
  </si>
  <si>
    <t>Cooper D</t>
  </si>
  <si>
    <t>Convertible</t>
  </si>
  <si>
    <t>Cooper S</t>
  </si>
  <si>
    <t>Volvo</t>
  </si>
  <si>
    <t>Xc40</t>
  </si>
  <si>
    <t>D4 Momentum</t>
  </si>
  <si>
    <t>D4 Inscription</t>
  </si>
  <si>
    <t>T4 R-Design</t>
  </si>
  <si>
    <t>Clubman</t>
  </si>
  <si>
    <t>A4</t>
  </si>
  <si>
    <t>Premium Plus 35 Tfsi</t>
  </si>
  <si>
    <t>Technology 35 Tfsi</t>
  </si>
  <si>
    <t>John Cooper Works</t>
  </si>
  <si>
    <t>Hatch</t>
  </si>
  <si>
    <t>Jaguar</t>
  </si>
  <si>
    <t>S Petrol</t>
  </si>
  <si>
    <t>Se Diesel</t>
  </si>
  <si>
    <t>Se Petrol</t>
  </si>
  <si>
    <t>Xf</t>
  </si>
  <si>
    <t>2.0 Prestige</t>
  </si>
  <si>
    <t>2.0 Portfolio</t>
  </si>
  <si>
    <t>2.0 Portfolio Diesel</t>
  </si>
  <si>
    <t>2.0 Prestige Diesel</t>
  </si>
  <si>
    <t>2.0 Pure Diesel</t>
  </si>
  <si>
    <t>A3 Cabriolet</t>
  </si>
  <si>
    <t>40 Tfsi</t>
  </si>
  <si>
    <t>A6</t>
  </si>
  <si>
    <t>Premium Plus 45 Tfsi</t>
  </si>
  <si>
    <t>Technology 45 Tfsi</t>
  </si>
  <si>
    <t>Bmw</t>
  </si>
  <si>
    <t>X3</t>
  </si>
  <si>
    <t>Xdrive 20D Luxury Line</t>
  </si>
  <si>
    <t>Xdrive 30I Luxury Line</t>
  </si>
  <si>
    <t>Xdrive20D Xline</t>
  </si>
  <si>
    <t>Land Rover</t>
  </si>
  <si>
    <t>Discovery Sport</t>
  </si>
  <si>
    <t>R-Dynamic Se</t>
  </si>
  <si>
    <t>S90</t>
  </si>
  <si>
    <t>S5</t>
  </si>
  <si>
    <t>Sportback</t>
  </si>
  <si>
    <t>X5</t>
  </si>
  <si>
    <t>Xdrive30D Sport</t>
  </si>
  <si>
    <t>Xdrive30D Xline</t>
  </si>
  <si>
    <t>Xdrive40I M Sport</t>
  </si>
  <si>
    <t>Mustang</t>
  </si>
  <si>
    <t>Fastback V8</t>
  </si>
  <si>
    <t>Grand Cherokee</t>
  </si>
  <si>
    <t>Limited</t>
  </si>
  <si>
    <t>Summit</t>
  </si>
  <si>
    <t>Srt</t>
  </si>
  <si>
    <t>Summit Petrol</t>
  </si>
  <si>
    <t>Mercedes-Benz E-Class Cabriolet</t>
  </si>
  <si>
    <t>E400</t>
  </si>
  <si>
    <t>M2 Competition</t>
  </si>
  <si>
    <t>Coupe</t>
  </si>
  <si>
    <t>Porsche</t>
  </si>
  <si>
    <t>Boxster</t>
  </si>
  <si>
    <t>Cayman</t>
  </si>
  <si>
    <t>Mercedes-Benz Gls</t>
  </si>
  <si>
    <t>350 Cdi</t>
  </si>
  <si>
    <t>63 Amg</t>
  </si>
  <si>
    <t>400 4Matic</t>
  </si>
  <si>
    <t>Grand Edition Petrol</t>
  </si>
  <si>
    <t>Grand Edition Diesel</t>
  </si>
  <si>
    <t>Land Cruiser Prado</t>
  </si>
  <si>
    <t>Vx L</t>
  </si>
  <si>
    <t>Lexus</t>
  </si>
  <si>
    <t>Rx 450H</t>
  </si>
  <si>
    <t>450Hl Luxury</t>
  </si>
  <si>
    <t>Rs5</t>
  </si>
  <si>
    <t>7-Series</t>
  </si>
  <si>
    <t>730Ld Design Pure Excellence</t>
  </si>
  <si>
    <t>730Ld Design Pure Excellence Signature</t>
  </si>
  <si>
    <t>730Ld M Sport</t>
  </si>
  <si>
    <t>740Li Design Pure Excellence Signature</t>
  </si>
  <si>
    <t>745Le Xdrive</t>
  </si>
  <si>
    <t>M760Li Xdrive</t>
  </si>
  <si>
    <t>Q8</t>
  </si>
  <si>
    <t>55 Tfsi Quattro Tiptronic</t>
  </si>
  <si>
    <t>Mercedes-Benz S-Class</t>
  </si>
  <si>
    <t>S 350 D</t>
  </si>
  <si>
    <t>S 450</t>
  </si>
  <si>
    <t>Amg S 63 Coupe</t>
  </si>
  <si>
    <t>Maserati</t>
  </si>
  <si>
    <t>Levante</t>
  </si>
  <si>
    <t>Diesel</t>
  </si>
  <si>
    <t>Gransport</t>
  </si>
  <si>
    <t>Granlusson</t>
  </si>
  <si>
    <t>Mercedes-Benz G-Class</t>
  </si>
  <si>
    <t>Amg G 63</t>
  </si>
  <si>
    <t>G 350D</t>
  </si>
  <si>
    <t>A8 L</t>
  </si>
  <si>
    <t>55 Tfsi Quattro</t>
  </si>
  <si>
    <t>Granturismo</t>
  </si>
  <si>
    <t>Sport</t>
  </si>
  <si>
    <t>Quattroporte</t>
  </si>
  <si>
    <t>Granlusso</t>
  </si>
  <si>
    <t>Lc 500H</t>
  </si>
  <si>
    <t>Mercedes-Benz Maybach</t>
  </si>
  <si>
    <t>S650</t>
  </si>
  <si>
    <t>S560</t>
  </si>
  <si>
    <t>Panamera</t>
  </si>
  <si>
    <t>Turbo</t>
  </si>
  <si>
    <t>Turbo Executive</t>
  </si>
  <si>
    <t>Turbo Sport Turismo</t>
  </si>
  <si>
    <t>Lx 450D</t>
  </si>
  <si>
    <t>V8</t>
  </si>
  <si>
    <t>Mercedes-Benz S-Class Cabriolet</t>
  </si>
  <si>
    <t>S500</t>
  </si>
  <si>
    <t>R8</t>
  </si>
  <si>
    <t>V10 Plus</t>
  </si>
  <si>
    <t>Lamborghini</t>
  </si>
  <si>
    <t>Urus</t>
  </si>
  <si>
    <t>Bentley</t>
  </si>
  <si>
    <t>Continental Gt</t>
  </si>
  <si>
    <t>Ferrari</t>
  </si>
  <si>
    <t>Portofino</t>
  </si>
  <si>
    <t>V8 Convertible</t>
  </si>
  <si>
    <t>Bentayga</t>
  </si>
  <si>
    <t>W12</t>
  </si>
  <si>
    <t>Aston Martin</t>
  </si>
  <si>
    <t>Db 11</t>
  </si>
  <si>
    <t>V12</t>
  </si>
  <si>
    <t>458 Speciale</t>
  </si>
  <si>
    <t>Rolls-Royce Ghost Series Ii</t>
  </si>
  <si>
    <t>Ewb</t>
  </si>
  <si>
    <t>Rolls-Royce Wraith</t>
  </si>
  <si>
    <t>Mulsanne</t>
  </si>
  <si>
    <t>Sedan</t>
  </si>
  <si>
    <t>Rolls-Royce Cullinan</t>
  </si>
  <si>
    <t>Suv</t>
  </si>
  <si>
    <t>Rolls-Royce Phantom Coupe</t>
  </si>
  <si>
    <t>6.8 L</t>
  </si>
  <si>
    <t>Bugatti</t>
  </si>
  <si>
    <t>Chiron</t>
  </si>
  <si>
    <t>W16</t>
  </si>
  <si>
    <t>Bajaj</t>
  </si>
  <si>
    <t>Qute (Re60)</t>
  </si>
  <si>
    <t>Qcar</t>
  </si>
  <si>
    <t>Qcar Cng</t>
  </si>
  <si>
    <t>Alto</t>
  </si>
  <si>
    <t>Std</t>
  </si>
  <si>
    <t>Std (O)</t>
  </si>
  <si>
    <t>Lxi (O)</t>
  </si>
  <si>
    <t>Lxi Cng (Cng +</t>
  </si>
  <si>
    <t>Lxi (O) Cng (Cng +</t>
  </si>
  <si>
    <t>Vxi Plus</t>
  </si>
  <si>
    <t>S-Presso</t>
  </si>
  <si>
    <t>Vxi Ags</t>
  </si>
  <si>
    <t>Vxi+</t>
  </si>
  <si>
    <t>Vxi (O) Ags</t>
  </si>
  <si>
    <t>Vxi+ Ags</t>
  </si>
  <si>
    <t>Celerio</t>
  </si>
  <si>
    <t>Vxi At</t>
  </si>
  <si>
    <t>Zxi (Opt)</t>
  </si>
  <si>
    <t>Vxi Cng Mt</t>
  </si>
  <si>
    <t>Zxi Ags</t>
  </si>
  <si>
    <t>Lxi Mt (O)</t>
  </si>
  <si>
    <t>Vxi (O) Mt</t>
  </si>
  <si>
    <t>Zxi (O) Ags</t>
  </si>
  <si>
    <t>Grand I10 Prime</t>
  </si>
  <si>
    <t>Era T Crdi</t>
  </si>
  <si>
    <t>Era T+ Crdi</t>
  </si>
  <si>
    <t>Era T Vtvt</t>
  </si>
  <si>
    <t>Era T+ Vtvt</t>
  </si>
  <si>
    <t>Era T+ Cng Vtvt</t>
  </si>
  <si>
    <t>Era T Cng Vtvt</t>
  </si>
  <si>
    <t>Kuv100 Nxt</t>
  </si>
  <si>
    <t>K2 6Str</t>
  </si>
  <si>
    <t>K2+ 6Str</t>
  </si>
  <si>
    <t>K2 D 6Str</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</si>
  <si>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</si>
  <si>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</si>
  <si>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</si>
  <si>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</si>
  <si>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</si>
  <si>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</si>
  <si>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</si>
  <si>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</si>
  <si>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</si>
  <si>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</si>
  <si>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</si>
  <si>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</si>
  <si>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</si>
  <si>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</si>
  <si>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</si>
  <si>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</si>
  <si>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</si>
  <si>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</si>
  <si>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</si>
  <si>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</si>
  <si>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Altroz</t>
  </si>
  <si>
    <t>Xz Petrol</t>
  </si>
  <si>
    <t>Xz (O) Petrol</t>
  </si>
  <si>
    <t>Xz Diesel</t>
  </si>
  <si>
    <t>Xz (O) Diesel</t>
  </si>
  <si>
    <t>Icml</t>
  </si>
  <si>
    <t>Extreme</t>
  </si>
  <si>
    <t>Ld Di Non Ac 9 Seater Bsiii</t>
  </si>
  <si>
    <t>Ld Crdfi Non Ac 9 Seater Bsiv</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</si>
  <si>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</si>
  <si>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</si>
  <si>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</si>
  <si>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</si>
  <si>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</si>
  <si>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</si>
  <si>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</si>
  <si>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</si>
  <si>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</si>
  <si>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</si>
  <si>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Revotron Xm</t>
  </si>
  <si>
    <t>Revotron Xma</t>
  </si>
  <si>
    <t>Zest</t>
  </si>
  <si>
    <t>Xma Diesel</t>
  </si>
  <si>
    <t>Xta Diesel</t>
  </si>
  <si>
    <t>Zest Premio Edition</t>
  </si>
  <si>
    <t>Amaze</t>
  </si>
  <si>
    <t>S Cvt Petrol</t>
  </si>
  <si>
    <t>E Mt Diesel</t>
  </si>
  <si>
    <t>E Mt Petrol</t>
  </si>
  <si>
    <t>S Cvt Diesel</t>
  </si>
  <si>
    <t>V Cvt Petrol</t>
  </si>
  <si>
    <t>V Cvt Diesel</t>
  </si>
  <si>
    <t>S Mt Diesel</t>
  </si>
  <si>
    <t>Vx Mt Diesel</t>
  </si>
  <si>
    <t>V Mt Diesel</t>
  </si>
  <si>
    <t>Vx Mt Petrol</t>
  </si>
  <si>
    <t>V Mt Petrol</t>
  </si>
  <si>
    <t>S Mt Petrol</t>
  </si>
  <si>
    <t>Exclusive Edition Diesel</t>
  </si>
  <si>
    <t>Exclusive Edition Petrol</t>
  </si>
  <si>
    <t>Vx Cvt Diesel</t>
  </si>
  <si>
    <t>Vx Cvt Petrol</t>
  </si>
  <si>
    <t>Ace Edition Cvt Diesel</t>
  </si>
  <si>
    <t>Ace Edition Cvt Petrol</t>
  </si>
  <si>
    <t>Ace Edition Mt Diesel</t>
  </si>
  <si>
    <t>Ace Edition Mt Petrol</t>
  </si>
  <si>
    <t>Gypsy</t>
  </si>
  <si>
    <t>Hard Top</t>
  </si>
  <si>
    <t>Soft Top</t>
  </si>
  <si>
    <t>Venue</t>
  </si>
  <si>
    <t>1.2 Kappa Mt E</t>
  </si>
  <si>
    <t>1.0 Turbo Gdi Mt S</t>
  </si>
  <si>
    <t>1.4 Crdi Mt E</t>
  </si>
  <si>
    <t>1.0 Turbo Gdi Mt Sx</t>
  </si>
  <si>
    <t>1.0 Turbo Gdi Mt Sx Dual Tone</t>
  </si>
  <si>
    <t>1.0 Turbo Gdi Mt Sx(O)</t>
  </si>
  <si>
    <t>1.0 Turbo Gdi Dct S</t>
  </si>
  <si>
    <t>1.0 Turbo Gdi Dct Sx Plus</t>
  </si>
  <si>
    <t>1.2 Kappa Mt S</t>
  </si>
  <si>
    <t>1.4 Crdi Mt S</t>
  </si>
  <si>
    <t>1.4 Crdi Mt Sx</t>
  </si>
  <si>
    <t>1.4 Crdi Mt Sx Dual Tone</t>
  </si>
  <si>
    <t>1.4 Crdi Mt Sx(O)</t>
  </si>
  <si>
    <t>Nexon</t>
  </si>
  <si>
    <t>Xz</t>
  </si>
  <si>
    <t>Xz Plus</t>
  </si>
  <si>
    <t>Xz Plus Dual Tone</t>
  </si>
  <si>
    <t>Xz Plus (O)</t>
  </si>
  <si>
    <t>Xz Plus (O) Dual Tone</t>
  </si>
  <si>
    <t>Xza Plus</t>
  </si>
  <si>
    <t>Xza Plus Dual Tone</t>
  </si>
  <si>
    <t>Xza Plus (O)</t>
  </si>
  <si>
    <t>Xza Plus (O) Dual Tone</t>
  </si>
  <si>
    <t>Xz Plus Diesel</t>
  </si>
  <si>
    <t>Xz Plus Diesel Dual Tone</t>
  </si>
  <si>
    <t>Xz Plus (O) Diesel</t>
  </si>
  <si>
    <t>Xz Plus (O) Diesel Dual Tone</t>
  </si>
  <si>
    <t>Xza Plus Diesel</t>
  </si>
  <si>
    <t>Xza Plus Diesel Dual Tone</t>
  </si>
  <si>
    <t>Xza Plus (O) Diesel</t>
  </si>
  <si>
    <t>Xza Plus (O) Diesel Dual Tone</t>
  </si>
  <si>
    <t>Linea</t>
  </si>
  <si>
    <t>Active Fire</t>
  </si>
  <si>
    <t>Active Multijet</t>
  </si>
  <si>
    <t>Dynamic Multijet</t>
  </si>
  <si>
    <t>Emotion Multijet</t>
  </si>
  <si>
    <t>T-Jet Emotion</t>
  </si>
  <si>
    <t>Bolero Power Plus</t>
  </si>
  <si>
    <t>Zlx</t>
  </si>
  <si>
    <t>Slx</t>
  </si>
  <si>
    <t>Sle</t>
  </si>
  <si>
    <t>Plus Ac Bs4 Ps</t>
  </si>
  <si>
    <t>Plus Non Ac Bs4 Ps</t>
  </si>
  <si>
    <t>Vitara Brezza</t>
  </si>
  <si>
    <t>Zdi+</t>
  </si>
  <si>
    <t>Zdi+ Dual Tone</t>
  </si>
  <si>
    <t>Zdi+ Ags</t>
  </si>
  <si>
    <t>Vdi Ags</t>
  </si>
  <si>
    <t>Zdi Ags</t>
  </si>
  <si>
    <t>Zdi+ Dual Tone Ags</t>
  </si>
  <si>
    <t>I20 Active</t>
  </si>
  <si>
    <t>1.2 S</t>
  </si>
  <si>
    <t>1.2 Sx</t>
  </si>
  <si>
    <t>1.2 Sx Dual Tone</t>
  </si>
  <si>
    <t>1.4 Sx</t>
  </si>
  <si>
    <t>Ecosport</t>
  </si>
  <si>
    <t>1.5L Ti-Vct Ambiente</t>
  </si>
  <si>
    <t>1.5L Ti-Vct Trend</t>
  </si>
  <si>
    <t>1.5L Ti-Vct Titanium</t>
  </si>
  <si>
    <t>1.5L Ti-Vct Titanium Plus At</t>
  </si>
  <si>
    <t>1.5L Tdci Trend</t>
  </si>
  <si>
    <t>1.5L Ti-Vct Titanium Plus</t>
  </si>
  <si>
    <t>1.5L Tdci Titanium S</t>
  </si>
  <si>
    <t>1.5L Ti-Vct Thunder Edition</t>
  </si>
  <si>
    <t>1.5L Tdci Thunder Edition</t>
  </si>
  <si>
    <t>Duster</t>
  </si>
  <si>
    <t>Rxe Petrol</t>
  </si>
  <si>
    <t>Rxs Petrol</t>
  </si>
  <si>
    <t>Rxs (Opt) Cvt</t>
  </si>
  <si>
    <t>85 Ps Rxe Mt Diesel</t>
  </si>
  <si>
    <t>85 Ps Rxs Mt Diesel</t>
  </si>
  <si>
    <t>110 Ps Rxs Mt Diesel</t>
  </si>
  <si>
    <t>110 Ps Rxz Mt Diesel</t>
  </si>
  <si>
    <t>110 Ps Rxz Amt Diesel</t>
  </si>
  <si>
    <t>110 Ps Rxs Awd (Opt) Diesel</t>
  </si>
  <si>
    <t>Verna</t>
  </si>
  <si>
    <t>1.6 Vtvt Sx</t>
  </si>
  <si>
    <t>1.6 Crdi Sx</t>
  </si>
  <si>
    <t>1.6 Crdi Sx (O)</t>
  </si>
  <si>
    <t>1.6 Vtvt Sx (O)</t>
  </si>
  <si>
    <t>1.6 Crdi Sx Plus At</t>
  </si>
  <si>
    <t>1.6 Vtvt Sx(O) At</t>
  </si>
  <si>
    <t>1.4 Vtvt Ex</t>
  </si>
  <si>
    <t>1.4 Vtvt E</t>
  </si>
  <si>
    <t>1.6 Vtvt Sx (O) Anniversary Edition</t>
  </si>
  <si>
    <t>1.6 Vtvt Sx Plus At</t>
  </si>
  <si>
    <t>1.6 Crdi Sx(O) At</t>
  </si>
  <si>
    <t>1.4 Crdi E</t>
  </si>
  <si>
    <t>1.4 Crdi Ex</t>
  </si>
  <si>
    <t>Xuv300</t>
  </si>
  <si>
    <t>1.2 W4</t>
  </si>
  <si>
    <t>1.2 W6</t>
  </si>
  <si>
    <t>1.2 W8</t>
  </si>
  <si>
    <t>1.2 W8(O)</t>
  </si>
  <si>
    <t>1.5 W4</t>
  </si>
  <si>
    <t>1.5 W6</t>
  </si>
  <si>
    <t>1.5 W8</t>
  </si>
  <si>
    <t>1.5 W8 (O)</t>
  </si>
  <si>
    <t>1.5 W8 Amt</t>
  </si>
  <si>
    <t>1.5 W8 (O) Amt</t>
  </si>
  <si>
    <t>1.5 W6 Amt</t>
  </si>
  <si>
    <t>Lodgy</t>
  </si>
  <si>
    <t>85 Ps Std</t>
  </si>
  <si>
    <t>85 Ps Rxe 8 Seater</t>
  </si>
  <si>
    <t>Stepway Rxz 110Ps 8-Seater</t>
  </si>
  <si>
    <t>Stepway Rxz 110Ps 7-Seater</t>
  </si>
  <si>
    <t>Stepway Rxl 85Ps 8-Seater</t>
  </si>
  <si>
    <t>Stepway Rxz 85Ps 8-Seater</t>
  </si>
  <si>
    <t>85 Ps Rxe 7 Seater</t>
  </si>
  <si>
    <t>Vento</t>
  </si>
  <si>
    <t>Trendline 1.6 (P)</t>
  </si>
  <si>
    <t>Highline 1.6 (P)</t>
  </si>
  <si>
    <t>Comfortline 1.6 (P)</t>
  </si>
  <si>
    <t>Highline 1.2 (P) Dsg</t>
  </si>
  <si>
    <t>Highline Plus 1.2 (P) Dsg</t>
  </si>
  <si>
    <t>Trendline 1.5 (D)</t>
  </si>
  <si>
    <t>Highline 1.5 (D)</t>
  </si>
  <si>
    <t>Highline 1.5 (D) Dsg</t>
  </si>
  <si>
    <t>Highline Plus 1.5 (D) Dsg</t>
  </si>
  <si>
    <t>Gt Line (D)</t>
  </si>
  <si>
    <t>Gt Line (P) Dsg</t>
  </si>
  <si>
    <t>E2O Plus</t>
  </si>
  <si>
    <t>P4</t>
  </si>
  <si>
    <t>P6</t>
  </si>
  <si>
    <t>Tigor Ev</t>
  </si>
  <si>
    <t>Xm+</t>
  </si>
  <si>
    <t>Xt+</t>
  </si>
  <si>
    <t>Xe+</t>
  </si>
  <si>
    <t>Brv</t>
  </si>
  <si>
    <t>E Petrol</t>
  </si>
  <si>
    <t>Thar</t>
  </si>
  <si>
    <t>Crde</t>
  </si>
  <si>
    <t>700 Special Edition</t>
  </si>
  <si>
    <t>Crde Abs</t>
  </si>
  <si>
    <t>Force</t>
  </si>
  <si>
    <t>Gurkha</t>
  </si>
  <si>
    <t>Xpedition 5 Door</t>
  </si>
  <si>
    <t>Xplorer 3 Door</t>
  </si>
  <si>
    <t>Xtreme</t>
  </si>
  <si>
    <t>Xtreme Abs</t>
  </si>
  <si>
    <t>Xpedition 3 Door</t>
  </si>
  <si>
    <t>Xplorer 5 Door</t>
  </si>
  <si>
    <t>Xl6</t>
  </si>
  <si>
    <t>Zeta Mt</t>
  </si>
  <si>
    <t>Alpha Mt</t>
  </si>
  <si>
    <t>Zeta At</t>
  </si>
  <si>
    <t>Alpha At</t>
  </si>
  <si>
    <t>Abarth Avventura</t>
  </si>
  <si>
    <t>1.4 T-Jet</t>
  </si>
  <si>
    <t>Tuv300 Plus</t>
  </si>
  <si>
    <t>P8</t>
  </si>
  <si>
    <t>Marazzo</t>
  </si>
  <si>
    <t>M2 7 Str</t>
  </si>
  <si>
    <t>M4 7 Str</t>
  </si>
  <si>
    <t>M6 7 Str</t>
  </si>
  <si>
    <t>M8 7 Str</t>
  </si>
  <si>
    <t>M2 8 Str</t>
  </si>
  <si>
    <t>M4 8 Str</t>
  </si>
  <si>
    <t>M6 8 Str</t>
  </si>
  <si>
    <t>M8 8 Str</t>
  </si>
  <si>
    <t>Scorpio</t>
  </si>
  <si>
    <t>S3 2Wd</t>
  </si>
  <si>
    <t>4Wd Getaway</t>
  </si>
  <si>
    <t>2Wd Getaway</t>
  </si>
  <si>
    <t>S5 2Wd</t>
  </si>
  <si>
    <t>S7 120 2Wd</t>
  </si>
  <si>
    <t>S7 140 2Wd</t>
  </si>
  <si>
    <t>S11 2Wd</t>
  </si>
  <si>
    <t>S11 4Wd</t>
  </si>
  <si>
    <t>S9 2Wd</t>
  </si>
  <si>
    <t>Monte Carlo</t>
  </si>
  <si>
    <t>Monte Carlo 1.5 Tdi At</t>
  </si>
  <si>
    <t>Monte Carlo 1.6 Mpi At</t>
  </si>
  <si>
    <t>Monte Carlo 1.5 Tdi Mt</t>
  </si>
  <si>
    <t>Monte Carlo 1.6 Mpi Mt</t>
  </si>
  <si>
    <t>Xuv500</t>
  </si>
  <si>
    <t>G At</t>
  </si>
  <si>
    <t>W7</t>
  </si>
  <si>
    <t>W7 At</t>
  </si>
  <si>
    <t>W9</t>
  </si>
  <si>
    <t>W9 At</t>
  </si>
  <si>
    <t>W11</t>
  </si>
  <si>
    <t>W11 At</t>
  </si>
  <si>
    <t>W11 (O)</t>
  </si>
  <si>
    <t>W11 (O) At</t>
  </si>
  <si>
    <t>W11 (O) Awd</t>
  </si>
  <si>
    <t>W11 (O) Awd At</t>
  </si>
  <si>
    <t>W3</t>
  </si>
  <si>
    <t>E Verito</t>
  </si>
  <si>
    <t>Hexa</t>
  </si>
  <si>
    <t>Xm Plus 4X2</t>
  </si>
  <si>
    <t>Xt 4X4</t>
  </si>
  <si>
    <t>Xta 4X2</t>
  </si>
  <si>
    <t>Xt 4X2</t>
  </si>
  <si>
    <t>Xe 4X2</t>
  </si>
  <si>
    <t>Xm 4X2</t>
  </si>
  <si>
    <t>Xma 4X2</t>
  </si>
  <si>
    <t>Innova Crysta</t>
  </si>
  <si>
    <t>2.4 Gx 7 Str</t>
  </si>
  <si>
    <t>2.4 Vx 7 Str</t>
  </si>
  <si>
    <t>2.4 Gx 8 Str</t>
  </si>
  <si>
    <t>2.4 Vx 8 Str</t>
  </si>
  <si>
    <t>2.4 Zx 7 Str</t>
  </si>
  <si>
    <t>2.7 Gx At 8 Str</t>
  </si>
  <si>
    <t>2.7 Gx At 7 Str</t>
  </si>
  <si>
    <t>2.7 Zx At 7 Str</t>
  </si>
  <si>
    <t>2.7 Vx 7 Str</t>
  </si>
  <si>
    <t>2.7 Gx Mt 7 Str</t>
  </si>
  <si>
    <t>2.7 Gx Mt 8 Str</t>
  </si>
  <si>
    <t>Touring Sport 2.4 Vx 7 Str</t>
  </si>
  <si>
    <t>Touring Sport 2.7 Vx 7 Str</t>
  </si>
  <si>
    <t>Touring Sport 2.7 Zx At 7 Str</t>
  </si>
  <si>
    <t>2.4 G Plus 7 Str</t>
  </si>
  <si>
    <t>2.4 G Plus 8 Str</t>
  </si>
  <si>
    <t>Compass</t>
  </si>
  <si>
    <t>1.4 Limited At</t>
  </si>
  <si>
    <t>1.4 Sport</t>
  </si>
  <si>
    <t>1.4 Limited (O) At</t>
  </si>
  <si>
    <t>2.0 Sport</t>
  </si>
  <si>
    <t>2.0 Longitude</t>
  </si>
  <si>
    <t>2.0 Longitude (O)</t>
  </si>
  <si>
    <t>2.0 Limited</t>
  </si>
  <si>
    <t>2.0 Limited (O)</t>
  </si>
  <si>
    <t>2.0 Limited 4X4</t>
  </si>
  <si>
    <t>2.0 Limited (O) 4X4</t>
  </si>
  <si>
    <t>1.4 Limited Plus At Petrol</t>
  </si>
  <si>
    <t>2.0 Limited Plus 4X2 Diesel</t>
  </si>
  <si>
    <t>2.0 Limited Plus 4X4 Diesel</t>
  </si>
  <si>
    <t>2.0 Sport Plus</t>
  </si>
  <si>
    <t>1.4 Sport Plus</t>
  </si>
  <si>
    <t>1.4 Longitude (O) At</t>
  </si>
  <si>
    <t>1.4 Limited (O) At Petrol Black Pack</t>
  </si>
  <si>
    <t>2.0 Limited (O) Black Pack</t>
  </si>
  <si>
    <t>2.0 Limited (O) 4X4 Black Pack</t>
  </si>
  <si>
    <t>2.0 Limited Plus 4X4 At</t>
  </si>
  <si>
    <t>2.0 Longitude 4X4 At</t>
  </si>
  <si>
    <t>Corolla Altis</t>
  </si>
  <si>
    <t>G Petrol</t>
  </si>
  <si>
    <t>G At Petrol</t>
  </si>
  <si>
    <t>Gl Petrol</t>
  </si>
  <si>
    <t>Gl Diesel</t>
  </si>
  <si>
    <t>G Diesel</t>
  </si>
  <si>
    <t>Vl At Petrol</t>
  </si>
  <si>
    <t>Civic</t>
  </si>
  <si>
    <t>1.8 V Cvt</t>
  </si>
  <si>
    <t>1.8 Vx Cvt</t>
  </si>
  <si>
    <t>1.8 Zx Cvt</t>
  </si>
  <si>
    <t>1.6 Vx Mt</t>
  </si>
  <si>
    <t>1.6 Zx Mt</t>
  </si>
  <si>
    <t>Mg</t>
  </si>
  <si>
    <t>Zs Ev</t>
  </si>
  <si>
    <t>Excite</t>
  </si>
  <si>
    <t>Exclusive</t>
  </si>
  <si>
    <t>Kia</t>
  </si>
  <si>
    <t>Carnival</t>
  </si>
  <si>
    <t>Premium 7 Str</t>
  </si>
  <si>
    <t>Premium 8 Str</t>
  </si>
  <si>
    <t>Prestige 7 Str</t>
  </si>
  <si>
    <t>Prestige 9 (6+3) Str</t>
  </si>
  <si>
    <t>Limousine 7 Str</t>
  </si>
  <si>
    <t>Superb</t>
  </si>
  <si>
    <t>Style 1.8 Tsi Mt</t>
  </si>
  <si>
    <t>Style 1.8 Tsi At</t>
  </si>
  <si>
    <t>L &amp; K 1.8 Tsi At</t>
  </si>
  <si>
    <t>L &amp; K 2.0 Tdi At</t>
  </si>
  <si>
    <t>Style 2.0 Tdi At</t>
  </si>
  <si>
    <t>Corporate Edition 1.8 Tsi At</t>
  </si>
  <si>
    <t>Corporate Edition 2.0 Tdi At</t>
  </si>
  <si>
    <t>V40</t>
  </si>
  <si>
    <t>Kinetic</t>
  </si>
  <si>
    <t>R Design</t>
  </si>
  <si>
    <t>Fortuner</t>
  </si>
  <si>
    <t>2.8 4X2 At</t>
  </si>
  <si>
    <t>2.8 4X2 Mt</t>
  </si>
  <si>
    <t>2.8 4X4 Mt</t>
  </si>
  <si>
    <t>2.8 4X4 At</t>
  </si>
  <si>
    <t>2.7 4X2 At</t>
  </si>
  <si>
    <t>2.7 4X2 Mt</t>
  </si>
  <si>
    <t>Trd Celebratory Edition</t>
  </si>
  <si>
    <t>Endeavour</t>
  </si>
  <si>
    <t>3.2L 4X4 At Titanium Plus</t>
  </si>
  <si>
    <t>2.2L 4X2 At Titanium Plus</t>
  </si>
  <si>
    <t>2.2L 4X2 Mt Titanium</t>
  </si>
  <si>
    <t>Cooper 3 Door</t>
  </si>
  <si>
    <t>Kodiaq Scout</t>
  </si>
  <si>
    <t>2.0 Tdi At</t>
  </si>
  <si>
    <t>X1</t>
  </si>
  <si>
    <t>Sdrive20D Expedition</t>
  </si>
  <si>
    <t>Sdrive20D Xline</t>
  </si>
  <si>
    <t>Xdrive20D M Sport</t>
  </si>
  <si>
    <t>Sdrive20D M Sport</t>
  </si>
  <si>
    <t>Sdrive20I Xline</t>
  </si>
  <si>
    <t>S60</t>
  </si>
  <si>
    <t>Polestar</t>
  </si>
  <si>
    <t>Momentum</t>
  </si>
  <si>
    <t>3-Series</t>
  </si>
  <si>
    <t>320D Sport</t>
  </si>
  <si>
    <t>320D Luxury Line</t>
  </si>
  <si>
    <t>330I M Sport</t>
  </si>
  <si>
    <t>S60 Cross Country</t>
  </si>
  <si>
    <t>Q5</t>
  </si>
  <si>
    <t>45 Tfsi Premium Plus</t>
  </si>
  <si>
    <t>45 Tfsi Technology</t>
  </si>
  <si>
    <t>Land Rover Rover</t>
  </si>
  <si>
    <t>Range Evoque</t>
  </si>
  <si>
    <t>Se R-Dynamic</t>
  </si>
  <si>
    <t>Se R-Dynamic Petrol</t>
  </si>
  <si>
    <t>Mercedes-Benz E-Class</t>
  </si>
  <si>
    <t>E200</t>
  </si>
  <si>
    <t>E350 D</t>
  </si>
  <si>
    <t>E220D</t>
  </si>
  <si>
    <t>E 63 S Amg</t>
  </si>
  <si>
    <t>E200 Expression</t>
  </si>
  <si>
    <t>E200 Exclusive</t>
  </si>
  <si>
    <t>E220D Expression</t>
  </si>
  <si>
    <t>E220D Exclusive</t>
  </si>
  <si>
    <t>Xc60</t>
  </si>
  <si>
    <t>Inscription D5</t>
  </si>
  <si>
    <t>X4</t>
  </si>
  <si>
    <t>Xdrive20D M Sport X</t>
  </si>
  <si>
    <t>Xdrive30D M Sport X</t>
  </si>
  <si>
    <t>Xdrive30I M Sport X</t>
  </si>
  <si>
    <t>Wrangler</t>
  </si>
  <si>
    <t>Unlimited</t>
  </si>
  <si>
    <t>Mercedes-Benz C-Class Cabriolet</t>
  </si>
  <si>
    <t>C300</t>
  </si>
  <si>
    <t>Z4 Roadster</t>
  </si>
  <si>
    <t>Sdrive 20I</t>
  </si>
  <si>
    <t>M 40I</t>
  </si>
  <si>
    <t>Mercedes-Benz V-Class</t>
  </si>
  <si>
    <t>Expression Elwb</t>
  </si>
  <si>
    <t>Exclusive Lwb</t>
  </si>
  <si>
    <t>Elite</t>
  </si>
  <si>
    <t>Q7</t>
  </si>
  <si>
    <t>45 Tdi Premium Plus</t>
  </si>
  <si>
    <t>45 Tdi Technology Pack</t>
  </si>
  <si>
    <t>40 Tfsi Quattro Premium Plus</t>
  </si>
  <si>
    <t>40 Tfsi Quattro Technology Pack</t>
  </si>
  <si>
    <t>45 Tdi Black Styling</t>
  </si>
  <si>
    <t>40 Tfsi Quattro Black Styling</t>
  </si>
  <si>
    <t>Range Evoque Convertible</t>
  </si>
  <si>
    <t>2.0 Hse Dynamic</t>
  </si>
  <si>
    <t>Range Velar</t>
  </si>
  <si>
    <t>2.0 Diesel R-Dynamic S</t>
  </si>
  <si>
    <t>2.0 Petrol R-Dynamic S</t>
  </si>
  <si>
    <t>Mercedes-Benz E-Class All Terrain</t>
  </si>
  <si>
    <t>E 220D</t>
  </si>
  <si>
    <t>Xc90</t>
  </si>
  <si>
    <t>D5 Inscription</t>
  </si>
  <si>
    <t>D5 Momentum</t>
  </si>
  <si>
    <t>T8 Excellence</t>
  </si>
  <si>
    <t>T8 Inscription</t>
  </si>
  <si>
    <t>D5 R-Design</t>
  </si>
  <si>
    <t>Range Sport</t>
  </si>
  <si>
    <t>5.0L V8 Svr Petrol</t>
  </si>
  <si>
    <t>2.0L S Petrol</t>
  </si>
  <si>
    <t>2.0L Se Petrol</t>
  </si>
  <si>
    <t>3.0L V6 Se Petrol</t>
  </si>
  <si>
    <t>2.0L Hse Petrol</t>
  </si>
  <si>
    <t>3.0L V6 Hse Petrol</t>
  </si>
  <si>
    <t>5.0L V8 Autobiography Dynamic Petrol</t>
  </si>
  <si>
    <t>3.0L Tdv6 S Diesel</t>
  </si>
  <si>
    <t>3.0L Tdv6 Se Diesel</t>
  </si>
  <si>
    <t>4.4L Sdv8 Hse Diesel</t>
  </si>
  <si>
    <t>Xj</t>
  </si>
  <si>
    <t>3.0L</t>
  </si>
  <si>
    <t>3.0L Portfolio</t>
  </si>
  <si>
    <t>Cayenne</t>
  </si>
  <si>
    <t>E-Hybrid</t>
  </si>
  <si>
    <t>Base</t>
  </si>
  <si>
    <t>Ghibli</t>
  </si>
  <si>
    <t>Land Cruiser</t>
  </si>
  <si>
    <t>Rs7</t>
  </si>
  <si>
    <t>Range</t>
  </si>
  <si>
    <t>5.0L V8 Autobiography Petrol</t>
  </si>
  <si>
    <t>5.0L V8 Svautobiography Dynamic Petrol</t>
  </si>
  <si>
    <t>3.0L V6 Vogue Lwb Petrol</t>
  </si>
  <si>
    <t>5.0L V8 Svautobiography Lwb Petrol</t>
  </si>
  <si>
    <t>3.0L Tdv6 Vogue Diesel</t>
  </si>
  <si>
    <t>3.0L Tdv6 Vogue Lwb Diesel</t>
  </si>
  <si>
    <t>4.4L Sdv8 Autobiography Lwb Diesel</t>
  </si>
  <si>
    <t>4.4L Sdv8 Svautobiography Lwb Diesel</t>
  </si>
  <si>
    <t>4.4L Sdv8 Vogue Se Lwb Diesel</t>
  </si>
  <si>
    <t>3.0L V6 Vogue Se Lwb Petrol</t>
  </si>
  <si>
    <t>Grancabrio</t>
  </si>
  <si>
    <t>Mercedes-Benz Amg-Gt</t>
  </si>
  <si>
    <t>R</t>
  </si>
  <si>
    <t>Roadster</t>
  </si>
  <si>
    <t>Mercedes-Benz Amg Gt 4-Door Coupe</t>
  </si>
  <si>
    <t>63 S 4Matic+</t>
  </si>
  <si>
    <t>Huracan</t>
  </si>
  <si>
    <t>Lp 610-4</t>
  </si>
  <si>
    <t>Lp 580-2</t>
  </si>
  <si>
    <t>Avio</t>
  </si>
  <si>
    <t>Performante</t>
  </si>
  <si>
    <t>Lp 580-2 Spyder</t>
  </si>
  <si>
    <t>Lp 610-4 Spyder</t>
  </si>
  <si>
    <t>Evo</t>
  </si>
  <si>
    <t>Evo Spyder</t>
  </si>
  <si>
    <t>Evo Rwd</t>
  </si>
  <si>
    <t>488 Gtb</t>
  </si>
  <si>
    <t>Spider</t>
  </si>
  <si>
    <t>Gtc4 Lusso</t>
  </si>
  <si>
    <t>V8 T</t>
  </si>
  <si>
    <t>Aventador</t>
  </si>
  <si>
    <t>Lp 700-4</t>
  </si>
  <si>
    <t>Lp700-4 Roadster</t>
  </si>
  <si>
    <t>Rolls-Royce Dawn</t>
  </si>
  <si>
    <t>Rolls-Royce Drophead Coupe</t>
  </si>
  <si>
    <t>Phantom</t>
  </si>
  <si>
    <t>Omni</t>
  </si>
  <si>
    <t>5 Str Bs-Iv</t>
  </si>
  <si>
    <t>E 8 Str Bs-Iv</t>
  </si>
  <si>
    <t>Go+</t>
  </si>
  <si>
    <t>Datsun D</t>
  </si>
  <si>
    <t>Datsun T</t>
  </si>
  <si>
    <t>Datsun T (O)</t>
  </si>
  <si>
    <t>Datsun A (O)</t>
  </si>
  <si>
    <t>Datsun A</t>
  </si>
  <si>
    <t>Datsun T Vdc</t>
  </si>
  <si>
    <t>Datsun T (O) Vdc</t>
  </si>
  <si>
    <t>Datsun T Cvt</t>
  </si>
  <si>
    <t>Datsun T (O) Cvt</t>
  </si>
  <si>
    <t>Punto Evo Pure</t>
  </si>
  <si>
    <t>1.2L Fire Dynamic</t>
  </si>
  <si>
    <t>Figo</t>
  </si>
  <si>
    <t>Ambiente 1.2 Ti-Vct</t>
  </si>
  <si>
    <t>Ambiente 1.5 Tdci</t>
  </si>
  <si>
    <t>Titanium 1.2 Ti-Vct</t>
  </si>
  <si>
    <t>Titanium1.5 Tdci</t>
  </si>
  <si>
    <t>Titanium Blu 1.2 Ti-Vct</t>
  </si>
  <si>
    <t>Titanium Blu 1.5 Tdci</t>
  </si>
  <si>
    <t>Baleno</t>
  </si>
  <si>
    <t>1.3 Delta</t>
  </si>
  <si>
    <t>1.3 Alpha</t>
  </si>
  <si>
    <t>1.3 Sigma</t>
  </si>
  <si>
    <t>1.3 Zeta</t>
  </si>
  <si>
    <t>1.2 Alpha</t>
  </si>
  <si>
    <t>1.2 Alpha Cvt</t>
  </si>
  <si>
    <t>1.2 Delta</t>
  </si>
  <si>
    <t>1.2 Delta Cvt</t>
  </si>
  <si>
    <t>1.2 Sigma</t>
  </si>
  <si>
    <t>1.2 Zeta</t>
  </si>
  <si>
    <t>1.2 Delta Dualjet</t>
  </si>
  <si>
    <t>1.2 Zeta Dualjet</t>
  </si>
  <si>
    <t>1.2 Zeta Cvt</t>
  </si>
  <si>
    <t>Grand I10</t>
  </si>
  <si>
    <t>1.2 Kappa Vtvt Magna</t>
  </si>
  <si>
    <t>1.2 Kappa Vtvt Sportz</t>
  </si>
  <si>
    <t>1.2 Kappa Vtvt Magna At</t>
  </si>
  <si>
    <t>1.2 Kappa Vtvt Sportz At</t>
  </si>
  <si>
    <t>1.2 Kappa Vtvt Sportz Dual Tone</t>
  </si>
  <si>
    <t>1.2 Kappa Vtvt Magna Cng</t>
  </si>
  <si>
    <t>Linea Classic</t>
  </si>
  <si>
    <t>1.3 Multijet</t>
  </si>
  <si>
    <t>Plus 1.3 Multijet</t>
  </si>
  <si>
    <t>Sunny</t>
  </si>
  <si>
    <t>Xl Petrol</t>
  </si>
  <si>
    <t>Xl Diesel</t>
  </si>
  <si>
    <t>Xv Diesel</t>
  </si>
  <si>
    <t>Xv Cvt</t>
  </si>
  <si>
    <t>Special Edition Diesel</t>
  </si>
  <si>
    <t>Ertiga</t>
  </si>
  <si>
    <t>1.5L Vdi</t>
  </si>
  <si>
    <t>1.5L Zdi</t>
  </si>
  <si>
    <t>1.5L Zdi Plus</t>
  </si>
  <si>
    <t>Vxi Cng (Cng +</t>
  </si>
  <si>
    <t>Baleno Rs</t>
  </si>
  <si>
    <t>Rs 1.0</t>
  </si>
  <si>
    <t>Wr-V</t>
  </si>
  <si>
    <t>Edge Plus Edition Diesel</t>
  </si>
  <si>
    <t>Edge Plus Edition Petrol</t>
  </si>
  <si>
    <t>Tuv300</t>
  </si>
  <si>
    <t>T4 Plus</t>
  </si>
  <si>
    <t>T6 Plus</t>
  </si>
  <si>
    <t>T8</t>
  </si>
  <si>
    <t>T10</t>
  </si>
  <si>
    <t>T10 (O)</t>
  </si>
  <si>
    <t>T10 Dual Tone</t>
  </si>
  <si>
    <t>T10 (O) Dual Tone</t>
  </si>
  <si>
    <t>S-Cross</t>
  </si>
  <si>
    <t>1.3L Sigma</t>
  </si>
  <si>
    <t>1.3L Delta</t>
  </si>
  <si>
    <t>1.3L Zeta</t>
  </si>
  <si>
    <t>1.3L Alpha</t>
  </si>
  <si>
    <t>Captur</t>
  </si>
  <si>
    <t>Rxe Diesel</t>
  </si>
  <si>
    <t>Platine Diesel Dual Tone</t>
  </si>
  <si>
    <t>Platine Petrol Dual Tone</t>
  </si>
  <si>
    <t>Xylo</t>
  </si>
  <si>
    <t>D2 Bs-Iv</t>
  </si>
  <si>
    <t>D4 Bs-Iv</t>
  </si>
  <si>
    <t>H4 Bs-Iv</t>
  </si>
  <si>
    <t>H4 Abs Bs-Iv</t>
  </si>
  <si>
    <t>H8 Abs Airbags Bs-Iv</t>
  </si>
  <si>
    <t>Seltos</t>
  </si>
  <si>
    <t>Hte 1.5</t>
  </si>
  <si>
    <t>Htk 1.5</t>
  </si>
  <si>
    <t>Htk Plus 1.5</t>
  </si>
  <si>
    <t>Htx 1.5</t>
  </si>
  <si>
    <t>Htx Cvt 1.5</t>
  </si>
  <si>
    <t>Hte 1.5 Diesel</t>
  </si>
  <si>
    <t>Htk 1.5 Diesel</t>
  </si>
  <si>
    <t>Htk Plus 1.5 Diesel</t>
  </si>
  <si>
    <t>Htk Plus At 1.5 Diesel</t>
  </si>
  <si>
    <t>Htx Plus 1.5 Diesel</t>
  </si>
  <si>
    <t>Htx Plus At 1.5 Diesel</t>
  </si>
  <si>
    <t>Gtk 1.4</t>
  </si>
  <si>
    <t>Gtx 1.4</t>
  </si>
  <si>
    <t>Gtx At 1.4</t>
  </si>
  <si>
    <t>Gtx Plus 1.4</t>
  </si>
  <si>
    <t>Htx 1.5 Diesel</t>
  </si>
  <si>
    <t>Terrano</t>
  </si>
  <si>
    <t>Xe D 85Ps</t>
  </si>
  <si>
    <t>Xv D Premium 110 Ps Amt</t>
  </si>
  <si>
    <t>Xl (P)</t>
  </si>
  <si>
    <t>Xl D(O)</t>
  </si>
  <si>
    <t>Xv D Premium 110 Ps</t>
  </si>
  <si>
    <t>Sport Edition</t>
  </si>
  <si>
    <t>Safari Storme</t>
  </si>
  <si>
    <t>2.2 Lx 4X2</t>
  </si>
  <si>
    <t>2.2 Ex 4X2</t>
  </si>
  <si>
    <t>2.2 Vx 4X2 Varicor 400</t>
  </si>
  <si>
    <t>2.2 Vx 4X4 Varicor 400</t>
  </si>
  <si>
    <t>Hector</t>
  </si>
  <si>
    <t>1.5L Style</t>
  </si>
  <si>
    <t>2.0L Style</t>
  </si>
  <si>
    <t>2.0L Super</t>
  </si>
  <si>
    <t>2.0L Smart</t>
  </si>
  <si>
    <t>2.0L Sharp</t>
  </si>
  <si>
    <t>1.5L Super</t>
  </si>
  <si>
    <t>1.5L Super Hybrid</t>
  </si>
  <si>
    <t>1.5L Sharp Hybrid</t>
  </si>
  <si>
    <t>1.5L Smart Hybrid</t>
  </si>
  <si>
    <t>1.5L Smart Dct</t>
  </si>
  <si>
    <t>1.5L Sharp Dct</t>
  </si>
  <si>
    <t>Nexon Ev</t>
  </si>
  <si>
    <t>Xz Plus Lux</t>
  </si>
  <si>
    <t>Elantra</t>
  </si>
  <si>
    <t>Sx</t>
  </si>
  <si>
    <t>Sx At</t>
  </si>
  <si>
    <t>Sx(O) At</t>
  </si>
  <si>
    <t>Tucson</t>
  </si>
  <si>
    <t>2Wd Mt Diesel</t>
  </si>
  <si>
    <t>2Wd Mt Petrol</t>
  </si>
  <si>
    <t>2Wd At Gl Diesel</t>
  </si>
  <si>
    <t>2Wd At Gl Petrol</t>
  </si>
  <si>
    <t>4Wd At Gls Diesel</t>
  </si>
  <si>
    <t>2Wd At Gls Petrol</t>
  </si>
  <si>
    <t>2Wd At Gl(O) Petrol</t>
  </si>
  <si>
    <t>2Wd At Gl(O) Diesel</t>
  </si>
  <si>
    <t>Passat</t>
  </si>
  <si>
    <t>2.0 Tdi Comfortline</t>
  </si>
  <si>
    <t>2.0 Tdi Highline</t>
  </si>
  <si>
    <t>2.0 Tdi Comfortline Connect</t>
  </si>
  <si>
    <t>2.0 Tdi Highline Connect</t>
  </si>
  <si>
    <t>Mercedes-Benz A-Class</t>
  </si>
  <si>
    <t>200D</t>
  </si>
  <si>
    <t>V40 Cross Country</t>
  </si>
  <si>
    <t>D3</t>
  </si>
  <si>
    <t>T4</t>
  </si>
  <si>
    <t>Countryman</t>
  </si>
  <si>
    <t>Cooper Sd</t>
  </si>
  <si>
    <t>Cooper S Jcw Inspired</t>
  </si>
  <si>
    <t>Black Edition</t>
  </si>
  <si>
    <t>Mercedes-Benz C-Class</t>
  </si>
  <si>
    <t>C 220D Prime</t>
  </si>
  <si>
    <t>C 220D Progressive</t>
  </si>
  <si>
    <t>C 300D Amg Line</t>
  </si>
  <si>
    <t>C 43 Amg</t>
  </si>
  <si>
    <t>C 200 Prime</t>
  </si>
  <si>
    <t>C 200 Progressive</t>
  </si>
  <si>
    <t>Prius</t>
  </si>
  <si>
    <t>Z8</t>
  </si>
  <si>
    <t>Es</t>
  </si>
  <si>
    <t>300H</t>
  </si>
  <si>
    <t>Nx 300H</t>
  </si>
  <si>
    <t>F-Sport</t>
  </si>
  <si>
    <t>Luxury</t>
  </si>
  <si>
    <t>F-Pace</t>
  </si>
  <si>
    <t>Prestige</t>
  </si>
  <si>
    <t>Prestige Petrol</t>
  </si>
  <si>
    <t>V90 Cross Country</t>
  </si>
  <si>
    <t>A5 Cabriolet</t>
  </si>
  <si>
    <t>2.0 Tdi</t>
  </si>
  <si>
    <t>Mercedes-Benz Gle</t>
  </si>
  <si>
    <t>300D 4Matic</t>
  </si>
  <si>
    <t>400D 4Matic Hip Hop Edition</t>
  </si>
  <si>
    <t>Mercedes-Benz Cls</t>
  </si>
  <si>
    <t>300D</t>
  </si>
  <si>
    <t>X7</t>
  </si>
  <si>
    <t>Xdrive 40I</t>
  </si>
  <si>
    <t>Xdrive30D Dpe Signature</t>
  </si>
  <si>
    <t>M4</t>
  </si>
  <si>
    <t>Carrera S</t>
  </si>
  <si>
    <t>Carrera S Cabriolet</t>
  </si>
  <si>
    <t>Gtr</t>
  </si>
  <si>
    <t>3.8 V6</t>
  </si>
  <si>
    <t>Vantage</t>
  </si>
  <si>
    <t>Rapide</t>
  </si>
  <si>
    <t>Luxe</t>
  </si>
  <si>
    <t>812 Superfast</t>
  </si>
  <si>
    <t>Superfast</t>
  </si>
  <si>
    <t>Alto 800 Tour</t>
  </si>
  <si>
    <t>H1</t>
  </si>
  <si>
    <t>H1 (O)</t>
  </si>
  <si>
    <t>Grand I10 Nios</t>
  </si>
  <si>
    <t>Magna 1.2 Crdi</t>
  </si>
  <si>
    <t>Era 1.2 Vtvt</t>
  </si>
  <si>
    <t>Magna 1.2 Vtvt</t>
  </si>
  <si>
    <t>Magna Amt 1.2 Vtvt</t>
  </si>
  <si>
    <t>Sportz 1.2 Vtvt</t>
  </si>
  <si>
    <t>Sportz Amt 1.2 Vtvt</t>
  </si>
  <si>
    <t>Sportz Dual Tone 1.2 Vtvt</t>
  </si>
  <si>
    <t>Asta 1.2 Vtvt</t>
  </si>
  <si>
    <t>Sportz Amt 1.2 Crdi</t>
  </si>
  <si>
    <t>Asta 1.2 Crdi</t>
  </si>
  <si>
    <t>Xcent</t>
  </si>
  <si>
    <t>S 1.2</t>
  </si>
  <si>
    <t>S At 1.2</t>
  </si>
  <si>
    <t>Sx 1.2</t>
  </si>
  <si>
    <t>Sx 1.2 (O)</t>
  </si>
  <si>
    <t>S 1.2 Crdi</t>
  </si>
  <si>
    <t>E</t>
  </si>
  <si>
    <t>Sx 1.2 Crdi</t>
  </si>
  <si>
    <t>Sx 1.2 Crdi (O)</t>
  </si>
  <si>
    <t>E Crdi</t>
  </si>
  <si>
    <t>Micra</t>
  </si>
  <si>
    <t>Xl (O) Cvt</t>
  </si>
  <si>
    <t>Xld (O)</t>
  </si>
  <si>
    <t>Xvd</t>
  </si>
  <si>
    <t>Bolero</t>
  </si>
  <si>
    <t>Ex Non Ac</t>
  </si>
  <si>
    <t>Ciaz</t>
  </si>
  <si>
    <t>1.3L Alpha Smart Hybrid</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</si>
  <si>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</si>
  <si>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</si>
  <si>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</si>
  <si>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</si>
  <si>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</si>
  <si>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</si>
  <si>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</si>
  <si>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</si>
  <si>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</si>
  <si>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</si>
  <si>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</si>
  <si>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1.5L Delta</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</si>
  <si>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</si>
  <si>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</si>
  <si>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</si>
  <si>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</si>
  <si>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</si>
  <si>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</si>
  <si>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</si>
  <si>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</si>
  <si>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</si>
  <si>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</si>
  <si>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</si>
  <si>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</si>
  <si>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</si>
  <si>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</si>
  <si>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</si>
  <si>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</si>
  <si>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</si>
  <si>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Creta</t>
  </si>
  <si>
    <t>1.4 Crdi E Plus</t>
  </si>
  <si>
    <t>1.6 Vtvt E Plus</t>
  </si>
  <si>
    <t>1.6 Vtvt Sx At</t>
  </si>
  <si>
    <t>1.6 Vtvt Sx Dual Tone</t>
  </si>
  <si>
    <t>1.4 Crdi S</t>
  </si>
  <si>
    <t>1.6 Crdi Sx At</t>
  </si>
  <si>
    <t>1.6 Crdi Sx Dual Tone</t>
  </si>
  <si>
    <t>1.6 Crdi S At</t>
  </si>
  <si>
    <t>1.6 Vtvt Sx (O) Executive</t>
  </si>
  <si>
    <t>1.6 Crdi Sx (O) Executive</t>
  </si>
  <si>
    <t>1.6 Vtvt Ex</t>
  </si>
  <si>
    <t>Sports Edition Petrol</t>
  </si>
  <si>
    <t>Sports Edition Diesel</t>
  </si>
  <si>
    <t>Harrier</t>
  </si>
  <si>
    <t>Revotorq Xe</t>
  </si>
  <si>
    <t>Revotorq Xm</t>
  </si>
  <si>
    <t>Revotorq Xt</t>
  </si>
  <si>
    <t>Revotorq Xz</t>
  </si>
  <si>
    <t>Revotorq Xz Dual Tone</t>
  </si>
  <si>
    <t>Revotorq Dark Edition</t>
  </si>
  <si>
    <t>Dmax V-Cross</t>
  </si>
  <si>
    <t>High Z</t>
  </si>
  <si>
    <t>Z Prestige</t>
  </si>
  <si>
    <t>Mitsubishi</t>
  </si>
  <si>
    <t>Outlander</t>
  </si>
  <si>
    <t>2.4L Outlander</t>
  </si>
  <si>
    <t>Mercedes-Benz Gla-Class</t>
  </si>
  <si>
    <t>200 D Style</t>
  </si>
  <si>
    <t>45 Amg 4Matic</t>
  </si>
  <si>
    <t>220 D 4Matic</t>
  </si>
  <si>
    <t>45 Aero Edition</t>
  </si>
  <si>
    <t>Accord Hybrid</t>
  </si>
  <si>
    <t>2.0 At</t>
  </si>
  <si>
    <t>5-Series</t>
  </si>
  <si>
    <t>520D Luxury Line</t>
  </si>
  <si>
    <t>530D M Sport</t>
  </si>
  <si>
    <t>530I M Sport</t>
  </si>
  <si>
    <t>6-Series</t>
  </si>
  <si>
    <t>630D Gt Luxury Line</t>
  </si>
  <si>
    <t>630D Gt M Sport</t>
  </si>
  <si>
    <t>630I Gt Luxury Line</t>
  </si>
  <si>
    <t>620D Gt Luxury Line</t>
  </si>
  <si>
    <t>Macan</t>
  </si>
  <si>
    <t>F-Type</t>
  </si>
  <si>
    <t>5.0 Convertible R</t>
  </si>
  <si>
    <t>5.0 Coupe R</t>
  </si>
  <si>
    <t>Svr Coupe</t>
  </si>
  <si>
    <t>Svr Convertible</t>
  </si>
  <si>
    <t>2.0L Coupe</t>
  </si>
  <si>
    <t>2.0L Convertible</t>
  </si>
  <si>
    <t>2.0 Convertible R Dynamic</t>
  </si>
  <si>
    <t>2.0 Coupe R Dynamic</t>
  </si>
  <si>
    <t>M5</t>
  </si>
  <si>
    <t>Competition</t>
  </si>
  <si>
    <t>Lx 570</t>
  </si>
  <si>
    <t>458 Spider</t>
  </si>
  <si>
    <t>Maruti Suzuki R</t>
  </si>
  <si>
    <t>Wagon</t>
  </si>
  <si>
    <t>1.2L Zxi</t>
  </si>
  <si>
    <t>1.2L Vxi</t>
  </si>
  <si>
    <t>1.2L Vxi Ags</t>
  </si>
  <si>
    <t>1.2L Zxi Ags</t>
  </si>
  <si>
    <t>1.2L Vxi (O)</t>
  </si>
  <si>
    <t>1.2L Vxi Ags (O)</t>
  </si>
  <si>
    <t>Vxi Ags (O)</t>
  </si>
  <si>
    <t>Lxi (O) Cng</t>
  </si>
  <si>
    <t>Tiago Nrg</t>
  </si>
  <si>
    <t>1.2L Revotron</t>
  </si>
  <si>
    <t>1.05L Revotorq</t>
  </si>
  <si>
    <t>1.2L Revotron Amt</t>
  </si>
  <si>
    <t>Nuvosport</t>
  </si>
  <si>
    <t>N4</t>
  </si>
  <si>
    <t>N6</t>
  </si>
  <si>
    <t>N8</t>
  </si>
  <si>
    <t>N4 +</t>
  </si>
  <si>
    <t>N6 Amt</t>
  </si>
  <si>
    <t>N8 Amt</t>
  </si>
  <si>
    <t>Kicks</t>
  </si>
  <si>
    <t>Xv Petrol</t>
  </si>
  <si>
    <t>Xv Premium</t>
  </si>
  <si>
    <t>Xv Premium (O)</t>
  </si>
  <si>
    <t>Xv Premium (O) Dual Tone</t>
  </si>
  <si>
    <t>Winger</t>
  </si>
  <si>
    <t>15S</t>
  </si>
  <si>
    <t>Kona Electric</t>
  </si>
  <si>
    <t>Premium</t>
  </si>
  <si>
    <t>Camry</t>
  </si>
  <si>
    <t>Hybrid</t>
  </si>
  <si>
    <t>A5</t>
  </si>
  <si>
    <t>Discovery</t>
  </si>
  <si>
    <t>3.0 Hse Diesel</t>
  </si>
  <si>
    <t>3.0 Se Diesel</t>
  </si>
  <si>
    <t>3.0 Hse Petrol</t>
  </si>
  <si>
    <t>3.0 Se Petrol</t>
  </si>
  <si>
    <t>3.0 S Diesel</t>
  </si>
  <si>
    <t>3.0 S Petrol</t>
  </si>
  <si>
    <t>3.0 Hse Luxury Diesel</t>
  </si>
  <si>
    <t>3.0 Hse Luxury Petrol</t>
  </si>
  <si>
    <t>Ls 500H</t>
  </si>
  <si>
    <t>Ultra Luxury</t>
  </si>
  <si>
    <t>Distinct</t>
  </si>
  <si>
    <t>Rolls-Royce Phantom</t>
  </si>
  <si>
    <t>Punto Evo</t>
  </si>
  <si>
    <t>Dynamic 1.2</t>
  </si>
  <si>
    <t>Active Multijet 1.3</t>
  </si>
  <si>
    <t>Dynamic Multijet 1.3</t>
  </si>
  <si>
    <t>Emotion Multijet 1.3</t>
  </si>
  <si>
    <t>Yaris</t>
  </si>
  <si>
    <t>J</t>
  </si>
  <si>
    <t>J Cvt</t>
  </si>
  <si>
    <t>V (O)</t>
  </si>
  <si>
    <t>J (O)</t>
  </si>
  <si>
    <t>G (O)</t>
  </si>
  <si>
    <t>J (O) Cvt</t>
  </si>
  <si>
    <t>G (O) Cvt</t>
  </si>
  <si>
    <t>V (O) Cvt</t>
  </si>
  <si>
    <t>Octavia</t>
  </si>
  <si>
    <t>Ambition 1.4 Tsi</t>
  </si>
  <si>
    <t>Ambition 2.0 Tdi Cr</t>
  </si>
  <si>
    <t>Style 1.4 Tsi</t>
  </si>
  <si>
    <t>Style 2.0 Tdi Cr</t>
  </si>
  <si>
    <t>Style 2.0 Tdi Cr At</t>
  </si>
  <si>
    <t>L &amp; K 2.0 Tdi Cr At</t>
  </si>
  <si>
    <t>Corporate Edition 1.4 Tsi</t>
  </si>
  <si>
    <t>Corporate Edition 2.0 Tdi</t>
  </si>
  <si>
    <t>Onyx 1.8 Tsi Dsg</t>
  </si>
  <si>
    <t>Onyx 2.0 Tdi Dsg</t>
  </si>
  <si>
    <t>Mercedes-Benz Glc</t>
  </si>
  <si>
    <t>200 Progressive</t>
  </si>
  <si>
    <t>220D 4Matic Progressive</t>
  </si>
  <si>
    <t>Cayenne Coupe</t>
  </si>
  <si>
    <t>Verito</t>
  </si>
  <si>
    <t>1.5 D2</t>
  </si>
  <si>
    <t>1.5 D4 Bs-Iv</t>
  </si>
  <si>
    <t>1.5 D6 Bs-Iv</t>
  </si>
  <si>
    <t>Pajero Sport</t>
  </si>
  <si>
    <t>2.5 Mt</t>
  </si>
  <si>
    <t>2.5 At</t>
  </si>
  <si>
    <t>Limited Edition</t>
  </si>
  <si>
    <t>Select Plus Mt</t>
  </si>
  <si>
    <t>Select Plus At</t>
  </si>
  <si>
    <t>Flying Spur</t>
  </si>
  <si>
    <t>City</t>
  </si>
  <si>
    <t>Sv Mt Petrol</t>
  </si>
  <si>
    <t>Sv Mt Diesel</t>
  </si>
  <si>
    <t>Zx Mt Diesel</t>
  </si>
  <si>
    <t>Zx Cvt Petrol</t>
  </si>
  <si>
    <t>Montero</t>
  </si>
  <si>
    <t>3.2 At</t>
  </si>
  <si>
    <t>Fuel_Tank_Capacity_litre</t>
  </si>
  <si>
    <t>Fuel_Type</t>
  </si>
  <si>
    <t>Petrol</t>
  </si>
  <si>
    <t>CNG</t>
  </si>
  <si>
    <t>CNG + Petrol</t>
  </si>
  <si>
    <t>Electric</t>
  </si>
  <si>
    <t>Displacement</t>
  </si>
  <si>
    <t>Cylinders</t>
  </si>
  <si>
    <t>Valves_Per_Cylinder</t>
  </si>
  <si>
    <t>Height_mm</t>
  </si>
  <si>
    <t>Length_mm</t>
  </si>
  <si>
    <t>Width_mm</t>
  </si>
  <si>
    <t>Body_Type</t>
  </si>
  <si>
    <t>Doors</t>
  </si>
  <si>
    <t>City_Mileage_km_litre</t>
  </si>
  <si>
    <t>Highway_Mileage_km_litre</t>
  </si>
  <si>
    <t>Minimum_Turning_Radius</t>
  </si>
  <si>
    <t>Hatchback</t>
  </si>
  <si>
    <t/>
  </si>
  <si>
    <t>MPV</t>
  </si>
  <si>
    <t>MUV</t>
  </si>
  <si>
    <t>SUV</t>
  </si>
  <si>
    <t>Crossover</t>
  </si>
  <si>
    <t>Crossover, SUV</t>
  </si>
  <si>
    <t>SUV, Crossover</t>
  </si>
  <si>
    <t>isker</t>
  </si>
  <si>
    <t>Engine_Type</t>
  </si>
  <si>
    <t>2.0 Diesel</t>
  </si>
  <si>
    <t>Roller cam follower, continuous intake and exhaust camshaft adjustment, hydraulic valve-play compensation / 2/2 inlet/exhaust valves per cylinder</t>
  </si>
  <si>
    <t>1.2 L Revotron (BS VI)</t>
  </si>
  <si>
    <t>1.5L Turbocharged Revotorq (BS VI)</t>
  </si>
  <si>
    <t>Revotron 1.2 L, BS6 Engine</t>
  </si>
  <si>
    <t>M1 Category</t>
  </si>
  <si>
    <t>CRDi</t>
  </si>
  <si>
    <t>D180</t>
  </si>
  <si>
    <t>P 250</t>
  </si>
  <si>
    <t>Biturbo engine</t>
  </si>
  <si>
    <t>9G-TRONIC</t>
  </si>
  <si>
    <t>Row Labels</t>
  </si>
  <si>
    <t>(blank)</t>
  </si>
  <si>
    <t>Grand Total</t>
  </si>
  <si>
    <t>HYUNDAI</t>
  </si>
  <si>
    <t>Count of City_Mileage_km_litre</t>
  </si>
  <si>
    <t>MAHINDRA</t>
  </si>
  <si>
    <t>Count of Highway_Mileage_km_litre</t>
  </si>
  <si>
    <t>Count of Displacement</t>
  </si>
  <si>
    <t>Count of Engine_Type</t>
  </si>
  <si>
    <t>Airbags</t>
  </si>
  <si>
    <t>Yes</t>
  </si>
  <si>
    <t>Driver frontal airbag</t>
  </si>
  <si>
    <t>Driver frontal airbag, Front passenger frontal airbag</t>
  </si>
  <si>
    <t>Front passenger frontal airbag, Driver frontal airbag</t>
  </si>
  <si>
    <t>Drive side airbag, Driver frontal airbag, Front passenger frontal airbag, Front passenger side airbag</t>
  </si>
  <si>
    <t>Drive side airbag, Front passenger curtain airbag, Driver curtain airbag, Driver frontal airbag, Front passenger frontal airbag, Front passenger side airbag</t>
  </si>
  <si>
    <t>Driver frontal airbag, Front passenger frontal airbag, Drive side airbag, Front passenger side airbag, Front passenger curtain airbag, Driver curtain airbag</t>
  </si>
  <si>
    <t>Driver frontal airbag, Front passenger frontal airbag, Front passenger side airbag, Drive side airbag, Curtain airbags</t>
  </si>
  <si>
    <t>Driver frontal airbag, Drive side airbag, Front passenger frontal airbag, Curtain airbags, Front passenger side airbag</t>
  </si>
  <si>
    <t>Curtain airbags, Driver frontal airbag, Front passenger frontal airbag, Front passenger side airbag, Drive side airbag</t>
  </si>
  <si>
    <t>Driver curtain airbag, Curtain airbags, Driver frontal airbag, Front passenger frontal airbag</t>
  </si>
  <si>
    <t>Drive side airbag, Driver curtain airbag, Curtain airbags, Driver frontal airbag, Front passenger frontal airbag, Front passenger side airbag</t>
  </si>
  <si>
    <t>Front passenger curtain airbag, Driver curtain airbag, Rear passenger curtain airbags, Driver frontal airbag, Front passenger frontal airbag, Front passenger side airbag, Rear passenger side airbags, Driver knee airbag, Drive side airbag</t>
  </si>
  <si>
    <t>Drive side airbag, Driver frontal airbag, Front passenger curtain airbag, Driver curtain airbag, Curtain airbags, Front passenger head airbag</t>
  </si>
  <si>
    <t>Driver frontal airbag, Front passenger frontal airbag, Front passenger side airbag, Drive side airbag, Driver curtain airbag, Rear passenger center airbag, Curtain airbags</t>
  </si>
  <si>
    <t>Driver frontal airbag, Front passenger frontal airbag, Front passenger side airbag, Drive side airbag, Driver curtain airbag, Rear passenger curtain airbags, Curtain airbags</t>
  </si>
  <si>
    <t>Curtain airbags, Driver frontal airbag, Front passenger frontal airbag, Front passenger side airbag, Drive side airbag, Driver curtain airbag, Rear passenger center airbag</t>
  </si>
  <si>
    <t>Drive side airbag, Driver frontal airbag, Curtain airbags, Front passenger frontal airbag, Front passenger side airbag, Rear passenger side airbags</t>
  </si>
  <si>
    <t>Curtain airbags, Driver frontal airbag, Front passenger frontal airbag, Front passenger side airbag, Rear passenger side airbags, Drive side airbag</t>
  </si>
  <si>
    <t>Driver frontal airbag, Front passenger frontal airbag, Front passenger side airbag, Driver knee airbag, Driver head airbag, Front passenger head airbag, Drive side airbag, Rear passenger head airbags</t>
  </si>
  <si>
    <t>Driver frontal airbag, Front passenger frontal airbag, Driver head airbag, Front passenger head airbag, Front passenger side airbag, Drive side airbag, Driver knee airbag, Rear passenger head airbags</t>
  </si>
  <si>
    <t>Driver pelvic airbag, Driver frontal airbag, Front passenger frontal airbag, Front passenger side airbag, Driver knee airbag, Curtain airbags, Drive side airbag, Front passenger pelvic airbag</t>
  </si>
  <si>
    <t>Driver pelvic airbag, Front passenger frontal airbag, Front passenger side airbag, Driver knee airbag, Drive side airbag, Front passenger pelvic airbag, Driver frontal airbag</t>
  </si>
  <si>
    <t>Driver pelvic airbag, Driver frontal airbag, Front passenger frontal airbag, Front passenger side airbag, Driver knee airbag, Drive side airbag, Front passenger pelvic airbag</t>
  </si>
  <si>
    <t>Drive side airbag, Driver frontal airbag, Curtain airbags, Front passenger frontal airbag, Front passenger side airbag</t>
  </si>
  <si>
    <t>Drive side airbag, Driver frontal airbag, Front passenger frontal airbag, Curtain airbags, Front passenger side airbag</t>
  </si>
  <si>
    <t>Drive side airbag, Driver frontal airbag, Front passenger frontal airbag, Front passenger side airbag, Curtain airbags, Rear passenger side airbags</t>
  </si>
  <si>
    <t>Driver head airbag, Drive side airbag, Driver frontal airbag, Front passenger frontal airbag, Front passenger side airbag, Rear passenger side airbags, Curtain airbags</t>
  </si>
  <si>
    <t>Driver frontal airbag, Curtain airbags, Front passenger frontal airbag, Front passenger side airbag, Drive side airbag</t>
  </si>
  <si>
    <t>Driver frontal airbag, Front passenger frontal airbag, Front passenger side airbag, Curtain airbags, Drive side airbag</t>
  </si>
  <si>
    <t>Drive side airbag, Driver frontal airbag, Front passenger frontal airbag, Front passenger side airbag, Rear passenger side airbags</t>
  </si>
  <si>
    <t>Drive side airbag, Driver curtain airbag, Rear passenger curtain airbags, Driver frontal airbag, Front passenger frontal airbag, Front passenger side airbag, Rear passenger side airbags</t>
  </si>
  <si>
    <t>Driver frontal airbag, Front passenger frontal airbag, Front passenger side airbag, Rear passenger side airbags, Drive side airbag, Front passenger curtain airbag, Driver curtain airbag</t>
  </si>
  <si>
    <t>Driver frontal airbag, Front passenger frontal airbag, Front passenger side airbag, Rear passenger side airbags, Curtain airbags</t>
  </si>
  <si>
    <t>Curtain airbags, Driver frontal airbag, Front passenger frontal airbag, Front passenger side airbag, Rear passenger side airbags</t>
  </si>
  <si>
    <t>Rear passenger curtain airbags, Driver frontal airbag, Front passenger frontal airbag, Front passenger side airbag, Drive side airbag, Front passenger curtain airbag, Driver curtain airbag</t>
  </si>
  <si>
    <t>Curtain airbags, Driver frontal airbag, Front passenger frontal airbag, Front passenger side airbag, Driver knee airbag, Drive side airbag</t>
  </si>
  <si>
    <t>Curtain airbags, Driver frontal airbag, Front passenger frontal airbag, Front passenger curtain airbag, Driver curtain airbag, Rear passenger curtain airbags</t>
  </si>
  <si>
    <t>Rear passenger side airbags, Driver head airbag, Front passenger head airbag, Drive side airbag, Rear passenger head airbags, Driver frontal airbag, Front passenger frontal airbag, Front passenger side airbag</t>
  </si>
  <si>
    <t>Driver head airbag, Front passenger head airbag, Rear passenger head airbags, Curtain airbags, Driver frontal airbag, Front passenger frontal airbag</t>
  </si>
  <si>
    <t>Driver head airbag, Front passenger head airbag, Rear passenger head airbags, Driver frontal airbag, Curtain airbags, Front passenger frontal airbag</t>
  </si>
  <si>
    <t>Driver frontal airbag, Front passenger frontal airbag, Front passenger side airbag, Drive side airbag</t>
  </si>
  <si>
    <t>Driver frontal airbag, Front passenger frontal airbag, Front passenger side airbag, Rear passenger side airbags, Drive side airbag</t>
  </si>
  <si>
    <t>Driver frontal airbag, Front passenger frontal airbag, Front passenger side airbag, Rear passenger side airbags</t>
  </si>
  <si>
    <t>Driver frontal airbag, Front passenger frontal airbag, Rear passenger side airbags, Driver knee airbag, Front passenger pelvic airbag, Driver pelvic airbag, Curtain airbags</t>
  </si>
  <si>
    <t>Front passenger frontal airbag, Rear passenger side airbags, Driver knee airbag, Front passenger pelvic airbag, Driver pelvic airbag, Curtain airbags, Driver frontal airbag</t>
  </si>
  <si>
    <t>Front passenger side airbag, Rear passenger side airbags, Drive side airbag, Front passenger pelvic airbag, Driver pelvic airbag, Rear passenger pelvic airbags, Curtain airbags, Driver frontal airbag, Front passenger frontal airbag</t>
  </si>
  <si>
    <t>Front passenger frontal airbag, Front passenger side airbag, Rear passenger side airbags, Drive side airbag, Front passenger pelvic airbag, Driver pelvic airbag, Rear passenger pelvic airbags, Curtain airbags, Driver frontal airbag</t>
  </si>
  <si>
    <t>Driver frontal airbag, Front passenger frontal airbag, Rear passenger side airbags, Driver knee airbag, Curtain airbags, Front passenger pelvic airbag, Driver pelvic airbag</t>
  </si>
  <si>
    <t>Curtain airbags, Drive side airbag, Driver frontal airbag, Front passenger frontal airbag, Front passenger side airbag, Driver knee airbag</t>
  </si>
  <si>
    <t>Drive side airbag, Front passenger curtain airbag, Driver curtain airbag, Rear passenger curtain airbags, Driver frontal airbag, Front passenger frontal airbag, Curtain airbags, Front passenger side airbag, Rear passenger side airbags, Driver knee airbag</t>
  </si>
  <si>
    <t>Driver head airbag, Front passenger head airbag, Drive side airbag, Rear passenger head airbags, Driver frontal airbag, Front passenger frontal airbag, Front passenger side airbag</t>
  </si>
  <si>
    <t>Driver head airbag, Front passenger head airbag, Drive side airbag, Curtain airbags, Driver frontal airbag, Front passenger frontal airbag, Front passenger side airbag</t>
  </si>
  <si>
    <t>Curtain airbags, Drive side airbag, Driver frontal airbag, Front passenger frontal airbag, Front passenger side airbag, Rear passenger side airbags</t>
  </si>
  <si>
    <t>Curtain airbags, Driver frontal airbag, Drive side airbag, Front passenger frontal airbag, Front passenger side airbag, Rear passenger side airbags</t>
  </si>
  <si>
    <t>Drive side airbag, Front passenger pelvic airbag, Driver pelvic airbag, Rear passenger pelvic airbags, Driver frontal airbag, Front passenger frontal airbag, Front passenger side airbag, Rear passenger side airbags, Driver head airbag, Front passenger head airbag</t>
  </si>
  <si>
    <t>Driver frontal airbag, Front passenger frontal airbag, Front passenger side airbag, Rear passenger side airbags, Driver head airbag, Front passenger head airbag, Drive side airbag, Front passenger pelvic airbag, Driver pelvic airbag, Rear passenger pelvic airbags</t>
  </si>
  <si>
    <t>Driver head airbag, Drive side airbag, Curtain airbags, Driver frontal airbag, Front passenger frontal airbag, Front passenger side airbag</t>
  </si>
  <si>
    <t>Drive side airbag, Front passenger frontal airbag, Front passenger side airbag, Rear passenger side airbags, Curtain airbags</t>
  </si>
  <si>
    <t>Driver frontal airbag, Front passenger frontal airbag, Front passenger side airbag, Rear passenger side airbags, Drive side airbag, Curtain airbags</t>
  </si>
  <si>
    <t>Front passenger knee airbag, Driver frontal airbag, Front passenger frontal airbag, Front passenger side airbag, Rear passenger side airbags, Driver knee airbag</t>
  </si>
  <si>
    <t>Drive side airbag, Front passenger curtain airbag, Driver curtain airbag, Rear passenger curtain airbags, Curtain airbags, Driver frontal airbag, Front passenger frontal airbag, Front passenger side airbag, Rear passenger side airbags, Driver knee airbag</t>
  </si>
  <si>
    <t>Rear passenger side airbags, Driver head airbag, Front passenger head airbag, Drive side airbag, Rear passenger head airbags, Front passenger side airbag</t>
  </si>
  <si>
    <t>Rear passenger side airbags, Driver head airbag, Drive side airbag, Driver frontal airbag, Front passenger frontal airbag, Front passenger side airbag</t>
  </si>
  <si>
    <t>Driver head airbag, Drive side airbag, Driver frontal airbag, Front passenger frontal airbag, Front passenger side airbag, Rear passenger side airbags</t>
  </si>
  <si>
    <t>Front passenger frontal airbag, Front passenger side airbag, Rear passenger side airbags, Curtain airbags, Driver frontal airbag</t>
  </si>
  <si>
    <t>Driver frontal airbag, Front passenger frontal airbag, Curtain airbags</t>
  </si>
  <si>
    <t>Curtain airbags, Driver frontal airbag, Front passenger frontal airbag</t>
  </si>
  <si>
    <t>Curtain airbags, Driver frontal airbag, Front passenger frontal airbag, Drive side airbag, Front passenger side airbag</t>
  </si>
  <si>
    <t>Front passenger frontal airbag, Front passenger side airbag, Drive side airbag, Curtain airbags, Driver frontal airbag</t>
  </si>
  <si>
    <t>Driver frontal airbag, Front passenger frontal airbag, Drive side airbag, Front passenger side airbag, Curtain airbags</t>
  </si>
  <si>
    <t>Driver frontal airbag, Front passenger frontal airbag, Drive side airbag</t>
  </si>
  <si>
    <t>Driver frontal airbag, Drive side airbag</t>
  </si>
  <si>
    <t>Driver frontal airbag, Front passenger frontal airbag, Driver knee airbag</t>
  </si>
  <si>
    <t>Drive side airbag, Curtain airbags, Driver frontal airbag, Front passenger frontal airbag, Front passenger side airbag, Driver knee airbag</t>
  </si>
  <si>
    <t>Drive side airbag, Driver frontal airbag, Front passenger frontal airbag, Curtain airbags, Front passenger side airbag, Driver knee airbag</t>
  </si>
  <si>
    <t>Driver frontal airbag, Drive side airbag, Front passenger frontal airbag, Front passenger side airbag, Driver knee airbag, Curtain airbags</t>
  </si>
  <si>
    <t>Drive side airbag, Driver frontal airbag, Front passenger frontal airbag, Front passenger side airbag, Driver knee airbag, Curtain airbags</t>
  </si>
  <si>
    <t>Curtain airbags, Driver frontal airbag, Front passenger frontal airbag, Driver knee airbag, Drive side airbag</t>
  </si>
  <si>
    <t>Driver frontal airbag, Front passenger frontal airbag, Drive side airbag, Front passenger side airbag</t>
  </si>
  <si>
    <t>Curtain airbags, Driver frontal airbag, Front passenger frontal airbag, Driver knee airbag</t>
  </si>
  <si>
    <t>Driver knee airbag, Driver frontal airbag, Front passenger frontal airbag</t>
  </si>
  <si>
    <t>Driver frontal airbag, Front passenger curtain airbag, Front passenger frontal airbag, Driver curtain airbag</t>
  </si>
  <si>
    <t>Drive side airbag, Driver frontal airbag, Front passenger frontal airbag, Curtain airbags, Front passenger side airbag, Rear passenger side airbags</t>
  </si>
  <si>
    <t>Drive side airbag, Curtain airbags, Driver frontal airbag, Front passenger frontal airbag, Front passenger side airbag, Rear passenger side airbags</t>
  </si>
  <si>
    <t>Driver frontal airbag, Drive side airbag, Front passenger frontal airbag, Front passenger curtain airbag, Front passenger side airbag, Driver curtain airbag, Rear passenger curtain airbags</t>
  </si>
  <si>
    <t>Drive side airbag, Rear passenger head airbags, Driver frontal airbag, Front passenger frontal airbag, Curtain airbags, Driver head airbag</t>
  </si>
  <si>
    <t>Front passenger frontal airbag, Front passenger side airbag, Rear passenger side airbags, Drive side airbag, Curtain airbags, Driver frontal airbag</t>
  </si>
  <si>
    <t>Front passenger side airbag, Rear passenger side airbags, Curtain airbags, Driver frontal airbag, Drive side airbag, Front passenger frontal airbag</t>
  </si>
  <si>
    <t>Curtain airbags, Driver frontal airbag, Front passenger frontal airbag, Rear passenger side airbags, Drive side airbag</t>
  </si>
  <si>
    <t>Driver frontal airbag, Drive side airbag, Front passenger frontal airbag, Front passenger side airbag, Rear passenger side airbags, Curtain airbags</t>
  </si>
  <si>
    <t>Drive side airbag, Driver frontal airbag, Curtain airbags, Front passenger frontal airbag, Front passenger side airbag, Driver knee airbag</t>
  </si>
  <si>
    <t>Drive side airbag, Driver frontal airbag, Front passenger frontal airbag, Front passenger side airbag, Curtain airbags</t>
  </si>
  <si>
    <t>Drive side airbag, Front passenger knee airbag, Rear passenger head airbags, Driver frontal airbag, Front passenger frontal airbag, Front passenger side airbag, Rear passenger side airbags, Driver knee airbag, Driver head airbag, Front passenger head airbag</t>
  </si>
  <si>
    <t>Front passenger head airbag, Drive side airbag, Driver frontal airbag, Front passenger frontal airbag, Front passenger side airbag, Driver head airbag</t>
  </si>
  <si>
    <t>Driver head airbag, Front passenger head airbag, Drive side airbag, Driver frontal airbag, Front passenger frontal airbag, Front passenger side airbag</t>
  </si>
  <si>
    <t>Driver frontal airbag, Front passenger frontal airbag, Front passenger side airbag, Driver head airbag, Front passenger head airbag, Drive side airbag</t>
  </si>
  <si>
    <t>Drive side airbag, Curtain airbags, Driver frontal airbag, Front passenger frontal airbag, Front passenger side airbag</t>
  </si>
  <si>
    <t>Driver frontal airbag, Front passenger frontal airbag, Front passenger side airbag, Drive side airbag, Front passenger curtain airbag, Driver curtain airbag</t>
  </si>
  <si>
    <t>Driver frontal airbag, Front passenger frontal airbag, Front passenger side airbag, Rear passenger side airbags, Curtain airbags, Drive side airbag</t>
  </si>
  <si>
    <t>Rear passenger side airbags, Driver head airbag, Drive side airbag, Driver frontal airbag, Curtain airbags, Front passenger frontal airbag, Front passenger side airbag</t>
  </si>
  <si>
    <t>Drive side airbag, Front passenger curtain airbag, Driver curtain airbag, Rear passenger curtain airbags, Driver frontal airbag, Front passenger frontal airbag</t>
  </si>
  <si>
    <t>Curtain airbags, Driver frontal airbag, Front passenger frontal airbag, Drive side airbag, Front passenger side airbag, Driver knee airbag</t>
  </si>
  <si>
    <t>Rear passenger side airbags, Drive side airbag, Curtain airbags, Driver frontal airbag, Front passenger frontal airbag, Front passenger side airbag</t>
  </si>
  <si>
    <t>Front passenger side airbag, Rear passenger side airbags, Curtain airbags, Driver frontal airbag, Front passenger frontal airbag</t>
  </si>
  <si>
    <t>Rear passenger side airbags, Driver frontal airbag, Front passenger frontal airbag, Front passenger side airbag</t>
  </si>
  <si>
    <t>Driver curtain airbag, Driver frontal airbag, Front passenger frontal airbag, Front passenger side airbag, Rear passenger side airbags, Drive side airbag, Front passenger curtain airbag, Front passenger pelvic airbag, Driver pelvic airbag</t>
  </si>
  <si>
    <t>Driver head airbag, Drive side airbag, Rear passenger head airbags, Driver frontal airbag, Front passenger frontal airbag, Front passenger side airbag, Rear passenger side airbags</t>
  </si>
  <si>
    <t>Front passenger curtain airbag, Driver curtain airbag, Rear passenger curtain airbags, Driver frontal airbag, Front passenger frontal airbag, Driver knee airbag</t>
  </si>
  <si>
    <t>Driver frontal airbag, Front passenger frontal airbag, Front passenger curtain airbag, Rear passenger head airbags</t>
  </si>
  <si>
    <t>Curtain airbags, Driver frontal airbag, Front passenger frontal airbag, Drive side airbag, Rear passenger head airbags</t>
  </si>
  <si>
    <t>Driver frontal airbag, Front passenger frontal airbag, Front passenger side airbag</t>
  </si>
  <si>
    <t>Curtain airbags, Driver frontal airbag, Front passenger frontal airbag, Front passenger side airbag</t>
  </si>
  <si>
    <t>Driver head airbag, Front passenger head airbag, Drive side airbag, Driver frontal airbag, Front passenger frontal airbag, Front passenger side airbag, Rear passenger side airbags</t>
  </si>
  <si>
    <t>Driver head airbag, Front passenger head airbag, Drive side airbag, Front passenger pelvic airbag, Driver frontal airbag, Driver pelvic airbag, Front passenger frontal airbag, Front passenger side airbag</t>
  </si>
  <si>
    <t>Driver head airbag, Front passenger head airbag, Drive side airbag, Front passenger pelvic airbag, Driver pelvic airbag, Driver frontal airbag, Front passenger frontal airbag, Front passenger side airbag</t>
  </si>
  <si>
    <t>Driver frontal airbag, Front passenger frontal airbag, Front passenger side airbag, Curtain airbags</t>
  </si>
  <si>
    <t>Driver frontal airbag, Curtain airbags, Front passenger frontal airbag, Front passenger side airbag</t>
  </si>
  <si>
    <t>Driver frontal airbag, Front passenger frontal airbag, Front passenger side airbag, Driver knee airbag, Curtain airbags, Drive side airbag, Front passenger knee airbag</t>
  </si>
  <si>
    <t>Driver frontal airbag, Driver head airbag, Front passenger frontal airbag, Front passenger head airbag, Front passenger side airbag, Drive side airbag, Rear passenger head airbags</t>
  </si>
  <si>
    <t>Driver frontal airbag, Front passenger frontal airbag, Front passenger side airbag, Driver head airbag, Front passenger head airbag, Drive side airbag, Front passenger pelvic airbag, Driver pelvic airbag</t>
  </si>
  <si>
    <t>Front passenger pelvic airbag, Driver pelvic airbag, Driver frontal airbag, Front passenger frontal airbag, Front passenger side airbag, Drive side airbag</t>
  </si>
  <si>
    <t>Front passenger frontal airbag</t>
  </si>
  <si>
    <t>Curtain airbags, Driver frontal airbag, Drive side airbag, Front passenger frontal airbag, Front passenger side airbag</t>
  </si>
  <si>
    <t>Driver frontal airbag, Drive side airbag, Front passenger frontal airbag, Front passenger side airbag</t>
  </si>
  <si>
    <t>Driver frontal airbag, Curtain airbags, Front passenger frontal airbag</t>
  </si>
  <si>
    <t>Driver curtain airbag, Driver frontal airbag, Front passenger frontal airbag, Front passenger side airbag, Drive side airbag, Front passenger curtain airbag</t>
  </si>
  <si>
    <t>Curtain airbags, Drive side airbag, Driver frontal airbag, Front passenger frontal airbag, Front passenger side airbag</t>
  </si>
  <si>
    <t>Front passenger side airbag, Curtain airbags, Driver frontal airbag, Front passenger frontal airbag, Drive side airbag</t>
  </si>
  <si>
    <t>Front passenger frontal airbag, Drive side airbag, Front passenger side airbag, Curtain airbags, Driver frontal airbag</t>
  </si>
  <si>
    <t>Front passenger side airbag, Curtain airbags, Drive side airbag, Driver frontal airbag, Front passenger frontal airbag</t>
  </si>
  <si>
    <t>Curtain airbags, Driver frontal airbag, Front passenger frontal airbag, Front passenger side airbag, Rear passenger side airbags, Front passenger curtain airbag</t>
  </si>
  <si>
    <t>Curtain airbags, Driver frontal airbag, Front passenger frontal airbag, Front passenger side airbag, Drive side airbag, Front passenger curtain airbag, Rear passenger curtain airbags</t>
  </si>
  <si>
    <t>Drive side airbag, Front passenger curtain airbag, Driver curtain airbag, Rear passenger curtain airbags, Driver frontal airbag, Front passenger frontal airbag, Front passenger side airbag</t>
  </si>
  <si>
    <t>Drive side airbag, Front passenger curtain airbag, Driver curtain airbag, Driver frontal airbag, Rear passenger curtain airbags, Front passenger frontal airbag, Front passenger side airbag</t>
  </si>
  <si>
    <t>Front passenger frontal airbag, Rear passenger side airbags, Driver knee airbag, Curtain airbags, Driver frontal airbag</t>
  </si>
  <si>
    <t>Front passenger frontal airbag, Front passenger side airbag, Rear passenger side airbags, Drive side airbag, Driver frontal airbag</t>
  </si>
  <si>
    <t>Front passenger side airbag, Drive side airbag, Rear passenger side airbags, Driver frontal airbag, Front passenger frontal airbag</t>
  </si>
  <si>
    <t>Driver frontal airbag, Curtain airbags, Front passenger frontal airbag, Front passenger side airbag, Driver knee airbag, Drive side airbag</t>
  </si>
  <si>
    <t>Driver frontal airbag, Front passenger frontal airbag, Curtain airbags, Front passenger side airbag, Driver knee airbag, Drive side airbag</t>
  </si>
  <si>
    <t>Driver frontal airbag, Front passenger frontal airbag, Front passenger side airbag, Driver knee airbag, Curtain airbags, Drive side airbag</t>
  </si>
  <si>
    <t>Drive side airbag, Driver frontal airbag, Front passenger frontal airbag, Front passenger side airbag, Curtain airbags, Driver knee airbag</t>
  </si>
  <si>
    <t>Front passenger frontal airbag, Front passenger side airbag, Rear passenger side airbags, Driver knee airbag, Curtain airbags, Driver frontal airbag</t>
  </si>
  <si>
    <t>Driver curtain airbag, Rear passenger curtain airbags, Curtain airbags, Driver frontal airbag, Front passenger frontal airbag, Front passenger side airbag, Driver knee airbag, Front passenger curtain airbag</t>
  </si>
  <si>
    <t>Front passenger curtain airbag, Driver curtain airbag, Rear passenger curtain airbags, Curtain airbags, Driver frontal airbag, Front passenger frontal airbag, Front passenger side airbag, Driver knee airbag</t>
  </si>
  <si>
    <t>Curtain airbags, Driver frontal airbag, Front passenger frontal airbag, Front passenger curtain airbag, Rear passenger curtain airbags</t>
  </si>
  <si>
    <t>Curtain airbags, Driver frontal airbag, Front passenger curtain airbag, Front passenger frontal airbag, Rear passenger curtain airbags</t>
  </si>
  <si>
    <t>Front passenger head airbag, Drive side airbag, Driver curtain airbag, Rear passenger curtain airbags, Driver frontal airbag, Front passenger frontal airbag, Front passenger side airbag</t>
  </si>
  <si>
    <t>Driver curtain airbag, Rear passenger curtain airbags, Driver frontal airbag, Front passenger frontal airbag, Front passenger side airbag, Front passenger head airbag, Drive side airbag</t>
  </si>
  <si>
    <t>Driver frontal airbag, Front passenger frontal airbag, Driver knee airbag, Driver head airbag, Front passenger head airbag, Front passenger knee airbag, Rear passenger head airbags</t>
  </si>
  <si>
    <t>Driver frontal airbag, Front passenger frontal airbag, Front passenger side airbag, Driver knee airbag, Driver head airbag, Front passenger head airbag, Drive side airbag, Front passenger knee airbag, Rear passenger head airbags</t>
  </si>
  <si>
    <t>Front passenger frontal airbag, Front passenger side airbag, Driver head airbag, Front passenger head airbag, Drive side airbag, Rear passenger head airbags, Driver frontal airbag</t>
  </si>
  <si>
    <t>Driver frontal airbag, Front passenger side airbag</t>
  </si>
  <si>
    <t>Driver frontal airbag, Drive side airbag, Front passenger frontal airbag, Front passenger side airbag, Curtain airbags</t>
  </si>
  <si>
    <t>Driver frontal airbag, Front passenger frontal airbag, Front passenger head airbag, Drive side airbag, Front passenger curtain airbag, Driver curtain airbag</t>
  </si>
  <si>
    <t>Driver frontal airbag, Front passenger frontal airbag, Drive side airbag, Front passenger side airbag, Rear passenger head airbags, Driver knee airbag, Rear passenger curtain airbags</t>
  </si>
  <si>
    <t>Driver frontal airbag, Front passenger frontal airbag, Front passenger side airbag, Driver head airbag, Front passenger head airbag, Drive side airbag, Rear passenger head airbags</t>
  </si>
  <si>
    <t>Drive side airbag, Driver frontal airbag, Front passenger frontal airbag, Front passenger side airbag, Rear passenger side airbags, Driver head airbag, Front passenger head airbag</t>
  </si>
  <si>
    <t>Driver frontal airbag, Front passenger frontal airbag, Front passenger side airbag, Rear passenger side airbags, Driver head airbag, Front passenger head airbag, Drive side airbag</t>
  </si>
  <si>
    <t>Driver head airbag, Drive side airbag, Rear passenger head airbags, Driver frontal airbag, Front passenger frontal airbag, Front passenger side airbag</t>
  </si>
  <si>
    <t>Driver head airbag, Front passenger head airbag, Drive side airbag, Rear passenger head airbags, Driver frontal airbag, Front passenger frontal airbag</t>
  </si>
  <si>
    <t>Driver head airbag, Drive side airbag, Front passenger curtain airbag, Driver curtain airbag, Rear passenger head airbags, Driver frontal airbag, Front passenger frontal airbag, Front passenger side airbag</t>
  </si>
  <si>
    <t>Front passenger side airbag, Curtain airbags, Rear passenger side airbags, Driver head airbag, Front passenger head airbag, Driver frontal airbag, Front passenger frontal airbag</t>
  </si>
  <si>
    <t>Driver head airbag, Front passenger head airbag, Drive side airbag, Front passenger curtain airbag, Driver curtain airbag, Rear passenger head airbags, Driver frontal airbag, Front passenger frontal airbag, Front passenger side airbag</t>
  </si>
  <si>
    <t>Drive side airbag, Front passenger curtain airbag, Driver curtain airbag, Rear passenger curtain airbags, Driver frontal airbag, Curtain airbags, Front passenger frontal airbag, Front passenger side airbag, Rear passenger side airbags, Driver knee airbag</t>
  </si>
  <si>
    <t>Front passenger frontal airbag, Curtain airbags, Driver frontal airbag</t>
  </si>
  <si>
    <t>Driver frontal airbag, Front passenger frontal airbag, Front passenger side airbag, Drive side airbag, Front passenger curtain airbag</t>
  </si>
  <si>
    <t>Driver head airbag, Front passenger head airbag, Drive side airbag, Driver frontal airbag, Front passenger frontal airbag, Curtain airbags, Front passenger side airbag</t>
  </si>
  <si>
    <t>Driver head airbag, Front passenger head airbag, Drive side airbag, Driver frontal airbag, Front passenger frontal airbag, Front passenger side airbag, Curtain airbags</t>
  </si>
  <si>
    <t>Driver head airbag, Front passenger head airbag, Drive side airbag, Driver frontal airbag, Curtain airbags, Front passenger frontal airbag, Front passenger side airbag</t>
  </si>
  <si>
    <t>Front passenger curtain airbag, Driver curtain airbag, Rear passenger curtain airbags, Driver frontal airbag, Curtain airbags, Front passenger frontal airbag, Front passenger side airbag, Rear passenger side airbags, Driver knee airbag, Drive side airbag</t>
  </si>
  <si>
    <t>Front passenger curtain airbag, Driver curtain airbag, Rear passenger curtain airbags, Curtain airbags, Driver frontal airbag, Front passenger frontal airbag, Front passenger side airbag, Rear passenger side airbags, Driver knee airbag, Drive side airbag</t>
  </si>
  <si>
    <t>Driver frontal airbag, Curtain airbags, Front passenger frontal airbag, Front passenger side airbag, Rear passenger side airbags</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</si>
  <si>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</si>
  <si>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</si>
  <si>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</si>
  <si>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Driver frontal airbag, Front passenger side airbag, Driver knee airbag</t>
  </si>
  <si>
    <t>Drive side airbag, Front passenger curtain airbag, Rear passenger curtain airbags, Driver frontal airbag, Front passenger frontal airbag, Front passenger side airbag</t>
  </si>
  <si>
    <t>Drive side airbag, Front passenger curtain airbag, Rear passenger curtain airbags, Driver frontal airbag, Front passenger side airbag</t>
  </si>
  <si>
    <t>Drive side airbag, Front passenger curtain airbag, Driver frontal airbag, Rear passenger curtain airbags, Front passenger side airbag</t>
  </si>
  <si>
    <t>Drive side airbag, Driver frontal airbag, Front passenger curtain airbag, Front passenger side airbag, Rear passenger curtain airbags</t>
  </si>
  <si>
    <t>Front passenger curtain airbag, Driver curtain airbag, Rear passenger curtain airbags, Driver frontal airbag, Front passenger frontal airbag, Driver knee airbag, Drive side airbag</t>
  </si>
  <si>
    <t>Count of Fuel_Tank_Capacity_litre</t>
  </si>
  <si>
    <t>(All)</t>
  </si>
  <si>
    <t>Column Labels</t>
  </si>
  <si>
    <t>Total Count of Fuel_Tank_Capacity_litre</t>
  </si>
  <si>
    <t>Total Count of City_Mileage_km_litre</t>
  </si>
  <si>
    <t>MIN. VALUE OF DISPLACEMENT</t>
  </si>
  <si>
    <t>MAX. VALUE OF DISPLACEMENT</t>
  </si>
  <si>
    <t>1st top 1o cars</t>
  </si>
  <si>
    <t>manufacturer</t>
  </si>
  <si>
    <t>Mean</t>
  </si>
  <si>
    <t>Median</t>
  </si>
  <si>
    <t>Mode</t>
  </si>
  <si>
    <t>Outliers</t>
  </si>
  <si>
    <t>Upper Fence</t>
  </si>
  <si>
    <t>Lower fence</t>
  </si>
  <si>
    <t>Upper fence</t>
  </si>
  <si>
    <t>TOYOTA</t>
  </si>
  <si>
    <t>VOLKSWAGEN</t>
  </si>
  <si>
    <t>outliers</t>
  </si>
  <si>
    <t>Lower Fence</t>
  </si>
  <si>
    <t>Manufacturers</t>
  </si>
  <si>
    <t>City_Car _Mileage</t>
  </si>
  <si>
    <t>Highway_Car_Mileage</t>
  </si>
  <si>
    <t>Count of City_Car _Mileage</t>
  </si>
  <si>
    <t>Count of Highway_Car_Mileage</t>
  </si>
  <si>
    <t>AVERAGE FUEL TANK CAPACITY</t>
  </si>
  <si>
    <t>Count of AVERAGE FUEL TANK CAPACITY</t>
  </si>
  <si>
    <t>Average mileage of highway</t>
  </si>
  <si>
    <t>Average mileage of city mileage</t>
  </si>
  <si>
    <t>3_Point_Seat-Belt_in_Middle_Rear_Seat</t>
  </si>
  <si>
    <t>High_Speed_Alert_System</t>
  </si>
  <si>
    <t>Gross_Vehicle_Weight</t>
  </si>
  <si>
    <t>1510 kg</t>
  </si>
  <si>
    <t>1540 kg</t>
  </si>
  <si>
    <t>1210 kg</t>
  </si>
  <si>
    <t>1250 kg</t>
  </si>
  <si>
    <t>1350 kg</t>
  </si>
  <si>
    <t>1530 kg</t>
  </si>
  <si>
    <t>1475 kg</t>
  </si>
  <si>
    <t>1160 kg</t>
  </si>
  <si>
    <t>1125 kg</t>
  </si>
  <si>
    <t>1505 kg</t>
  </si>
  <si>
    <t>1415 kg</t>
  </si>
  <si>
    <t>1170 kg</t>
  </si>
  <si>
    <t>1520 kg</t>
  </si>
  <si>
    <t>1620 kg</t>
  </si>
  <si>
    <t>1580 kg</t>
  </si>
  <si>
    <t>1315 kg</t>
  </si>
  <si>
    <t>1405 kg</t>
  </si>
  <si>
    <t>1500 kg</t>
  </si>
  <si>
    <t>1630 kg</t>
  </si>
  <si>
    <t>1285 kg</t>
  </si>
  <si>
    <t>1650 kg</t>
  </si>
  <si>
    <t>1655 kg</t>
  </si>
  <si>
    <t>205 kg</t>
  </si>
  <si>
    <t>1360 kg</t>
  </si>
  <si>
    <t>1340 kg</t>
  </si>
  <si>
    <t>2250 kg</t>
  </si>
  <si>
    <t>2030 kg</t>
  </si>
  <si>
    <t>2060 kg</t>
  </si>
  <si>
    <t>1890 kg</t>
  </si>
  <si>
    <t>1950 kg</t>
  </si>
  <si>
    <t>2025 kg</t>
  </si>
  <si>
    <t>1955 kg</t>
  </si>
  <si>
    <t>2005 kg</t>
  </si>
  <si>
    <t>2185 kg</t>
  </si>
  <si>
    <t>1945 kg</t>
  </si>
  <si>
    <t>1710 kg</t>
  </si>
  <si>
    <t>2150 kg</t>
  </si>
  <si>
    <t>2190 kg</t>
  </si>
  <si>
    <t>2210 kg</t>
  </si>
  <si>
    <t>1930 kg</t>
  </si>
  <si>
    <t>2345 kg</t>
  </si>
  <si>
    <t>2300 kg</t>
  </si>
  <si>
    <t>2230 kg</t>
  </si>
  <si>
    <t>2955 kg</t>
  </si>
  <si>
    <t>2949 kg</t>
  </si>
  <si>
    <t>2140 kg</t>
  </si>
  <si>
    <t>2010 kg</t>
  </si>
  <si>
    <t>3250 kg</t>
  </si>
  <si>
    <t>2390 kg</t>
  </si>
  <si>
    <t>2990 kg</t>
  </si>
  <si>
    <t>2840 kg</t>
  </si>
  <si>
    <t>2155â€¯ kg</t>
  </si>
  <si>
    <t>2560 kg</t>
  </si>
  <si>
    <t>2500 kg</t>
  </si>
  <si>
    <t>2705 kg</t>
  </si>
  <si>
    <t>2830 kg</t>
  </si>
  <si>
    <t>2690 kg</t>
  </si>
  <si>
    <t>2535 kg</t>
  </si>
  <si>
    <t>2205 kg</t>
  </si>
  <si>
    <t>2109 kg</t>
  </si>
  <si>
    <t>3200 kg</t>
  </si>
  <si>
    <t>3500 kg</t>
  </si>
  <si>
    <t>2445 kg</t>
  </si>
  <si>
    <t>2585 kg</t>
  </si>
  <si>
    <t>2635 kg</t>
  </si>
  <si>
    <t>3350 kg</t>
  </si>
  <si>
    <t>2590 kg</t>
  </si>
  <si>
    <t>1895 kg</t>
  </si>
  <si>
    <t>2750 kg</t>
  </si>
  <si>
    <t>2940 kg</t>
  </si>
  <si>
    <t>2810 kg</t>
  </si>
  <si>
    <t>2660 kg</t>
  </si>
  <si>
    <t>3050 kg</t>
  </si>
  <si>
    <t>1185 kg</t>
  </si>
  <si>
    <t>1042 kg</t>
  </si>
  <si>
    <t>2460 kg</t>
  </si>
  <si>
    <t>2510 kg</t>
  </si>
  <si>
    <t>1531 kg</t>
  </si>
  <si>
    <t>1075 kg</t>
  </si>
  <si>
    <t>1585 kg</t>
  </si>
  <si>
    <t>1680 kg</t>
  </si>
  <si>
    <t>1660 kg</t>
  </si>
  <si>
    <t>1705 kg</t>
  </si>
  <si>
    <t>1690 kg</t>
  </si>
  <si>
    <t>1777 kg</t>
  </si>
  <si>
    <t>1813 kg</t>
  </si>
  <si>
    <t>1338 kg</t>
  </si>
  <si>
    <t>1720 kg</t>
  </si>
  <si>
    <t>1750 kg</t>
  </si>
  <si>
    <t>1770 kg</t>
  </si>
  <si>
    <t>1257 kg</t>
  </si>
  <si>
    <t>2775 kg</t>
  </si>
  <si>
    <t>1730 kg</t>
  </si>
  <si>
    <t>2410 kg</t>
  </si>
  <si>
    <t>2610 kg</t>
  </si>
  <si>
    <t>2650 kg</t>
  </si>
  <si>
    <t>2450 kg</t>
  </si>
  <si>
    <t>1700 kg</t>
  </si>
  <si>
    <t>2430 kg</t>
  </si>
  <si>
    <t>2480 kg</t>
  </si>
  <si>
    <t>1695 kg</t>
  </si>
  <si>
    <t>1670 kg</t>
  </si>
  <si>
    <t>2020 kg</t>
  </si>
  <si>
    <t>2735 kg</t>
  </si>
  <si>
    <t>2000 kg</t>
  </si>
  <si>
    <t>2110 kg</t>
  </si>
  <si>
    <t>2200 kg</t>
  </si>
  <si>
    <t>1740 kg</t>
  </si>
  <si>
    <t>1860 kg</t>
  </si>
  <si>
    <t>3100 kg</t>
  </si>
  <si>
    <t>2925 kg</t>
  </si>
  <si>
    <t>3000 kg</t>
  </si>
  <si>
    <t>2900 kg</t>
  </si>
  <si>
    <t>2505 kg</t>
  </si>
  <si>
    <t>3150 kg</t>
  </si>
  <si>
    <t>2350 kg</t>
  </si>
  <si>
    <t>2958 kg</t>
  </si>
  <si>
    <t>3109 kg</t>
  </si>
  <si>
    <t>NA kg</t>
  </si>
  <si>
    <t>1420 kg</t>
  </si>
  <si>
    <t>1760 kg</t>
  </si>
  <si>
    <t>1730 kg kg</t>
  </si>
  <si>
    <t>1800 kg kg</t>
  </si>
  <si>
    <t>2225 kg</t>
  </si>
  <si>
    <t>2475 kg</t>
  </si>
  <si>
    <t>1764 kg</t>
  </si>
  <si>
    <t>1787 kg</t>
  </si>
  <si>
    <t>1755 kg</t>
  </si>
  <si>
    <t>2555 kg</t>
  </si>
  <si>
    <t>2570 kg</t>
  </si>
  <si>
    <t>1920 kg</t>
  </si>
  <si>
    <t>2040 kg</t>
  </si>
  <si>
    <t>1461kg kg</t>
  </si>
  <si>
    <t>2165 kg</t>
  </si>
  <si>
    <t>1790 kg</t>
  </si>
  <si>
    <t>2395 kg</t>
  </si>
  <si>
    <t>2310 kg</t>
  </si>
  <si>
    <t>2910 kg</t>
  </si>
  <si>
    <t>1985 kg</t>
  </si>
  <si>
    <t>2081 kg</t>
  </si>
  <si>
    <t>1425 kg</t>
  </si>
  <si>
    <t>1965 kg</t>
  </si>
  <si>
    <t>1590 kg</t>
  </si>
  <si>
    <t>1758 kg</t>
  </si>
  <si>
    <t>1940 kg</t>
  </si>
  <si>
    <t>2105 kg</t>
  </si>
  <si>
    <t>1995 kg</t>
  </si>
  <si>
    <t>2315 kg</t>
  </si>
  <si>
    <t>2580 kg</t>
  </si>
  <si>
    <t>1614 kg</t>
  </si>
  <si>
    <t>2440 kg</t>
  </si>
  <si>
    <t>2220 kg</t>
  </si>
  <si>
    <t>3475 kg</t>
  </si>
  <si>
    <t>2100 kg</t>
  </si>
  <si>
    <t>2725 kg</t>
  </si>
  <si>
    <t>3171 kg</t>
  </si>
  <si>
    <t>1825 kg</t>
  </si>
  <si>
    <t>1915 kg</t>
  </si>
  <si>
    <t>2360 kg</t>
  </si>
  <si>
    <t>2275 kg</t>
  </si>
  <si>
    <t>2600 kg</t>
  </si>
  <si>
    <t>2972 kg</t>
  </si>
  <si>
    <t>1438 kg</t>
  </si>
  <si>
    <t>1436 kg</t>
  </si>
  <si>
    <t>1459 kg</t>
  </si>
  <si>
    <t>1522 kg</t>
  </si>
  <si>
    <t>1523 kg</t>
  </si>
  <si>
    <t>1545 kg</t>
  </si>
  <si>
    <t>1550 kg</t>
  </si>
  <si>
    <t>1482 kg</t>
  </si>
  <si>
    <t>1455 kg</t>
  </si>
  <si>
    <t>3110 kg</t>
  </si>
  <si>
    <t>Count of Gross_Vehicle_Weight</t>
  </si>
  <si>
    <t>Maruti suzuki is the longest</t>
  </si>
  <si>
    <t>Hill_Assist</t>
  </si>
  <si>
    <t>Front passenger head airbag, Drive side airbag, Front passenger curtain airbag, Driver curtain airbag, Curtain airbags, Driver frontal airbag</t>
  </si>
  <si>
    <t>Driver frontal airbag, Driver head airbag, Front passenger frontal airbag, Front passenger head airbag, Front passenger side airbag, Drive side airbag, Driver knee airbag</t>
  </si>
  <si>
    <t>Driver frontal airbag, Front passenger frontal airbag, Front passenger side airbag, Curtain airbags, Driver knee airbag, Drive side airbag, Driver curtain airbag</t>
  </si>
  <si>
    <t>Front passenger knee airbag, Rear passenger head airbags, Driver frontal airbag, Front passenger frontal airbag, Front passenger side airbag, Driver knee airbag, Driver head airbag, Front passenger head airbag, Drive side airbag</t>
  </si>
  <si>
    <t>Front passenger head airbag, Drive side airbag, Rear passenger head airbags, Driver frontal airbag, Front passenger frontal airbag, Front passenger side airbag</t>
  </si>
  <si>
    <t>Drive side airbag, Front passenger curtain airbag, Rear passenger head airbags, Rear passenger curtain airbags, Driver frontal airbag, Front passenger frontal airbag, Front passenger side airbag, Rear passenger side airbags</t>
  </si>
  <si>
    <t>Driver frontal airbag, Curtain airbags, Front passenger frontal airbag, Rear passenger side airbags, Driver knee airbag, Drive side airbag, Front passenger curtain airbag, Driver curtain airbag</t>
  </si>
  <si>
    <t>Driver curtain airbag, Driver frontal airbag, Front passenger frontal airbag, Driver head airbag, Front passenger side airbag, Front passenger head airbag, Drive side airbag, Front passenger curtain airbag</t>
  </si>
  <si>
    <t>Rear passenger side airbags, Curtain airbags, Driver frontal airbag, Front passenger frontal airbag, Front passenger side airbag</t>
  </si>
  <si>
    <t>Curtain airbags, Driver frontal airbag, Front passenger frontal airbag, Drive side airbag, Front passenger curtain airbag, Driver curtain airbag</t>
  </si>
  <si>
    <t>Driver frontal airbag, Front passenger frontal airbag, Driver knee airbag, Front passenger knee airbag, Curtain airbags</t>
  </si>
  <si>
    <t>Driver frontal airbag, Front passenger frontal airbag, Front passenger side airbag, Drive side airbag, Front passenger pelvic airbag, Driver pelvic airbag, Rear passenger pelvic airbags</t>
  </si>
  <si>
    <t>Driver frontal airbag, Front passenger frontal airbag, Rear passenger side airbags, Drive side airbag</t>
  </si>
  <si>
    <t>Drive side airbag, Front passenger knee airbag, Driver frontal airbag, Curtain airbags, Front passenger frontal airbag, Front passenger side airbag, Driver knee airbag</t>
  </si>
  <si>
    <t>Drive side airbag, Front passenger knee airbag, Driver frontal airbag, Front passenger frontal airbag, Curtain airbags, Front passenger side airbag, Driver knee airbag</t>
  </si>
  <si>
    <t>Drive side airbag, Front passenger frontal airbag, Front passenger side airbag, Driver frontal airbag</t>
  </si>
  <si>
    <t>Drive side airbag, Driver pelvic airbag, Driver frontal airbag, Front passenger frontal airbag, Curtain airbags, Front passenger side airbag, Driver head airbag</t>
  </si>
  <si>
    <t>Driver frontal airbag, Front passenger frontal airbag, Curtain airbags, Front passenger side airbag, Drive side airbag</t>
  </si>
  <si>
    <t>Driver frontal airbag, Front passenger frontal airbag, Driver head airbag, Front passenger head airbag</t>
  </si>
  <si>
    <t>Driver head airbag, Driver frontal airbag, Front passenger head airbag, Front passenger frontal airbag, Drive side airbag, Front passenger side airbag, Front passenger knee airbag, Driver knee airbag, Rear passenger head airbags</t>
  </si>
  <si>
    <t>Drive side airbag, Driver frontal airbag, Front passenger frontal airbag, Rear passenger side airbags</t>
  </si>
  <si>
    <t>Driver frontal airbag, Front passenger frontal airbag, Rear passenger side airbags, Driver head airbag</t>
  </si>
  <si>
    <t>Driver frontal airbag, Front passenger frontal airbag, Front passenger side airbag, Rear passenger side airbags, Driver knee airbag</t>
  </si>
  <si>
    <t>Driver pelvic airbag, Driver curtain airbag, Rear passenger curtain airbags, Rear passenger center airbag, Driver frontal airbag, Front passenger frontal airbag, Driver knee airbag, Driver head airbag, Drive side airbag, Front passenger curtain airbag</t>
  </si>
  <si>
    <t>Driver curtain airbag, Rear passenger curtain airbags, Rear passenger center airbag, Driver frontal airbag, Front passenger frontal airbag, Driver knee airbag, Driver head airbag, Drive side airbag, Front passenger curtain airbag, Driver pelvic airbag</t>
  </si>
  <si>
    <t>ASR_/_Traction_Control</t>
  </si>
  <si>
    <t>Average of fuel tannk capacity</t>
  </si>
  <si>
    <t>Count of Average of fuel tannk capacity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</si>
</sst>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0" fillId="0" borderId="0" xfId="0" applyNumberFormat="1"/>
    <xf numFmtId="1" fontId="0" fillId="0" borderId="0" xfId="0" applyNumberFormat="1"/>
    <xf numFmtId="0" fontId="0" fillId="0" borderId="0" xfId="0" pivotButton="1"/>
    <xf numFmtId="0" fontId="0" fillId="0" borderId="0" xfId="0" applyAlignment="1">
      <alignment horizontal="left"/>
    </xf>
    <xf numFmtId="20" fontId="0" fillId="0" borderId="0" xfId="0" applyNumberFormat="1"/>
    <xf numFmtId="9" fontId="0" fillId="0" borderId="0" xfId="1" applyFont="1"/>
  </cellXfs>
  <cellStyles count="2">
    <cellStyle name="Normal" xfId="0" builtinId="0"/>
    <cellStyle name="Percent" xfId="1" builtinId="5"/>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pivotCacheDefinition" Target="pivotCache/pivotCacheDefinition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pivotCacheDefinition" Target="pivotCache/pivotCacheDefinition6.xml"/><Relationship Id="rId30"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'TASK 4'!$L$3</c:f>
              <c:strCache>
                <c:ptCount val="1"/>
                <c:pt idx="0">
                  <c:v>Outliers</c:v>
                </c:pt>
              </c:strCache>
            </c:strRef>
          </c:tx>
          <c:spPr>
            <a:solidFill>
              <a:schemeClr val="accent1"/>
            </a:solidFill>
            <a:ln>
              <a:noFill/>
            </a:ln>
            <a:effectLst/>
          </c:spPr>
          <c:invertIfNegative val="0"/>
          <c:cat>
            <c:multiLvlStrRef>
              <c:f>'TASK 4'!$G$4:$K$8</c:f>
              <c:multiLvlStrCache>
                <c:ptCount val="5"/>
                <c:lvl>
                  <c:pt idx="0">
                    <c:v>Upper Fence</c:v>
                  </c:pt>
                  <c:pt idx="1">
                    <c:v>36.33</c:v>
                  </c:pt>
                  <c:pt idx="2">
                    <c:v>58.795</c:v>
                  </c:pt>
                  <c:pt idx="3">
                    <c:v>46.35</c:v>
                  </c:pt>
                  <c:pt idx="4">
                    <c:v>38.35</c:v>
                  </c:pt>
                </c:lvl>
                <c:lvl>
                  <c:pt idx="0">
                    <c:v>Mode</c:v>
                  </c:pt>
                  <c:pt idx="1">
                    <c:v>13.3</c:v>
                  </c:pt>
                  <c:pt idx="2">
                    <c:v>25.17</c:v>
                  </c:pt>
                  <c:pt idx="3">
                    <c:v>18.5</c:v>
                  </c:pt>
                  <c:pt idx="4">
                    <c:v>13.3</c:v>
                  </c:pt>
                </c:lvl>
                <c:lvl>
                  <c:pt idx="0">
                    <c:v>Median</c:v>
                  </c:pt>
                  <c:pt idx="1">
                    <c:v>16.38</c:v>
                  </c:pt>
                  <c:pt idx="2">
                    <c:v>21.04</c:v>
                  </c:pt>
                  <c:pt idx="3">
                    <c:v>18.6</c:v>
                  </c:pt>
                  <c:pt idx="4">
                    <c:v>18.4</c:v>
                  </c:pt>
                </c:lvl>
                <c:lvl>
                  <c:pt idx="0">
                    <c:v>Mean</c:v>
                  </c:pt>
                  <c:pt idx="1">
                    <c:v>16.67985294</c:v>
                  </c:pt>
                  <c:pt idx="2">
                    <c:v>20.38333333</c:v>
                  </c:pt>
                  <c:pt idx="3">
                    <c:v>19.89714286</c:v>
                  </c:pt>
                  <c:pt idx="4">
                    <c:v>16.93125</c:v>
                  </c:pt>
                </c:lvl>
                <c:lvl>
                  <c:pt idx="0">
                    <c:v>manufacturer</c:v>
                  </c:pt>
                  <c:pt idx="1">
                    <c:v>Hyundai</c:v>
                  </c:pt>
                  <c:pt idx="2">
                    <c:v>Mahindra</c:v>
                  </c:pt>
                  <c:pt idx="3">
                    <c:v>Skoda</c:v>
                  </c:pt>
                  <c:pt idx="4">
                    <c:v>Renault</c:v>
                  </c:pt>
                </c:lvl>
              </c:multiLvlStrCache>
            </c:multiLvlStrRef>
          </c:cat>
          <c:val>
            <c:numRef>
              <c:f>'TASK 4'!$L$4:$L$8</c:f>
              <c:numCache>
                <c:formatCode>General</c:formatCode>
                <c:ptCount val="5"/>
                <c:pt idx="0">
                  <c:v>0</c:v>
                </c:pt>
                <c:pt idx="1">
                  <c:v>-3.270147058823536</c:v>
                </c:pt>
                <c:pt idx="2">
                  <c:v>-63.022500000000001</c:v>
                </c:pt>
                <c:pt idx="3">
                  <c:v>-51.025000000000006</c:v>
                </c:pt>
                <c:pt idx="4">
                  <c:v>-12.096875000000001</c:v>
                </c:pt>
              </c:numCache>
            </c:numRef>
          </c:val>
        </c:ser>
        <c:dLbls>
          <c:showLegendKey val="0"/>
          <c:showVal val="0"/>
          <c:showCatName val="0"/>
          <c:showSerName val="0"/>
          <c:showPercent val="0"/>
          <c:showBubbleSize val="0"/>
        </c:dLbls>
        <c:gapWidth val="150"/>
        <c:overlap val="100"/>
        <c:axId val="359506936"/>
        <c:axId val="359507720"/>
      </c:barChart>
      <c:catAx>
        <c:axId val="359506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07720"/>
        <c:crosses val="autoZero"/>
        <c:auto val="1"/>
        <c:lblAlgn val="ctr"/>
        <c:lblOffset val="100"/>
        <c:noMultiLvlLbl val="0"/>
      </c:catAx>
      <c:valAx>
        <c:axId val="359507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06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'TASK 5 PIVOT TABLE'!$K$7</c:f>
              <c:strCache>
                <c:ptCount val="1"/>
                <c:pt idx="0">
                  <c:v>outliers</c:v>
                </c:pt>
              </c:strCache>
            </c:strRef>
          </c:tx>
          <c:spPr>
            <a:solidFill>
              <a:schemeClr val="accent1"/>
            </a:solidFill>
            <a:ln>
              <a:noFill/>
            </a:ln>
            <a:effectLst/>
          </c:spPr>
          <c:invertIfNegative val="0"/>
          <c:cat>
            <c:multiLvlStrRef>
              <c:f>'TASK 5 PIVOT TABLE'!$F$8:$J$12</c:f>
              <c:multiLvlStrCache>
                <c:ptCount val="5"/>
                <c:lvl>
                  <c:pt idx="0">
                    <c:v>Upper fence</c:v>
                  </c:pt>
                  <c:pt idx="1">
                    <c:v>41.73959677</c:v>
                  </c:pt>
                  <c:pt idx="2">
                    <c:v>480.0903226</c:v>
                  </c:pt>
                  <c:pt idx="3">
                    <c:v>44.725</c:v>
                  </c:pt>
                  <c:pt idx="4">
                    <c:v>41.24985294</c:v>
                  </c:pt>
                </c:lvl>
                <c:lvl>
                  <c:pt idx="0">
                    <c:v>Mode</c:v>
                  </c:pt>
                  <c:pt idx="1">
                    <c:v>20.3</c:v>
                  </c:pt>
                  <c:pt idx="2">
                    <c:v>16</c:v>
                  </c:pt>
                  <c:pt idx="3">
                    <c:v>19</c:v>
                  </c:pt>
                  <c:pt idx="4">
                    <c:v>13.3</c:v>
                  </c:pt>
                </c:lvl>
                <c:lvl>
                  <c:pt idx="0">
                    <c:v>Median</c:v>
                  </c:pt>
                  <c:pt idx="1">
                    <c:v>13.6</c:v>
                  </c:pt>
                  <c:pt idx="2">
                    <c:v>16</c:v>
                  </c:pt>
                  <c:pt idx="3">
                    <c:v>15.3</c:v>
                  </c:pt>
                  <c:pt idx="4">
                    <c:v>16.38</c:v>
                  </c:pt>
                </c:lvl>
                <c:lvl>
                  <c:pt idx="0">
                    <c:v>Mean</c:v>
                  </c:pt>
                  <c:pt idx="1">
                    <c:v>14.29306452</c:v>
                  </c:pt>
                  <c:pt idx="2">
                    <c:v>20.00376344</c:v>
                  </c:pt>
                  <c:pt idx="3">
                    <c:v>16.225</c:v>
                  </c:pt>
                  <c:pt idx="4">
                    <c:v>16.67985294</c:v>
                  </c:pt>
                </c:lvl>
                <c:lvl>
                  <c:pt idx="0">
                    <c:v>Manufacturers</c:v>
                  </c:pt>
                  <c:pt idx="1">
                    <c:v>TOYOTA</c:v>
                  </c:pt>
                  <c:pt idx="2">
                    <c:v>MAHINDRA</c:v>
                  </c:pt>
                  <c:pt idx="3">
                    <c:v>VOLKSWAGEN</c:v>
                  </c:pt>
                  <c:pt idx="4">
                    <c:v>HYUNDAI</c:v>
                  </c:pt>
                </c:lvl>
              </c:multiLvlStrCache>
            </c:multiLvlStrRef>
          </c:cat>
          <c:val>
            <c:numRef>
              <c:f>'TASK 5 PIVOT TABLE'!$K$8:$K$12</c:f>
              <c:numCache>
                <c:formatCode>General</c:formatCode>
                <c:ptCount val="5"/>
                <c:pt idx="0">
                  <c:v>0</c:v>
                </c:pt>
                <c:pt idx="1">
                  <c:v>-10.150000000000002</c:v>
                </c:pt>
                <c:pt idx="2">
                  <c:v>-3.9962365591397848</c:v>
                </c:pt>
                <c:pt idx="3">
                  <c:v>-13.2</c:v>
                </c:pt>
                <c:pt idx="4">
                  <c:v>-11.27</c:v>
                </c:pt>
              </c:numCache>
            </c:numRef>
          </c:val>
        </c:ser>
        <c:dLbls>
          <c:showLegendKey val="0"/>
          <c:showVal val="0"/>
          <c:showCatName val="0"/>
          <c:showSerName val="0"/>
          <c:showPercent val="0"/>
          <c:showBubbleSize val="0"/>
        </c:dLbls>
        <c:gapWidth val="150"/>
        <c:overlap val="100"/>
        <c:axId val="146165784"/>
        <c:axId val="146166960"/>
      </c:barChart>
      <c:catAx>
        <c:axId val="146165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6960"/>
        <c:crosses val="autoZero"/>
        <c:auto val="1"/>
        <c:lblAlgn val="ctr"/>
        <c:lblOffset val="100"/>
        <c:noMultiLvlLbl val="0"/>
      </c:catAx>
      <c:valAx>
        <c:axId val="146166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5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[RashmiUpadhyay_DSFT4_C1_S3_CHALLENGE.xlsx]TASK 6 PIVOT TABLE AND CHART!PivotTable3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'TASK 6 PIVOT TABLE AND CHART'!$B$4</c:f>
              <c:strCache>
                <c:ptCount val="1"/>
                <c:pt idx="0">
                  <c:v>Count of City_Car _Mileage</c:v>
                </c:pt>
              </c:strCache>
            </c:strRef>
          </c:tx>
          <c:spPr>
            <a:ln w="28575" cap="rnd">
              <a:solidFill>
                <a:schemeClr val="accent1"/>
              </a:solidFill>
              <a:round/>
            </a:ln>
            <a:effectLst/>
          </c:spPr>
          <c:marker>
            <c:symbol val="none"/>
          </c:marker>
          <c:cat>
            <c:strRef>
              <c:f>'TASK 6 PIVOT TABLE AND CHART'!$A$5:$A$45</c:f>
              <c:strCache>
                <c:ptCount val="40"/>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Mg</c:v>
                </c:pt>
                <c:pt idx="28">
                  <c:v>Mini</c:v>
                </c:pt>
                <c:pt idx="29">
                  <c:v>Mitsubishi</c:v>
                </c:pt>
                <c:pt idx="30">
                  <c:v>Nissan</c:v>
                </c:pt>
                <c:pt idx="31">
                  <c:v>Porsche</c:v>
                </c:pt>
                <c:pt idx="32">
                  <c:v>Premier</c:v>
                </c:pt>
                <c:pt idx="33">
                  <c:v>Renault</c:v>
                </c:pt>
                <c:pt idx="34">
                  <c:v>Skoda</c:v>
                </c:pt>
                <c:pt idx="35">
                  <c:v>Tata</c:v>
                </c:pt>
                <c:pt idx="36">
                  <c:v>Toyota</c:v>
                </c:pt>
                <c:pt idx="37">
                  <c:v>Volkswagen</c:v>
                </c:pt>
                <c:pt idx="38">
                  <c:v>Volvo</c:v>
                </c:pt>
                <c:pt idx="39">
                  <c:v>(blank)</c:v>
                </c:pt>
              </c:strCache>
            </c:strRef>
          </c:cat>
          <c:val>
            <c:numRef>
              <c:f>'TASK 6 PIVOT TABLE AND CHART'!$B$5:$B$45</c:f>
              <c:numCache>
                <c:formatCode>General</c:formatCode>
                <c:ptCount val="40"/>
                <c:pt idx="0">
                  <c:v>3</c:v>
                </c:pt>
                <c:pt idx="1">
                  <c:v>31</c:v>
                </c:pt>
                <c:pt idx="4">
                  <c:v>37</c:v>
                </c:pt>
                <c:pt idx="5">
                  <c:v>2</c:v>
                </c:pt>
                <c:pt idx="8">
                  <c:v>8</c:v>
                </c:pt>
              </c:numCache>
            </c:numRef>
          </c:val>
          <c:smooth val="0"/>
        </c:ser>
        <c:ser>
          <c:idx val="1"/>
          <c:order val="1"/>
          <c:tx>
            <c:strRef>
              <c:f>'TASK 6 PIVOT TABLE AND CHART'!$C$4</c:f>
              <c:strCache>
                <c:ptCount val="1"/>
                <c:pt idx="0">
                  <c:v>Count of Highway_Car_Mileage</c:v>
                </c:pt>
              </c:strCache>
            </c:strRef>
          </c:tx>
          <c:spPr>
            <a:ln w="28575" cap="rnd">
              <a:solidFill>
                <a:schemeClr val="accent2"/>
              </a:solidFill>
              <a:round/>
            </a:ln>
            <a:effectLst/>
          </c:spPr>
          <c:marker>
            <c:symbol val="none"/>
          </c:marker>
          <c:cat>
            <c:strRef>
              <c:f>'TASK 6 PIVOT TABLE AND CHART'!$A$5:$A$45</c:f>
              <c:strCache>
                <c:ptCount val="40"/>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Mg</c:v>
                </c:pt>
                <c:pt idx="28">
                  <c:v>Mini</c:v>
                </c:pt>
                <c:pt idx="29">
                  <c:v>Mitsubishi</c:v>
                </c:pt>
                <c:pt idx="30">
                  <c:v>Nissan</c:v>
                </c:pt>
                <c:pt idx="31">
                  <c:v>Porsche</c:v>
                </c:pt>
                <c:pt idx="32">
                  <c:v>Premier</c:v>
                </c:pt>
                <c:pt idx="33">
                  <c:v>Renault</c:v>
                </c:pt>
                <c:pt idx="34">
                  <c:v>Skoda</c:v>
                </c:pt>
                <c:pt idx="35">
                  <c:v>Tata</c:v>
                </c:pt>
                <c:pt idx="36">
                  <c:v>Toyota</c:v>
                </c:pt>
                <c:pt idx="37">
                  <c:v>Volkswagen</c:v>
                </c:pt>
                <c:pt idx="38">
                  <c:v>Volvo</c:v>
                </c:pt>
                <c:pt idx="39">
                  <c:v>(blank)</c:v>
                </c:pt>
              </c:strCache>
            </c:strRef>
          </c:cat>
          <c:val>
            <c:numRef>
              <c:f>'TASK 6 PIVOT TABLE AND CHART'!$C$5:$C$45</c:f>
              <c:numCache>
                <c:formatCode>General</c:formatCode>
                <c:ptCount val="40"/>
                <c:pt idx="0">
                  <c:v>3</c:v>
                </c:pt>
                <c:pt idx="1">
                  <c:v>31</c:v>
                </c:pt>
                <c:pt idx="4">
                  <c:v>37</c:v>
                </c:pt>
                <c:pt idx="5">
                  <c:v>2</c:v>
                </c:pt>
                <c:pt idx="8">
                  <c:v>8</c:v>
                </c:pt>
              </c:numCache>
            </c:numRef>
          </c:val>
          <c:smooth val="0"/>
        </c:ser>
        <c:dLbls>
          <c:showLegendKey val="0"/>
          <c:showVal val="0"/>
          <c:showCatName val="0"/>
          <c:showSerName val="0"/>
          <c:showPercent val="0"/>
          <c:showBubbleSize val="0"/>
        </c:dLbls>
        <c:smooth val="0"/>
        <c:axId val="146147360"/>
        <c:axId val="146152848"/>
      </c:lineChart>
      <c:catAx>
        <c:axId val="14614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52848"/>
        <c:crosses val="autoZero"/>
        <c:auto val="1"/>
        <c:lblAlgn val="ctr"/>
        <c:lblOffset val="100"/>
        <c:noMultiLvlLbl val="0"/>
      </c:catAx>
      <c:valAx>
        <c:axId val="14615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47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[RashmiUpadhyay_DSFT4_C1_S3_CHALLENGE.xlsx]TASK 7 PIVOT TABLE AND CHART!PivotTable4</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'TASK 7 PIVOT TABLE AND CHART'!$B$3</c:f>
              <c:strCache>
                <c:ptCount val="1"/>
                <c:pt idx="0">
                  <c:v>Count of AVERAGE FUEL TANK CAPACITY</c:v>
                </c:pt>
              </c:strCache>
            </c:strRef>
          </c:tx>
          <c:spPr>
            <a:ln w="28575" cap="rnd">
              <a:solidFill>
                <a:schemeClr val="accent1"/>
              </a:solidFill>
              <a:round/>
            </a:ln>
            <a:effectLst/>
          </c:spPr>
          <c:marker>
            <c:symbol val="none"/>
          </c:marker>
          <c:cat>
            <c:strRef>
              <c:f>'TASK 7 PIVOT TABLE AND CHART'!$A$4:$A$135</c:f>
              <c:strCache>
                <c:ptCount val="131"/>
                <c:pt idx="0">
                  <c:v>72</c:v>
                </c:pt>
                <c:pt idx="1">
                  <c:v>216</c:v>
                </c:pt>
                <c:pt idx="2">
                  <c:v>624</c:v>
                </c:pt>
                <c:pt idx="3">
                  <c:v>796</c:v>
                </c:pt>
                <c:pt idx="4">
                  <c:v>799</c:v>
                </c:pt>
                <c:pt idx="5">
                  <c:v>998</c:v>
                </c:pt>
                <c:pt idx="6">
                  <c:v>999</c:v>
                </c:pt>
                <c:pt idx="7">
                  <c:v>1047</c:v>
                </c:pt>
                <c:pt idx="8">
                  <c:v>1086</c:v>
                </c:pt>
                <c:pt idx="9">
                  <c:v>1120</c:v>
                </c:pt>
                <c:pt idx="10">
                  <c:v>1172</c:v>
                </c:pt>
                <c:pt idx="11">
                  <c:v>1173</c:v>
                </c:pt>
                <c:pt idx="12">
                  <c:v>1186</c:v>
                </c:pt>
                <c:pt idx="13">
                  <c:v>1193</c:v>
                </c:pt>
                <c:pt idx="14">
                  <c:v>1194</c:v>
                </c:pt>
                <c:pt idx="15">
                  <c:v>1196</c:v>
                </c:pt>
                <c:pt idx="16">
                  <c:v>1197</c:v>
                </c:pt>
                <c:pt idx="17">
                  <c:v>1198</c:v>
                </c:pt>
                <c:pt idx="18">
                  <c:v>1199</c:v>
                </c:pt>
                <c:pt idx="19">
                  <c:v>1248</c:v>
                </c:pt>
                <c:pt idx="20">
                  <c:v>1298</c:v>
                </c:pt>
                <c:pt idx="21">
                  <c:v>1353</c:v>
                </c:pt>
                <c:pt idx="22">
                  <c:v>1364</c:v>
                </c:pt>
                <c:pt idx="23">
                  <c:v>1368</c:v>
                </c:pt>
                <c:pt idx="24">
                  <c:v>1395</c:v>
                </c:pt>
                <c:pt idx="25">
                  <c:v>1396</c:v>
                </c:pt>
                <c:pt idx="26">
                  <c:v>1397</c:v>
                </c:pt>
                <c:pt idx="27">
                  <c:v>1461</c:v>
                </c:pt>
                <c:pt idx="28">
                  <c:v>1462</c:v>
                </c:pt>
                <c:pt idx="29">
                  <c:v>1489</c:v>
                </c:pt>
                <c:pt idx="30">
                  <c:v>1493</c:v>
                </c:pt>
                <c:pt idx="31">
                  <c:v>1496</c:v>
                </c:pt>
                <c:pt idx="32">
                  <c:v>1497</c:v>
                </c:pt>
                <c:pt idx="33">
                  <c:v>1498</c:v>
                </c:pt>
                <c:pt idx="34">
                  <c:v>1500</c:v>
                </c:pt>
                <c:pt idx="35">
                  <c:v>1582</c:v>
                </c:pt>
                <c:pt idx="36">
                  <c:v>1591</c:v>
                </c:pt>
                <c:pt idx="37">
                  <c:v>1595</c:v>
                </c:pt>
                <c:pt idx="38">
                  <c:v>1596</c:v>
                </c:pt>
                <c:pt idx="39">
                  <c:v>1597</c:v>
                </c:pt>
                <c:pt idx="40">
                  <c:v>1598</c:v>
                </c:pt>
                <c:pt idx="41">
                  <c:v>1798</c:v>
                </c:pt>
                <c:pt idx="42">
                  <c:v>1799</c:v>
                </c:pt>
                <c:pt idx="43">
                  <c:v>1898</c:v>
                </c:pt>
                <c:pt idx="44">
                  <c:v>1950</c:v>
                </c:pt>
                <c:pt idx="45">
                  <c:v>1956</c:v>
                </c:pt>
                <c:pt idx="46">
                  <c:v>1968</c:v>
                </c:pt>
                <c:pt idx="47">
                  <c:v>1969</c:v>
                </c:pt>
                <c:pt idx="48">
                  <c:v>1984</c:v>
                </c:pt>
                <c:pt idx="49">
                  <c:v>1988</c:v>
                </c:pt>
                <c:pt idx="50">
                  <c:v>1991</c:v>
                </c:pt>
                <c:pt idx="51">
                  <c:v>1993</c:v>
                </c:pt>
                <c:pt idx="52">
                  <c:v>1994</c:v>
                </c:pt>
                <c:pt idx="53">
                  <c:v>1995</c:v>
                </c:pt>
                <c:pt idx="54">
                  <c:v>1997</c:v>
                </c:pt>
                <c:pt idx="55">
                  <c:v>1998</c:v>
                </c:pt>
                <c:pt idx="56">
                  <c:v>1999</c:v>
                </c:pt>
                <c:pt idx="57">
                  <c:v>2000</c:v>
                </c:pt>
                <c:pt idx="58">
                  <c:v>2143</c:v>
                </c:pt>
                <c:pt idx="59">
                  <c:v>2149</c:v>
                </c:pt>
                <c:pt idx="60">
                  <c:v>2157</c:v>
                </c:pt>
                <c:pt idx="61">
                  <c:v>2179</c:v>
                </c:pt>
                <c:pt idx="62">
                  <c:v>2198</c:v>
                </c:pt>
                <c:pt idx="63">
                  <c:v>2199</c:v>
                </c:pt>
                <c:pt idx="64">
                  <c:v>2200</c:v>
                </c:pt>
                <c:pt idx="65">
                  <c:v>2360</c:v>
                </c:pt>
                <c:pt idx="66">
                  <c:v>2393</c:v>
                </c:pt>
                <c:pt idx="67">
                  <c:v>2400</c:v>
                </c:pt>
                <c:pt idx="68">
                  <c:v>2477</c:v>
                </c:pt>
                <c:pt idx="69">
                  <c:v>2487</c:v>
                </c:pt>
                <c:pt idx="70">
                  <c:v>2489</c:v>
                </c:pt>
                <c:pt idx="71">
                  <c:v>2494</c:v>
                </c:pt>
                <c:pt idx="72">
                  <c:v>2498</c:v>
                </c:pt>
                <c:pt idx="73">
                  <c:v>2499</c:v>
                </c:pt>
                <c:pt idx="74">
                  <c:v>2523</c:v>
                </c:pt>
                <c:pt idx="75">
                  <c:v>2596</c:v>
                </c:pt>
                <c:pt idx="76">
                  <c:v>2694</c:v>
                </c:pt>
                <c:pt idx="77">
                  <c:v>2755</c:v>
                </c:pt>
                <c:pt idx="78">
                  <c:v>2894</c:v>
                </c:pt>
                <c:pt idx="79">
                  <c:v>2925</c:v>
                </c:pt>
                <c:pt idx="80">
                  <c:v>2967</c:v>
                </c:pt>
                <c:pt idx="81">
                  <c:v>2979</c:v>
                </c:pt>
                <c:pt idx="82">
                  <c:v>2981</c:v>
                </c:pt>
                <c:pt idx="83">
                  <c:v>2982</c:v>
                </c:pt>
                <c:pt idx="84">
                  <c:v>2987</c:v>
                </c:pt>
                <c:pt idx="85">
                  <c:v>2993</c:v>
                </c:pt>
                <c:pt idx="86">
                  <c:v>2995</c:v>
                </c:pt>
                <c:pt idx="87">
                  <c:v>2996</c:v>
                </c:pt>
                <c:pt idx="88">
                  <c:v>2998</c:v>
                </c:pt>
                <c:pt idx="89">
                  <c:v>2999</c:v>
                </c:pt>
                <c:pt idx="90">
                  <c:v>3198</c:v>
                </c:pt>
                <c:pt idx="91">
                  <c:v>3200</c:v>
                </c:pt>
                <c:pt idx="92">
                  <c:v>3456</c:v>
                </c:pt>
                <c:pt idx="93">
                  <c:v>3604</c:v>
                </c:pt>
                <c:pt idx="94">
                  <c:v>3799</c:v>
                </c:pt>
                <c:pt idx="95">
                  <c:v>3855</c:v>
                </c:pt>
                <c:pt idx="96">
                  <c:v>3900</c:v>
                </c:pt>
                <c:pt idx="97">
                  <c:v>3902</c:v>
                </c:pt>
                <c:pt idx="98">
                  <c:v>3982</c:v>
                </c:pt>
                <c:pt idx="99">
                  <c:v>3993</c:v>
                </c:pt>
                <c:pt idx="100">
                  <c:v>3996</c:v>
                </c:pt>
                <c:pt idx="101">
                  <c:v>4367</c:v>
                </c:pt>
                <c:pt idx="102">
                  <c:v>4395</c:v>
                </c:pt>
                <c:pt idx="103">
                  <c:v>4461</c:v>
                </c:pt>
                <c:pt idx="104">
                  <c:v>4497</c:v>
                </c:pt>
                <c:pt idx="105">
                  <c:v>4663</c:v>
                </c:pt>
                <c:pt idx="106">
                  <c:v>4691</c:v>
                </c:pt>
                <c:pt idx="107">
                  <c:v>4951</c:v>
                </c:pt>
                <c:pt idx="108">
                  <c:v>4999</c:v>
                </c:pt>
                <c:pt idx="109">
                  <c:v>5000</c:v>
                </c:pt>
                <c:pt idx="110">
                  <c:v>5198</c:v>
                </c:pt>
                <c:pt idx="111">
                  <c:v>5204</c:v>
                </c:pt>
                <c:pt idx="112">
                  <c:v>5461</c:v>
                </c:pt>
                <c:pt idx="113">
                  <c:v>5700</c:v>
                </c:pt>
                <c:pt idx="114">
                  <c:v>5935</c:v>
                </c:pt>
                <c:pt idx="115">
                  <c:v>5950</c:v>
                </c:pt>
                <c:pt idx="116">
                  <c:v>5980</c:v>
                </c:pt>
                <c:pt idx="117">
                  <c:v>5998</c:v>
                </c:pt>
                <c:pt idx="118">
                  <c:v>6262</c:v>
                </c:pt>
                <c:pt idx="119">
                  <c:v>6417</c:v>
                </c:pt>
                <c:pt idx="120">
                  <c:v>6496</c:v>
                </c:pt>
                <c:pt idx="121">
                  <c:v>6498</c:v>
                </c:pt>
                <c:pt idx="122">
                  <c:v>6592</c:v>
                </c:pt>
                <c:pt idx="123">
                  <c:v>6593</c:v>
                </c:pt>
                <c:pt idx="124">
                  <c:v>6598</c:v>
                </c:pt>
                <c:pt idx="125">
                  <c:v>6749</c:v>
                </c:pt>
                <c:pt idx="126">
                  <c:v>6750</c:v>
                </c:pt>
                <c:pt idx="127">
                  <c:v>6752</c:v>
                </c:pt>
                <c:pt idx="128">
                  <c:v>7993</c:v>
                </c:pt>
                <c:pt idx="130">
                  <c:v>(blank)</c:v>
                </c:pt>
              </c:strCache>
            </c:strRef>
          </c:cat>
          <c:val>
            <c:numRef>
              <c:f>'TASK 7 PIVOT TABLE AND CHART'!$B$4:$B$135</c:f>
              <c:numCache>
                <c:formatCode>General</c:formatCode>
                <c:ptCount val="131"/>
                <c:pt idx="0">
                  <c:v>3</c:v>
                </c:pt>
                <c:pt idx="1">
                  <c:v>2</c:v>
                </c:pt>
                <c:pt idx="2">
                  <c:v>6</c:v>
                </c:pt>
                <c:pt idx="3">
                  <c:v>12</c:v>
                </c:pt>
                <c:pt idx="4">
                  <c:v>8</c:v>
                </c:pt>
                <c:pt idx="5">
                  <c:v>53</c:v>
                </c:pt>
                <c:pt idx="6">
                  <c:v>20</c:v>
                </c:pt>
                <c:pt idx="7">
                  <c:v>1</c:v>
                </c:pt>
                <c:pt idx="8">
                  <c:v>8</c:v>
                </c:pt>
                <c:pt idx="9">
                  <c:v>5</c:v>
                </c:pt>
                <c:pt idx="10">
                  <c:v>3</c:v>
                </c:pt>
                <c:pt idx="11">
                  <c:v>2</c:v>
                </c:pt>
                <c:pt idx="12">
                  <c:v>7</c:v>
                </c:pt>
                <c:pt idx="13">
                  <c:v>8</c:v>
                </c:pt>
                <c:pt idx="14">
                  <c:v>13</c:v>
                </c:pt>
                <c:pt idx="15">
                  <c:v>6</c:v>
                </c:pt>
                <c:pt idx="16">
                  <c:v>108</c:v>
                </c:pt>
                <c:pt idx="17">
                  <c:v>58</c:v>
                </c:pt>
                <c:pt idx="18">
                  <c:v>39</c:v>
                </c:pt>
                <c:pt idx="19">
                  <c:v>62</c:v>
                </c:pt>
                <c:pt idx="20">
                  <c:v>2</c:v>
                </c:pt>
                <c:pt idx="21">
                  <c:v>4</c:v>
                </c:pt>
                <c:pt idx="22">
                  <c:v>17</c:v>
                </c:pt>
                <c:pt idx="23">
                  <c:v>13</c:v>
                </c:pt>
                <c:pt idx="24">
                  <c:v>9</c:v>
                </c:pt>
                <c:pt idx="25">
                  <c:v>13</c:v>
                </c:pt>
                <c:pt idx="26">
                  <c:v>5</c:v>
                </c:pt>
                <c:pt idx="27">
                  <c:v>38</c:v>
                </c:pt>
                <c:pt idx="28">
                  <c:v>18</c:v>
                </c:pt>
                <c:pt idx="29">
                  <c:v>3</c:v>
                </c:pt>
                <c:pt idx="30">
                  <c:v>24</c:v>
                </c:pt>
                <c:pt idx="31">
                  <c:v>19</c:v>
                </c:pt>
                <c:pt idx="32">
                  <c:v>56</c:v>
                </c:pt>
                <c:pt idx="33">
                  <c:v>87</c:v>
                </c:pt>
                <c:pt idx="34">
                  <c:v>7</c:v>
                </c:pt>
                <c:pt idx="35">
                  <c:v>11</c:v>
                </c:pt>
                <c:pt idx="36">
                  <c:v>13</c:v>
                </c:pt>
                <c:pt idx="37">
                  <c:v>3</c:v>
                </c:pt>
                <c:pt idx="38">
                  <c:v>1</c:v>
                </c:pt>
                <c:pt idx="39">
                  <c:v>4</c:v>
                </c:pt>
                <c:pt idx="40">
                  <c:v>13</c:v>
                </c:pt>
                <c:pt idx="41">
                  <c:v>13</c:v>
                </c:pt>
                <c:pt idx="42">
                  <c:v>3</c:v>
                </c:pt>
                <c:pt idx="43">
                  <c:v>1</c:v>
                </c:pt>
                <c:pt idx="44">
                  <c:v>8</c:v>
                </c:pt>
                <c:pt idx="45">
                  <c:v>22</c:v>
                </c:pt>
                <c:pt idx="46">
                  <c:v>29</c:v>
                </c:pt>
                <c:pt idx="47">
                  <c:v>12</c:v>
                </c:pt>
                <c:pt idx="48">
                  <c:v>12</c:v>
                </c:pt>
                <c:pt idx="49">
                  <c:v>2</c:v>
                </c:pt>
                <c:pt idx="50">
                  <c:v>9</c:v>
                </c:pt>
                <c:pt idx="51">
                  <c:v>1</c:v>
                </c:pt>
                <c:pt idx="52">
                  <c:v>11</c:v>
                </c:pt>
                <c:pt idx="53">
                  <c:v>15</c:v>
                </c:pt>
                <c:pt idx="54">
                  <c:v>14</c:v>
                </c:pt>
                <c:pt idx="55">
                  <c:v>15</c:v>
                </c:pt>
                <c:pt idx="56">
                  <c:v>22</c:v>
                </c:pt>
                <c:pt idx="57">
                  <c:v>5</c:v>
                </c:pt>
                <c:pt idx="58">
                  <c:v>10</c:v>
                </c:pt>
                <c:pt idx="59">
                  <c:v>2</c:v>
                </c:pt>
                <c:pt idx="60">
                  <c:v>2</c:v>
                </c:pt>
                <c:pt idx="61">
                  <c:v>46</c:v>
                </c:pt>
                <c:pt idx="62">
                  <c:v>2</c:v>
                </c:pt>
                <c:pt idx="63">
                  <c:v>5</c:v>
                </c:pt>
                <c:pt idx="64">
                  <c:v>1</c:v>
                </c:pt>
                <c:pt idx="65">
                  <c:v>1</c:v>
                </c:pt>
                <c:pt idx="66">
                  <c:v>11</c:v>
                </c:pt>
                <c:pt idx="67">
                  <c:v>1</c:v>
                </c:pt>
                <c:pt idx="68">
                  <c:v>5</c:v>
                </c:pt>
                <c:pt idx="69">
                  <c:v>2</c:v>
                </c:pt>
                <c:pt idx="70">
                  <c:v>2</c:v>
                </c:pt>
                <c:pt idx="71">
                  <c:v>2</c:v>
                </c:pt>
                <c:pt idx="72">
                  <c:v>3</c:v>
                </c:pt>
                <c:pt idx="73">
                  <c:v>2</c:v>
                </c:pt>
                <c:pt idx="74">
                  <c:v>8</c:v>
                </c:pt>
                <c:pt idx="75">
                  <c:v>4</c:v>
                </c:pt>
                <c:pt idx="76">
                  <c:v>5</c:v>
                </c:pt>
                <c:pt idx="77">
                  <c:v>7</c:v>
                </c:pt>
                <c:pt idx="78">
                  <c:v>1</c:v>
                </c:pt>
                <c:pt idx="79">
                  <c:v>2</c:v>
                </c:pt>
                <c:pt idx="80">
                  <c:v>3</c:v>
                </c:pt>
                <c:pt idx="81">
                  <c:v>4</c:v>
                </c:pt>
                <c:pt idx="82">
                  <c:v>2</c:v>
                </c:pt>
                <c:pt idx="83">
                  <c:v>1</c:v>
                </c:pt>
                <c:pt idx="84">
                  <c:v>14</c:v>
                </c:pt>
                <c:pt idx="85">
                  <c:v>21</c:v>
                </c:pt>
                <c:pt idx="86">
                  <c:v>16</c:v>
                </c:pt>
                <c:pt idx="87">
                  <c:v>4</c:v>
                </c:pt>
                <c:pt idx="88">
                  <c:v>5</c:v>
                </c:pt>
                <c:pt idx="89">
                  <c:v>2</c:v>
                </c:pt>
                <c:pt idx="90">
                  <c:v>1</c:v>
                </c:pt>
                <c:pt idx="91">
                  <c:v>1</c:v>
                </c:pt>
                <c:pt idx="92">
                  <c:v>5</c:v>
                </c:pt>
                <c:pt idx="93">
                  <c:v>1</c:v>
                </c:pt>
                <c:pt idx="94">
                  <c:v>1</c:v>
                </c:pt>
                <c:pt idx="95">
                  <c:v>1</c:v>
                </c:pt>
                <c:pt idx="96">
                  <c:v>1</c:v>
                </c:pt>
                <c:pt idx="97">
                  <c:v>3</c:v>
                </c:pt>
                <c:pt idx="98">
                  <c:v>7</c:v>
                </c:pt>
                <c:pt idx="99">
                  <c:v>2</c:v>
                </c:pt>
                <c:pt idx="100">
                  <c:v>6</c:v>
                </c:pt>
                <c:pt idx="101">
                  <c:v>4</c:v>
                </c:pt>
                <c:pt idx="102">
                  <c:v>2</c:v>
                </c:pt>
                <c:pt idx="103">
                  <c:v>2</c:v>
                </c:pt>
                <c:pt idx="104">
                  <c:v>1</c:v>
                </c:pt>
                <c:pt idx="105">
                  <c:v>2</c:v>
                </c:pt>
                <c:pt idx="106">
                  <c:v>2</c:v>
                </c:pt>
                <c:pt idx="107">
                  <c:v>1</c:v>
                </c:pt>
                <c:pt idx="108">
                  <c:v>5</c:v>
                </c:pt>
                <c:pt idx="109">
                  <c:v>4</c:v>
                </c:pt>
                <c:pt idx="110">
                  <c:v>1</c:v>
                </c:pt>
                <c:pt idx="111">
                  <c:v>10</c:v>
                </c:pt>
                <c:pt idx="112">
                  <c:v>2</c:v>
                </c:pt>
                <c:pt idx="113">
                  <c:v>1</c:v>
                </c:pt>
                <c:pt idx="114">
                  <c:v>1</c:v>
                </c:pt>
                <c:pt idx="115">
                  <c:v>1</c:v>
                </c:pt>
                <c:pt idx="116">
                  <c:v>1</c:v>
                </c:pt>
                <c:pt idx="117">
                  <c:v>2</c:v>
                </c:pt>
                <c:pt idx="118">
                  <c:v>1</c:v>
                </c:pt>
                <c:pt idx="119">
                  <c:v>1</c:v>
                </c:pt>
                <c:pt idx="120">
                  <c:v>1</c:v>
                </c:pt>
                <c:pt idx="121">
                  <c:v>3</c:v>
                </c:pt>
                <c:pt idx="122">
                  <c:v>3</c:v>
                </c:pt>
                <c:pt idx="123">
                  <c:v>1</c:v>
                </c:pt>
                <c:pt idx="124">
                  <c:v>1</c:v>
                </c:pt>
                <c:pt idx="125">
                  <c:v>4</c:v>
                </c:pt>
                <c:pt idx="126">
                  <c:v>1</c:v>
                </c:pt>
                <c:pt idx="127">
                  <c:v>1</c:v>
                </c:pt>
                <c:pt idx="128">
                  <c:v>2</c:v>
                </c:pt>
                <c:pt idx="129">
                  <c:v>12</c:v>
                </c:pt>
                <c:pt idx="130">
                  <c:v>80</c:v>
                </c:pt>
              </c:numCache>
            </c:numRef>
          </c:val>
          <c:smooth val="0"/>
        </c:ser>
        <c:ser>
          <c:idx val="1"/>
          <c:order val="1"/>
          <c:tx>
            <c:strRef>
              <c:f>'TASK 7 PIVOT TABLE AND CHART'!$C$3</c:f>
              <c:strCache>
                <c:ptCount val="1"/>
                <c:pt idx="0">
                  <c:v>Count of Fuel_Tank_Capacity_litre</c:v>
                </c:pt>
              </c:strCache>
            </c:strRef>
          </c:tx>
          <c:spPr>
            <a:ln w="28575" cap="rnd">
              <a:solidFill>
                <a:schemeClr val="accent2"/>
              </a:solidFill>
              <a:round/>
            </a:ln>
            <a:effectLst/>
          </c:spPr>
          <c:marker>
            <c:symbol val="none"/>
          </c:marker>
          <c:cat>
            <c:strRef>
              <c:f>'TASK 7 PIVOT TABLE AND CHART'!$A$4:$A$135</c:f>
              <c:strCache>
                <c:ptCount val="131"/>
                <c:pt idx="0">
                  <c:v>72</c:v>
                </c:pt>
                <c:pt idx="1">
                  <c:v>216</c:v>
                </c:pt>
                <c:pt idx="2">
                  <c:v>624</c:v>
                </c:pt>
                <c:pt idx="3">
                  <c:v>796</c:v>
                </c:pt>
                <c:pt idx="4">
                  <c:v>799</c:v>
                </c:pt>
                <c:pt idx="5">
                  <c:v>998</c:v>
                </c:pt>
                <c:pt idx="6">
                  <c:v>999</c:v>
                </c:pt>
                <c:pt idx="7">
                  <c:v>1047</c:v>
                </c:pt>
                <c:pt idx="8">
                  <c:v>1086</c:v>
                </c:pt>
                <c:pt idx="9">
                  <c:v>1120</c:v>
                </c:pt>
                <c:pt idx="10">
                  <c:v>1172</c:v>
                </c:pt>
                <c:pt idx="11">
                  <c:v>1173</c:v>
                </c:pt>
                <c:pt idx="12">
                  <c:v>1186</c:v>
                </c:pt>
                <c:pt idx="13">
                  <c:v>1193</c:v>
                </c:pt>
                <c:pt idx="14">
                  <c:v>1194</c:v>
                </c:pt>
                <c:pt idx="15">
                  <c:v>1196</c:v>
                </c:pt>
                <c:pt idx="16">
                  <c:v>1197</c:v>
                </c:pt>
                <c:pt idx="17">
                  <c:v>1198</c:v>
                </c:pt>
                <c:pt idx="18">
                  <c:v>1199</c:v>
                </c:pt>
                <c:pt idx="19">
                  <c:v>1248</c:v>
                </c:pt>
                <c:pt idx="20">
                  <c:v>1298</c:v>
                </c:pt>
                <c:pt idx="21">
                  <c:v>1353</c:v>
                </c:pt>
                <c:pt idx="22">
                  <c:v>1364</c:v>
                </c:pt>
                <c:pt idx="23">
                  <c:v>1368</c:v>
                </c:pt>
                <c:pt idx="24">
                  <c:v>1395</c:v>
                </c:pt>
                <c:pt idx="25">
                  <c:v>1396</c:v>
                </c:pt>
                <c:pt idx="26">
                  <c:v>1397</c:v>
                </c:pt>
                <c:pt idx="27">
                  <c:v>1461</c:v>
                </c:pt>
                <c:pt idx="28">
                  <c:v>1462</c:v>
                </c:pt>
                <c:pt idx="29">
                  <c:v>1489</c:v>
                </c:pt>
                <c:pt idx="30">
                  <c:v>1493</c:v>
                </c:pt>
                <c:pt idx="31">
                  <c:v>1496</c:v>
                </c:pt>
                <c:pt idx="32">
                  <c:v>1497</c:v>
                </c:pt>
                <c:pt idx="33">
                  <c:v>1498</c:v>
                </c:pt>
                <c:pt idx="34">
                  <c:v>1500</c:v>
                </c:pt>
                <c:pt idx="35">
                  <c:v>1582</c:v>
                </c:pt>
                <c:pt idx="36">
                  <c:v>1591</c:v>
                </c:pt>
                <c:pt idx="37">
                  <c:v>1595</c:v>
                </c:pt>
                <c:pt idx="38">
                  <c:v>1596</c:v>
                </c:pt>
                <c:pt idx="39">
                  <c:v>1597</c:v>
                </c:pt>
                <c:pt idx="40">
                  <c:v>1598</c:v>
                </c:pt>
                <c:pt idx="41">
                  <c:v>1798</c:v>
                </c:pt>
                <c:pt idx="42">
                  <c:v>1799</c:v>
                </c:pt>
                <c:pt idx="43">
                  <c:v>1898</c:v>
                </c:pt>
                <c:pt idx="44">
                  <c:v>1950</c:v>
                </c:pt>
                <c:pt idx="45">
                  <c:v>1956</c:v>
                </c:pt>
                <c:pt idx="46">
                  <c:v>1968</c:v>
                </c:pt>
                <c:pt idx="47">
                  <c:v>1969</c:v>
                </c:pt>
                <c:pt idx="48">
                  <c:v>1984</c:v>
                </c:pt>
                <c:pt idx="49">
                  <c:v>1988</c:v>
                </c:pt>
                <c:pt idx="50">
                  <c:v>1991</c:v>
                </c:pt>
                <c:pt idx="51">
                  <c:v>1993</c:v>
                </c:pt>
                <c:pt idx="52">
                  <c:v>1994</c:v>
                </c:pt>
                <c:pt idx="53">
                  <c:v>1995</c:v>
                </c:pt>
                <c:pt idx="54">
                  <c:v>1997</c:v>
                </c:pt>
                <c:pt idx="55">
                  <c:v>1998</c:v>
                </c:pt>
                <c:pt idx="56">
                  <c:v>1999</c:v>
                </c:pt>
                <c:pt idx="57">
                  <c:v>2000</c:v>
                </c:pt>
                <c:pt idx="58">
                  <c:v>2143</c:v>
                </c:pt>
                <c:pt idx="59">
                  <c:v>2149</c:v>
                </c:pt>
                <c:pt idx="60">
                  <c:v>2157</c:v>
                </c:pt>
                <c:pt idx="61">
                  <c:v>2179</c:v>
                </c:pt>
                <c:pt idx="62">
                  <c:v>2198</c:v>
                </c:pt>
                <c:pt idx="63">
                  <c:v>2199</c:v>
                </c:pt>
                <c:pt idx="64">
                  <c:v>2200</c:v>
                </c:pt>
                <c:pt idx="65">
                  <c:v>2360</c:v>
                </c:pt>
                <c:pt idx="66">
                  <c:v>2393</c:v>
                </c:pt>
                <c:pt idx="67">
                  <c:v>2400</c:v>
                </c:pt>
                <c:pt idx="68">
                  <c:v>2477</c:v>
                </c:pt>
                <c:pt idx="69">
                  <c:v>2487</c:v>
                </c:pt>
                <c:pt idx="70">
                  <c:v>2489</c:v>
                </c:pt>
                <c:pt idx="71">
                  <c:v>2494</c:v>
                </c:pt>
                <c:pt idx="72">
                  <c:v>2498</c:v>
                </c:pt>
                <c:pt idx="73">
                  <c:v>2499</c:v>
                </c:pt>
                <c:pt idx="74">
                  <c:v>2523</c:v>
                </c:pt>
                <c:pt idx="75">
                  <c:v>2596</c:v>
                </c:pt>
                <c:pt idx="76">
                  <c:v>2694</c:v>
                </c:pt>
                <c:pt idx="77">
                  <c:v>2755</c:v>
                </c:pt>
                <c:pt idx="78">
                  <c:v>2894</c:v>
                </c:pt>
                <c:pt idx="79">
                  <c:v>2925</c:v>
                </c:pt>
                <c:pt idx="80">
                  <c:v>2967</c:v>
                </c:pt>
                <c:pt idx="81">
                  <c:v>2979</c:v>
                </c:pt>
                <c:pt idx="82">
                  <c:v>2981</c:v>
                </c:pt>
                <c:pt idx="83">
                  <c:v>2982</c:v>
                </c:pt>
                <c:pt idx="84">
                  <c:v>2987</c:v>
                </c:pt>
                <c:pt idx="85">
                  <c:v>2993</c:v>
                </c:pt>
                <c:pt idx="86">
                  <c:v>2995</c:v>
                </c:pt>
                <c:pt idx="87">
                  <c:v>2996</c:v>
                </c:pt>
                <c:pt idx="88">
                  <c:v>2998</c:v>
                </c:pt>
                <c:pt idx="89">
                  <c:v>2999</c:v>
                </c:pt>
                <c:pt idx="90">
                  <c:v>3198</c:v>
                </c:pt>
                <c:pt idx="91">
                  <c:v>3200</c:v>
                </c:pt>
                <c:pt idx="92">
                  <c:v>3456</c:v>
                </c:pt>
                <c:pt idx="93">
                  <c:v>3604</c:v>
                </c:pt>
                <c:pt idx="94">
                  <c:v>3799</c:v>
                </c:pt>
                <c:pt idx="95">
                  <c:v>3855</c:v>
                </c:pt>
                <c:pt idx="96">
                  <c:v>3900</c:v>
                </c:pt>
                <c:pt idx="97">
                  <c:v>3902</c:v>
                </c:pt>
                <c:pt idx="98">
                  <c:v>3982</c:v>
                </c:pt>
                <c:pt idx="99">
                  <c:v>3993</c:v>
                </c:pt>
                <c:pt idx="100">
                  <c:v>3996</c:v>
                </c:pt>
                <c:pt idx="101">
                  <c:v>4367</c:v>
                </c:pt>
                <c:pt idx="102">
                  <c:v>4395</c:v>
                </c:pt>
                <c:pt idx="103">
                  <c:v>4461</c:v>
                </c:pt>
                <c:pt idx="104">
                  <c:v>4497</c:v>
                </c:pt>
                <c:pt idx="105">
                  <c:v>4663</c:v>
                </c:pt>
                <c:pt idx="106">
                  <c:v>4691</c:v>
                </c:pt>
                <c:pt idx="107">
                  <c:v>4951</c:v>
                </c:pt>
                <c:pt idx="108">
                  <c:v>4999</c:v>
                </c:pt>
                <c:pt idx="109">
                  <c:v>5000</c:v>
                </c:pt>
                <c:pt idx="110">
                  <c:v>5198</c:v>
                </c:pt>
                <c:pt idx="111">
                  <c:v>5204</c:v>
                </c:pt>
                <c:pt idx="112">
                  <c:v>5461</c:v>
                </c:pt>
                <c:pt idx="113">
                  <c:v>5700</c:v>
                </c:pt>
                <c:pt idx="114">
                  <c:v>5935</c:v>
                </c:pt>
                <c:pt idx="115">
                  <c:v>5950</c:v>
                </c:pt>
                <c:pt idx="116">
                  <c:v>5980</c:v>
                </c:pt>
                <c:pt idx="117">
                  <c:v>5998</c:v>
                </c:pt>
                <c:pt idx="118">
                  <c:v>6262</c:v>
                </c:pt>
                <c:pt idx="119">
                  <c:v>6417</c:v>
                </c:pt>
                <c:pt idx="120">
                  <c:v>6496</c:v>
                </c:pt>
                <c:pt idx="121">
                  <c:v>6498</c:v>
                </c:pt>
                <c:pt idx="122">
                  <c:v>6592</c:v>
                </c:pt>
                <c:pt idx="123">
                  <c:v>6593</c:v>
                </c:pt>
                <c:pt idx="124">
                  <c:v>6598</c:v>
                </c:pt>
                <c:pt idx="125">
                  <c:v>6749</c:v>
                </c:pt>
                <c:pt idx="126">
                  <c:v>6750</c:v>
                </c:pt>
                <c:pt idx="127">
                  <c:v>6752</c:v>
                </c:pt>
                <c:pt idx="128">
                  <c:v>7993</c:v>
                </c:pt>
                <c:pt idx="130">
                  <c:v>(blank)</c:v>
                </c:pt>
              </c:strCache>
            </c:strRef>
          </c:cat>
          <c:val>
            <c:numRef>
              <c:f>'TASK 7 PIVOT TABLE AND CHART'!$C$4:$C$135</c:f>
              <c:numCache>
                <c:formatCode>General</c:formatCode>
                <c:ptCount val="131"/>
                <c:pt idx="2">
                  <c:v>6</c:v>
                </c:pt>
                <c:pt idx="3">
                  <c:v>12</c:v>
                </c:pt>
                <c:pt idx="4">
                  <c:v>8</c:v>
                </c:pt>
                <c:pt idx="5">
                  <c:v>53</c:v>
                </c:pt>
                <c:pt idx="6">
                  <c:v>20</c:v>
                </c:pt>
                <c:pt idx="7">
                  <c:v>1</c:v>
                </c:pt>
                <c:pt idx="8">
                  <c:v>8</c:v>
                </c:pt>
                <c:pt idx="9">
                  <c:v>5</c:v>
                </c:pt>
                <c:pt idx="10">
                  <c:v>3</c:v>
                </c:pt>
                <c:pt idx="11">
                  <c:v>2</c:v>
                </c:pt>
                <c:pt idx="12">
                  <c:v>7</c:v>
                </c:pt>
                <c:pt idx="13">
                  <c:v>8</c:v>
                </c:pt>
                <c:pt idx="14">
                  <c:v>13</c:v>
                </c:pt>
                <c:pt idx="15">
                  <c:v>6</c:v>
                </c:pt>
                <c:pt idx="16">
                  <c:v>108</c:v>
                </c:pt>
                <c:pt idx="17">
                  <c:v>58</c:v>
                </c:pt>
                <c:pt idx="18">
                  <c:v>39</c:v>
                </c:pt>
                <c:pt idx="19">
                  <c:v>62</c:v>
                </c:pt>
                <c:pt idx="20">
                  <c:v>2</c:v>
                </c:pt>
                <c:pt idx="21">
                  <c:v>4</c:v>
                </c:pt>
                <c:pt idx="22">
                  <c:v>17</c:v>
                </c:pt>
                <c:pt idx="23">
                  <c:v>11</c:v>
                </c:pt>
                <c:pt idx="24">
                  <c:v>9</c:v>
                </c:pt>
                <c:pt idx="25">
                  <c:v>13</c:v>
                </c:pt>
                <c:pt idx="26">
                  <c:v>1</c:v>
                </c:pt>
                <c:pt idx="27">
                  <c:v>38</c:v>
                </c:pt>
                <c:pt idx="28">
                  <c:v>18</c:v>
                </c:pt>
                <c:pt idx="29">
                  <c:v>3</c:v>
                </c:pt>
                <c:pt idx="30">
                  <c:v>23</c:v>
                </c:pt>
                <c:pt idx="31">
                  <c:v>19</c:v>
                </c:pt>
                <c:pt idx="32">
                  <c:v>56</c:v>
                </c:pt>
                <c:pt idx="33">
                  <c:v>87</c:v>
                </c:pt>
                <c:pt idx="35">
                  <c:v>11</c:v>
                </c:pt>
                <c:pt idx="36">
                  <c:v>13</c:v>
                </c:pt>
                <c:pt idx="37">
                  <c:v>3</c:v>
                </c:pt>
                <c:pt idx="38">
                  <c:v>1</c:v>
                </c:pt>
                <c:pt idx="39">
                  <c:v>4</c:v>
                </c:pt>
                <c:pt idx="40">
                  <c:v>13</c:v>
                </c:pt>
                <c:pt idx="41">
                  <c:v>13</c:v>
                </c:pt>
                <c:pt idx="42">
                  <c:v>3</c:v>
                </c:pt>
                <c:pt idx="44">
                  <c:v>7</c:v>
                </c:pt>
                <c:pt idx="45">
                  <c:v>22</c:v>
                </c:pt>
                <c:pt idx="46">
                  <c:v>28</c:v>
                </c:pt>
                <c:pt idx="47">
                  <c:v>9</c:v>
                </c:pt>
                <c:pt idx="48">
                  <c:v>12</c:v>
                </c:pt>
                <c:pt idx="49">
                  <c:v>2</c:v>
                </c:pt>
                <c:pt idx="50">
                  <c:v>9</c:v>
                </c:pt>
                <c:pt idx="51">
                  <c:v>1</c:v>
                </c:pt>
                <c:pt idx="52">
                  <c:v>11</c:v>
                </c:pt>
                <c:pt idx="53">
                  <c:v>15</c:v>
                </c:pt>
                <c:pt idx="54">
                  <c:v>12</c:v>
                </c:pt>
                <c:pt idx="55">
                  <c:v>13</c:v>
                </c:pt>
                <c:pt idx="56">
                  <c:v>19</c:v>
                </c:pt>
                <c:pt idx="57">
                  <c:v>1</c:v>
                </c:pt>
                <c:pt idx="58">
                  <c:v>10</c:v>
                </c:pt>
                <c:pt idx="59">
                  <c:v>2</c:v>
                </c:pt>
                <c:pt idx="60">
                  <c:v>2</c:v>
                </c:pt>
                <c:pt idx="61">
                  <c:v>44</c:v>
                </c:pt>
                <c:pt idx="62">
                  <c:v>2</c:v>
                </c:pt>
                <c:pt idx="64">
                  <c:v>1</c:v>
                </c:pt>
                <c:pt idx="65">
                  <c:v>1</c:v>
                </c:pt>
                <c:pt idx="66">
                  <c:v>11</c:v>
                </c:pt>
                <c:pt idx="67">
                  <c:v>1</c:v>
                </c:pt>
                <c:pt idx="68">
                  <c:v>5</c:v>
                </c:pt>
                <c:pt idx="69">
                  <c:v>1</c:v>
                </c:pt>
                <c:pt idx="70">
                  <c:v>2</c:v>
                </c:pt>
                <c:pt idx="71">
                  <c:v>2</c:v>
                </c:pt>
                <c:pt idx="72">
                  <c:v>3</c:v>
                </c:pt>
                <c:pt idx="74">
                  <c:v>8</c:v>
                </c:pt>
                <c:pt idx="75">
                  <c:v>4</c:v>
                </c:pt>
                <c:pt idx="76">
                  <c:v>5</c:v>
                </c:pt>
                <c:pt idx="77">
                  <c:v>7</c:v>
                </c:pt>
                <c:pt idx="78">
                  <c:v>1</c:v>
                </c:pt>
                <c:pt idx="79">
                  <c:v>2</c:v>
                </c:pt>
                <c:pt idx="80">
                  <c:v>3</c:v>
                </c:pt>
                <c:pt idx="81">
                  <c:v>4</c:v>
                </c:pt>
                <c:pt idx="82">
                  <c:v>2</c:v>
                </c:pt>
                <c:pt idx="83">
                  <c:v>1</c:v>
                </c:pt>
                <c:pt idx="84">
                  <c:v>14</c:v>
                </c:pt>
                <c:pt idx="85">
                  <c:v>17</c:v>
                </c:pt>
                <c:pt idx="86">
                  <c:v>16</c:v>
                </c:pt>
                <c:pt idx="87">
                  <c:v>4</c:v>
                </c:pt>
                <c:pt idx="88">
                  <c:v>4</c:v>
                </c:pt>
                <c:pt idx="89">
                  <c:v>2</c:v>
                </c:pt>
                <c:pt idx="90">
                  <c:v>1</c:v>
                </c:pt>
                <c:pt idx="91">
                  <c:v>1</c:v>
                </c:pt>
                <c:pt idx="92">
                  <c:v>5</c:v>
                </c:pt>
                <c:pt idx="93">
                  <c:v>1</c:v>
                </c:pt>
                <c:pt idx="94">
                  <c:v>1</c:v>
                </c:pt>
                <c:pt idx="95">
                  <c:v>1</c:v>
                </c:pt>
                <c:pt idx="96">
                  <c:v>1</c:v>
                </c:pt>
                <c:pt idx="97">
                  <c:v>3</c:v>
                </c:pt>
                <c:pt idx="98">
                  <c:v>7</c:v>
                </c:pt>
                <c:pt idx="99">
                  <c:v>2</c:v>
                </c:pt>
                <c:pt idx="100">
                  <c:v>6</c:v>
                </c:pt>
                <c:pt idx="101">
                  <c:v>1</c:v>
                </c:pt>
                <c:pt idx="102">
                  <c:v>2</c:v>
                </c:pt>
                <c:pt idx="103">
                  <c:v>2</c:v>
                </c:pt>
                <c:pt idx="104">
                  <c:v>1</c:v>
                </c:pt>
                <c:pt idx="105">
                  <c:v>2</c:v>
                </c:pt>
                <c:pt idx="106">
                  <c:v>2</c:v>
                </c:pt>
                <c:pt idx="107">
                  <c:v>1</c:v>
                </c:pt>
                <c:pt idx="108">
                  <c:v>3</c:v>
                </c:pt>
                <c:pt idx="109">
                  <c:v>3</c:v>
                </c:pt>
                <c:pt idx="110">
                  <c:v>1</c:v>
                </c:pt>
                <c:pt idx="111">
                  <c:v>9</c:v>
                </c:pt>
                <c:pt idx="112">
                  <c:v>2</c:v>
                </c:pt>
                <c:pt idx="113">
                  <c:v>1</c:v>
                </c:pt>
                <c:pt idx="114">
                  <c:v>1</c:v>
                </c:pt>
                <c:pt idx="115">
                  <c:v>1</c:v>
                </c:pt>
                <c:pt idx="116">
                  <c:v>1</c:v>
                </c:pt>
                <c:pt idx="117">
                  <c:v>2</c:v>
                </c:pt>
                <c:pt idx="118">
                  <c:v>1</c:v>
                </c:pt>
                <c:pt idx="119">
                  <c:v>1</c:v>
                </c:pt>
                <c:pt idx="120">
                  <c:v>1</c:v>
                </c:pt>
                <c:pt idx="121">
                  <c:v>3</c:v>
                </c:pt>
                <c:pt idx="122">
                  <c:v>3</c:v>
                </c:pt>
                <c:pt idx="123">
                  <c:v>1</c:v>
                </c:pt>
                <c:pt idx="124">
                  <c:v>1</c:v>
                </c:pt>
                <c:pt idx="125">
                  <c:v>4</c:v>
                </c:pt>
                <c:pt idx="127">
                  <c:v>1</c:v>
                </c:pt>
                <c:pt idx="129">
                  <c:v>4</c:v>
                </c:pt>
              </c:numCache>
            </c:numRef>
          </c:val>
          <c:smooth val="0"/>
        </c:ser>
        <c:dLbls>
          <c:showLegendKey val="0"/>
          <c:showVal val="0"/>
          <c:showCatName val="0"/>
          <c:showSerName val="0"/>
          <c:showPercent val="0"/>
          <c:showBubbleSize val="0"/>
        </c:dLbls>
        <c:smooth val="0"/>
        <c:axId val="359508112"/>
        <c:axId val="359501448"/>
      </c:lineChart>
      <c:catAx>
        <c:axId val="35950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01448"/>
        <c:crosses val="autoZero"/>
        <c:auto val="1"/>
        <c:lblAlgn val="ctr"/>
        <c:lblOffset val="100"/>
        <c:noMultiLvlLbl val="0"/>
      </c:catAx>
      <c:valAx>
        <c:axId val="359501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081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8'!$A$1</c:f>
              <c:strCache>
                <c:ptCount val="1"/>
                <c:pt idx="0">
                  <c:v>Fuel_Tank_Capacity_litre</c:v>
                </c:pt>
              </c:strCache>
            </c:strRef>
          </c:tx>
          <c:spPr>
            <a:ln w="28575" cap="rnd">
              <a:solidFill>
                <a:schemeClr val="accent1"/>
              </a:solidFill>
              <a:round/>
            </a:ln>
            <a:effectLst/>
          </c:spPr>
          <c:marker>
            <c:symbol val="none"/>
          </c:marker>
          <c:val>
            <c:numRef>
              <c:f>'TASK 8'!$A$2:$A$1278</c:f>
              <c:numCache>
                <c:formatCode>General</c:formatCode>
                <c:ptCount val="127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28</c:v>
                </c:pt>
                <c:pt idx="19">
                  <c:v>28</c:v>
                </c:pt>
                <c:pt idx="20">
                  <c:v>28</c:v>
                </c:pt>
                <c:pt idx="21">
                  <c:v>28</c:v>
                </c:pt>
                <c:pt idx="22">
                  <c:v>28</c:v>
                </c:pt>
                <c:pt idx="23">
                  <c:v>28</c:v>
                </c:pt>
                <c:pt idx="24">
                  <c:v>40</c:v>
                </c:pt>
                <c:pt idx="25">
                  <c:v>40</c:v>
                </c:pt>
                <c:pt idx="26">
                  <c:v>40</c:v>
                </c:pt>
                <c:pt idx="27">
                  <c:v>40</c:v>
                </c:pt>
                <c:pt idx="28">
                  <c:v>40</c:v>
                </c:pt>
                <c:pt idx="29">
                  <c:v>35</c:v>
                </c:pt>
                <c:pt idx="30">
                  <c:v>35</c:v>
                </c:pt>
                <c:pt idx="31">
                  <c:v>35</c:v>
                </c:pt>
                <c:pt idx="32">
                  <c:v>35</c:v>
                </c:pt>
                <c:pt idx="33">
                  <c:v>35</c:v>
                </c:pt>
                <c:pt idx="34">
                  <c:v>35</c:v>
                </c:pt>
                <c:pt idx="35">
                  <c:v>35</c:v>
                </c:pt>
                <c:pt idx="36">
                  <c:v>35</c:v>
                </c:pt>
                <c:pt idx="37">
                  <c:v>35</c:v>
                </c:pt>
                <c:pt idx="38">
                  <c:v>35</c:v>
                </c:pt>
                <c:pt idx="39">
                  <c:v>35</c:v>
                </c:pt>
                <c:pt idx="40">
                  <c:v>35</c:v>
                </c:pt>
                <c:pt idx="41">
                  <c:v>35</c:v>
                </c:pt>
                <c:pt idx="42">
                  <c:v>35</c:v>
                </c:pt>
                <c:pt idx="43">
                  <c:v>35</c:v>
                </c:pt>
                <c:pt idx="44">
                  <c:v>35</c:v>
                </c:pt>
                <c:pt idx="45">
                  <c:v>60</c:v>
                </c:pt>
                <c:pt idx="46">
                  <c:v>35</c:v>
                </c:pt>
                <c:pt idx="47">
                  <c:v>35</c:v>
                </c:pt>
                <c:pt idx="48">
                  <c:v>35</c:v>
                </c:pt>
                <c:pt idx="49">
                  <c:v>35</c:v>
                </c:pt>
                <c:pt idx="50">
                  <c:v>35</c:v>
                </c:pt>
                <c:pt idx="51">
                  <c:v>60</c:v>
                </c:pt>
                <c:pt idx="52">
                  <c:v>35</c:v>
                </c:pt>
                <c:pt idx="53">
                  <c:v>35</c:v>
                </c:pt>
                <c:pt idx="54">
                  <c:v>35</c:v>
                </c:pt>
                <c:pt idx="55">
                  <c:v>35</c:v>
                </c:pt>
                <c:pt idx="56">
                  <c:v>35</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32</c:v>
                </c:pt>
                <c:pt idx="71">
                  <c:v>32</c:v>
                </c:pt>
                <c:pt idx="72">
                  <c:v>32</c:v>
                </c:pt>
                <c:pt idx="73">
                  <c:v>32</c:v>
                </c:pt>
                <c:pt idx="74">
                  <c:v>32</c:v>
                </c:pt>
                <c:pt idx="75">
                  <c:v>32</c:v>
                </c:pt>
                <c:pt idx="76">
                  <c:v>32</c:v>
                </c:pt>
                <c:pt idx="77">
                  <c:v>40</c:v>
                </c:pt>
                <c:pt idx="78">
                  <c:v>40</c:v>
                </c:pt>
                <c:pt idx="79">
                  <c:v>40</c:v>
                </c:pt>
                <c:pt idx="80">
                  <c:v>40</c:v>
                </c:pt>
                <c:pt idx="81">
                  <c:v>46</c:v>
                </c:pt>
                <c:pt idx="82">
                  <c:v>46</c:v>
                </c:pt>
                <c:pt idx="83">
                  <c:v>46</c:v>
                </c:pt>
                <c:pt idx="84">
                  <c:v>46</c:v>
                </c:pt>
                <c:pt idx="85">
                  <c:v>46</c:v>
                </c:pt>
                <c:pt idx="86">
                  <c:v>46</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41</c:v>
                </c:pt>
                <c:pt idx="102">
                  <c:v>41</c:v>
                </c:pt>
                <c:pt idx="103">
                  <c:v>41</c:v>
                </c:pt>
                <c:pt idx="104">
                  <c:v>44</c:v>
                </c:pt>
                <c:pt idx="105">
                  <c:v>44</c:v>
                </c:pt>
                <c:pt idx="106">
                  <c:v>44</c:v>
                </c:pt>
                <c:pt idx="107">
                  <c:v>44</c:v>
                </c:pt>
                <c:pt idx="108">
                  <c:v>44</c:v>
                </c:pt>
                <c:pt idx="109">
                  <c:v>44</c:v>
                </c:pt>
                <c:pt idx="110">
                  <c:v>44</c:v>
                </c:pt>
                <c:pt idx="111">
                  <c:v>44</c:v>
                </c:pt>
                <c:pt idx="112">
                  <c:v>43</c:v>
                </c:pt>
                <c:pt idx="113">
                  <c:v>43</c:v>
                </c:pt>
                <c:pt idx="114">
                  <c:v>43</c:v>
                </c:pt>
                <c:pt idx="115">
                  <c:v>43</c:v>
                </c:pt>
                <c:pt idx="116">
                  <c:v>43</c:v>
                </c:pt>
                <c:pt idx="117">
                  <c:v>43</c:v>
                </c:pt>
                <c:pt idx="118">
                  <c:v>42</c:v>
                </c:pt>
                <c:pt idx="119">
                  <c:v>42</c:v>
                </c:pt>
                <c:pt idx="120">
                  <c:v>42</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45</c:v>
                </c:pt>
                <c:pt idx="146">
                  <c:v>45</c:v>
                </c:pt>
                <c:pt idx="147">
                  <c:v>45</c:v>
                </c:pt>
                <c:pt idx="148">
                  <c:v>45</c:v>
                </c:pt>
                <c:pt idx="149">
                  <c:v>45</c:v>
                </c:pt>
                <c:pt idx="150">
                  <c:v>45</c:v>
                </c:pt>
                <c:pt idx="151">
                  <c:v>45</c:v>
                </c:pt>
                <c:pt idx="152">
                  <c:v>45</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40</c:v>
                </c:pt>
                <c:pt idx="168">
                  <c:v>40</c:v>
                </c:pt>
                <c:pt idx="169">
                  <c:v>40</c:v>
                </c:pt>
                <c:pt idx="170">
                  <c:v>42</c:v>
                </c:pt>
                <c:pt idx="171">
                  <c:v>42</c:v>
                </c:pt>
                <c:pt idx="172">
                  <c:v>42</c:v>
                </c:pt>
                <c:pt idx="173">
                  <c:v>42</c:v>
                </c:pt>
                <c:pt idx="174">
                  <c:v>42</c:v>
                </c:pt>
                <c:pt idx="175">
                  <c:v>45</c:v>
                </c:pt>
                <c:pt idx="176">
                  <c:v>45</c:v>
                </c:pt>
                <c:pt idx="177">
                  <c:v>45</c:v>
                </c:pt>
                <c:pt idx="178">
                  <c:v>45</c:v>
                </c:pt>
                <c:pt idx="179">
                  <c:v>45</c:v>
                </c:pt>
                <c:pt idx="180">
                  <c:v>45</c:v>
                </c:pt>
                <c:pt idx="181">
                  <c:v>45</c:v>
                </c:pt>
                <c:pt idx="182">
                  <c:v>45</c:v>
                </c:pt>
                <c:pt idx="183">
                  <c:v>42</c:v>
                </c:pt>
                <c:pt idx="184">
                  <c:v>42</c:v>
                </c:pt>
                <c:pt idx="185">
                  <c:v>42</c:v>
                </c:pt>
                <c:pt idx="186">
                  <c:v>40</c:v>
                </c:pt>
                <c:pt idx="187">
                  <c:v>40</c:v>
                </c:pt>
                <c:pt idx="188">
                  <c:v>40</c:v>
                </c:pt>
                <c:pt idx="189">
                  <c:v>40</c:v>
                </c:pt>
                <c:pt idx="190">
                  <c:v>40</c:v>
                </c:pt>
                <c:pt idx="191">
                  <c:v>42</c:v>
                </c:pt>
                <c:pt idx="192">
                  <c:v>42</c:v>
                </c:pt>
                <c:pt idx="193">
                  <c:v>42</c:v>
                </c:pt>
                <c:pt idx="194">
                  <c:v>42</c:v>
                </c:pt>
                <c:pt idx="195">
                  <c:v>40</c:v>
                </c:pt>
                <c:pt idx="196">
                  <c:v>45</c:v>
                </c:pt>
                <c:pt idx="197">
                  <c:v>45</c:v>
                </c:pt>
                <c:pt idx="198">
                  <c:v>45</c:v>
                </c:pt>
                <c:pt idx="199">
                  <c:v>45</c:v>
                </c:pt>
                <c:pt idx="200">
                  <c:v>45</c:v>
                </c:pt>
                <c:pt idx="201">
                  <c:v>45</c:v>
                </c:pt>
                <c:pt idx="202">
                  <c:v>45</c:v>
                </c:pt>
                <c:pt idx="203">
                  <c:v>45</c:v>
                </c:pt>
                <c:pt idx="204">
                  <c:v>45</c:v>
                </c:pt>
                <c:pt idx="205">
                  <c:v>45</c:v>
                </c:pt>
                <c:pt idx="206">
                  <c:v>45</c:v>
                </c:pt>
                <c:pt idx="207">
                  <c:v>45</c:v>
                </c:pt>
                <c:pt idx="208">
                  <c:v>45</c:v>
                </c:pt>
                <c:pt idx="209">
                  <c:v>45</c:v>
                </c:pt>
                <c:pt idx="210">
                  <c:v>45</c:v>
                </c:pt>
                <c:pt idx="211">
                  <c:v>45</c:v>
                </c:pt>
                <c:pt idx="212">
                  <c:v>50</c:v>
                </c:pt>
                <c:pt idx="213">
                  <c:v>50</c:v>
                </c:pt>
                <c:pt idx="214">
                  <c:v>50</c:v>
                </c:pt>
                <c:pt idx="215">
                  <c:v>45</c:v>
                </c:pt>
                <c:pt idx="216">
                  <c:v>45</c:v>
                </c:pt>
                <c:pt idx="217">
                  <c:v>45</c:v>
                </c:pt>
                <c:pt idx="218">
                  <c:v>45</c:v>
                </c:pt>
                <c:pt idx="219">
                  <c:v>37</c:v>
                </c:pt>
                <c:pt idx="220">
                  <c:v>37</c:v>
                </c:pt>
                <c:pt idx="221">
                  <c:v>37</c:v>
                </c:pt>
                <c:pt idx="222">
                  <c:v>37</c:v>
                </c:pt>
                <c:pt idx="223">
                  <c:v>37</c:v>
                </c:pt>
                <c:pt idx="224">
                  <c:v>45</c:v>
                </c:pt>
                <c:pt idx="225">
                  <c:v>45</c:v>
                </c:pt>
                <c:pt idx="226">
                  <c:v>45</c:v>
                </c:pt>
                <c:pt idx="227">
                  <c:v>40</c:v>
                </c:pt>
                <c:pt idx="228">
                  <c:v>40</c:v>
                </c:pt>
                <c:pt idx="229">
                  <c:v>40</c:v>
                </c:pt>
                <c:pt idx="230">
                  <c:v>40</c:v>
                </c:pt>
                <c:pt idx="231">
                  <c:v>40</c:v>
                </c:pt>
                <c:pt idx="232">
                  <c:v>40</c:v>
                </c:pt>
                <c:pt idx="233">
                  <c:v>40</c:v>
                </c:pt>
                <c:pt idx="234">
                  <c:v>40</c:v>
                </c:pt>
                <c:pt idx="235">
                  <c:v>60</c:v>
                </c:pt>
                <c:pt idx="236">
                  <c:v>60</c:v>
                </c:pt>
                <c:pt idx="237">
                  <c:v>76</c:v>
                </c:pt>
                <c:pt idx="238">
                  <c:v>76</c:v>
                </c:pt>
                <c:pt idx="239">
                  <c:v>70</c:v>
                </c:pt>
                <c:pt idx="240">
                  <c:v>70</c:v>
                </c:pt>
                <c:pt idx="241">
                  <c:v>71</c:v>
                </c:pt>
                <c:pt idx="242">
                  <c:v>71</c:v>
                </c:pt>
                <c:pt idx="243">
                  <c:v>57</c:v>
                </c:pt>
                <c:pt idx="244">
                  <c:v>57</c:v>
                </c:pt>
                <c:pt idx="245">
                  <c:v>57</c:v>
                </c:pt>
                <c:pt idx="246">
                  <c:v>66</c:v>
                </c:pt>
                <c:pt idx="247">
                  <c:v>66</c:v>
                </c:pt>
                <c:pt idx="248">
                  <c:v>50</c:v>
                </c:pt>
                <c:pt idx="249">
                  <c:v>50</c:v>
                </c:pt>
                <c:pt idx="250">
                  <c:v>50</c:v>
                </c:pt>
                <c:pt idx="251">
                  <c:v>50</c:v>
                </c:pt>
                <c:pt idx="252">
                  <c:v>50</c:v>
                </c:pt>
                <c:pt idx="253">
                  <c:v>50</c:v>
                </c:pt>
                <c:pt idx="254">
                  <c:v>50</c:v>
                </c:pt>
                <c:pt idx="255">
                  <c:v>50</c:v>
                </c:pt>
                <c:pt idx="256">
                  <c:v>56</c:v>
                </c:pt>
                <c:pt idx="257">
                  <c:v>56</c:v>
                </c:pt>
                <c:pt idx="258">
                  <c:v>56</c:v>
                </c:pt>
                <c:pt idx="259">
                  <c:v>66</c:v>
                </c:pt>
                <c:pt idx="260">
                  <c:v>66</c:v>
                </c:pt>
                <c:pt idx="261">
                  <c:v>66</c:v>
                </c:pt>
                <c:pt idx="262">
                  <c:v>60</c:v>
                </c:pt>
                <c:pt idx="263">
                  <c:v>64</c:v>
                </c:pt>
                <c:pt idx="264">
                  <c:v>64</c:v>
                </c:pt>
                <c:pt idx="265">
                  <c:v>64</c:v>
                </c:pt>
                <c:pt idx="266">
                  <c:v>64</c:v>
                </c:pt>
                <c:pt idx="267">
                  <c:v>44</c:v>
                </c:pt>
                <c:pt idx="268">
                  <c:v>44</c:v>
                </c:pt>
                <c:pt idx="271">
                  <c:v>54</c:v>
                </c:pt>
                <c:pt idx="273">
                  <c:v>54</c:v>
                </c:pt>
                <c:pt idx="274">
                  <c:v>54</c:v>
                </c:pt>
                <c:pt idx="275">
                  <c:v>44</c:v>
                </c:pt>
                <c:pt idx="276">
                  <c:v>61</c:v>
                </c:pt>
                <c:pt idx="277">
                  <c:v>56</c:v>
                </c:pt>
                <c:pt idx="278">
                  <c:v>56</c:v>
                </c:pt>
                <c:pt idx="279">
                  <c:v>61</c:v>
                </c:pt>
                <c:pt idx="280">
                  <c:v>74</c:v>
                </c:pt>
                <c:pt idx="281">
                  <c:v>82</c:v>
                </c:pt>
                <c:pt idx="282">
                  <c:v>83</c:v>
                </c:pt>
                <c:pt idx="283">
                  <c:v>66</c:v>
                </c:pt>
                <c:pt idx="284">
                  <c:v>66</c:v>
                </c:pt>
                <c:pt idx="285">
                  <c:v>50</c:v>
                </c:pt>
                <c:pt idx="286">
                  <c:v>73</c:v>
                </c:pt>
                <c:pt idx="287">
                  <c:v>73</c:v>
                </c:pt>
                <c:pt idx="288">
                  <c:v>67</c:v>
                </c:pt>
                <c:pt idx="289">
                  <c:v>67</c:v>
                </c:pt>
                <c:pt idx="290">
                  <c:v>67</c:v>
                </c:pt>
                <c:pt idx="291">
                  <c:v>70</c:v>
                </c:pt>
                <c:pt idx="292">
                  <c:v>70</c:v>
                </c:pt>
                <c:pt idx="294">
                  <c:v>58</c:v>
                </c:pt>
                <c:pt idx="298">
                  <c:v>60.9</c:v>
                </c:pt>
                <c:pt idx="299">
                  <c:v>93.5</c:v>
                </c:pt>
                <c:pt idx="300">
                  <c:v>93.5</c:v>
                </c:pt>
                <c:pt idx="301">
                  <c:v>93.5</c:v>
                </c:pt>
                <c:pt idx="302">
                  <c:v>93.5</c:v>
                </c:pt>
                <c:pt idx="303">
                  <c:v>80</c:v>
                </c:pt>
                <c:pt idx="304">
                  <c:v>52</c:v>
                </c:pt>
                <c:pt idx="305">
                  <c:v>54</c:v>
                </c:pt>
                <c:pt idx="306">
                  <c:v>54</c:v>
                </c:pt>
                <c:pt idx="307">
                  <c:v>100</c:v>
                </c:pt>
                <c:pt idx="308">
                  <c:v>80</c:v>
                </c:pt>
                <c:pt idx="309">
                  <c:v>80</c:v>
                </c:pt>
                <c:pt idx="310">
                  <c:v>80</c:v>
                </c:pt>
                <c:pt idx="311">
                  <c:v>100</c:v>
                </c:pt>
                <c:pt idx="312">
                  <c:v>87</c:v>
                </c:pt>
                <c:pt idx="313">
                  <c:v>65</c:v>
                </c:pt>
                <c:pt idx="314">
                  <c:v>58</c:v>
                </c:pt>
                <c:pt idx="315">
                  <c:v>78</c:v>
                </c:pt>
                <c:pt idx="316">
                  <c:v>78</c:v>
                </c:pt>
                <c:pt idx="317">
                  <c:v>78</c:v>
                </c:pt>
                <c:pt idx="318">
                  <c:v>78</c:v>
                </c:pt>
                <c:pt idx="319">
                  <c:v>46</c:v>
                </c:pt>
                <c:pt idx="320">
                  <c:v>78</c:v>
                </c:pt>
                <c:pt idx="321">
                  <c:v>85</c:v>
                </c:pt>
                <c:pt idx="322">
                  <c:v>90</c:v>
                </c:pt>
                <c:pt idx="323">
                  <c:v>70</c:v>
                </c:pt>
                <c:pt idx="324">
                  <c:v>80</c:v>
                </c:pt>
                <c:pt idx="325">
                  <c:v>80</c:v>
                </c:pt>
                <c:pt idx="326">
                  <c:v>80</c:v>
                </c:pt>
                <c:pt idx="327">
                  <c:v>80</c:v>
                </c:pt>
                <c:pt idx="328">
                  <c:v>96</c:v>
                </c:pt>
                <c:pt idx="329">
                  <c:v>100</c:v>
                </c:pt>
                <c:pt idx="330">
                  <c:v>82</c:v>
                </c:pt>
                <c:pt idx="331">
                  <c:v>86</c:v>
                </c:pt>
                <c:pt idx="332">
                  <c:v>70</c:v>
                </c:pt>
                <c:pt idx="333">
                  <c:v>82</c:v>
                </c:pt>
                <c:pt idx="334">
                  <c:v>80</c:v>
                </c:pt>
                <c:pt idx="335">
                  <c:v>80</c:v>
                </c:pt>
                <c:pt idx="336">
                  <c:v>90</c:v>
                </c:pt>
                <c:pt idx="337">
                  <c:v>90</c:v>
                </c:pt>
                <c:pt idx="338">
                  <c:v>90</c:v>
                </c:pt>
                <c:pt idx="339">
                  <c:v>93</c:v>
                </c:pt>
                <c:pt idx="340">
                  <c:v>80</c:v>
                </c:pt>
                <c:pt idx="341">
                  <c:v>75</c:v>
                </c:pt>
                <c:pt idx="342">
                  <c:v>75</c:v>
                </c:pt>
                <c:pt idx="343">
                  <c:v>90</c:v>
                </c:pt>
                <c:pt idx="344">
                  <c:v>92</c:v>
                </c:pt>
                <c:pt idx="345">
                  <c:v>85</c:v>
                </c:pt>
                <c:pt idx="346">
                  <c:v>85</c:v>
                </c:pt>
                <c:pt idx="347">
                  <c:v>80</c:v>
                </c:pt>
                <c:pt idx="348">
                  <c:v>86</c:v>
                </c:pt>
                <c:pt idx="349">
                  <c:v>82.5</c:v>
                </c:pt>
                <c:pt idx="350">
                  <c:v>82.5</c:v>
                </c:pt>
                <c:pt idx="351">
                  <c:v>83</c:v>
                </c:pt>
                <c:pt idx="352">
                  <c:v>90</c:v>
                </c:pt>
                <c:pt idx="354">
                  <c:v>100</c:v>
                </c:pt>
                <c:pt idx="359">
                  <c:v>35</c:v>
                </c:pt>
                <c:pt idx="360">
                  <c:v>35</c:v>
                </c:pt>
                <c:pt idx="361">
                  <c:v>35</c:v>
                </c:pt>
                <c:pt idx="362">
                  <c:v>35</c:v>
                </c:pt>
                <c:pt idx="363">
                  <c:v>35</c:v>
                </c:pt>
                <c:pt idx="364">
                  <c:v>35</c:v>
                </c:pt>
                <c:pt idx="365">
                  <c:v>35</c:v>
                </c:pt>
                <c:pt idx="366">
                  <c:v>35</c:v>
                </c:pt>
                <c:pt idx="367">
                  <c:v>27</c:v>
                </c:pt>
                <c:pt idx="368">
                  <c:v>27</c:v>
                </c:pt>
                <c:pt idx="369">
                  <c:v>27</c:v>
                </c:pt>
                <c:pt idx="370">
                  <c:v>27</c:v>
                </c:pt>
                <c:pt idx="371">
                  <c:v>27</c:v>
                </c:pt>
                <c:pt idx="372">
                  <c:v>27</c:v>
                </c:pt>
                <c:pt idx="373">
                  <c:v>27</c:v>
                </c:pt>
                <c:pt idx="374">
                  <c:v>27</c:v>
                </c:pt>
                <c:pt idx="375">
                  <c:v>27</c:v>
                </c:pt>
                <c:pt idx="376">
                  <c:v>27</c:v>
                </c:pt>
                <c:pt idx="377">
                  <c:v>35</c:v>
                </c:pt>
                <c:pt idx="378">
                  <c:v>35</c:v>
                </c:pt>
                <c:pt idx="379">
                  <c:v>35</c:v>
                </c:pt>
                <c:pt idx="380">
                  <c:v>35</c:v>
                </c:pt>
                <c:pt idx="381">
                  <c:v>35</c:v>
                </c:pt>
                <c:pt idx="382">
                  <c:v>35</c:v>
                </c:pt>
                <c:pt idx="383">
                  <c:v>35</c:v>
                </c:pt>
                <c:pt idx="384">
                  <c:v>35</c:v>
                </c:pt>
                <c:pt idx="385">
                  <c:v>35</c:v>
                </c:pt>
                <c:pt idx="386">
                  <c:v>35</c:v>
                </c:pt>
                <c:pt idx="387">
                  <c:v>35</c:v>
                </c:pt>
                <c:pt idx="388">
                  <c:v>43</c:v>
                </c:pt>
                <c:pt idx="389">
                  <c:v>43</c:v>
                </c:pt>
                <c:pt idx="390">
                  <c:v>43</c:v>
                </c:pt>
                <c:pt idx="391">
                  <c:v>43</c:v>
                </c:pt>
                <c:pt idx="392">
                  <c:v>43</c:v>
                </c:pt>
                <c:pt idx="393">
                  <c:v>43</c:v>
                </c:pt>
                <c:pt idx="394">
                  <c:v>35</c:v>
                </c:pt>
                <c:pt idx="395">
                  <c:v>35</c:v>
                </c:pt>
                <c:pt idx="396">
                  <c:v>35</c:v>
                </c:pt>
                <c:pt idx="397">
                  <c:v>35</c:v>
                </c:pt>
                <c:pt idx="398">
                  <c:v>35</c:v>
                </c:pt>
                <c:pt idx="399">
                  <c:v>35</c:v>
                </c:pt>
                <c:pt idx="400">
                  <c:v>35</c:v>
                </c:pt>
                <c:pt idx="401">
                  <c:v>35</c:v>
                </c:pt>
                <c:pt idx="402">
                  <c:v>35</c:v>
                </c:pt>
                <c:pt idx="403">
                  <c:v>35</c:v>
                </c:pt>
                <c:pt idx="404">
                  <c:v>35</c:v>
                </c:pt>
                <c:pt idx="405">
                  <c:v>35</c:v>
                </c:pt>
                <c:pt idx="406">
                  <c:v>35</c:v>
                </c:pt>
                <c:pt idx="407">
                  <c:v>35</c:v>
                </c:pt>
                <c:pt idx="408">
                  <c:v>35</c:v>
                </c:pt>
                <c:pt idx="409">
                  <c:v>35</c:v>
                </c:pt>
                <c:pt idx="410">
                  <c:v>35</c:v>
                </c:pt>
                <c:pt idx="411">
                  <c:v>35</c:v>
                </c:pt>
                <c:pt idx="412">
                  <c:v>35</c:v>
                </c:pt>
                <c:pt idx="413">
                  <c:v>35</c:v>
                </c:pt>
                <c:pt idx="414">
                  <c:v>35</c:v>
                </c:pt>
                <c:pt idx="415">
                  <c:v>35</c:v>
                </c:pt>
                <c:pt idx="416">
                  <c:v>37</c:v>
                </c:pt>
                <c:pt idx="417">
                  <c:v>37</c:v>
                </c:pt>
                <c:pt idx="418">
                  <c:v>37</c:v>
                </c:pt>
                <c:pt idx="419">
                  <c:v>37</c:v>
                </c:pt>
                <c:pt idx="420">
                  <c:v>37</c:v>
                </c:pt>
                <c:pt idx="421">
                  <c:v>37</c:v>
                </c:pt>
                <c:pt idx="422">
                  <c:v>37</c:v>
                </c:pt>
                <c:pt idx="423">
                  <c:v>37</c:v>
                </c:pt>
                <c:pt idx="424">
                  <c:v>37</c:v>
                </c:pt>
                <c:pt idx="425">
                  <c:v>37</c:v>
                </c:pt>
                <c:pt idx="426">
                  <c:v>37</c:v>
                </c:pt>
                <c:pt idx="427">
                  <c:v>37</c:v>
                </c:pt>
                <c:pt idx="428">
                  <c:v>37</c:v>
                </c:pt>
                <c:pt idx="429">
                  <c:v>37</c:v>
                </c:pt>
                <c:pt idx="430">
                  <c:v>37</c:v>
                </c:pt>
                <c:pt idx="431">
                  <c:v>37</c:v>
                </c:pt>
                <c:pt idx="432">
                  <c:v>37</c:v>
                </c:pt>
                <c:pt idx="433">
                  <c:v>37</c:v>
                </c:pt>
                <c:pt idx="434">
                  <c:v>37</c:v>
                </c:pt>
                <c:pt idx="435">
                  <c:v>37</c:v>
                </c:pt>
                <c:pt idx="436">
                  <c:v>37</c:v>
                </c:pt>
                <c:pt idx="437">
                  <c:v>37</c:v>
                </c:pt>
                <c:pt idx="438">
                  <c:v>37</c:v>
                </c:pt>
                <c:pt idx="439">
                  <c:v>37</c:v>
                </c:pt>
                <c:pt idx="440">
                  <c:v>50</c:v>
                </c:pt>
                <c:pt idx="441">
                  <c:v>50</c:v>
                </c:pt>
                <c:pt idx="442">
                  <c:v>50</c:v>
                </c:pt>
                <c:pt idx="443">
                  <c:v>50</c:v>
                </c:pt>
                <c:pt idx="444">
                  <c:v>50</c:v>
                </c:pt>
                <c:pt idx="445">
                  <c:v>50</c:v>
                </c:pt>
                <c:pt idx="446">
                  <c:v>50</c:v>
                </c:pt>
                <c:pt idx="447">
                  <c:v>50</c:v>
                </c:pt>
                <c:pt idx="448">
                  <c:v>50</c:v>
                </c:pt>
                <c:pt idx="449">
                  <c:v>50</c:v>
                </c:pt>
                <c:pt idx="450">
                  <c:v>50</c:v>
                </c:pt>
                <c:pt idx="451">
                  <c:v>35</c:v>
                </c:pt>
                <c:pt idx="452">
                  <c:v>35</c:v>
                </c:pt>
                <c:pt idx="453">
                  <c:v>35</c:v>
                </c:pt>
                <c:pt idx="454">
                  <c:v>35</c:v>
                </c:pt>
                <c:pt idx="455">
                  <c:v>35</c:v>
                </c:pt>
                <c:pt idx="456">
                  <c:v>35</c:v>
                </c:pt>
                <c:pt idx="457">
                  <c:v>44</c:v>
                </c:pt>
                <c:pt idx="458">
                  <c:v>44</c:v>
                </c:pt>
                <c:pt idx="459">
                  <c:v>44</c:v>
                </c:pt>
                <c:pt idx="460">
                  <c:v>44</c:v>
                </c:pt>
                <c:pt idx="461">
                  <c:v>44</c:v>
                </c:pt>
                <c:pt idx="462">
                  <c:v>44</c:v>
                </c:pt>
                <c:pt idx="463">
                  <c:v>44</c:v>
                </c:pt>
                <c:pt idx="464">
                  <c:v>44</c:v>
                </c:pt>
                <c:pt idx="465">
                  <c:v>44</c:v>
                </c:pt>
                <c:pt idx="466">
                  <c:v>44</c:v>
                </c:pt>
                <c:pt idx="467">
                  <c:v>44</c:v>
                </c:pt>
                <c:pt idx="468">
                  <c:v>35</c:v>
                </c:pt>
                <c:pt idx="469">
                  <c:v>35</c:v>
                </c:pt>
                <c:pt idx="470">
                  <c:v>35</c:v>
                </c:pt>
                <c:pt idx="471">
                  <c:v>35</c:v>
                </c:pt>
                <c:pt idx="472">
                  <c:v>35</c:v>
                </c:pt>
                <c:pt idx="473">
                  <c:v>35</c:v>
                </c:pt>
                <c:pt idx="474">
                  <c:v>35</c:v>
                </c:pt>
                <c:pt idx="475">
                  <c:v>35</c:v>
                </c:pt>
                <c:pt idx="476">
                  <c:v>35</c:v>
                </c:pt>
                <c:pt idx="477">
                  <c:v>35</c:v>
                </c:pt>
                <c:pt idx="478">
                  <c:v>35</c:v>
                </c:pt>
                <c:pt idx="479">
                  <c:v>35</c:v>
                </c:pt>
                <c:pt idx="480">
                  <c:v>35</c:v>
                </c:pt>
                <c:pt idx="481">
                  <c:v>35</c:v>
                </c:pt>
                <c:pt idx="482">
                  <c:v>35</c:v>
                </c:pt>
                <c:pt idx="483">
                  <c:v>35</c:v>
                </c:pt>
                <c:pt idx="484">
                  <c:v>35</c:v>
                </c:pt>
                <c:pt idx="485">
                  <c:v>35</c:v>
                </c:pt>
                <c:pt idx="486">
                  <c:v>35</c:v>
                </c:pt>
                <c:pt idx="487">
                  <c:v>35</c:v>
                </c:pt>
                <c:pt idx="488">
                  <c:v>40</c:v>
                </c:pt>
                <c:pt idx="489">
                  <c:v>40</c:v>
                </c:pt>
                <c:pt idx="490">
                  <c:v>45</c:v>
                </c:pt>
                <c:pt idx="491">
                  <c:v>45</c:v>
                </c:pt>
                <c:pt idx="493">
                  <c:v>45</c:v>
                </c:pt>
                <c:pt idx="494">
                  <c:v>45</c:v>
                </c:pt>
                <c:pt idx="495">
                  <c:v>45</c:v>
                </c:pt>
                <c:pt idx="496">
                  <c:v>45</c:v>
                </c:pt>
                <c:pt idx="497">
                  <c:v>45</c:v>
                </c:pt>
                <c:pt idx="498">
                  <c:v>45</c:v>
                </c:pt>
                <c:pt idx="502">
                  <c:v>45</c:v>
                </c:pt>
                <c:pt idx="503">
                  <c:v>44</c:v>
                </c:pt>
                <c:pt idx="504">
                  <c:v>44</c:v>
                </c:pt>
                <c:pt idx="505">
                  <c:v>44</c:v>
                </c:pt>
                <c:pt idx="506">
                  <c:v>44</c:v>
                </c:pt>
                <c:pt idx="507">
                  <c:v>44</c:v>
                </c:pt>
                <c:pt idx="508">
                  <c:v>44</c:v>
                </c:pt>
                <c:pt idx="509">
                  <c:v>44</c:v>
                </c:pt>
                <c:pt idx="510">
                  <c:v>44</c:v>
                </c:pt>
                <c:pt idx="511">
                  <c:v>44</c:v>
                </c:pt>
                <c:pt idx="512">
                  <c:v>44</c:v>
                </c:pt>
                <c:pt idx="513">
                  <c:v>44</c:v>
                </c:pt>
                <c:pt idx="514">
                  <c:v>44</c:v>
                </c:pt>
                <c:pt idx="515">
                  <c:v>44</c:v>
                </c:pt>
                <c:pt idx="516">
                  <c:v>44</c:v>
                </c:pt>
                <c:pt idx="517">
                  <c:v>44</c:v>
                </c:pt>
                <c:pt idx="518">
                  <c:v>44</c:v>
                </c:pt>
                <c:pt idx="519">
                  <c:v>44</c:v>
                </c:pt>
                <c:pt idx="520">
                  <c:v>44</c:v>
                </c:pt>
                <c:pt idx="521">
                  <c:v>44</c:v>
                </c:pt>
                <c:pt idx="522">
                  <c:v>44</c:v>
                </c:pt>
                <c:pt idx="523">
                  <c:v>44</c:v>
                </c:pt>
                <c:pt idx="524">
                  <c:v>44</c:v>
                </c:pt>
                <c:pt idx="525">
                  <c:v>44</c:v>
                </c:pt>
                <c:pt idx="526">
                  <c:v>44</c:v>
                </c:pt>
                <c:pt idx="527">
                  <c:v>45</c:v>
                </c:pt>
                <c:pt idx="528">
                  <c:v>45</c:v>
                </c:pt>
                <c:pt idx="529">
                  <c:v>45</c:v>
                </c:pt>
                <c:pt idx="530">
                  <c:v>45</c:v>
                </c:pt>
                <c:pt idx="531">
                  <c:v>45</c:v>
                </c:pt>
                <c:pt idx="532">
                  <c:v>60</c:v>
                </c:pt>
                <c:pt idx="533">
                  <c:v>60</c:v>
                </c:pt>
                <c:pt idx="534">
                  <c:v>60</c:v>
                </c:pt>
                <c:pt idx="535">
                  <c:v>60</c:v>
                </c:pt>
                <c:pt idx="536">
                  <c:v>60</c:v>
                </c:pt>
                <c:pt idx="537">
                  <c:v>60</c:v>
                </c:pt>
                <c:pt idx="538">
                  <c:v>48</c:v>
                </c:pt>
                <c:pt idx="539">
                  <c:v>48</c:v>
                </c:pt>
                <c:pt idx="540">
                  <c:v>48</c:v>
                </c:pt>
                <c:pt idx="541">
                  <c:v>48</c:v>
                </c:pt>
                <c:pt idx="542">
                  <c:v>48</c:v>
                </c:pt>
                <c:pt idx="543">
                  <c:v>48</c:v>
                </c:pt>
                <c:pt idx="544">
                  <c:v>48</c:v>
                </c:pt>
                <c:pt idx="545">
                  <c:v>48</c:v>
                </c:pt>
                <c:pt idx="546">
                  <c:v>48</c:v>
                </c:pt>
                <c:pt idx="547">
                  <c:v>40</c:v>
                </c:pt>
                <c:pt idx="548">
                  <c:v>40</c:v>
                </c:pt>
                <c:pt idx="549">
                  <c:v>40</c:v>
                </c:pt>
                <c:pt idx="550">
                  <c:v>40</c:v>
                </c:pt>
                <c:pt idx="551">
                  <c:v>52</c:v>
                </c:pt>
                <c:pt idx="552">
                  <c:v>52</c:v>
                </c:pt>
                <c:pt idx="553">
                  <c:v>52</c:v>
                </c:pt>
                <c:pt idx="554">
                  <c:v>52</c:v>
                </c:pt>
                <c:pt idx="555">
                  <c:v>52</c:v>
                </c:pt>
                <c:pt idx="556">
                  <c:v>52</c:v>
                </c:pt>
                <c:pt idx="557">
                  <c:v>52</c:v>
                </c:pt>
                <c:pt idx="558">
                  <c:v>52</c:v>
                </c:pt>
                <c:pt idx="559">
                  <c:v>52</c:v>
                </c:pt>
                <c:pt idx="560">
                  <c:v>52</c:v>
                </c:pt>
                <c:pt idx="561">
                  <c:v>52</c:v>
                </c:pt>
                <c:pt idx="562">
                  <c:v>52</c:v>
                </c:pt>
                <c:pt idx="563">
                  <c:v>50</c:v>
                </c:pt>
                <c:pt idx="564">
                  <c:v>50</c:v>
                </c:pt>
                <c:pt idx="565">
                  <c:v>50</c:v>
                </c:pt>
                <c:pt idx="566">
                  <c:v>50</c:v>
                </c:pt>
                <c:pt idx="567">
                  <c:v>50</c:v>
                </c:pt>
                <c:pt idx="568">
                  <c:v>50</c:v>
                </c:pt>
                <c:pt idx="569">
                  <c:v>50</c:v>
                </c:pt>
                <c:pt idx="570">
                  <c:v>50</c:v>
                </c:pt>
                <c:pt idx="571">
                  <c:v>50</c:v>
                </c:pt>
                <c:pt idx="572">
                  <c:v>45</c:v>
                </c:pt>
                <c:pt idx="573">
                  <c:v>45</c:v>
                </c:pt>
                <c:pt idx="574">
                  <c:v>45</c:v>
                </c:pt>
                <c:pt idx="575">
                  <c:v>45</c:v>
                </c:pt>
                <c:pt idx="576">
                  <c:v>45</c:v>
                </c:pt>
                <c:pt idx="577">
                  <c:v>45</c:v>
                </c:pt>
                <c:pt idx="578">
                  <c:v>45</c:v>
                </c:pt>
                <c:pt idx="579">
                  <c:v>45</c:v>
                </c:pt>
                <c:pt idx="580">
                  <c:v>45</c:v>
                </c:pt>
                <c:pt idx="581">
                  <c:v>45</c:v>
                </c:pt>
                <c:pt idx="582">
                  <c:v>45</c:v>
                </c:pt>
                <c:pt idx="583">
                  <c:v>45</c:v>
                </c:pt>
                <c:pt idx="584">
                  <c:v>45</c:v>
                </c:pt>
                <c:pt idx="585">
                  <c:v>42</c:v>
                </c:pt>
                <c:pt idx="586">
                  <c:v>42</c:v>
                </c:pt>
                <c:pt idx="587">
                  <c:v>42</c:v>
                </c:pt>
                <c:pt idx="588">
                  <c:v>42</c:v>
                </c:pt>
                <c:pt idx="589">
                  <c:v>42</c:v>
                </c:pt>
                <c:pt idx="590">
                  <c:v>42</c:v>
                </c:pt>
                <c:pt idx="591">
                  <c:v>42</c:v>
                </c:pt>
                <c:pt idx="592">
                  <c:v>42</c:v>
                </c:pt>
                <c:pt idx="593">
                  <c:v>42</c:v>
                </c:pt>
                <c:pt idx="594">
                  <c:v>42</c:v>
                </c:pt>
                <c:pt idx="595">
                  <c:v>42</c:v>
                </c:pt>
                <c:pt idx="596">
                  <c:v>50</c:v>
                </c:pt>
                <c:pt idx="597">
                  <c:v>50</c:v>
                </c:pt>
                <c:pt idx="598">
                  <c:v>50</c:v>
                </c:pt>
                <c:pt idx="599">
                  <c:v>50</c:v>
                </c:pt>
                <c:pt idx="600">
                  <c:v>50</c:v>
                </c:pt>
                <c:pt idx="601">
                  <c:v>50</c:v>
                </c:pt>
                <c:pt idx="602">
                  <c:v>50</c:v>
                </c:pt>
                <c:pt idx="603">
                  <c:v>55</c:v>
                </c:pt>
                <c:pt idx="604">
                  <c:v>55</c:v>
                </c:pt>
                <c:pt idx="605">
                  <c:v>55</c:v>
                </c:pt>
                <c:pt idx="606">
                  <c:v>55</c:v>
                </c:pt>
                <c:pt idx="607">
                  <c:v>55</c:v>
                </c:pt>
                <c:pt idx="608">
                  <c:v>55</c:v>
                </c:pt>
                <c:pt idx="609">
                  <c:v>55</c:v>
                </c:pt>
                <c:pt idx="610">
                  <c:v>55</c:v>
                </c:pt>
                <c:pt idx="611">
                  <c:v>55</c:v>
                </c:pt>
                <c:pt idx="612">
                  <c:v>55</c:v>
                </c:pt>
                <c:pt idx="613">
                  <c:v>45</c:v>
                </c:pt>
                <c:pt idx="614">
                  <c:v>45</c:v>
                </c:pt>
                <c:pt idx="617">
                  <c:v>35</c:v>
                </c:pt>
                <c:pt idx="618">
                  <c:v>35</c:v>
                </c:pt>
                <c:pt idx="619">
                  <c:v>35</c:v>
                </c:pt>
                <c:pt idx="620">
                  <c:v>42</c:v>
                </c:pt>
                <c:pt idx="621">
                  <c:v>42</c:v>
                </c:pt>
                <c:pt idx="622">
                  <c:v>42</c:v>
                </c:pt>
                <c:pt idx="623">
                  <c:v>42</c:v>
                </c:pt>
                <c:pt idx="624">
                  <c:v>42</c:v>
                </c:pt>
                <c:pt idx="625">
                  <c:v>42</c:v>
                </c:pt>
                <c:pt idx="626">
                  <c:v>42</c:v>
                </c:pt>
                <c:pt idx="627">
                  <c:v>42</c:v>
                </c:pt>
                <c:pt idx="628">
                  <c:v>60</c:v>
                </c:pt>
                <c:pt idx="629">
                  <c:v>60</c:v>
                </c:pt>
                <c:pt idx="630">
                  <c:v>60</c:v>
                </c:pt>
                <c:pt idx="631">
                  <c:v>63</c:v>
                </c:pt>
                <c:pt idx="632">
                  <c:v>63</c:v>
                </c:pt>
                <c:pt idx="633">
                  <c:v>63</c:v>
                </c:pt>
                <c:pt idx="634">
                  <c:v>63</c:v>
                </c:pt>
                <c:pt idx="635">
                  <c:v>63</c:v>
                </c:pt>
                <c:pt idx="636">
                  <c:v>63</c:v>
                </c:pt>
                <c:pt idx="637">
                  <c:v>45</c:v>
                </c:pt>
                <c:pt idx="638">
                  <c:v>45</c:v>
                </c:pt>
                <c:pt idx="639">
                  <c:v>45</c:v>
                </c:pt>
                <c:pt idx="640">
                  <c:v>45</c:v>
                </c:pt>
                <c:pt idx="642">
                  <c:v>60</c:v>
                </c:pt>
                <c:pt idx="643">
                  <c:v>60</c:v>
                </c:pt>
                <c:pt idx="644">
                  <c:v>60</c:v>
                </c:pt>
                <c:pt idx="645">
                  <c:v>45</c:v>
                </c:pt>
                <c:pt idx="646">
                  <c:v>45</c:v>
                </c:pt>
                <c:pt idx="647">
                  <c:v>45</c:v>
                </c:pt>
                <c:pt idx="648">
                  <c:v>45</c:v>
                </c:pt>
                <c:pt idx="649">
                  <c:v>45</c:v>
                </c:pt>
                <c:pt idx="650">
                  <c:v>45</c:v>
                </c:pt>
                <c:pt idx="651">
                  <c:v>45</c:v>
                </c:pt>
                <c:pt idx="652">
                  <c:v>45</c:v>
                </c:pt>
                <c:pt idx="653">
                  <c:v>60</c:v>
                </c:pt>
                <c:pt idx="654">
                  <c:v>80</c:v>
                </c:pt>
                <c:pt idx="655">
                  <c:v>80</c:v>
                </c:pt>
                <c:pt idx="656">
                  <c:v>60</c:v>
                </c:pt>
                <c:pt idx="657">
                  <c:v>60</c:v>
                </c:pt>
                <c:pt idx="658">
                  <c:v>60</c:v>
                </c:pt>
                <c:pt idx="659">
                  <c:v>60</c:v>
                </c:pt>
                <c:pt idx="660">
                  <c:v>60</c:v>
                </c:pt>
                <c:pt idx="661">
                  <c:v>60</c:v>
                </c:pt>
                <c:pt idx="662">
                  <c:v>55</c:v>
                </c:pt>
                <c:pt idx="663">
                  <c:v>55</c:v>
                </c:pt>
                <c:pt idx="664">
                  <c:v>55</c:v>
                </c:pt>
                <c:pt idx="665">
                  <c:v>55</c:v>
                </c:pt>
                <c:pt idx="666">
                  <c:v>70</c:v>
                </c:pt>
                <c:pt idx="667">
                  <c:v>70</c:v>
                </c:pt>
                <c:pt idx="668">
                  <c:v>70</c:v>
                </c:pt>
                <c:pt idx="669">
                  <c:v>70</c:v>
                </c:pt>
                <c:pt idx="670">
                  <c:v>70</c:v>
                </c:pt>
                <c:pt idx="671">
                  <c:v>70</c:v>
                </c:pt>
                <c:pt idx="672">
                  <c:v>70</c:v>
                </c:pt>
                <c:pt idx="673">
                  <c:v>70</c:v>
                </c:pt>
                <c:pt idx="674">
                  <c:v>70</c:v>
                </c:pt>
                <c:pt idx="675">
                  <c:v>70</c:v>
                </c:pt>
                <c:pt idx="676">
                  <c:v>70</c:v>
                </c:pt>
                <c:pt idx="677">
                  <c:v>70</c:v>
                </c:pt>
                <c:pt idx="678">
                  <c:v>70</c:v>
                </c:pt>
                <c:pt idx="679">
                  <c:v>70</c:v>
                </c:pt>
                <c:pt idx="680">
                  <c:v>70</c:v>
                </c:pt>
                <c:pt idx="681">
                  <c:v>70</c:v>
                </c:pt>
                <c:pt idx="682">
                  <c:v>70</c:v>
                </c:pt>
                <c:pt idx="683">
                  <c:v>70</c:v>
                </c:pt>
                <c:pt idx="684">
                  <c:v>70</c:v>
                </c:pt>
                <c:pt idx="685">
                  <c:v>70</c:v>
                </c:pt>
                <c:pt idx="686">
                  <c:v>70</c:v>
                </c:pt>
                <c:pt idx="690">
                  <c:v>60</c:v>
                </c:pt>
                <c:pt idx="691">
                  <c:v>60</c:v>
                </c:pt>
                <c:pt idx="692">
                  <c:v>60</c:v>
                </c:pt>
                <c:pt idx="694">
                  <c:v>60</c:v>
                </c:pt>
                <c:pt idx="695">
                  <c:v>60</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60</c:v>
                </c:pt>
                <c:pt idx="714">
                  <c:v>60</c:v>
                </c:pt>
                <c:pt idx="715">
                  <c:v>60</c:v>
                </c:pt>
                <c:pt idx="716">
                  <c:v>60</c:v>
                </c:pt>
                <c:pt idx="717">
                  <c:v>60</c:v>
                </c:pt>
                <c:pt idx="718">
                  <c:v>60</c:v>
                </c:pt>
                <c:pt idx="719">
                  <c:v>60</c:v>
                </c:pt>
                <c:pt idx="720">
                  <c:v>60</c:v>
                </c:pt>
                <c:pt idx="721">
                  <c:v>60</c:v>
                </c:pt>
                <c:pt idx="722">
                  <c:v>60</c:v>
                </c:pt>
                <c:pt idx="723">
                  <c:v>60</c:v>
                </c:pt>
                <c:pt idx="724">
                  <c:v>60</c:v>
                </c:pt>
                <c:pt idx="725">
                  <c:v>60</c:v>
                </c:pt>
                <c:pt idx="726">
                  <c:v>60</c:v>
                </c:pt>
                <c:pt idx="727">
                  <c:v>60</c:v>
                </c:pt>
                <c:pt idx="728">
                  <c:v>60</c:v>
                </c:pt>
                <c:pt idx="729">
                  <c:v>60</c:v>
                </c:pt>
                <c:pt idx="730">
                  <c:v>60</c:v>
                </c:pt>
                <c:pt idx="731">
                  <c:v>60</c:v>
                </c:pt>
                <c:pt idx="732">
                  <c:v>60</c:v>
                </c:pt>
                <c:pt idx="733">
                  <c:v>60</c:v>
                </c:pt>
                <c:pt idx="734">
                  <c:v>55</c:v>
                </c:pt>
                <c:pt idx="735">
                  <c:v>55</c:v>
                </c:pt>
                <c:pt idx="736">
                  <c:v>55</c:v>
                </c:pt>
                <c:pt idx="737">
                  <c:v>43</c:v>
                </c:pt>
                <c:pt idx="738">
                  <c:v>43</c:v>
                </c:pt>
                <c:pt idx="739">
                  <c:v>55</c:v>
                </c:pt>
                <c:pt idx="740">
                  <c:v>47</c:v>
                </c:pt>
                <c:pt idx="741">
                  <c:v>47</c:v>
                </c:pt>
                <c:pt idx="742">
                  <c:v>47</c:v>
                </c:pt>
                <c:pt idx="743">
                  <c:v>47</c:v>
                </c:pt>
                <c:pt idx="744">
                  <c:v>47</c:v>
                </c:pt>
                <c:pt idx="752">
                  <c:v>66</c:v>
                </c:pt>
                <c:pt idx="753">
                  <c:v>66</c:v>
                </c:pt>
                <c:pt idx="754">
                  <c:v>66</c:v>
                </c:pt>
                <c:pt idx="755">
                  <c:v>66</c:v>
                </c:pt>
                <c:pt idx="756">
                  <c:v>66</c:v>
                </c:pt>
                <c:pt idx="757">
                  <c:v>66</c:v>
                </c:pt>
                <c:pt idx="758">
                  <c:v>66</c:v>
                </c:pt>
                <c:pt idx="759">
                  <c:v>60</c:v>
                </c:pt>
                <c:pt idx="760">
                  <c:v>60</c:v>
                </c:pt>
                <c:pt idx="761">
                  <c:v>80</c:v>
                </c:pt>
                <c:pt idx="762">
                  <c:v>80</c:v>
                </c:pt>
                <c:pt idx="763">
                  <c:v>80</c:v>
                </c:pt>
                <c:pt idx="764">
                  <c:v>80</c:v>
                </c:pt>
                <c:pt idx="765">
                  <c:v>80</c:v>
                </c:pt>
                <c:pt idx="766">
                  <c:v>80</c:v>
                </c:pt>
                <c:pt idx="767">
                  <c:v>80</c:v>
                </c:pt>
                <c:pt idx="768">
                  <c:v>80</c:v>
                </c:pt>
                <c:pt idx="769">
                  <c:v>80</c:v>
                </c:pt>
                <c:pt idx="770">
                  <c:v>80</c:v>
                </c:pt>
                <c:pt idx="771">
                  <c:v>44</c:v>
                </c:pt>
                <c:pt idx="772">
                  <c:v>44</c:v>
                </c:pt>
                <c:pt idx="773">
                  <c:v>63</c:v>
                </c:pt>
                <c:pt idx="774">
                  <c:v>51</c:v>
                </c:pt>
                <c:pt idx="775">
                  <c:v>51</c:v>
                </c:pt>
                <c:pt idx="776">
                  <c:v>51</c:v>
                </c:pt>
                <c:pt idx="777">
                  <c:v>61</c:v>
                </c:pt>
                <c:pt idx="778">
                  <c:v>51</c:v>
                </c:pt>
                <c:pt idx="779">
                  <c:v>67</c:v>
                </c:pt>
                <c:pt idx="780">
                  <c:v>67.5</c:v>
                </c:pt>
                <c:pt idx="781">
                  <c:v>40</c:v>
                </c:pt>
                <c:pt idx="782">
                  <c:v>40</c:v>
                </c:pt>
                <c:pt idx="783">
                  <c:v>59</c:v>
                </c:pt>
                <c:pt idx="784">
                  <c:v>67</c:v>
                </c:pt>
                <c:pt idx="785">
                  <c:v>64</c:v>
                </c:pt>
                <c:pt idx="786">
                  <c:v>64</c:v>
                </c:pt>
                <c:pt idx="787">
                  <c:v>70</c:v>
                </c:pt>
                <c:pt idx="788">
                  <c:v>70</c:v>
                </c:pt>
                <c:pt idx="793">
                  <c:v>80</c:v>
                </c:pt>
                <c:pt idx="794">
                  <c:v>80</c:v>
                </c:pt>
                <c:pt idx="795">
                  <c:v>80</c:v>
                </c:pt>
                <c:pt idx="796">
                  <c:v>80</c:v>
                </c:pt>
                <c:pt idx="797">
                  <c:v>80</c:v>
                </c:pt>
                <c:pt idx="798">
                  <c:v>80</c:v>
                </c:pt>
                <c:pt idx="799">
                  <c:v>80</c:v>
                </c:pt>
                <c:pt idx="800">
                  <c:v>80</c:v>
                </c:pt>
                <c:pt idx="801">
                  <c:v>70</c:v>
                </c:pt>
                <c:pt idx="802">
                  <c:v>60</c:v>
                </c:pt>
                <c:pt idx="803">
                  <c:v>68</c:v>
                </c:pt>
                <c:pt idx="804">
                  <c:v>68</c:v>
                </c:pt>
                <c:pt idx="805">
                  <c:v>85</c:v>
                </c:pt>
                <c:pt idx="806">
                  <c:v>60</c:v>
                </c:pt>
                <c:pt idx="807">
                  <c:v>52</c:v>
                </c:pt>
                <c:pt idx="808">
                  <c:v>52</c:v>
                </c:pt>
                <c:pt idx="809">
                  <c:v>93</c:v>
                </c:pt>
                <c:pt idx="810">
                  <c:v>93</c:v>
                </c:pt>
                <c:pt idx="811">
                  <c:v>70</c:v>
                </c:pt>
                <c:pt idx="812">
                  <c:v>75</c:v>
                </c:pt>
                <c:pt idx="813">
                  <c:v>75</c:v>
                </c:pt>
                <c:pt idx="814">
                  <c:v>75</c:v>
                </c:pt>
                <c:pt idx="815">
                  <c:v>75</c:v>
                </c:pt>
                <c:pt idx="816">
                  <c:v>75</c:v>
                </c:pt>
                <c:pt idx="817">
                  <c:v>75</c:v>
                </c:pt>
                <c:pt idx="820">
                  <c:v>65</c:v>
                </c:pt>
                <c:pt idx="821">
                  <c:v>80</c:v>
                </c:pt>
                <c:pt idx="822">
                  <c:v>68</c:v>
                </c:pt>
                <c:pt idx="823">
                  <c:v>68</c:v>
                </c:pt>
                <c:pt idx="824">
                  <c:v>68</c:v>
                </c:pt>
                <c:pt idx="825">
                  <c:v>68</c:v>
                </c:pt>
                <c:pt idx="826">
                  <c:v>68</c:v>
                </c:pt>
                <c:pt idx="828">
                  <c:v>105</c:v>
                </c:pt>
                <c:pt idx="829">
                  <c:v>105</c:v>
                </c:pt>
                <c:pt idx="830">
                  <c:v>85</c:v>
                </c:pt>
                <c:pt idx="831">
                  <c:v>105</c:v>
                </c:pt>
                <c:pt idx="832">
                  <c:v>85</c:v>
                </c:pt>
                <c:pt idx="834">
                  <c:v>80</c:v>
                </c:pt>
                <c:pt idx="835">
                  <c:v>80</c:v>
                </c:pt>
                <c:pt idx="836">
                  <c:v>105</c:v>
                </c:pt>
                <c:pt idx="837">
                  <c:v>82</c:v>
                </c:pt>
                <c:pt idx="838">
                  <c:v>83</c:v>
                </c:pt>
                <c:pt idx="839">
                  <c:v>82</c:v>
                </c:pt>
                <c:pt idx="840">
                  <c:v>75</c:v>
                </c:pt>
                <c:pt idx="841">
                  <c:v>90</c:v>
                </c:pt>
                <c:pt idx="842">
                  <c:v>75</c:v>
                </c:pt>
                <c:pt idx="843">
                  <c:v>70</c:v>
                </c:pt>
                <c:pt idx="844">
                  <c:v>70</c:v>
                </c:pt>
                <c:pt idx="845">
                  <c:v>70</c:v>
                </c:pt>
                <c:pt idx="846">
                  <c:v>93</c:v>
                </c:pt>
                <c:pt idx="847">
                  <c:v>75</c:v>
                </c:pt>
                <c:pt idx="848">
                  <c:v>105</c:v>
                </c:pt>
                <c:pt idx="849">
                  <c:v>105</c:v>
                </c:pt>
                <c:pt idx="850">
                  <c:v>85</c:v>
                </c:pt>
                <c:pt idx="851">
                  <c:v>65</c:v>
                </c:pt>
                <c:pt idx="857">
                  <c:v>85</c:v>
                </c:pt>
                <c:pt idx="858">
                  <c:v>75</c:v>
                </c:pt>
                <c:pt idx="859">
                  <c:v>75</c:v>
                </c:pt>
                <c:pt idx="860">
                  <c:v>75</c:v>
                </c:pt>
                <c:pt idx="861">
                  <c:v>75</c:v>
                </c:pt>
                <c:pt idx="862">
                  <c:v>65</c:v>
                </c:pt>
                <c:pt idx="863">
                  <c:v>90</c:v>
                </c:pt>
                <c:pt idx="864">
                  <c:v>90</c:v>
                </c:pt>
                <c:pt idx="865">
                  <c:v>90</c:v>
                </c:pt>
                <c:pt idx="866">
                  <c:v>90</c:v>
                </c:pt>
                <c:pt idx="867">
                  <c:v>90</c:v>
                </c:pt>
                <c:pt idx="868">
                  <c:v>90</c:v>
                </c:pt>
                <c:pt idx="869">
                  <c:v>90</c:v>
                </c:pt>
                <c:pt idx="871">
                  <c:v>90</c:v>
                </c:pt>
                <c:pt idx="872">
                  <c:v>78</c:v>
                </c:pt>
                <c:pt idx="873">
                  <c:v>78</c:v>
                </c:pt>
                <c:pt idx="874">
                  <c:v>91</c:v>
                </c:pt>
                <c:pt idx="875">
                  <c:v>91</c:v>
                </c:pt>
                <c:pt idx="876">
                  <c:v>90</c:v>
                </c:pt>
                <c:pt idx="877">
                  <c:v>90</c:v>
                </c:pt>
                <c:pt idx="878">
                  <c:v>90</c:v>
                </c:pt>
                <c:pt idx="879">
                  <c:v>80</c:v>
                </c:pt>
                <c:pt idx="880">
                  <c:v>100</c:v>
                </c:pt>
                <c:pt idx="881">
                  <c:v>35</c:v>
                </c:pt>
                <c:pt idx="882">
                  <c:v>36</c:v>
                </c:pt>
                <c:pt idx="883">
                  <c:v>35</c:v>
                </c:pt>
                <c:pt idx="884">
                  <c:v>35</c:v>
                </c:pt>
                <c:pt idx="885">
                  <c:v>35</c:v>
                </c:pt>
                <c:pt idx="886">
                  <c:v>35</c:v>
                </c:pt>
                <c:pt idx="887">
                  <c:v>35</c:v>
                </c:pt>
                <c:pt idx="888">
                  <c:v>35</c:v>
                </c:pt>
                <c:pt idx="889">
                  <c:v>35</c:v>
                </c:pt>
                <c:pt idx="890">
                  <c:v>35</c:v>
                </c:pt>
                <c:pt idx="891">
                  <c:v>35</c:v>
                </c:pt>
                <c:pt idx="892">
                  <c:v>45</c:v>
                </c:pt>
                <c:pt idx="893">
                  <c:v>45</c:v>
                </c:pt>
                <c:pt idx="894">
                  <c:v>42</c:v>
                </c:pt>
                <c:pt idx="895">
                  <c:v>40</c:v>
                </c:pt>
                <c:pt idx="896">
                  <c:v>42</c:v>
                </c:pt>
                <c:pt idx="897">
                  <c:v>40</c:v>
                </c:pt>
                <c:pt idx="898">
                  <c:v>42</c:v>
                </c:pt>
                <c:pt idx="899">
                  <c:v>40</c:v>
                </c:pt>
                <c:pt idx="900">
                  <c:v>37</c:v>
                </c:pt>
                <c:pt idx="901">
                  <c:v>37</c:v>
                </c:pt>
                <c:pt idx="902">
                  <c:v>37</c:v>
                </c:pt>
                <c:pt idx="903">
                  <c:v>37</c:v>
                </c:pt>
                <c:pt idx="904">
                  <c:v>37</c:v>
                </c:pt>
                <c:pt idx="905">
                  <c:v>37</c:v>
                </c:pt>
                <c:pt idx="906">
                  <c:v>37</c:v>
                </c:pt>
                <c:pt idx="907">
                  <c:v>37</c:v>
                </c:pt>
                <c:pt idx="908">
                  <c:v>37</c:v>
                </c:pt>
                <c:pt idx="909">
                  <c:v>37</c:v>
                </c:pt>
                <c:pt idx="910">
                  <c:v>37</c:v>
                </c:pt>
                <c:pt idx="911">
                  <c:v>37</c:v>
                </c:pt>
                <c:pt idx="912">
                  <c:v>37</c:v>
                </c:pt>
                <c:pt idx="913">
                  <c:v>43</c:v>
                </c:pt>
                <c:pt idx="914">
                  <c:v>43</c:v>
                </c:pt>
                <c:pt idx="915">
                  <c:v>43</c:v>
                </c:pt>
                <c:pt idx="916">
                  <c:v>43</c:v>
                </c:pt>
                <c:pt idx="917">
                  <c:v>43</c:v>
                </c:pt>
                <c:pt idx="918">
                  <c:v>43</c:v>
                </c:pt>
                <c:pt idx="919">
                  <c:v>45</c:v>
                </c:pt>
                <c:pt idx="920">
                  <c:v>45</c:v>
                </c:pt>
                <c:pt idx="921">
                  <c:v>45</c:v>
                </c:pt>
                <c:pt idx="922">
                  <c:v>41</c:v>
                </c:pt>
                <c:pt idx="923">
                  <c:v>41</c:v>
                </c:pt>
                <c:pt idx="924">
                  <c:v>41</c:v>
                </c:pt>
                <c:pt idx="925">
                  <c:v>41</c:v>
                </c:pt>
                <c:pt idx="926">
                  <c:v>41</c:v>
                </c:pt>
                <c:pt idx="927">
                  <c:v>41</c:v>
                </c:pt>
                <c:pt idx="928">
                  <c:v>41</c:v>
                </c:pt>
                <c:pt idx="929">
                  <c:v>45</c:v>
                </c:pt>
                <c:pt idx="930">
                  <c:v>45</c:v>
                </c:pt>
                <c:pt idx="931">
                  <c:v>45</c:v>
                </c:pt>
                <c:pt idx="932">
                  <c:v>45</c:v>
                </c:pt>
                <c:pt idx="933">
                  <c:v>45</c:v>
                </c:pt>
                <c:pt idx="934">
                  <c:v>45</c:v>
                </c:pt>
                <c:pt idx="935">
                  <c:v>45</c:v>
                </c:pt>
                <c:pt idx="936">
                  <c:v>45</c:v>
                </c:pt>
                <c:pt idx="937">
                  <c:v>45</c:v>
                </c:pt>
                <c:pt idx="938">
                  <c:v>45</c:v>
                </c:pt>
                <c:pt idx="939">
                  <c:v>37</c:v>
                </c:pt>
                <c:pt idx="940">
                  <c:v>40</c:v>
                </c:pt>
                <c:pt idx="941">
                  <c:v>40</c:v>
                </c:pt>
                <c:pt idx="942">
                  <c:v>40</c:v>
                </c:pt>
                <c:pt idx="943">
                  <c:v>40</c:v>
                </c:pt>
                <c:pt idx="944">
                  <c:v>40</c:v>
                </c:pt>
                <c:pt idx="945">
                  <c:v>40</c:v>
                </c:pt>
                <c:pt idx="946">
                  <c:v>40</c:v>
                </c:pt>
                <c:pt idx="947">
                  <c:v>40</c:v>
                </c:pt>
                <c:pt idx="948">
                  <c:v>40</c:v>
                </c:pt>
                <c:pt idx="949">
                  <c:v>60</c:v>
                </c:pt>
                <c:pt idx="950">
                  <c:v>60</c:v>
                </c:pt>
                <c:pt idx="951">
                  <c:v>60</c:v>
                </c:pt>
                <c:pt idx="952">
                  <c:v>60</c:v>
                </c:pt>
                <c:pt idx="953">
                  <c:v>60</c:v>
                </c:pt>
                <c:pt idx="954">
                  <c:v>60</c:v>
                </c:pt>
                <c:pt idx="955">
                  <c:v>60</c:v>
                </c:pt>
                <c:pt idx="956">
                  <c:v>48</c:v>
                </c:pt>
                <c:pt idx="957">
                  <c:v>48</c:v>
                </c:pt>
                <c:pt idx="958">
                  <c:v>48</c:v>
                </c:pt>
                <c:pt idx="959">
                  <c:v>48</c:v>
                </c:pt>
                <c:pt idx="960">
                  <c:v>50</c:v>
                </c:pt>
                <c:pt idx="961">
                  <c:v>50</c:v>
                </c:pt>
                <c:pt idx="962">
                  <c:v>50</c:v>
                </c:pt>
                <c:pt idx="963">
                  <c:v>50</c:v>
                </c:pt>
                <c:pt idx="964">
                  <c:v>55</c:v>
                </c:pt>
                <c:pt idx="965">
                  <c:v>55</c:v>
                </c:pt>
                <c:pt idx="966">
                  <c:v>55</c:v>
                </c:pt>
                <c:pt idx="967">
                  <c:v>55</c:v>
                </c:pt>
                <c:pt idx="968">
                  <c:v>55</c:v>
                </c:pt>
                <c:pt idx="969">
                  <c:v>60</c:v>
                </c:pt>
                <c:pt idx="970">
                  <c:v>60</c:v>
                </c:pt>
                <c:pt idx="971">
                  <c:v>60</c:v>
                </c:pt>
                <c:pt idx="972">
                  <c:v>60</c:v>
                </c:pt>
                <c:pt idx="973">
                  <c:v>60</c:v>
                </c:pt>
                <c:pt idx="974">
                  <c:v>60</c:v>
                </c:pt>
                <c:pt idx="975">
                  <c:v>60</c:v>
                </c:pt>
                <c:pt idx="976">
                  <c:v>60</c:v>
                </c:pt>
                <c:pt idx="977">
                  <c:v>60</c:v>
                </c:pt>
                <c:pt idx="978">
                  <c:v>60</c:v>
                </c:pt>
                <c:pt idx="979">
                  <c:v>60</c:v>
                </c:pt>
                <c:pt idx="980">
                  <c:v>50</c:v>
                </c:pt>
                <c:pt idx="981">
                  <c:v>50</c:v>
                </c:pt>
                <c:pt idx="982">
                  <c:v>50</c:v>
                </c:pt>
                <c:pt idx="983">
                  <c:v>50</c:v>
                </c:pt>
                <c:pt idx="984">
                  <c:v>60</c:v>
                </c:pt>
                <c:pt idx="985">
                  <c:v>50</c:v>
                </c:pt>
                <c:pt idx="986">
                  <c:v>50</c:v>
                </c:pt>
                <c:pt idx="987">
                  <c:v>50</c:v>
                </c:pt>
                <c:pt idx="988">
                  <c:v>50</c:v>
                </c:pt>
                <c:pt idx="989">
                  <c:v>50</c:v>
                </c:pt>
                <c:pt idx="990">
                  <c:v>50</c:v>
                </c:pt>
                <c:pt idx="991">
                  <c:v>63</c:v>
                </c:pt>
                <c:pt idx="992">
                  <c:v>63</c:v>
                </c:pt>
                <c:pt idx="993">
                  <c:v>63</c:v>
                </c:pt>
                <c:pt idx="994">
                  <c:v>63</c:v>
                </c:pt>
                <c:pt idx="1009">
                  <c:v>50</c:v>
                </c:pt>
                <c:pt idx="1010">
                  <c:v>50</c:v>
                </c:pt>
                <c:pt idx="1011">
                  <c:v>50</c:v>
                </c:pt>
                <c:pt idx="1012">
                  <c:v>50</c:v>
                </c:pt>
                <c:pt idx="1013">
                  <c:v>62</c:v>
                </c:pt>
                <c:pt idx="1014">
                  <c:v>62</c:v>
                </c:pt>
                <c:pt idx="1015">
                  <c:v>62</c:v>
                </c:pt>
                <c:pt idx="1016">
                  <c:v>62</c:v>
                </c:pt>
                <c:pt idx="1017">
                  <c:v>62</c:v>
                </c:pt>
                <c:pt idx="1018">
                  <c:v>62</c:v>
                </c:pt>
                <c:pt idx="1019">
                  <c:v>62</c:v>
                </c:pt>
                <c:pt idx="1020">
                  <c:v>62</c:v>
                </c:pt>
                <c:pt idx="1021">
                  <c:v>55</c:v>
                </c:pt>
                <c:pt idx="1022">
                  <c:v>66</c:v>
                </c:pt>
                <c:pt idx="1023">
                  <c:v>55</c:v>
                </c:pt>
                <c:pt idx="1024">
                  <c:v>66</c:v>
                </c:pt>
                <c:pt idx="1025">
                  <c:v>50</c:v>
                </c:pt>
                <c:pt idx="1026">
                  <c:v>50</c:v>
                </c:pt>
                <c:pt idx="1027">
                  <c:v>60</c:v>
                </c:pt>
                <c:pt idx="1028">
                  <c:v>50</c:v>
                </c:pt>
                <c:pt idx="1029">
                  <c:v>47</c:v>
                </c:pt>
                <c:pt idx="1030">
                  <c:v>47</c:v>
                </c:pt>
                <c:pt idx="1031">
                  <c:v>47</c:v>
                </c:pt>
                <c:pt idx="1032">
                  <c:v>47</c:v>
                </c:pt>
                <c:pt idx="1033">
                  <c:v>66</c:v>
                </c:pt>
                <c:pt idx="1034">
                  <c:v>66</c:v>
                </c:pt>
                <c:pt idx="1035">
                  <c:v>66</c:v>
                </c:pt>
                <c:pt idx="1036">
                  <c:v>66</c:v>
                </c:pt>
                <c:pt idx="1037">
                  <c:v>66</c:v>
                </c:pt>
                <c:pt idx="1038">
                  <c:v>66</c:v>
                </c:pt>
                <c:pt idx="1039">
                  <c:v>43</c:v>
                </c:pt>
                <c:pt idx="1041">
                  <c:v>56</c:v>
                </c:pt>
                <c:pt idx="1042">
                  <c:v>56</c:v>
                </c:pt>
                <c:pt idx="1043">
                  <c:v>60</c:v>
                </c:pt>
                <c:pt idx="1044">
                  <c:v>60</c:v>
                </c:pt>
                <c:pt idx="1045">
                  <c:v>60</c:v>
                </c:pt>
                <c:pt idx="1046">
                  <c:v>58</c:v>
                </c:pt>
                <c:pt idx="1047">
                  <c:v>93</c:v>
                </c:pt>
                <c:pt idx="1048">
                  <c:v>93</c:v>
                </c:pt>
                <c:pt idx="1050">
                  <c:v>80</c:v>
                </c:pt>
                <c:pt idx="1051">
                  <c:v>80</c:v>
                </c:pt>
                <c:pt idx="1052">
                  <c:v>60</c:v>
                </c:pt>
                <c:pt idx="1053">
                  <c:v>64</c:v>
                </c:pt>
                <c:pt idx="1054">
                  <c:v>64</c:v>
                </c:pt>
                <c:pt idx="1055">
                  <c:v>74</c:v>
                </c:pt>
                <c:pt idx="1056">
                  <c:v>73</c:v>
                </c:pt>
                <c:pt idx="1057">
                  <c:v>90.5</c:v>
                </c:pt>
                <c:pt idx="1058">
                  <c:v>92</c:v>
                </c:pt>
                <c:pt idx="1059">
                  <c:v>35</c:v>
                </c:pt>
                <c:pt idx="1060">
                  <c:v>35</c:v>
                </c:pt>
                <c:pt idx="1061">
                  <c:v>37</c:v>
                </c:pt>
                <c:pt idx="1062">
                  <c:v>37</c:v>
                </c:pt>
                <c:pt idx="1063">
                  <c:v>37</c:v>
                </c:pt>
                <c:pt idx="1064">
                  <c:v>37</c:v>
                </c:pt>
                <c:pt idx="1065">
                  <c:v>37</c:v>
                </c:pt>
                <c:pt idx="1066">
                  <c:v>37</c:v>
                </c:pt>
                <c:pt idx="1067">
                  <c:v>37</c:v>
                </c:pt>
                <c:pt idx="1068">
                  <c:v>37</c:v>
                </c:pt>
                <c:pt idx="1069">
                  <c:v>37</c:v>
                </c:pt>
                <c:pt idx="1070">
                  <c:v>37</c:v>
                </c:pt>
                <c:pt idx="1071">
                  <c:v>43</c:v>
                </c:pt>
                <c:pt idx="1072">
                  <c:v>43</c:v>
                </c:pt>
                <c:pt idx="1073">
                  <c:v>43</c:v>
                </c:pt>
                <c:pt idx="1074">
                  <c:v>43</c:v>
                </c:pt>
                <c:pt idx="1075">
                  <c:v>43</c:v>
                </c:pt>
                <c:pt idx="1076">
                  <c:v>43</c:v>
                </c:pt>
                <c:pt idx="1077">
                  <c:v>43</c:v>
                </c:pt>
                <c:pt idx="1078">
                  <c:v>43</c:v>
                </c:pt>
                <c:pt idx="1079">
                  <c:v>43</c:v>
                </c:pt>
                <c:pt idx="1080">
                  <c:v>41</c:v>
                </c:pt>
                <c:pt idx="1081">
                  <c:v>41</c:v>
                </c:pt>
                <c:pt idx="1082">
                  <c:v>41</c:v>
                </c:pt>
                <c:pt idx="1083">
                  <c:v>41</c:v>
                </c:pt>
                <c:pt idx="1084">
                  <c:v>60</c:v>
                </c:pt>
                <c:pt idx="1085">
                  <c:v>60</c:v>
                </c:pt>
                <c:pt idx="1086">
                  <c:v>60</c:v>
                </c:pt>
                <c:pt idx="1087">
                  <c:v>60</c:v>
                </c:pt>
                <c:pt idx="1088">
                  <c:v>60</c:v>
                </c:pt>
                <c:pt idx="1089">
                  <c:v>43</c:v>
                </c:pt>
                <c:pt idx="1090">
                  <c:v>43</c:v>
                </c:pt>
                <c:pt idx="1091">
                  <c:v>43</c:v>
                </c:pt>
                <c:pt idx="1092">
                  <c:v>43</c:v>
                </c:pt>
                <c:pt idx="1093">
                  <c:v>43</c:v>
                </c:pt>
                <c:pt idx="1094">
                  <c:v>43</c:v>
                </c:pt>
                <c:pt idx="1095">
                  <c:v>43</c:v>
                </c:pt>
                <c:pt idx="1096">
                  <c:v>43</c:v>
                </c:pt>
                <c:pt idx="1097">
                  <c:v>43</c:v>
                </c:pt>
                <c:pt idx="1098">
                  <c:v>43</c:v>
                </c:pt>
                <c:pt idx="1099">
                  <c:v>43</c:v>
                </c:pt>
                <c:pt idx="1100">
                  <c:v>43</c:v>
                </c:pt>
                <c:pt idx="1101">
                  <c:v>43</c:v>
                </c:pt>
                <c:pt idx="1102">
                  <c:v>43</c:v>
                </c:pt>
                <c:pt idx="1103">
                  <c:v>55</c:v>
                </c:pt>
                <c:pt idx="1104">
                  <c:v>55</c:v>
                </c:pt>
                <c:pt idx="1105">
                  <c:v>55</c:v>
                </c:pt>
                <c:pt idx="1106">
                  <c:v>55</c:v>
                </c:pt>
                <c:pt idx="1107">
                  <c:v>55</c:v>
                </c:pt>
                <c:pt idx="1108">
                  <c:v>55</c:v>
                </c:pt>
                <c:pt idx="1109">
                  <c:v>55</c:v>
                </c:pt>
                <c:pt idx="1110">
                  <c:v>55</c:v>
                </c:pt>
                <c:pt idx="1111">
                  <c:v>55</c:v>
                </c:pt>
                <c:pt idx="1112">
                  <c:v>55</c:v>
                </c:pt>
                <c:pt idx="1113">
                  <c:v>55</c:v>
                </c:pt>
                <c:pt idx="1114">
                  <c:v>55</c:v>
                </c:pt>
                <c:pt idx="1115">
                  <c:v>55</c:v>
                </c:pt>
                <c:pt idx="1116">
                  <c:v>55</c:v>
                </c:pt>
                <c:pt idx="1118">
                  <c:v>55</c:v>
                </c:pt>
                <c:pt idx="1119">
                  <c:v>55</c:v>
                </c:pt>
                <c:pt idx="1120">
                  <c:v>55</c:v>
                </c:pt>
                <c:pt idx="1121">
                  <c:v>55</c:v>
                </c:pt>
                <c:pt idx="1122">
                  <c:v>55</c:v>
                </c:pt>
                <c:pt idx="1123">
                  <c:v>55</c:v>
                </c:pt>
                <c:pt idx="1124">
                  <c:v>55</c:v>
                </c:pt>
                <c:pt idx="1125">
                  <c:v>55</c:v>
                </c:pt>
                <c:pt idx="1126">
                  <c:v>55</c:v>
                </c:pt>
                <c:pt idx="1127">
                  <c:v>55</c:v>
                </c:pt>
                <c:pt idx="1128">
                  <c:v>55</c:v>
                </c:pt>
                <c:pt idx="1129">
                  <c:v>55</c:v>
                </c:pt>
                <c:pt idx="1130">
                  <c:v>55</c:v>
                </c:pt>
                <c:pt idx="1131">
                  <c:v>55</c:v>
                </c:pt>
                <c:pt idx="1132">
                  <c:v>55</c:v>
                </c:pt>
                <c:pt idx="1133">
                  <c:v>55</c:v>
                </c:pt>
                <c:pt idx="1134">
                  <c:v>55</c:v>
                </c:pt>
                <c:pt idx="1135">
                  <c:v>55</c:v>
                </c:pt>
                <c:pt idx="1136">
                  <c:v>50</c:v>
                </c:pt>
                <c:pt idx="1137">
                  <c:v>50</c:v>
                </c:pt>
                <c:pt idx="1138">
                  <c:v>50</c:v>
                </c:pt>
                <c:pt idx="1139">
                  <c:v>50</c:v>
                </c:pt>
                <c:pt idx="1140">
                  <c:v>50</c:v>
                </c:pt>
                <c:pt idx="1141">
                  <c:v>50</c:v>
                </c:pt>
                <c:pt idx="1145">
                  <c:v>60</c:v>
                </c:pt>
                <c:pt idx="1146">
                  <c:v>50</c:v>
                </c:pt>
                <c:pt idx="1147">
                  <c:v>70</c:v>
                </c:pt>
                <c:pt idx="1148">
                  <c:v>70</c:v>
                </c:pt>
                <c:pt idx="1149">
                  <c:v>50</c:v>
                </c:pt>
                <c:pt idx="1150">
                  <c:v>70</c:v>
                </c:pt>
                <c:pt idx="1151">
                  <c:v>50</c:v>
                </c:pt>
                <c:pt idx="1152">
                  <c:v>60</c:v>
                </c:pt>
                <c:pt idx="1153">
                  <c:v>70</c:v>
                </c:pt>
                <c:pt idx="1154">
                  <c:v>70</c:v>
                </c:pt>
                <c:pt idx="1155">
                  <c:v>70</c:v>
                </c:pt>
                <c:pt idx="1156">
                  <c:v>88</c:v>
                </c:pt>
                <c:pt idx="1157">
                  <c:v>88</c:v>
                </c:pt>
                <c:pt idx="1158">
                  <c:v>70</c:v>
                </c:pt>
                <c:pt idx="1159">
                  <c:v>66</c:v>
                </c:pt>
                <c:pt idx="1160">
                  <c:v>65</c:v>
                </c:pt>
                <c:pt idx="1161">
                  <c:v>65</c:v>
                </c:pt>
                <c:pt idx="1163">
                  <c:v>72</c:v>
                </c:pt>
                <c:pt idx="1164">
                  <c:v>70</c:v>
                </c:pt>
                <c:pt idx="1165">
                  <c:v>70</c:v>
                </c:pt>
                <c:pt idx="1166">
                  <c:v>63</c:v>
                </c:pt>
                <c:pt idx="1167">
                  <c:v>63</c:v>
                </c:pt>
                <c:pt idx="1168">
                  <c:v>63</c:v>
                </c:pt>
                <c:pt idx="1169">
                  <c:v>63</c:v>
                </c:pt>
                <c:pt idx="1170">
                  <c:v>68</c:v>
                </c:pt>
                <c:pt idx="1171">
                  <c:v>93</c:v>
                </c:pt>
                <c:pt idx="1172">
                  <c:v>86</c:v>
                </c:pt>
                <c:pt idx="1173">
                  <c:v>32</c:v>
                </c:pt>
                <c:pt idx="1174">
                  <c:v>32</c:v>
                </c:pt>
                <c:pt idx="1175">
                  <c:v>32</c:v>
                </c:pt>
                <c:pt idx="1176">
                  <c:v>32</c:v>
                </c:pt>
                <c:pt idx="1177">
                  <c:v>32</c:v>
                </c:pt>
                <c:pt idx="1178">
                  <c:v>32</c:v>
                </c:pt>
                <c:pt idx="1179">
                  <c:v>32</c:v>
                </c:pt>
                <c:pt idx="1180">
                  <c:v>32</c:v>
                </c:pt>
                <c:pt idx="1181">
                  <c:v>32</c:v>
                </c:pt>
                <c:pt idx="1182">
                  <c:v>32</c:v>
                </c:pt>
                <c:pt idx="1183">
                  <c:v>32</c:v>
                </c:pt>
                <c:pt idx="1184">
                  <c:v>32</c:v>
                </c:pt>
                <c:pt idx="1185">
                  <c:v>32</c:v>
                </c:pt>
                <c:pt idx="1186">
                  <c:v>32</c:v>
                </c:pt>
                <c:pt idx="1187">
                  <c:v>35</c:v>
                </c:pt>
                <c:pt idx="1188">
                  <c:v>35</c:v>
                </c:pt>
                <c:pt idx="1189">
                  <c:v>35</c:v>
                </c:pt>
                <c:pt idx="1190">
                  <c:v>60</c:v>
                </c:pt>
                <c:pt idx="1191">
                  <c:v>60</c:v>
                </c:pt>
                <c:pt idx="1192">
                  <c:v>60</c:v>
                </c:pt>
                <c:pt idx="1194">
                  <c:v>60</c:v>
                </c:pt>
                <c:pt idx="1195">
                  <c:v>60</c:v>
                </c:pt>
                <c:pt idx="1196">
                  <c:v>50</c:v>
                </c:pt>
                <c:pt idx="1197">
                  <c:v>50</c:v>
                </c:pt>
                <c:pt idx="1198">
                  <c:v>50</c:v>
                </c:pt>
                <c:pt idx="1199">
                  <c:v>50</c:v>
                </c:pt>
                <c:pt idx="1200">
                  <c:v>50</c:v>
                </c:pt>
                <c:pt idx="1201">
                  <c:v>50</c:v>
                </c:pt>
                <c:pt idx="1202">
                  <c:v>50</c:v>
                </c:pt>
                <c:pt idx="1203">
                  <c:v>50</c:v>
                </c:pt>
                <c:pt idx="1204">
                  <c:v>60</c:v>
                </c:pt>
                <c:pt idx="1206">
                  <c:v>50</c:v>
                </c:pt>
                <c:pt idx="1208">
                  <c:v>85</c:v>
                </c:pt>
                <c:pt idx="1209">
                  <c:v>85</c:v>
                </c:pt>
                <c:pt idx="1210">
                  <c:v>89</c:v>
                </c:pt>
                <c:pt idx="1211">
                  <c:v>89</c:v>
                </c:pt>
                <c:pt idx="1212">
                  <c:v>85</c:v>
                </c:pt>
                <c:pt idx="1213">
                  <c:v>89</c:v>
                </c:pt>
                <c:pt idx="1214">
                  <c:v>85</c:v>
                </c:pt>
                <c:pt idx="1215">
                  <c:v>89</c:v>
                </c:pt>
                <c:pt idx="1216">
                  <c:v>82</c:v>
                </c:pt>
                <c:pt idx="1217">
                  <c:v>82</c:v>
                </c:pt>
                <c:pt idx="1218">
                  <c:v>82</c:v>
                </c:pt>
                <c:pt idx="1219">
                  <c:v>100</c:v>
                </c:pt>
                <c:pt idx="1220">
                  <c:v>100</c:v>
                </c:pt>
                <c:pt idx="1221">
                  <c:v>45</c:v>
                </c:pt>
                <c:pt idx="1222">
                  <c:v>45</c:v>
                </c:pt>
                <c:pt idx="1223">
                  <c:v>45</c:v>
                </c:pt>
                <c:pt idx="1224">
                  <c:v>45</c:v>
                </c:pt>
                <c:pt idx="1225">
                  <c:v>42</c:v>
                </c:pt>
                <c:pt idx="1226">
                  <c:v>42</c:v>
                </c:pt>
                <c:pt idx="1227">
                  <c:v>42</c:v>
                </c:pt>
                <c:pt idx="1228">
                  <c:v>42</c:v>
                </c:pt>
                <c:pt idx="1229">
                  <c:v>42</c:v>
                </c:pt>
                <c:pt idx="1230">
                  <c:v>42</c:v>
                </c:pt>
                <c:pt idx="1231">
                  <c:v>42</c:v>
                </c:pt>
                <c:pt idx="1232">
                  <c:v>42</c:v>
                </c:pt>
                <c:pt idx="1233">
                  <c:v>42</c:v>
                </c:pt>
                <c:pt idx="1234">
                  <c:v>42</c:v>
                </c:pt>
                <c:pt idx="1235">
                  <c:v>42</c:v>
                </c:pt>
                <c:pt idx="1236">
                  <c:v>42</c:v>
                </c:pt>
                <c:pt idx="1237">
                  <c:v>42</c:v>
                </c:pt>
                <c:pt idx="1238">
                  <c:v>42</c:v>
                </c:pt>
                <c:pt idx="1239">
                  <c:v>50</c:v>
                </c:pt>
                <c:pt idx="1240">
                  <c:v>50</c:v>
                </c:pt>
                <c:pt idx="1241">
                  <c:v>50</c:v>
                </c:pt>
                <c:pt idx="1242">
                  <c:v>50</c:v>
                </c:pt>
                <c:pt idx="1243">
                  <c:v>50</c:v>
                </c:pt>
                <c:pt idx="1244">
                  <c:v>50</c:v>
                </c:pt>
                <c:pt idx="1245">
                  <c:v>50</c:v>
                </c:pt>
                <c:pt idx="1246">
                  <c:v>50</c:v>
                </c:pt>
                <c:pt idx="1247">
                  <c:v>50</c:v>
                </c:pt>
                <c:pt idx="1248">
                  <c:v>50</c:v>
                </c:pt>
                <c:pt idx="1249">
                  <c:v>50</c:v>
                </c:pt>
                <c:pt idx="1250">
                  <c:v>50</c:v>
                </c:pt>
                <c:pt idx="1251">
                  <c:v>66</c:v>
                </c:pt>
                <c:pt idx="1252">
                  <c:v>50</c:v>
                </c:pt>
                <c:pt idx="1253">
                  <c:v>75</c:v>
                </c:pt>
                <c:pt idx="1254">
                  <c:v>90</c:v>
                </c:pt>
                <c:pt idx="1255">
                  <c:v>50</c:v>
                </c:pt>
                <c:pt idx="1256">
                  <c:v>50</c:v>
                </c:pt>
                <c:pt idx="1257">
                  <c:v>50</c:v>
                </c:pt>
                <c:pt idx="1258">
                  <c:v>70</c:v>
                </c:pt>
                <c:pt idx="1259">
                  <c:v>70</c:v>
                </c:pt>
                <c:pt idx="1260">
                  <c:v>70</c:v>
                </c:pt>
                <c:pt idx="1261">
                  <c:v>70</c:v>
                </c:pt>
                <c:pt idx="1262">
                  <c:v>70</c:v>
                </c:pt>
                <c:pt idx="1263">
                  <c:v>90</c:v>
                </c:pt>
                <c:pt idx="1264">
                  <c:v>90</c:v>
                </c:pt>
                <c:pt idx="1265">
                  <c:v>40</c:v>
                </c:pt>
                <c:pt idx="1266">
                  <c:v>40</c:v>
                </c:pt>
                <c:pt idx="1267">
                  <c:v>40</c:v>
                </c:pt>
                <c:pt idx="1268">
                  <c:v>40</c:v>
                </c:pt>
                <c:pt idx="1269">
                  <c:v>40</c:v>
                </c:pt>
                <c:pt idx="1270">
                  <c:v>40</c:v>
                </c:pt>
                <c:pt idx="1271">
                  <c:v>40</c:v>
                </c:pt>
                <c:pt idx="1272">
                  <c:v>40</c:v>
                </c:pt>
                <c:pt idx="1273">
                  <c:v>40</c:v>
                </c:pt>
                <c:pt idx="1274">
                  <c:v>40</c:v>
                </c:pt>
                <c:pt idx="1275">
                  <c:v>88</c:v>
                </c:pt>
              </c:numCache>
            </c:numRef>
          </c:val>
          <c:smooth val="0"/>
        </c:ser>
        <c:dLbls>
          <c:showLegendKey val="0"/>
          <c:showVal val="0"/>
          <c:showCatName val="0"/>
          <c:showSerName val="0"/>
          <c:showPercent val="0"/>
          <c:showBubbleSize val="0"/>
        </c:dLbls>
        <c:smooth val="0"/>
        <c:axId val="146167744"/>
        <c:axId val="146161864"/>
      </c:lineChart>
      <c:catAx>
        <c:axId val="14616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1864"/>
        <c:crosses val="autoZero"/>
        <c:auto val="1"/>
        <c:lblAlgn val="ctr"/>
        <c:lblOffset val="100"/>
        <c:noMultiLvlLbl val="0"/>
      </c:catAx>
      <c:valAx>
        <c:axId val="146161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7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CAPACITY LITRE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8'!$D$1</c:f>
              <c:strCache>
                <c:ptCount val="1"/>
                <c:pt idx="0">
                  <c:v>Average mileage of city mileage</c:v>
                </c:pt>
              </c:strCache>
            </c:strRef>
          </c:tx>
          <c:spPr>
            <a:ln w="28575" cap="rnd">
              <a:solidFill>
                <a:schemeClr val="accent1"/>
              </a:solidFill>
              <a:round/>
            </a:ln>
            <a:effectLst/>
          </c:spPr>
          <c:marker>
            <c:symbol val="none"/>
          </c:marker>
          <c:val>
            <c:numRef>
              <c:f>'TASK 8'!$D$2:$D$1278</c:f>
              <c:numCache>
                <c:formatCode>General</c:formatCode>
                <c:ptCount val="1277"/>
                <c:pt idx="0">
                  <c:v>15.815381414701795</c:v>
                </c:pt>
                <c:pt idx="1">
                  <c:v>15.804569444444438</c:v>
                </c:pt>
                <c:pt idx="2">
                  <c:v>15.793727399165501</c:v>
                </c:pt>
                <c:pt idx="3">
                  <c:v>15.793727399165501</c:v>
                </c:pt>
                <c:pt idx="4">
                  <c:v>15.782855153203338</c:v>
                </c:pt>
                <c:pt idx="5">
                  <c:v>15.771952580195252</c:v>
                </c:pt>
                <c:pt idx="6">
                  <c:v>15.761019553072622</c:v>
                </c:pt>
                <c:pt idx="7">
                  <c:v>15.753160839160834</c:v>
                </c:pt>
                <c:pt idx="8">
                  <c:v>15.745280112044814</c:v>
                </c:pt>
                <c:pt idx="9">
                  <c:v>15.737377279102382</c:v>
                </c:pt>
                <c:pt idx="10">
                  <c:v>15.729452247191007</c:v>
                </c:pt>
                <c:pt idx="11">
                  <c:v>15.729452247191007</c:v>
                </c:pt>
                <c:pt idx="12">
                  <c:v>15.729452247191007</c:v>
                </c:pt>
                <c:pt idx="13">
                  <c:v>15.716174402250347</c:v>
                </c:pt>
                <c:pt idx="14">
                  <c:v>15.702859154929573</c:v>
                </c:pt>
                <c:pt idx="15">
                  <c:v>15.689506346967555</c:v>
                </c:pt>
                <c:pt idx="16">
                  <c:v>15.676115819209036</c:v>
                </c:pt>
                <c:pt idx="17">
                  <c:v>15.662687411598299</c:v>
                </c:pt>
                <c:pt idx="18">
                  <c:v>15.6492209631728</c:v>
                </c:pt>
                <c:pt idx="19">
                  <c:v>15.635716312056733</c:v>
                </c:pt>
                <c:pt idx="20">
                  <c:v>15.622173295454541</c:v>
                </c:pt>
                <c:pt idx="21">
                  <c:v>15.608591749644374</c:v>
                </c:pt>
                <c:pt idx="22">
                  <c:v>15.594971509971499</c:v>
                </c:pt>
                <c:pt idx="23">
                  <c:v>15.581312410841639</c:v>
                </c:pt>
                <c:pt idx="24">
                  <c:v>15.567614285714271</c:v>
                </c:pt>
                <c:pt idx="25">
                  <c:v>15.572718168812571</c:v>
                </c:pt>
                <c:pt idx="26">
                  <c:v>15.577836676217746</c:v>
                </c:pt>
                <c:pt idx="27">
                  <c:v>15.584404591104716</c:v>
                </c:pt>
                <c:pt idx="28">
                  <c:v>15.584404591104716</c:v>
                </c:pt>
                <c:pt idx="29">
                  <c:v>15.584404591104716</c:v>
                </c:pt>
                <c:pt idx="30">
                  <c:v>15.586681034482741</c:v>
                </c:pt>
                <c:pt idx="31">
                  <c:v>15.58896402877696</c:v>
                </c:pt>
                <c:pt idx="32">
                  <c:v>15.584048991354448</c:v>
                </c:pt>
                <c:pt idx="33">
                  <c:v>15.586334776334757</c:v>
                </c:pt>
                <c:pt idx="34">
                  <c:v>15.586334776334757</c:v>
                </c:pt>
                <c:pt idx="35">
                  <c:v>15.588627167630039</c:v>
                </c:pt>
                <c:pt idx="36">
                  <c:v>15.588627167630039</c:v>
                </c:pt>
                <c:pt idx="37">
                  <c:v>15.588627167630039</c:v>
                </c:pt>
                <c:pt idx="38">
                  <c:v>15.581374819102731</c:v>
                </c:pt>
                <c:pt idx="39">
                  <c:v>15.574101449275343</c:v>
                </c:pt>
                <c:pt idx="40">
                  <c:v>15.56680696661827</c:v>
                </c:pt>
                <c:pt idx="41">
                  <c:v>15.56680696661827</c:v>
                </c:pt>
                <c:pt idx="42">
                  <c:v>15.55949127906975</c:v>
                </c:pt>
                <c:pt idx="43">
                  <c:v>15.55949127906975</c:v>
                </c:pt>
                <c:pt idx="44">
                  <c:v>15.552154294032004</c:v>
                </c:pt>
                <c:pt idx="45">
                  <c:v>15.541297376093276</c:v>
                </c:pt>
                <c:pt idx="46">
                  <c:v>15.541297376093276</c:v>
                </c:pt>
                <c:pt idx="47">
                  <c:v>15.541297376093276</c:v>
                </c:pt>
                <c:pt idx="48">
                  <c:v>15.541297376093276</c:v>
                </c:pt>
                <c:pt idx="49">
                  <c:v>15.541297376093276</c:v>
                </c:pt>
                <c:pt idx="50">
                  <c:v>15.541297376093276</c:v>
                </c:pt>
                <c:pt idx="51">
                  <c:v>15.541297376093276</c:v>
                </c:pt>
                <c:pt idx="52">
                  <c:v>15.541297376093276</c:v>
                </c:pt>
                <c:pt idx="53">
                  <c:v>15.541297376093276</c:v>
                </c:pt>
                <c:pt idx="54">
                  <c:v>15.541297376093276</c:v>
                </c:pt>
                <c:pt idx="55">
                  <c:v>15.541297376093276</c:v>
                </c:pt>
                <c:pt idx="56">
                  <c:v>15.529182481751805</c:v>
                </c:pt>
                <c:pt idx="57">
                  <c:v>15.517032163742671</c:v>
                </c:pt>
                <c:pt idx="58">
                  <c:v>15.50484626647143</c:v>
                </c:pt>
                <c:pt idx="59">
                  <c:v>15.492624633431065</c:v>
                </c:pt>
                <c:pt idx="60">
                  <c:v>15.480367107195283</c:v>
                </c:pt>
                <c:pt idx="61">
                  <c:v>15.468073529411747</c:v>
                </c:pt>
                <c:pt idx="62">
                  <c:v>15.455743740795269</c:v>
                </c:pt>
                <c:pt idx="63">
                  <c:v>15.444616519174023</c:v>
                </c:pt>
                <c:pt idx="64">
                  <c:v>15.433456425406183</c:v>
                </c:pt>
                <c:pt idx="65">
                  <c:v>15.42226331360945</c:v>
                </c:pt>
                <c:pt idx="66">
                  <c:v>15.411037037037019</c:v>
                </c:pt>
                <c:pt idx="67">
                  <c:v>15.399777448071198</c:v>
                </c:pt>
                <c:pt idx="68">
                  <c:v>15.388484398216924</c:v>
                </c:pt>
                <c:pt idx="69">
                  <c:v>15.377157738095223</c:v>
                </c:pt>
                <c:pt idx="70">
                  <c:v>15.365797317436645</c:v>
                </c:pt>
                <c:pt idx="71">
                  <c:v>15.357552238805953</c:v>
                </c:pt>
                <c:pt idx="72">
                  <c:v>15.349282511210744</c:v>
                </c:pt>
                <c:pt idx="73">
                  <c:v>15.340988023952077</c:v>
                </c:pt>
                <c:pt idx="74">
                  <c:v>15.33266866566715</c:v>
                </c:pt>
                <c:pt idx="75">
                  <c:v>15.32432432432431</c:v>
                </c:pt>
                <c:pt idx="76">
                  <c:v>15.324661654135324</c:v>
                </c:pt>
                <c:pt idx="77">
                  <c:v>15.316280120481915</c:v>
                </c:pt>
                <c:pt idx="78">
                  <c:v>15.316280120481915</c:v>
                </c:pt>
                <c:pt idx="79">
                  <c:v>15.316280120481915</c:v>
                </c:pt>
                <c:pt idx="80">
                  <c:v>15.316280120481915</c:v>
                </c:pt>
                <c:pt idx="81">
                  <c:v>15.316280120481915</c:v>
                </c:pt>
                <c:pt idx="82">
                  <c:v>15.319773755656096</c:v>
                </c:pt>
                <c:pt idx="83">
                  <c:v>15.324788519637449</c:v>
                </c:pt>
                <c:pt idx="84">
                  <c:v>15.328305597579412</c:v>
                </c:pt>
                <c:pt idx="85">
                  <c:v>15.333348484848472</c:v>
                </c:pt>
                <c:pt idx="86">
                  <c:v>15.338406676782993</c:v>
                </c:pt>
                <c:pt idx="87">
                  <c:v>15.331322188449841</c:v>
                </c:pt>
                <c:pt idx="88">
                  <c:v>15.331674277016736</c:v>
                </c:pt>
                <c:pt idx="89">
                  <c:v>15.332027439024387</c:v>
                </c:pt>
                <c:pt idx="90">
                  <c:v>15.324442748091597</c:v>
                </c:pt>
                <c:pt idx="91">
                  <c:v>15.32478593272171</c:v>
                </c:pt>
                <c:pt idx="92">
                  <c:v>15.317166921898924</c:v>
                </c:pt>
                <c:pt idx="93">
                  <c:v>15.309524539877296</c:v>
                </c:pt>
                <c:pt idx="94">
                  <c:v>15.309846390168969</c:v>
                </c:pt>
                <c:pt idx="95">
                  <c:v>15.302169230769231</c:v>
                </c:pt>
                <c:pt idx="96">
                  <c:v>15.302480739599384</c:v>
                </c:pt>
                <c:pt idx="97">
                  <c:v>15.294768518518518</c:v>
                </c:pt>
                <c:pt idx="98">
                  <c:v>15.295069551777434</c:v>
                </c:pt>
                <c:pt idx="99">
                  <c:v>15.287321981424146</c:v>
                </c:pt>
                <c:pt idx="100">
                  <c:v>15.287612403100773</c:v>
                </c:pt>
                <c:pt idx="101">
                  <c:v>15.279829192546583</c:v>
                </c:pt>
                <c:pt idx="102">
                  <c:v>15.279829192546583</c:v>
                </c:pt>
                <c:pt idx="103">
                  <c:v>15.273281493001555</c:v>
                </c:pt>
                <c:pt idx="104">
                  <c:v>15.273281493001555</c:v>
                </c:pt>
                <c:pt idx="105">
                  <c:v>15.261323987538942</c:v>
                </c:pt>
                <c:pt idx="106">
                  <c:v>15.249329173166924</c:v>
                </c:pt>
                <c:pt idx="107">
                  <c:v>15.237296874999995</c:v>
                </c:pt>
                <c:pt idx="108">
                  <c:v>15.225226917057894</c:v>
                </c:pt>
                <c:pt idx="109">
                  <c:v>15.221551724137923</c:v>
                </c:pt>
                <c:pt idx="110">
                  <c:v>15.217864992150698</c:v>
                </c:pt>
                <c:pt idx="111">
                  <c:v>15.21416666666666</c:v>
                </c:pt>
                <c:pt idx="112">
                  <c:v>15.210456692913379</c:v>
                </c:pt>
                <c:pt idx="113">
                  <c:v>15.210456692913379</c:v>
                </c:pt>
                <c:pt idx="114">
                  <c:v>15.210456692913379</c:v>
                </c:pt>
                <c:pt idx="115">
                  <c:v>15.210456692913379</c:v>
                </c:pt>
                <c:pt idx="116">
                  <c:v>15.210456692913379</c:v>
                </c:pt>
                <c:pt idx="117">
                  <c:v>15.210456692913379</c:v>
                </c:pt>
                <c:pt idx="118">
                  <c:v>15.210456692913379</c:v>
                </c:pt>
                <c:pt idx="119">
                  <c:v>15.211419558359614</c:v>
                </c:pt>
                <c:pt idx="120">
                  <c:v>15.209699842022108</c:v>
                </c:pt>
                <c:pt idx="121">
                  <c:v>15.209699842022108</c:v>
                </c:pt>
                <c:pt idx="122">
                  <c:v>15.212721518987333</c:v>
                </c:pt>
                <c:pt idx="123">
                  <c:v>15.207670364500787</c:v>
                </c:pt>
                <c:pt idx="124">
                  <c:v>15.210698412698409</c:v>
                </c:pt>
                <c:pt idx="125">
                  <c:v>15.205627980922094</c:v>
                </c:pt>
                <c:pt idx="126">
                  <c:v>15.208662420382161</c:v>
                </c:pt>
                <c:pt idx="127">
                  <c:v>15.203572567783091</c:v>
                </c:pt>
                <c:pt idx="128">
                  <c:v>15.206613418530345</c:v>
                </c:pt>
                <c:pt idx="129">
                  <c:v>15.201503999999995</c:v>
                </c:pt>
                <c:pt idx="130">
                  <c:v>15.204551282051279</c:v>
                </c:pt>
                <c:pt idx="131">
                  <c:v>15.207608346709465</c:v>
                </c:pt>
                <c:pt idx="132">
                  <c:v>15.210675241157551</c:v>
                </c:pt>
                <c:pt idx="133">
                  <c:v>15.205539452495969</c:v>
                </c:pt>
                <c:pt idx="134">
                  <c:v>15.205539452495969</c:v>
                </c:pt>
                <c:pt idx="135">
                  <c:v>15.205539452495969</c:v>
                </c:pt>
                <c:pt idx="136">
                  <c:v>15.205539452495969</c:v>
                </c:pt>
                <c:pt idx="137">
                  <c:v>15.205539452495969</c:v>
                </c:pt>
                <c:pt idx="138">
                  <c:v>15.205539452495969</c:v>
                </c:pt>
                <c:pt idx="139">
                  <c:v>15.205539452495969</c:v>
                </c:pt>
                <c:pt idx="140">
                  <c:v>15.205539452495969</c:v>
                </c:pt>
                <c:pt idx="141">
                  <c:v>15.205539452495969</c:v>
                </c:pt>
                <c:pt idx="142">
                  <c:v>15.205539452495969</c:v>
                </c:pt>
                <c:pt idx="143">
                  <c:v>15.205539452495969</c:v>
                </c:pt>
                <c:pt idx="144">
                  <c:v>15.205539452495969</c:v>
                </c:pt>
                <c:pt idx="145">
                  <c:v>15.205539452495969</c:v>
                </c:pt>
                <c:pt idx="146">
                  <c:v>15.20748387096774</c:v>
                </c:pt>
                <c:pt idx="147">
                  <c:v>15.209434571890144</c:v>
                </c:pt>
                <c:pt idx="148">
                  <c:v>15.211391585760516</c:v>
                </c:pt>
                <c:pt idx="149">
                  <c:v>15.205251215559157</c:v>
                </c:pt>
                <c:pt idx="150">
                  <c:v>15.199090909090907</c:v>
                </c:pt>
                <c:pt idx="151">
                  <c:v>15.19291056910569</c:v>
                </c:pt>
                <c:pt idx="152">
                  <c:v>15.189967426710096</c:v>
                </c:pt>
                <c:pt idx="153">
                  <c:v>15.183752039151711</c:v>
                </c:pt>
                <c:pt idx="154">
                  <c:v>15.18192810457516</c:v>
                </c:pt>
                <c:pt idx="155">
                  <c:v>15.180098199672663</c:v>
                </c:pt>
                <c:pt idx="156">
                  <c:v>15.158426229508196</c:v>
                </c:pt>
                <c:pt idx="157">
                  <c:v>15.156551724137929</c:v>
                </c:pt>
                <c:pt idx="158">
                  <c:v>15.134769736842102</c:v>
                </c:pt>
                <c:pt idx="159">
                  <c:v>15.132850082372322</c:v>
                </c:pt>
                <c:pt idx="160">
                  <c:v>15.110957095709567</c:v>
                </c:pt>
                <c:pt idx="161">
                  <c:v>15.088991735537187</c:v>
                </c:pt>
                <c:pt idx="162">
                  <c:v>15.086986754966885</c:v>
                </c:pt>
                <c:pt idx="163">
                  <c:v>15.084975124378106</c:v>
                </c:pt>
                <c:pt idx="164">
                  <c:v>15.082956810631224</c:v>
                </c:pt>
                <c:pt idx="165">
                  <c:v>15.060798668885184</c:v>
                </c:pt>
                <c:pt idx="166">
                  <c:v>15.038566666666659</c:v>
                </c:pt>
                <c:pt idx="167">
                  <c:v>15.016260434056752</c:v>
                </c:pt>
                <c:pt idx="168">
                  <c:v>15.016260434056752</c:v>
                </c:pt>
                <c:pt idx="169">
                  <c:v>15.016260434056752</c:v>
                </c:pt>
                <c:pt idx="170">
                  <c:v>15.016260434056752</c:v>
                </c:pt>
                <c:pt idx="171">
                  <c:v>15.016260434056752</c:v>
                </c:pt>
                <c:pt idx="172">
                  <c:v>15.016260434056752</c:v>
                </c:pt>
                <c:pt idx="173">
                  <c:v>15.016260434056752</c:v>
                </c:pt>
                <c:pt idx="174">
                  <c:v>15.016260434056752</c:v>
                </c:pt>
                <c:pt idx="175">
                  <c:v>15.016260434056752</c:v>
                </c:pt>
                <c:pt idx="176">
                  <c:v>15.015785953177248</c:v>
                </c:pt>
                <c:pt idx="177">
                  <c:v>15.015309882747061</c:v>
                </c:pt>
                <c:pt idx="178">
                  <c:v>15.014832214765091</c:v>
                </c:pt>
                <c:pt idx="179">
                  <c:v>15.014352941176464</c:v>
                </c:pt>
                <c:pt idx="180">
                  <c:v>15.014352941176464</c:v>
                </c:pt>
                <c:pt idx="181">
                  <c:v>15.014352941176464</c:v>
                </c:pt>
                <c:pt idx="182">
                  <c:v>15.014352941176464</c:v>
                </c:pt>
                <c:pt idx="183">
                  <c:v>15.013872053872044</c:v>
                </c:pt>
                <c:pt idx="184">
                  <c:v>15.013872053872044</c:v>
                </c:pt>
                <c:pt idx="185">
                  <c:v>15.013872053872044</c:v>
                </c:pt>
                <c:pt idx="186">
                  <c:v>15.013872053872044</c:v>
                </c:pt>
                <c:pt idx="187">
                  <c:v>15.013872053872044</c:v>
                </c:pt>
                <c:pt idx="188">
                  <c:v>15.013872053872044</c:v>
                </c:pt>
                <c:pt idx="189">
                  <c:v>15.013872053872044</c:v>
                </c:pt>
                <c:pt idx="190">
                  <c:v>15.013872053872044</c:v>
                </c:pt>
                <c:pt idx="191">
                  <c:v>15.013872053872044</c:v>
                </c:pt>
                <c:pt idx="192">
                  <c:v>15.013872053872044</c:v>
                </c:pt>
                <c:pt idx="193">
                  <c:v>15.013872053872044</c:v>
                </c:pt>
                <c:pt idx="194">
                  <c:v>15.013872053872044</c:v>
                </c:pt>
                <c:pt idx="195">
                  <c:v>15.013872053872044</c:v>
                </c:pt>
                <c:pt idx="196">
                  <c:v>15.013872053872044</c:v>
                </c:pt>
                <c:pt idx="197">
                  <c:v>15.016256323777393</c:v>
                </c:pt>
                <c:pt idx="198">
                  <c:v>15.018648648648641</c:v>
                </c:pt>
                <c:pt idx="199">
                  <c:v>15.009678510998301</c:v>
                </c:pt>
                <c:pt idx="200">
                  <c:v>15.000711864406771</c:v>
                </c:pt>
                <c:pt idx="201">
                  <c:v>14.991680814940572</c:v>
                </c:pt>
                <c:pt idx="202">
                  <c:v>14.994047619047613</c:v>
                </c:pt>
                <c:pt idx="203">
                  <c:v>14.996422487223166</c:v>
                </c:pt>
                <c:pt idx="204">
                  <c:v>14.987372013651871</c:v>
                </c:pt>
                <c:pt idx="205">
                  <c:v>14.978256410256401</c:v>
                </c:pt>
                <c:pt idx="206">
                  <c:v>14.980616438356156</c:v>
                </c:pt>
                <c:pt idx="207">
                  <c:v>14.980583190394503</c:v>
                </c:pt>
                <c:pt idx="208">
                  <c:v>14.977491408934698</c:v>
                </c:pt>
                <c:pt idx="209">
                  <c:v>14.972117039586912</c:v>
                </c:pt>
                <c:pt idx="210">
                  <c:v>14.966724137931026</c:v>
                </c:pt>
                <c:pt idx="211">
                  <c:v>14.963592400690837</c:v>
                </c:pt>
                <c:pt idx="212">
                  <c:v>14.958166089965392</c:v>
                </c:pt>
                <c:pt idx="213">
                  <c:v>14.952894280762562</c:v>
                </c:pt>
                <c:pt idx="214">
                  <c:v>14.947604166666666</c:v>
                </c:pt>
                <c:pt idx="215">
                  <c:v>14.942295652173913</c:v>
                </c:pt>
                <c:pt idx="216">
                  <c:v>14.933484320557493</c:v>
                </c:pt>
                <c:pt idx="217">
                  <c:v>14.924642233856893</c:v>
                </c:pt>
                <c:pt idx="218">
                  <c:v>14.921013986013985</c:v>
                </c:pt>
                <c:pt idx="219">
                  <c:v>14.91211908931699</c:v>
                </c:pt>
                <c:pt idx="220">
                  <c:v>14.91211908931699</c:v>
                </c:pt>
                <c:pt idx="221">
                  <c:v>14.91211908931699</c:v>
                </c:pt>
                <c:pt idx="222">
                  <c:v>14.91211908931699</c:v>
                </c:pt>
                <c:pt idx="223">
                  <c:v>14.91211908931699</c:v>
                </c:pt>
                <c:pt idx="224">
                  <c:v>14.91211908931699</c:v>
                </c:pt>
                <c:pt idx="225">
                  <c:v>14.91863157894737</c:v>
                </c:pt>
                <c:pt idx="226">
                  <c:v>14.925166959578208</c:v>
                </c:pt>
                <c:pt idx="227">
                  <c:v>14.931725352112675</c:v>
                </c:pt>
                <c:pt idx="228">
                  <c:v>14.938130511463841</c:v>
                </c:pt>
                <c:pt idx="229">
                  <c:v>14.944558303886923</c:v>
                </c:pt>
                <c:pt idx="230">
                  <c:v>14.951008849557521</c:v>
                </c:pt>
                <c:pt idx="231">
                  <c:v>14.957482269503547</c:v>
                </c:pt>
                <c:pt idx="232">
                  <c:v>14.962735346358793</c:v>
                </c:pt>
                <c:pt idx="233">
                  <c:v>14.968007117437724</c:v>
                </c:pt>
                <c:pt idx="234">
                  <c:v>14.973297682709449</c:v>
                </c:pt>
                <c:pt idx="235">
                  <c:v>14.973297682709449</c:v>
                </c:pt>
                <c:pt idx="236">
                  <c:v>14.973297682709449</c:v>
                </c:pt>
                <c:pt idx="237">
                  <c:v>14.973297682709449</c:v>
                </c:pt>
                <c:pt idx="238">
                  <c:v>14.975392857142859</c:v>
                </c:pt>
                <c:pt idx="239">
                  <c:v>14.977495527728086</c:v>
                </c:pt>
                <c:pt idx="240">
                  <c:v>14.977495527728086</c:v>
                </c:pt>
                <c:pt idx="241">
                  <c:v>14.977495527728086</c:v>
                </c:pt>
                <c:pt idx="242">
                  <c:v>14.977495527728086</c:v>
                </c:pt>
                <c:pt idx="243">
                  <c:v>14.977495527728086</c:v>
                </c:pt>
                <c:pt idx="244">
                  <c:v>14.977495527728086</c:v>
                </c:pt>
                <c:pt idx="245">
                  <c:v>14.977495527728086</c:v>
                </c:pt>
                <c:pt idx="246">
                  <c:v>14.977495527728086</c:v>
                </c:pt>
                <c:pt idx="247">
                  <c:v>14.984086021505378</c:v>
                </c:pt>
                <c:pt idx="248">
                  <c:v>14.983877917414725</c:v>
                </c:pt>
                <c:pt idx="249">
                  <c:v>14.978453237410076</c:v>
                </c:pt>
                <c:pt idx="250">
                  <c:v>14.973009009009013</c:v>
                </c:pt>
                <c:pt idx="251">
                  <c:v>14.977653429602892</c:v>
                </c:pt>
                <c:pt idx="252">
                  <c:v>14.982314647377944</c:v>
                </c:pt>
                <c:pt idx="253">
                  <c:v>14.9922463768116</c:v>
                </c:pt>
                <c:pt idx="254">
                  <c:v>14.998584392014525</c:v>
                </c:pt>
                <c:pt idx="255">
                  <c:v>15.008581818181824</c:v>
                </c:pt>
                <c:pt idx="256">
                  <c:v>15.014972677595633</c:v>
                </c:pt>
                <c:pt idx="257">
                  <c:v>15.022226277372271</c:v>
                </c:pt>
                <c:pt idx="258">
                  <c:v>15.02427787934187</c:v>
                </c:pt>
                <c:pt idx="259">
                  <c:v>15.026336996337001</c:v>
                </c:pt>
                <c:pt idx="260">
                  <c:v>15.026201834862393</c:v>
                </c:pt>
                <c:pt idx="261">
                  <c:v>15.026066176470595</c:v>
                </c:pt>
                <c:pt idx="262">
                  <c:v>15.025930018416213</c:v>
                </c:pt>
                <c:pt idx="263">
                  <c:v>15.038892988929895</c:v>
                </c:pt>
                <c:pt idx="264">
                  <c:v>15.044510166358601</c:v>
                </c:pt>
                <c:pt idx="265">
                  <c:v>15.050148148148153</c:v>
                </c:pt>
                <c:pt idx="266">
                  <c:v>15.055807050092767</c:v>
                </c:pt>
                <c:pt idx="267">
                  <c:v>15.061486988847587</c:v>
                </c:pt>
                <c:pt idx="268">
                  <c:v>15.070353817504659</c:v>
                </c:pt>
                <c:pt idx="269">
                  <c:v>15.070353817504659</c:v>
                </c:pt>
                <c:pt idx="270">
                  <c:v>15.070353817504659</c:v>
                </c:pt>
                <c:pt idx="271">
                  <c:v>15.070353817504659</c:v>
                </c:pt>
                <c:pt idx="272">
                  <c:v>15.070353817504659</c:v>
                </c:pt>
                <c:pt idx="273">
                  <c:v>15.075522388059705</c:v>
                </c:pt>
                <c:pt idx="274">
                  <c:v>15.075522388059705</c:v>
                </c:pt>
                <c:pt idx="275">
                  <c:v>15.075522388059705</c:v>
                </c:pt>
                <c:pt idx="276">
                  <c:v>15.075522388059705</c:v>
                </c:pt>
                <c:pt idx="277">
                  <c:v>15.075522388059705</c:v>
                </c:pt>
                <c:pt idx="278">
                  <c:v>15.075522388059705</c:v>
                </c:pt>
                <c:pt idx="279">
                  <c:v>15.075522388059705</c:v>
                </c:pt>
                <c:pt idx="280">
                  <c:v>15.075522388059705</c:v>
                </c:pt>
                <c:pt idx="281">
                  <c:v>15.093046728971965</c:v>
                </c:pt>
                <c:pt idx="282">
                  <c:v>15.110636704119853</c:v>
                </c:pt>
                <c:pt idx="283">
                  <c:v>15.128292682926833</c:v>
                </c:pt>
                <c:pt idx="284">
                  <c:v>15.146015037593989</c:v>
                </c:pt>
                <c:pt idx="285">
                  <c:v>15.163804143126182</c:v>
                </c:pt>
                <c:pt idx="286">
                  <c:v>15.156188679245286</c:v>
                </c:pt>
                <c:pt idx="287">
                  <c:v>15.156188679245286</c:v>
                </c:pt>
                <c:pt idx="288">
                  <c:v>15.156188679245286</c:v>
                </c:pt>
                <c:pt idx="289">
                  <c:v>15.154593572778831</c:v>
                </c:pt>
                <c:pt idx="290">
                  <c:v>15.152992424242427</c:v>
                </c:pt>
                <c:pt idx="291">
                  <c:v>15.151385199240989</c:v>
                </c:pt>
                <c:pt idx="292">
                  <c:v>15.151385199240989</c:v>
                </c:pt>
                <c:pt idx="293">
                  <c:v>15.151385199240989</c:v>
                </c:pt>
                <c:pt idx="294">
                  <c:v>15.158441064638787</c:v>
                </c:pt>
                <c:pt idx="295">
                  <c:v>15.158441064638787</c:v>
                </c:pt>
                <c:pt idx="296">
                  <c:v>15.158441064638787</c:v>
                </c:pt>
                <c:pt idx="297">
                  <c:v>15.158441064638787</c:v>
                </c:pt>
                <c:pt idx="298">
                  <c:v>15.158441064638787</c:v>
                </c:pt>
                <c:pt idx="299">
                  <c:v>15.168266666666671</c:v>
                </c:pt>
                <c:pt idx="300">
                  <c:v>15.172786259541988</c:v>
                </c:pt>
                <c:pt idx="301">
                  <c:v>15.177323135755261</c:v>
                </c:pt>
                <c:pt idx="302">
                  <c:v>15.181877394636018</c:v>
                </c:pt>
                <c:pt idx="303">
                  <c:v>15.181877394636018</c:v>
                </c:pt>
                <c:pt idx="304">
                  <c:v>15.202380038387719</c:v>
                </c:pt>
                <c:pt idx="305">
                  <c:v>15.207576923076926</c:v>
                </c:pt>
                <c:pt idx="306">
                  <c:v>15.219537572254337</c:v>
                </c:pt>
                <c:pt idx="307">
                  <c:v>15.231544401544406</c:v>
                </c:pt>
                <c:pt idx="308">
                  <c:v>15.248433268858806</c:v>
                </c:pt>
                <c:pt idx="309">
                  <c:v>15.260542635658918</c:v>
                </c:pt>
                <c:pt idx="310">
                  <c:v>15.272699029126215</c:v>
                </c:pt>
                <c:pt idx="311">
                  <c:v>15.284902723735414</c:v>
                </c:pt>
                <c:pt idx="312">
                  <c:v>15.302027290448347</c:v>
                </c:pt>
                <c:pt idx="313">
                  <c:v>15.318242187500005</c:v>
                </c:pt>
                <c:pt idx="314">
                  <c:v>15.311428571428577</c:v>
                </c:pt>
                <c:pt idx="315">
                  <c:v>15.311428571428577</c:v>
                </c:pt>
                <c:pt idx="316">
                  <c:v>15.314980392156869</c:v>
                </c:pt>
                <c:pt idx="317">
                  <c:v>15.318546168958749</c:v>
                </c:pt>
                <c:pt idx="318">
                  <c:v>15.322125984251974</c:v>
                </c:pt>
                <c:pt idx="319">
                  <c:v>15.322125984251974</c:v>
                </c:pt>
                <c:pt idx="320">
                  <c:v>15.322125984251974</c:v>
                </c:pt>
                <c:pt idx="321">
                  <c:v>15.322125984251974</c:v>
                </c:pt>
                <c:pt idx="322">
                  <c:v>15.322125984251974</c:v>
                </c:pt>
                <c:pt idx="323">
                  <c:v>15.334595660749512</c:v>
                </c:pt>
                <c:pt idx="324">
                  <c:v>15.354229249011862</c:v>
                </c:pt>
                <c:pt idx="325">
                  <c:v>15.373940594059412</c:v>
                </c:pt>
                <c:pt idx="326">
                  <c:v>15.39412698412699</c:v>
                </c:pt>
                <c:pt idx="327">
                  <c:v>15.414393638170981</c:v>
                </c:pt>
                <c:pt idx="328">
                  <c:v>15.434741035856581</c:v>
                </c:pt>
                <c:pt idx="329">
                  <c:v>15.434741035856581</c:v>
                </c:pt>
                <c:pt idx="330">
                  <c:v>15.434741035856581</c:v>
                </c:pt>
                <c:pt idx="331">
                  <c:v>15.434741035856581</c:v>
                </c:pt>
                <c:pt idx="332">
                  <c:v>15.456367265469067</c:v>
                </c:pt>
                <c:pt idx="333">
                  <c:v>15.476880000000007</c:v>
                </c:pt>
                <c:pt idx="334">
                  <c:v>15.476880000000007</c:v>
                </c:pt>
                <c:pt idx="335">
                  <c:v>15.476880000000007</c:v>
                </c:pt>
                <c:pt idx="336">
                  <c:v>15.492244488977962</c:v>
                </c:pt>
                <c:pt idx="337">
                  <c:v>15.509096385542174</c:v>
                </c:pt>
                <c:pt idx="338">
                  <c:v>15.526016096579481</c:v>
                </c:pt>
                <c:pt idx="339">
                  <c:v>15.54300403225807</c:v>
                </c:pt>
                <c:pt idx="340">
                  <c:v>15.538040404040409</c:v>
                </c:pt>
                <c:pt idx="341">
                  <c:v>15.558562753036442</c:v>
                </c:pt>
                <c:pt idx="342">
                  <c:v>15.574300202839762</c:v>
                </c:pt>
                <c:pt idx="343">
                  <c:v>15.574300202839762</c:v>
                </c:pt>
                <c:pt idx="344">
                  <c:v>15.595182926829274</c:v>
                </c:pt>
                <c:pt idx="345">
                  <c:v>15.614725050916503</c:v>
                </c:pt>
                <c:pt idx="346">
                  <c:v>15.627000000000004</c:v>
                </c:pt>
                <c:pt idx="347">
                  <c:v>15.627000000000004</c:v>
                </c:pt>
                <c:pt idx="348">
                  <c:v>15.646687116564424</c:v>
                </c:pt>
                <c:pt idx="349">
                  <c:v>15.666454918032793</c:v>
                </c:pt>
                <c:pt idx="350">
                  <c:v>15.677063655030807</c:v>
                </c:pt>
                <c:pt idx="351">
                  <c:v>15.677063655030807</c:v>
                </c:pt>
                <c:pt idx="352">
                  <c:v>15.699650205761323</c:v>
                </c:pt>
                <c:pt idx="353">
                  <c:v>15.719237113402068</c:v>
                </c:pt>
                <c:pt idx="354">
                  <c:v>15.719237113402068</c:v>
                </c:pt>
                <c:pt idx="355">
                  <c:v>15.730640495867775</c:v>
                </c:pt>
                <c:pt idx="356">
                  <c:v>15.730640495867775</c:v>
                </c:pt>
                <c:pt idx="357">
                  <c:v>15.730640495867775</c:v>
                </c:pt>
                <c:pt idx="358">
                  <c:v>15.730640495867775</c:v>
                </c:pt>
                <c:pt idx="359">
                  <c:v>15.730640495867775</c:v>
                </c:pt>
                <c:pt idx="360">
                  <c:v>15.730640495867775</c:v>
                </c:pt>
                <c:pt idx="361">
                  <c:v>15.730640495867775</c:v>
                </c:pt>
                <c:pt idx="362">
                  <c:v>15.730640495867775</c:v>
                </c:pt>
                <c:pt idx="363">
                  <c:v>15.730640495867775</c:v>
                </c:pt>
                <c:pt idx="364">
                  <c:v>15.730640495867775</c:v>
                </c:pt>
                <c:pt idx="365">
                  <c:v>15.730640495867775</c:v>
                </c:pt>
                <c:pt idx="366">
                  <c:v>15.730640495867775</c:v>
                </c:pt>
                <c:pt idx="367">
                  <c:v>15.730640495867775</c:v>
                </c:pt>
                <c:pt idx="368">
                  <c:v>15.730640495867775</c:v>
                </c:pt>
                <c:pt idx="369">
                  <c:v>15.730640495867775</c:v>
                </c:pt>
                <c:pt idx="370">
                  <c:v>15.730640495867775</c:v>
                </c:pt>
                <c:pt idx="371">
                  <c:v>15.730640495867775</c:v>
                </c:pt>
                <c:pt idx="372">
                  <c:v>15.730640495867775</c:v>
                </c:pt>
                <c:pt idx="373">
                  <c:v>15.730640495867775</c:v>
                </c:pt>
                <c:pt idx="374">
                  <c:v>15.730640495867775</c:v>
                </c:pt>
                <c:pt idx="375">
                  <c:v>15.730640495867775</c:v>
                </c:pt>
                <c:pt idx="376">
                  <c:v>15.730640495867775</c:v>
                </c:pt>
                <c:pt idx="377">
                  <c:v>15.730640495867775</c:v>
                </c:pt>
                <c:pt idx="378">
                  <c:v>15.71559006211181</c:v>
                </c:pt>
                <c:pt idx="379">
                  <c:v>15.700477178423242</c:v>
                </c:pt>
                <c:pt idx="380">
                  <c:v>15.685301455301461</c:v>
                </c:pt>
                <c:pt idx="381">
                  <c:v>15.670062500000004</c:v>
                </c:pt>
                <c:pt idx="382">
                  <c:v>15.654759916492694</c:v>
                </c:pt>
                <c:pt idx="383">
                  <c:v>15.654759916492694</c:v>
                </c:pt>
                <c:pt idx="384">
                  <c:v>15.639393305439329</c:v>
                </c:pt>
                <c:pt idx="385">
                  <c:v>15.623962264150943</c:v>
                </c:pt>
                <c:pt idx="386">
                  <c:v>15.608466386554623</c:v>
                </c:pt>
                <c:pt idx="387">
                  <c:v>15.592905263157895</c:v>
                </c:pt>
                <c:pt idx="388">
                  <c:v>15.577278481012659</c:v>
                </c:pt>
                <c:pt idx="389">
                  <c:v>15.559471458773785</c:v>
                </c:pt>
                <c:pt idx="390">
                  <c:v>15.541588983050845</c:v>
                </c:pt>
                <c:pt idx="391">
                  <c:v>15.534458598726113</c:v>
                </c:pt>
                <c:pt idx="392">
                  <c:v>15.527297872340425</c:v>
                </c:pt>
                <c:pt idx="393">
                  <c:v>15.527297872340425</c:v>
                </c:pt>
                <c:pt idx="394">
                  <c:v>15.527297872340425</c:v>
                </c:pt>
                <c:pt idx="395">
                  <c:v>15.527356076759062</c:v>
                </c:pt>
                <c:pt idx="396">
                  <c:v>15.52741452991453</c:v>
                </c:pt>
                <c:pt idx="397">
                  <c:v>15.513019271948608</c:v>
                </c:pt>
                <c:pt idx="398">
                  <c:v>15.498562231759657</c:v>
                </c:pt>
                <c:pt idx="399">
                  <c:v>15.484043010752686</c:v>
                </c:pt>
                <c:pt idx="400">
                  <c:v>15.484008620689654</c:v>
                </c:pt>
                <c:pt idx="401">
                  <c:v>15.483974082073432</c:v>
                </c:pt>
                <c:pt idx="402">
                  <c:v>15.469329004329003</c:v>
                </c:pt>
                <c:pt idx="403">
                  <c:v>15.469262472885031</c:v>
                </c:pt>
                <c:pt idx="404">
                  <c:v>15.454521739130433</c:v>
                </c:pt>
                <c:pt idx="405">
                  <c:v>15.454422657952067</c:v>
                </c:pt>
                <c:pt idx="406">
                  <c:v>15.439585152838427</c:v>
                </c:pt>
                <c:pt idx="407">
                  <c:v>15.439452954048139</c:v>
                </c:pt>
                <c:pt idx="408">
                  <c:v>15.439320175438596</c:v>
                </c:pt>
                <c:pt idx="409">
                  <c:v>15.439186813186815</c:v>
                </c:pt>
                <c:pt idx="410">
                  <c:v>15.424185022026434</c:v>
                </c:pt>
                <c:pt idx="411">
                  <c:v>15.409116997792498</c:v>
                </c:pt>
                <c:pt idx="412">
                  <c:v>15.393982300884959</c:v>
                </c:pt>
                <c:pt idx="413">
                  <c:v>15.378780487804882</c:v>
                </c:pt>
                <c:pt idx="414">
                  <c:v>15.363511111111118</c:v>
                </c:pt>
                <c:pt idx="415">
                  <c:v>15.363207126948781</c:v>
                </c:pt>
                <c:pt idx="416">
                  <c:v>15.362901785714291</c:v>
                </c:pt>
                <c:pt idx="417">
                  <c:v>15.369082774049224</c:v>
                </c:pt>
                <c:pt idx="418">
                  <c:v>15.369082774049224</c:v>
                </c:pt>
                <c:pt idx="419">
                  <c:v>15.369082774049224</c:v>
                </c:pt>
                <c:pt idx="420">
                  <c:v>15.369082774049224</c:v>
                </c:pt>
                <c:pt idx="421">
                  <c:v>15.369082774049224</c:v>
                </c:pt>
                <c:pt idx="422">
                  <c:v>15.369082774049224</c:v>
                </c:pt>
                <c:pt idx="423">
                  <c:v>15.369082774049224</c:v>
                </c:pt>
                <c:pt idx="424">
                  <c:v>15.369082774049224</c:v>
                </c:pt>
                <c:pt idx="425">
                  <c:v>15.369082774049224</c:v>
                </c:pt>
                <c:pt idx="426">
                  <c:v>15.369082774049224</c:v>
                </c:pt>
                <c:pt idx="427">
                  <c:v>15.369082774049224</c:v>
                </c:pt>
                <c:pt idx="428">
                  <c:v>15.369082774049224</c:v>
                </c:pt>
                <c:pt idx="429">
                  <c:v>15.369082774049224</c:v>
                </c:pt>
                <c:pt idx="430">
                  <c:v>15.369082774049224</c:v>
                </c:pt>
                <c:pt idx="431">
                  <c:v>15.369082774049224</c:v>
                </c:pt>
                <c:pt idx="432">
                  <c:v>15.369082774049224</c:v>
                </c:pt>
                <c:pt idx="433">
                  <c:v>15.369082774049224</c:v>
                </c:pt>
                <c:pt idx="434">
                  <c:v>15.369082774049224</c:v>
                </c:pt>
                <c:pt idx="435">
                  <c:v>15.369082774049224</c:v>
                </c:pt>
                <c:pt idx="436">
                  <c:v>15.369082774049224</c:v>
                </c:pt>
                <c:pt idx="437">
                  <c:v>15.369082774049224</c:v>
                </c:pt>
                <c:pt idx="438">
                  <c:v>15.369082774049224</c:v>
                </c:pt>
                <c:pt idx="439">
                  <c:v>15.369082774049224</c:v>
                </c:pt>
                <c:pt idx="440">
                  <c:v>15.369082774049224</c:v>
                </c:pt>
                <c:pt idx="441">
                  <c:v>15.384260089686107</c:v>
                </c:pt>
                <c:pt idx="442">
                  <c:v>15.399505617977535</c:v>
                </c:pt>
                <c:pt idx="443">
                  <c:v>15.414819819819829</c:v>
                </c:pt>
                <c:pt idx="444">
                  <c:v>15.43020316027089</c:v>
                </c:pt>
                <c:pt idx="445">
                  <c:v>15.445656108597294</c:v>
                </c:pt>
                <c:pt idx="446">
                  <c:v>15.461179138322002</c:v>
                </c:pt>
                <c:pt idx="447">
                  <c:v>15.476772727272733</c:v>
                </c:pt>
                <c:pt idx="448">
                  <c:v>15.492437357630987</c:v>
                </c:pt>
                <c:pt idx="449">
                  <c:v>15.508173515981744</c:v>
                </c:pt>
                <c:pt idx="450">
                  <c:v>15.523981693363853</c:v>
                </c:pt>
                <c:pt idx="451">
                  <c:v>15.539862385321108</c:v>
                </c:pt>
                <c:pt idx="452">
                  <c:v>15.520137931034489</c:v>
                </c:pt>
                <c:pt idx="453">
                  <c:v>15.500322580645168</c:v>
                </c:pt>
                <c:pt idx="454">
                  <c:v>15.480415704387998</c:v>
                </c:pt>
                <c:pt idx="455">
                  <c:v>15.460416666666674</c:v>
                </c:pt>
                <c:pt idx="456">
                  <c:v>15.440324825986087</c:v>
                </c:pt>
                <c:pt idx="457">
                  <c:v>15.420139534883729</c:v>
                </c:pt>
                <c:pt idx="458">
                  <c:v>15.425314685314692</c:v>
                </c:pt>
                <c:pt idx="459">
                  <c:v>15.41649532710281</c:v>
                </c:pt>
                <c:pt idx="460">
                  <c:v>15.421686182669797</c:v>
                </c:pt>
                <c:pt idx="461">
                  <c:v>15.426901408450712</c:v>
                </c:pt>
                <c:pt idx="462">
                  <c:v>15.432141176470596</c:v>
                </c:pt>
                <c:pt idx="463">
                  <c:v>15.423254716981139</c:v>
                </c:pt>
                <c:pt idx="464">
                  <c:v>15.414326241134761</c:v>
                </c:pt>
                <c:pt idx="465">
                  <c:v>15.405355450236975</c:v>
                </c:pt>
                <c:pt idx="466">
                  <c:v>15.396342042755352</c:v>
                </c:pt>
                <c:pt idx="467">
                  <c:v>15.387285714285722</c:v>
                </c:pt>
                <c:pt idx="468">
                  <c:v>15.378186157517909</c:v>
                </c:pt>
                <c:pt idx="469">
                  <c:v>15.378186157517909</c:v>
                </c:pt>
                <c:pt idx="470">
                  <c:v>15.378186157517909</c:v>
                </c:pt>
                <c:pt idx="471">
                  <c:v>15.378186157517909</c:v>
                </c:pt>
                <c:pt idx="472">
                  <c:v>15.378186157517909</c:v>
                </c:pt>
                <c:pt idx="473">
                  <c:v>15.378186157517909</c:v>
                </c:pt>
                <c:pt idx="474">
                  <c:v>15.378186157517909</c:v>
                </c:pt>
                <c:pt idx="475">
                  <c:v>15.378186157517909</c:v>
                </c:pt>
                <c:pt idx="476">
                  <c:v>15.378186157517909</c:v>
                </c:pt>
                <c:pt idx="477">
                  <c:v>15.378186157517909</c:v>
                </c:pt>
                <c:pt idx="478">
                  <c:v>15.378186157517909</c:v>
                </c:pt>
                <c:pt idx="479">
                  <c:v>15.378186157517909</c:v>
                </c:pt>
                <c:pt idx="480">
                  <c:v>15.378186157517909</c:v>
                </c:pt>
                <c:pt idx="481">
                  <c:v>15.378186157517909</c:v>
                </c:pt>
                <c:pt idx="482">
                  <c:v>15.378186157517909</c:v>
                </c:pt>
                <c:pt idx="483">
                  <c:v>15.378186157517909</c:v>
                </c:pt>
                <c:pt idx="484">
                  <c:v>15.378186157517909</c:v>
                </c:pt>
                <c:pt idx="485">
                  <c:v>15.378186157517909</c:v>
                </c:pt>
                <c:pt idx="486">
                  <c:v>15.378186157517909</c:v>
                </c:pt>
                <c:pt idx="487">
                  <c:v>15.378186157517909</c:v>
                </c:pt>
                <c:pt idx="488">
                  <c:v>15.378186157517909</c:v>
                </c:pt>
                <c:pt idx="489">
                  <c:v>15.390574162679433</c:v>
                </c:pt>
                <c:pt idx="490">
                  <c:v>15.403021582733821</c:v>
                </c:pt>
                <c:pt idx="491">
                  <c:v>15.403021582733821</c:v>
                </c:pt>
                <c:pt idx="492">
                  <c:v>15.403021582733821</c:v>
                </c:pt>
                <c:pt idx="493">
                  <c:v>15.403021582733821</c:v>
                </c:pt>
                <c:pt idx="494">
                  <c:v>15.403021582733821</c:v>
                </c:pt>
                <c:pt idx="495">
                  <c:v>15.403021582733821</c:v>
                </c:pt>
                <c:pt idx="496">
                  <c:v>15.403021582733821</c:v>
                </c:pt>
                <c:pt idx="497">
                  <c:v>15.403021582733821</c:v>
                </c:pt>
                <c:pt idx="498">
                  <c:v>15.403021582733821</c:v>
                </c:pt>
                <c:pt idx="499">
                  <c:v>15.403021582733821</c:v>
                </c:pt>
                <c:pt idx="500">
                  <c:v>15.403021582733821</c:v>
                </c:pt>
                <c:pt idx="501">
                  <c:v>15.403021582733821</c:v>
                </c:pt>
                <c:pt idx="502">
                  <c:v>15.403021582733821</c:v>
                </c:pt>
                <c:pt idx="503">
                  <c:v>15.403021582733821</c:v>
                </c:pt>
                <c:pt idx="504">
                  <c:v>15.403021582733821</c:v>
                </c:pt>
                <c:pt idx="505">
                  <c:v>15.403021582733821</c:v>
                </c:pt>
                <c:pt idx="506">
                  <c:v>15.403021582733821</c:v>
                </c:pt>
                <c:pt idx="507">
                  <c:v>15.403021582733821</c:v>
                </c:pt>
                <c:pt idx="508">
                  <c:v>15.403021582733821</c:v>
                </c:pt>
                <c:pt idx="509">
                  <c:v>15.403021582733821</c:v>
                </c:pt>
                <c:pt idx="510">
                  <c:v>15.403021582733821</c:v>
                </c:pt>
                <c:pt idx="511">
                  <c:v>15.403021582733821</c:v>
                </c:pt>
                <c:pt idx="512">
                  <c:v>15.403021582733821</c:v>
                </c:pt>
                <c:pt idx="513">
                  <c:v>15.403021582733821</c:v>
                </c:pt>
                <c:pt idx="514">
                  <c:v>15.403021582733821</c:v>
                </c:pt>
                <c:pt idx="515">
                  <c:v>15.403021582733821</c:v>
                </c:pt>
                <c:pt idx="516">
                  <c:v>15.403021582733821</c:v>
                </c:pt>
                <c:pt idx="517">
                  <c:v>15.403021582733821</c:v>
                </c:pt>
                <c:pt idx="518">
                  <c:v>15.403021582733821</c:v>
                </c:pt>
                <c:pt idx="519">
                  <c:v>15.403021582733821</c:v>
                </c:pt>
                <c:pt idx="520">
                  <c:v>15.403021582733821</c:v>
                </c:pt>
                <c:pt idx="521">
                  <c:v>15.403021582733821</c:v>
                </c:pt>
                <c:pt idx="522">
                  <c:v>15.403021582733821</c:v>
                </c:pt>
                <c:pt idx="523">
                  <c:v>15.403021582733821</c:v>
                </c:pt>
                <c:pt idx="524">
                  <c:v>15.403021582733821</c:v>
                </c:pt>
                <c:pt idx="525">
                  <c:v>15.403021582733821</c:v>
                </c:pt>
                <c:pt idx="526">
                  <c:v>15.403021582733821</c:v>
                </c:pt>
                <c:pt idx="527">
                  <c:v>15.403021582733821</c:v>
                </c:pt>
                <c:pt idx="528">
                  <c:v>15.412884615384623</c:v>
                </c:pt>
                <c:pt idx="529">
                  <c:v>15.40857831325302</c:v>
                </c:pt>
                <c:pt idx="530">
                  <c:v>15.404251207729477</c:v>
                </c:pt>
                <c:pt idx="531">
                  <c:v>15.399903147699767</c:v>
                </c:pt>
                <c:pt idx="532">
                  <c:v>15.409854368932049</c:v>
                </c:pt>
                <c:pt idx="533">
                  <c:v>15.417177615571784</c:v>
                </c:pt>
                <c:pt idx="534">
                  <c:v>15.424536585365866</c:v>
                </c:pt>
                <c:pt idx="535">
                  <c:v>15.431931540342312</c:v>
                </c:pt>
                <c:pt idx="536">
                  <c:v>15.439362745098054</c:v>
                </c:pt>
                <c:pt idx="537">
                  <c:v>15.454201474201488</c:v>
                </c:pt>
                <c:pt idx="538">
                  <c:v>15.46172413793105</c:v>
                </c:pt>
                <c:pt idx="539">
                  <c:v>15.450518518518537</c:v>
                </c:pt>
                <c:pt idx="540">
                  <c:v>15.439257425742595</c:v>
                </c:pt>
                <c:pt idx="541">
                  <c:v>15.427940446650144</c:v>
                </c:pt>
                <c:pt idx="542">
                  <c:v>15.416567164179124</c:v>
                </c:pt>
                <c:pt idx="543">
                  <c:v>15.40513715710725</c:v>
                </c:pt>
                <c:pt idx="544">
                  <c:v>15.393650000000019</c:v>
                </c:pt>
                <c:pt idx="545">
                  <c:v>15.382105263157912</c:v>
                </c:pt>
                <c:pt idx="546">
                  <c:v>15.37050251256283</c:v>
                </c:pt>
                <c:pt idx="547">
                  <c:v>15.358841309823694</c:v>
                </c:pt>
                <c:pt idx="548">
                  <c:v>15.359747474747492</c:v>
                </c:pt>
                <c:pt idx="549">
                  <c:v>15.360658227848115</c:v>
                </c:pt>
                <c:pt idx="550">
                  <c:v>15.361573604060927</c:v>
                </c:pt>
                <c:pt idx="551">
                  <c:v>15.346743002544539</c:v>
                </c:pt>
                <c:pt idx="552">
                  <c:v>15.346743002544539</c:v>
                </c:pt>
                <c:pt idx="553">
                  <c:v>15.346743002544539</c:v>
                </c:pt>
                <c:pt idx="554">
                  <c:v>15.346743002544539</c:v>
                </c:pt>
                <c:pt idx="555">
                  <c:v>15.346743002544539</c:v>
                </c:pt>
                <c:pt idx="556">
                  <c:v>15.346743002544539</c:v>
                </c:pt>
                <c:pt idx="557">
                  <c:v>15.346743002544539</c:v>
                </c:pt>
                <c:pt idx="558">
                  <c:v>15.346743002544539</c:v>
                </c:pt>
                <c:pt idx="559">
                  <c:v>15.346743002544539</c:v>
                </c:pt>
                <c:pt idx="560">
                  <c:v>15.346743002544539</c:v>
                </c:pt>
                <c:pt idx="561">
                  <c:v>15.346743002544539</c:v>
                </c:pt>
                <c:pt idx="562">
                  <c:v>15.346743002544539</c:v>
                </c:pt>
                <c:pt idx="563">
                  <c:v>15.346743002544539</c:v>
                </c:pt>
                <c:pt idx="564">
                  <c:v>15.359872448979601</c:v>
                </c:pt>
                <c:pt idx="565">
                  <c:v>15.373580562659855</c:v>
                </c:pt>
                <c:pt idx="566">
                  <c:v>15.387358974358984</c:v>
                </c:pt>
                <c:pt idx="567">
                  <c:v>15.385784061696667</c:v>
                </c:pt>
                <c:pt idx="568">
                  <c:v>15.384201030927841</c:v>
                </c:pt>
                <c:pt idx="569">
                  <c:v>15.382609819121454</c:v>
                </c:pt>
                <c:pt idx="570">
                  <c:v>15.381010362694306</c:v>
                </c:pt>
                <c:pt idx="571">
                  <c:v>15.379402597402601</c:v>
                </c:pt>
                <c:pt idx="572">
                  <c:v>15.37778645833334</c:v>
                </c:pt>
                <c:pt idx="573">
                  <c:v>15.37778645833334</c:v>
                </c:pt>
                <c:pt idx="574">
                  <c:v>15.365979112271548</c:v>
                </c:pt>
                <c:pt idx="575">
                  <c:v>15.354109947643986</c:v>
                </c:pt>
                <c:pt idx="576">
                  <c:v>15.354109947643986</c:v>
                </c:pt>
                <c:pt idx="577">
                  <c:v>15.357664041994756</c:v>
                </c:pt>
                <c:pt idx="578">
                  <c:v>15.357664041994756</c:v>
                </c:pt>
                <c:pt idx="579">
                  <c:v>15.357664041994756</c:v>
                </c:pt>
                <c:pt idx="580">
                  <c:v>15.357664041994756</c:v>
                </c:pt>
                <c:pt idx="581">
                  <c:v>15.357664041994756</c:v>
                </c:pt>
                <c:pt idx="582">
                  <c:v>15.357664041994756</c:v>
                </c:pt>
                <c:pt idx="583">
                  <c:v>15.361236842105269</c:v>
                </c:pt>
                <c:pt idx="584">
                  <c:v>15.361236842105269</c:v>
                </c:pt>
                <c:pt idx="585">
                  <c:v>15.361236842105269</c:v>
                </c:pt>
                <c:pt idx="586">
                  <c:v>15.361236842105269</c:v>
                </c:pt>
                <c:pt idx="587">
                  <c:v>15.361236842105269</c:v>
                </c:pt>
                <c:pt idx="588">
                  <c:v>15.361236842105269</c:v>
                </c:pt>
                <c:pt idx="589">
                  <c:v>15.361236842105269</c:v>
                </c:pt>
                <c:pt idx="590">
                  <c:v>15.361236842105269</c:v>
                </c:pt>
                <c:pt idx="591">
                  <c:v>15.361236842105269</c:v>
                </c:pt>
                <c:pt idx="592">
                  <c:v>15.361236842105269</c:v>
                </c:pt>
                <c:pt idx="593">
                  <c:v>15.361236842105269</c:v>
                </c:pt>
                <c:pt idx="594">
                  <c:v>15.361236842105269</c:v>
                </c:pt>
                <c:pt idx="595">
                  <c:v>15.361236842105269</c:v>
                </c:pt>
                <c:pt idx="596">
                  <c:v>15.361236842105269</c:v>
                </c:pt>
                <c:pt idx="597">
                  <c:v>15.346253298153041</c:v>
                </c:pt>
                <c:pt idx="598">
                  <c:v>15.331190476190486</c:v>
                </c:pt>
                <c:pt idx="599">
                  <c:v>15.316047745358098</c:v>
                </c:pt>
                <c:pt idx="600">
                  <c:v>15.300824468085112</c:v>
                </c:pt>
                <c:pt idx="601">
                  <c:v>15.285520000000007</c:v>
                </c:pt>
                <c:pt idx="602">
                  <c:v>15.270133689839579</c:v>
                </c:pt>
                <c:pt idx="603">
                  <c:v>15.254664879356575</c:v>
                </c:pt>
                <c:pt idx="604">
                  <c:v>15.263145161290328</c:v>
                </c:pt>
                <c:pt idx="605">
                  <c:v>15.263145161290328</c:v>
                </c:pt>
                <c:pt idx="606">
                  <c:v>15.263145161290328</c:v>
                </c:pt>
                <c:pt idx="607">
                  <c:v>15.263145161290328</c:v>
                </c:pt>
                <c:pt idx="608">
                  <c:v>15.263145161290328</c:v>
                </c:pt>
                <c:pt idx="609">
                  <c:v>15.263145161290328</c:v>
                </c:pt>
                <c:pt idx="610">
                  <c:v>15.263145161290328</c:v>
                </c:pt>
                <c:pt idx="611">
                  <c:v>15.263145161290328</c:v>
                </c:pt>
                <c:pt idx="612">
                  <c:v>15.263145161290328</c:v>
                </c:pt>
                <c:pt idx="613">
                  <c:v>15.263145161290328</c:v>
                </c:pt>
                <c:pt idx="614">
                  <c:v>15.253072776280328</c:v>
                </c:pt>
                <c:pt idx="615">
                  <c:v>15.24835135135136</c:v>
                </c:pt>
                <c:pt idx="616">
                  <c:v>15.072872628726296</c:v>
                </c:pt>
                <c:pt idx="617">
                  <c:v>14.896440217391316</c:v>
                </c:pt>
                <c:pt idx="618">
                  <c:v>14.896440217391316</c:v>
                </c:pt>
                <c:pt idx="619">
                  <c:v>14.896440217391316</c:v>
                </c:pt>
                <c:pt idx="620">
                  <c:v>14.896440217391316</c:v>
                </c:pt>
                <c:pt idx="621">
                  <c:v>14.90433242506813</c:v>
                </c:pt>
                <c:pt idx="622">
                  <c:v>14.912267759562852</c:v>
                </c:pt>
                <c:pt idx="623">
                  <c:v>14.920246575342476</c:v>
                </c:pt>
                <c:pt idx="624">
                  <c:v>14.928269230769242</c:v>
                </c:pt>
                <c:pt idx="625">
                  <c:v>14.936336088154281</c:v>
                </c:pt>
                <c:pt idx="626">
                  <c:v>14.932845303867415</c:v>
                </c:pt>
                <c:pt idx="627">
                  <c:v>14.929335180055414</c:v>
                </c:pt>
                <c:pt idx="628">
                  <c:v>14.925805555555566</c:v>
                </c:pt>
                <c:pt idx="629">
                  <c:v>14.925805555555566</c:v>
                </c:pt>
                <c:pt idx="630">
                  <c:v>14.925805555555566</c:v>
                </c:pt>
                <c:pt idx="631">
                  <c:v>14.925805555555566</c:v>
                </c:pt>
                <c:pt idx="632">
                  <c:v>14.928384401114217</c:v>
                </c:pt>
                <c:pt idx="633">
                  <c:v>14.930977653631295</c:v>
                </c:pt>
                <c:pt idx="634">
                  <c:v>14.930977653631295</c:v>
                </c:pt>
                <c:pt idx="635">
                  <c:v>14.930977653631295</c:v>
                </c:pt>
                <c:pt idx="636">
                  <c:v>14.933585434173679</c:v>
                </c:pt>
                <c:pt idx="637">
                  <c:v>14.93620786516855</c:v>
                </c:pt>
                <c:pt idx="638">
                  <c:v>14.93620786516855</c:v>
                </c:pt>
                <c:pt idx="639">
                  <c:v>14.93620786516855</c:v>
                </c:pt>
                <c:pt idx="640">
                  <c:v>14.93620786516855</c:v>
                </c:pt>
                <c:pt idx="641">
                  <c:v>14.93620786516855</c:v>
                </c:pt>
                <c:pt idx="642">
                  <c:v>14.930394366197193</c:v>
                </c:pt>
                <c:pt idx="643">
                  <c:v>14.920338983050858</c:v>
                </c:pt>
                <c:pt idx="644">
                  <c:v>14.910226628895193</c:v>
                </c:pt>
                <c:pt idx="645">
                  <c:v>14.900056818181827</c:v>
                </c:pt>
                <c:pt idx="646">
                  <c:v>14.900056818181827</c:v>
                </c:pt>
                <c:pt idx="647">
                  <c:v>14.900056818181827</c:v>
                </c:pt>
                <c:pt idx="648">
                  <c:v>14.900056818181827</c:v>
                </c:pt>
                <c:pt idx="649">
                  <c:v>14.900056818181827</c:v>
                </c:pt>
                <c:pt idx="650">
                  <c:v>14.900056818181827</c:v>
                </c:pt>
                <c:pt idx="651">
                  <c:v>14.900056818181827</c:v>
                </c:pt>
                <c:pt idx="652">
                  <c:v>14.900056818181827</c:v>
                </c:pt>
                <c:pt idx="653">
                  <c:v>14.900056818181827</c:v>
                </c:pt>
                <c:pt idx="654">
                  <c:v>14.909743589743599</c:v>
                </c:pt>
                <c:pt idx="655">
                  <c:v>14.92920000000001</c:v>
                </c:pt>
                <c:pt idx="656">
                  <c:v>14.945042979942706</c:v>
                </c:pt>
                <c:pt idx="657">
                  <c:v>14.954942528735645</c:v>
                </c:pt>
                <c:pt idx="658">
                  <c:v>14.964899135446698</c:v>
                </c:pt>
                <c:pt idx="659">
                  <c:v>14.9749132947977</c:v>
                </c:pt>
                <c:pt idx="660">
                  <c:v>14.984985507246389</c:v>
                </c:pt>
                <c:pt idx="661">
                  <c:v>14.99511627906978</c:v>
                </c:pt>
                <c:pt idx="662">
                  <c:v>15.005306122448992</c:v>
                </c:pt>
                <c:pt idx="663">
                  <c:v>14.996549707602352</c:v>
                </c:pt>
                <c:pt idx="664">
                  <c:v>15.005337243401772</c:v>
                </c:pt>
                <c:pt idx="665">
                  <c:v>14.996529411764719</c:v>
                </c:pt>
                <c:pt idx="666">
                  <c:v>15.005368731563435</c:v>
                </c:pt>
                <c:pt idx="667">
                  <c:v>15.005368731563435</c:v>
                </c:pt>
                <c:pt idx="668">
                  <c:v>15.002426035502971</c:v>
                </c:pt>
                <c:pt idx="669">
                  <c:v>14.999465875370932</c:v>
                </c:pt>
                <c:pt idx="670">
                  <c:v>14.996488095238108</c:v>
                </c:pt>
                <c:pt idx="671">
                  <c:v>14.993492537313449</c:v>
                </c:pt>
                <c:pt idx="672">
                  <c:v>14.990479041916183</c:v>
                </c:pt>
                <c:pt idx="673">
                  <c:v>14.987447447447463</c:v>
                </c:pt>
                <c:pt idx="674">
                  <c:v>14.984397590361461</c:v>
                </c:pt>
                <c:pt idx="675">
                  <c:v>14.981329305135967</c:v>
                </c:pt>
                <c:pt idx="676">
                  <c:v>14.981329305135967</c:v>
                </c:pt>
                <c:pt idx="677">
                  <c:v>14.97824242424244</c:v>
                </c:pt>
                <c:pt idx="678">
                  <c:v>14.975136778115518</c:v>
                </c:pt>
                <c:pt idx="679">
                  <c:v>14.972012195121968</c:v>
                </c:pt>
                <c:pt idx="680">
                  <c:v>14.968868501529068</c:v>
                </c:pt>
                <c:pt idx="681">
                  <c:v>14.965705521472406</c:v>
                </c:pt>
                <c:pt idx="682">
                  <c:v>14.962523076923089</c:v>
                </c:pt>
                <c:pt idx="683">
                  <c:v>14.959320987654333</c:v>
                </c:pt>
                <c:pt idx="684">
                  <c:v>14.956099071207447</c:v>
                </c:pt>
                <c:pt idx="685">
                  <c:v>14.952857142857159</c:v>
                </c:pt>
                <c:pt idx="686">
                  <c:v>14.949595015576341</c:v>
                </c:pt>
                <c:pt idx="687">
                  <c:v>14.946312500000015</c:v>
                </c:pt>
                <c:pt idx="688">
                  <c:v>14.64833855799375</c:v>
                </c:pt>
                <c:pt idx="689">
                  <c:v>14.348490566037752</c:v>
                </c:pt>
                <c:pt idx="690">
                  <c:v>14.046750788643552</c:v>
                </c:pt>
                <c:pt idx="691">
                  <c:v>14.046898734177237</c:v>
                </c:pt>
                <c:pt idx="692">
                  <c:v>14.047047619047644</c:v>
                </c:pt>
                <c:pt idx="693">
                  <c:v>14.047197452229325</c:v>
                </c:pt>
                <c:pt idx="694">
                  <c:v>14.047348242811527</c:v>
                </c:pt>
                <c:pt idx="695">
                  <c:v>14.047500000000028</c:v>
                </c:pt>
                <c:pt idx="696">
                  <c:v>14.047652733118996</c:v>
                </c:pt>
                <c:pt idx="697">
                  <c:v>14.047806451612928</c:v>
                </c:pt>
                <c:pt idx="698">
                  <c:v>14.054433656957958</c:v>
                </c:pt>
                <c:pt idx="699">
                  <c:v>14.061103896103925</c:v>
                </c:pt>
                <c:pt idx="700">
                  <c:v>14.067817589576576</c:v>
                </c:pt>
                <c:pt idx="701">
                  <c:v>14.074575163398722</c:v>
                </c:pt>
                <c:pt idx="702">
                  <c:v>14.081377049180357</c:v>
                </c:pt>
                <c:pt idx="703">
                  <c:v>14.090855263157922</c:v>
                </c:pt>
                <c:pt idx="704">
                  <c:v>14.100396039603988</c:v>
                </c:pt>
                <c:pt idx="705">
                  <c:v>14.110000000000028</c:v>
                </c:pt>
                <c:pt idx="706">
                  <c:v>14.119667774086407</c:v>
                </c:pt>
                <c:pt idx="707">
                  <c:v>14.129400000000029</c:v>
                </c:pt>
                <c:pt idx="708">
                  <c:v>14.139197324414745</c:v>
                </c:pt>
                <c:pt idx="709">
                  <c:v>14.146375838926202</c:v>
                </c:pt>
                <c:pt idx="710">
                  <c:v>14.156296296296324</c:v>
                </c:pt>
                <c:pt idx="711">
                  <c:v>14.166283783783809</c:v>
                </c:pt>
                <c:pt idx="712">
                  <c:v>14.173627118644093</c:v>
                </c:pt>
                <c:pt idx="713">
                  <c:v>14.181020408163292</c:v>
                </c:pt>
                <c:pt idx="714">
                  <c:v>14.181020408163292</c:v>
                </c:pt>
                <c:pt idx="715">
                  <c:v>14.181020408163292</c:v>
                </c:pt>
                <c:pt idx="716">
                  <c:v>14.181020408163292</c:v>
                </c:pt>
                <c:pt idx="717">
                  <c:v>14.181020408163292</c:v>
                </c:pt>
                <c:pt idx="718">
                  <c:v>14.181020408163292</c:v>
                </c:pt>
                <c:pt idx="719">
                  <c:v>14.181020408163292</c:v>
                </c:pt>
                <c:pt idx="720">
                  <c:v>14.181020408163292</c:v>
                </c:pt>
                <c:pt idx="721">
                  <c:v>14.181020408163292</c:v>
                </c:pt>
                <c:pt idx="722">
                  <c:v>14.181020408163292</c:v>
                </c:pt>
                <c:pt idx="723">
                  <c:v>14.181020408163292</c:v>
                </c:pt>
                <c:pt idx="724">
                  <c:v>14.181020408163292</c:v>
                </c:pt>
                <c:pt idx="725">
                  <c:v>14.181020408163292</c:v>
                </c:pt>
                <c:pt idx="726">
                  <c:v>14.181020408163292</c:v>
                </c:pt>
                <c:pt idx="727">
                  <c:v>14.181020408163292</c:v>
                </c:pt>
                <c:pt idx="728">
                  <c:v>14.181020408163292</c:v>
                </c:pt>
                <c:pt idx="729">
                  <c:v>14.181020408163292</c:v>
                </c:pt>
                <c:pt idx="730">
                  <c:v>14.181020408163292</c:v>
                </c:pt>
                <c:pt idx="731">
                  <c:v>14.181020408163292</c:v>
                </c:pt>
                <c:pt idx="732">
                  <c:v>14.181020408163292</c:v>
                </c:pt>
                <c:pt idx="733">
                  <c:v>14.181020408163292</c:v>
                </c:pt>
                <c:pt idx="734">
                  <c:v>14.181020408163292</c:v>
                </c:pt>
                <c:pt idx="735">
                  <c:v>14.196996587030743</c:v>
                </c:pt>
                <c:pt idx="736">
                  <c:v>14.213082191780847</c:v>
                </c:pt>
                <c:pt idx="737">
                  <c:v>14.229278350515489</c:v>
                </c:pt>
                <c:pt idx="738">
                  <c:v>14.215586206896575</c:v>
                </c:pt>
                <c:pt idx="739">
                  <c:v>14.201107266436008</c:v>
                </c:pt>
                <c:pt idx="740">
                  <c:v>14.217430555555579</c:v>
                </c:pt>
                <c:pt idx="741">
                  <c:v>14.217430555555579</c:v>
                </c:pt>
                <c:pt idx="742">
                  <c:v>14.217430555555579</c:v>
                </c:pt>
                <c:pt idx="743">
                  <c:v>14.217430555555579</c:v>
                </c:pt>
                <c:pt idx="744">
                  <c:v>14.217430555555579</c:v>
                </c:pt>
                <c:pt idx="745">
                  <c:v>14.217430555555579</c:v>
                </c:pt>
                <c:pt idx="746">
                  <c:v>14.217430555555579</c:v>
                </c:pt>
                <c:pt idx="747">
                  <c:v>14.217430555555579</c:v>
                </c:pt>
                <c:pt idx="748">
                  <c:v>14.217430555555579</c:v>
                </c:pt>
                <c:pt idx="749">
                  <c:v>14.217430555555579</c:v>
                </c:pt>
                <c:pt idx="750">
                  <c:v>14.217430555555579</c:v>
                </c:pt>
                <c:pt idx="751">
                  <c:v>14.217430555555579</c:v>
                </c:pt>
                <c:pt idx="752">
                  <c:v>14.217430555555579</c:v>
                </c:pt>
                <c:pt idx="753">
                  <c:v>14.230034843205598</c:v>
                </c:pt>
                <c:pt idx="754">
                  <c:v>14.244475524475545</c:v>
                </c:pt>
                <c:pt idx="755">
                  <c:v>14.254807017543881</c:v>
                </c:pt>
                <c:pt idx="756">
                  <c:v>14.251830985915513</c:v>
                </c:pt>
                <c:pt idx="757">
                  <c:v>14.248833922261506</c:v>
                </c:pt>
                <c:pt idx="758">
                  <c:v>14.263546099290799</c:v>
                </c:pt>
                <c:pt idx="759">
                  <c:v>14.260569395017814</c:v>
                </c:pt>
                <c:pt idx="760">
                  <c:v>14.25150000000002</c:v>
                </c:pt>
                <c:pt idx="761">
                  <c:v>14.242365591397869</c:v>
                </c:pt>
                <c:pt idx="762">
                  <c:v>14.248453237410091</c:v>
                </c:pt>
                <c:pt idx="763">
                  <c:v>14.254584837545144</c:v>
                </c:pt>
                <c:pt idx="764">
                  <c:v>14.260760869565235</c:v>
                </c:pt>
                <c:pt idx="765">
                  <c:v>14.266981818181835</c:v>
                </c:pt>
                <c:pt idx="766">
                  <c:v>14.290583941605856</c:v>
                </c:pt>
                <c:pt idx="767">
                  <c:v>14.31435897435899</c:v>
                </c:pt>
                <c:pt idx="768">
                  <c:v>14.32084558823531</c:v>
                </c:pt>
                <c:pt idx="769">
                  <c:v>14.345276752767543</c:v>
                </c:pt>
                <c:pt idx="770">
                  <c:v>14.363962962962976</c:v>
                </c:pt>
                <c:pt idx="771">
                  <c:v>14.382788104089233</c:v>
                </c:pt>
                <c:pt idx="772">
                  <c:v>14.382788104089233</c:v>
                </c:pt>
                <c:pt idx="773">
                  <c:v>14.382788104089233</c:v>
                </c:pt>
                <c:pt idx="774">
                  <c:v>14.382788104089233</c:v>
                </c:pt>
                <c:pt idx="775">
                  <c:v>14.369291044776132</c:v>
                </c:pt>
                <c:pt idx="776">
                  <c:v>14.355692883895143</c:v>
                </c:pt>
                <c:pt idx="777">
                  <c:v>14.341992481203018</c:v>
                </c:pt>
                <c:pt idx="778">
                  <c:v>14.341992481203018</c:v>
                </c:pt>
                <c:pt idx="779">
                  <c:v>14.336830188679256</c:v>
                </c:pt>
                <c:pt idx="780">
                  <c:v>14.341136363636373</c:v>
                </c:pt>
                <c:pt idx="781">
                  <c:v>14.341136363636373</c:v>
                </c:pt>
                <c:pt idx="782">
                  <c:v>14.341136363636373</c:v>
                </c:pt>
                <c:pt idx="783">
                  <c:v>14.341136363636373</c:v>
                </c:pt>
                <c:pt idx="784">
                  <c:v>14.341136363636373</c:v>
                </c:pt>
                <c:pt idx="785">
                  <c:v>14.336349809885942</c:v>
                </c:pt>
                <c:pt idx="786">
                  <c:v>14.345267175572531</c:v>
                </c:pt>
                <c:pt idx="787">
                  <c:v>14.35425287356323</c:v>
                </c:pt>
                <c:pt idx="788">
                  <c:v>14.35425287356323</c:v>
                </c:pt>
                <c:pt idx="789">
                  <c:v>14.35425287356323</c:v>
                </c:pt>
                <c:pt idx="790">
                  <c:v>14.35425287356323</c:v>
                </c:pt>
                <c:pt idx="791">
                  <c:v>14.35425287356323</c:v>
                </c:pt>
                <c:pt idx="792">
                  <c:v>14.35425287356323</c:v>
                </c:pt>
                <c:pt idx="793">
                  <c:v>14.35425287356323</c:v>
                </c:pt>
                <c:pt idx="794">
                  <c:v>14.376769230769243</c:v>
                </c:pt>
                <c:pt idx="795">
                  <c:v>14.403513513513525</c:v>
                </c:pt>
                <c:pt idx="796">
                  <c:v>14.403513513513525</c:v>
                </c:pt>
                <c:pt idx="797">
                  <c:v>14.441899224806212</c:v>
                </c:pt>
                <c:pt idx="798">
                  <c:v>14.46501945525293</c:v>
                </c:pt>
                <c:pt idx="799">
                  <c:v>14.488320312500013</c:v>
                </c:pt>
                <c:pt idx="800">
                  <c:v>14.488320312500013</c:v>
                </c:pt>
                <c:pt idx="801">
                  <c:v>14.488320312500013</c:v>
                </c:pt>
                <c:pt idx="802">
                  <c:v>14.499254901960795</c:v>
                </c:pt>
                <c:pt idx="803">
                  <c:v>14.499254901960795</c:v>
                </c:pt>
                <c:pt idx="804">
                  <c:v>14.499254901960795</c:v>
                </c:pt>
                <c:pt idx="805">
                  <c:v>14.499254901960795</c:v>
                </c:pt>
                <c:pt idx="806">
                  <c:v>14.487440944881902</c:v>
                </c:pt>
                <c:pt idx="807">
                  <c:v>14.487440944881902</c:v>
                </c:pt>
                <c:pt idx="808">
                  <c:v>14.487440944881902</c:v>
                </c:pt>
                <c:pt idx="809">
                  <c:v>14.487440944881902</c:v>
                </c:pt>
                <c:pt idx="810">
                  <c:v>14.487440944881902</c:v>
                </c:pt>
                <c:pt idx="811">
                  <c:v>14.487440944881902</c:v>
                </c:pt>
                <c:pt idx="812">
                  <c:v>14.487440944881902</c:v>
                </c:pt>
                <c:pt idx="813">
                  <c:v>14.507944664031633</c:v>
                </c:pt>
                <c:pt idx="814">
                  <c:v>14.528611111111124</c:v>
                </c:pt>
                <c:pt idx="815">
                  <c:v>14.528611111111124</c:v>
                </c:pt>
                <c:pt idx="816">
                  <c:v>14.528611111111124</c:v>
                </c:pt>
                <c:pt idx="817">
                  <c:v>14.549442231075709</c:v>
                </c:pt>
                <c:pt idx="818">
                  <c:v>14.549442231075709</c:v>
                </c:pt>
                <c:pt idx="819">
                  <c:v>14.544920000000014</c:v>
                </c:pt>
                <c:pt idx="820">
                  <c:v>14.540361445783146</c:v>
                </c:pt>
                <c:pt idx="821">
                  <c:v>14.548064516129047</c:v>
                </c:pt>
                <c:pt idx="822">
                  <c:v>14.548064516129047</c:v>
                </c:pt>
                <c:pt idx="823">
                  <c:v>14.553522267206494</c:v>
                </c:pt>
                <c:pt idx="824">
                  <c:v>14.55902439024392</c:v>
                </c:pt>
                <c:pt idx="825">
                  <c:v>14.598040816326547</c:v>
                </c:pt>
                <c:pt idx="826">
                  <c:v>14.598040816326547</c:v>
                </c:pt>
                <c:pt idx="827">
                  <c:v>14.603770491803294</c:v>
                </c:pt>
                <c:pt idx="828">
                  <c:v>14.603770491803294</c:v>
                </c:pt>
                <c:pt idx="829">
                  <c:v>14.603770491803294</c:v>
                </c:pt>
                <c:pt idx="830">
                  <c:v>14.603770491803294</c:v>
                </c:pt>
                <c:pt idx="831">
                  <c:v>14.603770491803294</c:v>
                </c:pt>
                <c:pt idx="832">
                  <c:v>14.603770491803294</c:v>
                </c:pt>
                <c:pt idx="833">
                  <c:v>14.603770491803294</c:v>
                </c:pt>
                <c:pt idx="834">
                  <c:v>14.603770491803294</c:v>
                </c:pt>
                <c:pt idx="835">
                  <c:v>14.603770491803294</c:v>
                </c:pt>
                <c:pt idx="836">
                  <c:v>14.603770491803294</c:v>
                </c:pt>
                <c:pt idx="837">
                  <c:v>14.639588477366273</c:v>
                </c:pt>
                <c:pt idx="838">
                  <c:v>14.660826446281009</c:v>
                </c:pt>
                <c:pt idx="839">
                  <c:v>14.682240663900432</c:v>
                </c:pt>
                <c:pt idx="840">
                  <c:v>14.703833333333352</c:v>
                </c:pt>
                <c:pt idx="841">
                  <c:v>14.703833333333352</c:v>
                </c:pt>
                <c:pt idx="842">
                  <c:v>14.703833333333352</c:v>
                </c:pt>
                <c:pt idx="843">
                  <c:v>14.703833333333352</c:v>
                </c:pt>
                <c:pt idx="844">
                  <c:v>14.703833333333352</c:v>
                </c:pt>
                <c:pt idx="845">
                  <c:v>14.703833333333352</c:v>
                </c:pt>
                <c:pt idx="846">
                  <c:v>14.703833333333352</c:v>
                </c:pt>
                <c:pt idx="847">
                  <c:v>14.743179916318008</c:v>
                </c:pt>
                <c:pt idx="848">
                  <c:v>14.781596638655481</c:v>
                </c:pt>
                <c:pt idx="849">
                  <c:v>14.825400843881873</c:v>
                </c:pt>
                <c:pt idx="850">
                  <c:v>14.869576271186459</c:v>
                </c:pt>
                <c:pt idx="851">
                  <c:v>14.89838297872342</c:v>
                </c:pt>
                <c:pt idx="852">
                  <c:v>14.927863247863264</c:v>
                </c:pt>
                <c:pt idx="853">
                  <c:v>14.927863247863264</c:v>
                </c:pt>
                <c:pt idx="854">
                  <c:v>14.927863247863264</c:v>
                </c:pt>
                <c:pt idx="855">
                  <c:v>14.927863247863264</c:v>
                </c:pt>
                <c:pt idx="856">
                  <c:v>14.954635193133067</c:v>
                </c:pt>
                <c:pt idx="857">
                  <c:v>14.954635193133067</c:v>
                </c:pt>
                <c:pt idx="858">
                  <c:v>14.984181034482775</c:v>
                </c:pt>
                <c:pt idx="859">
                  <c:v>15.03173160173162</c:v>
                </c:pt>
                <c:pt idx="860">
                  <c:v>15.075347826086974</c:v>
                </c:pt>
                <c:pt idx="861">
                  <c:v>15.119344978165957</c:v>
                </c:pt>
                <c:pt idx="862">
                  <c:v>15.163728070175456</c:v>
                </c:pt>
                <c:pt idx="863">
                  <c:v>15.163728070175456</c:v>
                </c:pt>
                <c:pt idx="864">
                  <c:v>15.205859030837022</c:v>
                </c:pt>
                <c:pt idx="865">
                  <c:v>15.247477876106212</c:v>
                </c:pt>
                <c:pt idx="866">
                  <c:v>15.268133333333349</c:v>
                </c:pt>
                <c:pt idx="867">
                  <c:v>15.31129464285716</c:v>
                </c:pt>
                <c:pt idx="868">
                  <c:v>15.353946188340823</c:v>
                </c:pt>
                <c:pt idx="869">
                  <c:v>15.397882882882898</c:v>
                </c:pt>
                <c:pt idx="870">
                  <c:v>15.442217194570151</c:v>
                </c:pt>
                <c:pt idx="871">
                  <c:v>15.486954545454562</c:v>
                </c:pt>
                <c:pt idx="872">
                  <c:v>15.53210045662102</c:v>
                </c:pt>
                <c:pt idx="873">
                  <c:v>15.588669724770659</c:v>
                </c:pt>
                <c:pt idx="874">
                  <c:v>15.645760368663611</c:v>
                </c:pt>
                <c:pt idx="875">
                  <c:v>15.645760368663611</c:v>
                </c:pt>
                <c:pt idx="876">
                  <c:v>15.645760368663611</c:v>
                </c:pt>
                <c:pt idx="877">
                  <c:v>15.704305555555571</c:v>
                </c:pt>
                <c:pt idx="878">
                  <c:v>15.760604651162806</c:v>
                </c:pt>
                <c:pt idx="879">
                  <c:v>15.817429906542072</c:v>
                </c:pt>
                <c:pt idx="880">
                  <c:v>15.854600938967153</c:v>
                </c:pt>
                <c:pt idx="881">
                  <c:v>15.908726415094355</c:v>
                </c:pt>
                <c:pt idx="882">
                  <c:v>15.922511848341248</c:v>
                </c:pt>
                <c:pt idx="883">
                  <c:v>15.936428571428587</c:v>
                </c:pt>
                <c:pt idx="884">
                  <c:v>15.951435406698579</c:v>
                </c:pt>
                <c:pt idx="885">
                  <c:v>15.966586538461552</c:v>
                </c:pt>
                <c:pt idx="886">
                  <c:v>15.964975845410642</c:v>
                </c:pt>
                <c:pt idx="887">
                  <c:v>15.942378640776713</c:v>
                </c:pt>
                <c:pt idx="888">
                  <c:v>15.919560975609768</c:v>
                </c:pt>
                <c:pt idx="889">
                  <c:v>15.934852941176482</c:v>
                </c:pt>
                <c:pt idx="890">
                  <c:v>15.933054187192129</c:v>
                </c:pt>
                <c:pt idx="891">
                  <c:v>15.948564356435654</c:v>
                </c:pt>
                <c:pt idx="892">
                  <c:v>15.946815920398018</c:v>
                </c:pt>
                <c:pt idx="893">
                  <c:v>15.966550000000009</c:v>
                </c:pt>
                <c:pt idx="894">
                  <c:v>15.966550000000009</c:v>
                </c:pt>
                <c:pt idx="895">
                  <c:v>15.966550000000009</c:v>
                </c:pt>
                <c:pt idx="896">
                  <c:v>15.961356783919605</c:v>
                </c:pt>
                <c:pt idx="897">
                  <c:v>15.961356783919605</c:v>
                </c:pt>
                <c:pt idx="898">
                  <c:v>15.961356783919605</c:v>
                </c:pt>
                <c:pt idx="899">
                  <c:v>15.961356783919605</c:v>
                </c:pt>
                <c:pt idx="900">
                  <c:v>15.961356783919605</c:v>
                </c:pt>
                <c:pt idx="901">
                  <c:v>15.903636363636371</c:v>
                </c:pt>
                <c:pt idx="902">
                  <c:v>15.845329949238586</c:v>
                </c:pt>
                <c:pt idx="903">
                  <c:v>15.786428571428582</c:v>
                </c:pt>
                <c:pt idx="904">
                  <c:v>15.726923076923086</c:v>
                </c:pt>
                <c:pt idx="905">
                  <c:v>15.697680412371145</c:v>
                </c:pt>
                <c:pt idx="906">
                  <c:v>15.668134715025918</c:v>
                </c:pt>
                <c:pt idx="907">
                  <c:v>15.638281250000011</c:v>
                </c:pt>
                <c:pt idx="908">
                  <c:v>15.608115183246083</c:v>
                </c:pt>
                <c:pt idx="909">
                  <c:v>15.577631578947381</c:v>
                </c:pt>
                <c:pt idx="910">
                  <c:v>15.54682539682541</c:v>
                </c:pt>
                <c:pt idx="911">
                  <c:v>15.515691489361712</c:v>
                </c:pt>
                <c:pt idx="912">
                  <c:v>15.484224598930492</c:v>
                </c:pt>
                <c:pt idx="913">
                  <c:v>15.452419354838719</c:v>
                </c:pt>
                <c:pt idx="914">
                  <c:v>15.433783783783793</c:v>
                </c:pt>
                <c:pt idx="915">
                  <c:v>15.41494565217392</c:v>
                </c:pt>
                <c:pt idx="916">
                  <c:v>15.395901639344268</c:v>
                </c:pt>
                <c:pt idx="917">
                  <c:v>15.376648351648358</c:v>
                </c:pt>
                <c:pt idx="918">
                  <c:v>15.357182320441995</c:v>
                </c:pt>
                <c:pt idx="919">
                  <c:v>15.357182320441995</c:v>
                </c:pt>
                <c:pt idx="920">
                  <c:v>15.352500000000004</c:v>
                </c:pt>
                <c:pt idx="921">
                  <c:v>15.374581005586595</c:v>
                </c:pt>
                <c:pt idx="922">
                  <c:v>15.369943820224721</c:v>
                </c:pt>
                <c:pt idx="923">
                  <c:v>15.396892655367237</c:v>
                </c:pt>
                <c:pt idx="924">
                  <c:v>15.424147727272732</c:v>
                </c:pt>
                <c:pt idx="925">
                  <c:v>15.409428571428574</c:v>
                </c:pt>
                <c:pt idx="926">
                  <c:v>15.394540229885058</c:v>
                </c:pt>
                <c:pt idx="927">
                  <c:v>15.379479768786128</c:v>
                </c:pt>
                <c:pt idx="928">
                  <c:v>15.407267441860466</c:v>
                </c:pt>
                <c:pt idx="929">
                  <c:v>15.392105263157896</c:v>
                </c:pt>
                <c:pt idx="930">
                  <c:v>15.392105263157896</c:v>
                </c:pt>
                <c:pt idx="931">
                  <c:v>15.392105263157896</c:v>
                </c:pt>
                <c:pt idx="932">
                  <c:v>15.392105263157896</c:v>
                </c:pt>
                <c:pt idx="933">
                  <c:v>15.392105263157896</c:v>
                </c:pt>
                <c:pt idx="934">
                  <c:v>15.392105263157896</c:v>
                </c:pt>
                <c:pt idx="935">
                  <c:v>15.392105263157896</c:v>
                </c:pt>
                <c:pt idx="936">
                  <c:v>15.392105263157896</c:v>
                </c:pt>
                <c:pt idx="937">
                  <c:v>15.392105263157896</c:v>
                </c:pt>
                <c:pt idx="938">
                  <c:v>15.392105263157896</c:v>
                </c:pt>
                <c:pt idx="939">
                  <c:v>15.392105263157896</c:v>
                </c:pt>
                <c:pt idx="940">
                  <c:v>15.356764705882355</c:v>
                </c:pt>
                <c:pt idx="941">
                  <c:v>15.29674556213018</c:v>
                </c:pt>
                <c:pt idx="942">
                  <c:v>15.283630952380955</c:v>
                </c:pt>
                <c:pt idx="943">
                  <c:v>15.222455089820363</c:v>
                </c:pt>
                <c:pt idx="944">
                  <c:v>15.20873493975904</c:v>
                </c:pt>
                <c:pt idx="945">
                  <c:v>15.146363636363642</c:v>
                </c:pt>
                <c:pt idx="946">
                  <c:v>15.132012195121954</c:v>
                </c:pt>
                <c:pt idx="947">
                  <c:v>15.068404907975461</c:v>
                </c:pt>
                <c:pt idx="948">
                  <c:v>15.053395061728393</c:v>
                </c:pt>
                <c:pt idx="949">
                  <c:v>14.988509316770184</c:v>
                </c:pt>
                <c:pt idx="950">
                  <c:v>14.966624999999999</c:v>
                </c:pt>
                <c:pt idx="951">
                  <c:v>14.944465408805028</c:v>
                </c:pt>
                <c:pt idx="952">
                  <c:v>14.922025316455699</c:v>
                </c:pt>
                <c:pt idx="953">
                  <c:v>14.899299363057327</c:v>
                </c:pt>
                <c:pt idx="954">
                  <c:v>14.876282051282056</c:v>
                </c:pt>
                <c:pt idx="955">
                  <c:v>14.85296774193549</c:v>
                </c:pt>
                <c:pt idx="956">
                  <c:v>14.829350649350657</c:v>
                </c:pt>
                <c:pt idx="957">
                  <c:v>14.771699346405233</c:v>
                </c:pt>
                <c:pt idx="958">
                  <c:v>14.713289473684217</c:v>
                </c:pt>
                <c:pt idx="959">
                  <c:v>14.654105960264904</c:v>
                </c:pt>
                <c:pt idx="960">
                  <c:v>14.594133333333335</c:v>
                </c:pt>
                <c:pt idx="961">
                  <c:v>14.594133333333335</c:v>
                </c:pt>
                <c:pt idx="962">
                  <c:v>14.594133333333335</c:v>
                </c:pt>
                <c:pt idx="963">
                  <c:v>14.594133333333335</c:v>
                </c:pt>
                <c:pt idx="964">
                  <c:v>14.594133333333335</c:v>
                </c:pt>
                <c:pt idx="965">
                  <c:v>14.62026845637584</c:v>
                </c:pt>
                <c:pt idx="966">
                  <c:v>14.649459459459461</c:v>
                </c:pt>
                <c:pt idx="967">
                  <c:v>14.671564625850342</c:v>
                </c:pt>
                <c:pt idx="968">
                  <c:v>14.693972602739727</c:v>
                </c:pt>
                <c:pt idx="969">
                  <c:v>14.716689655172415</c:v>
                </c:pt>
                <c:pt idx="970">
                  <c:v>14.716689655172415</c:v>
                </c:pt>
                <c:pt idx="971">
                  <c:v>14.716689655172415</c:v>
                </c:pt>
                <c:pt idx="972">
                  <c:v>14.716689655172415</c:v>
                </c:pt>
                <c:pt idx="973">
                  <c:v>14.716689655172415</c:v>
                </c:pt>
                <c:pt idx="974">
                  <c:v>14.716689655172415</c:v>
                </c:pt>
                <c:pt idx="975">
                  <c:v>14.716689655172415</c:v>
                </c:pt>
                <c:pt idx="976">
                  <c:v>14.716689655172415</c:v>
                </c:pt>
                <c:pt idx="977">
                  <c:v>14.716689655172415</c:v>
                </c:pt>
                <c:pt idx="978">
                  <c:v>14.716689655172415</c:v>
                </c:pt>
                <c:pt idx="979">
                  <c:v>14.716689655172415</c:v>
                </c:pt>
                <c:pt idx="980">
                  <c:v>14.716689655172415</c:v>
                </c:pt>
                <c:pt idx="981">
                  <c:v>14.716689655172415</c:v>
                </c:pt>
                <c:pt idx="982">
                  <c:v>14.716689655172415</c:v>
                </c:pt>
                <c:pt idx="983">
                  <c:v>14.716689655172415</c:v>
                </c:pt>
                <c:pt idx="984">
                  <c:v>14.716689655172415</c:v>
                </c:pt>
                <c:pt idx="985">
                  <c:v>14.716689655172415</c:v>
                </c:pt>
                <c:pt idx="986">
                  <c:v>14.70013888888889</c:v>
                </c:pt>
                <c:pt idx="987">
                  <c:v>14.691048951048952</c:v>
                </c:pt>
                <c:pt idx="988">
                  <c:v>14.723380281690142</c:v>
                </c:pt>
                <c:pt idx="989">
                  <c:v>14.706524822695034</c:v>
                </c:pt>
                <c:pt idx="990">
                  <c:v>14.697285714285714</c:v>
                </c:pt>
                <c:pt idx="991">
                  <c:v>14.679999999999996</c:v>
                </c:pt>
                <c:pt idx="992">
                  <c:v>14.708115942028982</c:v>
                </c:pt>
                <c:pt idx="993">
                  <c:v>14.736642335766421</c:v>
                </c:pt>
                <c:pt idx="994">
                  <c:v>14.765588235294114</c:v>
                </c:pt>
                <c:pt idx="995">
                  <c:v>14.771777777777775</c:v>
                </c:pt>
                <c:pt idx="996">
                  <c:v>14.771777777777775</c:v>
                </c:pt>
                <c:pt idx="997">
                  <c:v>14.771777777777775</c:v>
                </c:pt>
                <c:pt idx="998">
                  <c:v>14.771777777777775</c:v>
                </c:pt>
                <c:pt idx="999">
                  <c:v>14.771777777777775</c:v>
                </c:pt>
                <c:pt idx="1000">
                  <c:v>14.771777777777775</c:v>
                </c:pt>
                <c:pt idx="1001">
                  <c:v>14.771777777777775</c:v>
                </c:pt>
                <c:pt idx="1002">
                  <c:v>14.771777777777775</c:v>
                </c:pt>
                <c:pt idx="1003">
                  <c:v>14.771777777777775</c:v>
                </c:pt>
                <c:pt idx="1004">
                  <c:v>14.771777777777775</c:v>
                </c:pt>
                <c:pt idx="1005">
                  <c:v>14.771777777777775</c:v>
                </c:pt>
                <c:pt idx="1006">
                  <c:v>14.771777777777775</c:v>
                </c:pt>
                <c:pt idx="1007">
                  <c:v>14.771777777777775</c:v>
                </c:pt>
                <c:pt idx="1008">
                  <c:v>14.771777777777775</c:v>
                </c:pt>
                <c:pt idx="1009">
                  <c:v>14.771777777777775</c:v>
                </c:pt>
                <c:pt idx="1010">
                  <c:v>14.784253731343279</c:v>
                </c:pt>
                <c:pt idx="1011">
                  <c:v>14.796917293233079</c:v>
                </c:pt>
                <c:pt idx="1012">
                  <c:v>14.809772727272723</c:v>
                </c:pt>
                <c:pt idx="1013">
                  <c:v>14.822824427480912</c:v>
                </c:pt>
                <c:pt idx="1014">
                  <c:v>14.81084615384615</c:v>
                </c:pt>
                <c:pt idx="1015">
                  <c:v>14.822558139534879</c:v>
                </c:pt>
                <c:pt idx="1016">
                  <c:v>14.810390624999997</c:v>
                </c:pt>
                <c:pt idx="1017">
                  <c:v>14.822283464566926</c:v>
                </c:pt>
                <c:pt idx="1018">
                  <c:v>14.809920634920632</c:v>
                </c:pt>
                <c:pt idx="1019">
                  <c:v>14.821999999999994</c:v>
                </c:pt>
                <c:pt idx="1020">
                  <c:v>14.834274193548382</c:v>
                </c:pt>
                <c:pt idx="1021">
                  <c:v>14.821707317073164</c:v>
                </c:pt>
                <c:pt idx="1022">
                  <c:v>14.821707317073164</c:v>
                </c:pt>
                <c:pt idx="1023">
                  <c:v>14.821707317073164</c:v>
                </c:pt>
                <c:pt idx="1024">
                  <c:v>14.821707317073164</c:v>
                </c:pt>
                <c:pt idx="1025">
                  <c:v>14.821707317073164</c:v>
                </c:pt>
                <c:pt idx="1026">
                  <c:v>14.84459016393442</c:v>
                </c:pt>
                <c:pt idx="1027">
                  <c:v>14.867851239669415</c:v>
                </c:pt>
                <c:pt idx="1028">
                  <c:v>14.882999999999994</c:v>
                </c:pt>
                <c:pt idx="1029">
                  <c:v>14.907226890756297</c:v>
                </c:pt>
                <c:pt idx="1030">
                  <c:v>14.907226890756297</c:v>
                </c:pt>
                <c:pt idx="1031">
                  <c:v>14.907226890756297</c:v>
                </c:pt>
                <c:pt idx="1032">
                  <c:v>14.907226890756297</c:v>
                </c:pt>
                <c:pt idx="1033">
                  <c:v>14.907226890756297</c:v>
                </c:pt>
                <c:pt idx="1034">
                  <c:v>14.907226890756297</c:v>
                </c:pt>
                <c:pt idx="1035">
                  <c:v>14.907226890756297</c:v>
                </c:pt>
                <c:pt idx="1036">
                  <c:v>14.907226890756297</c:v>
                </c:pt>
                <c:pt idx="1037">
                  <c:v>14.907226890756297</c:v>
                </c:pt>
                <c:pt idx="1038">
                  <c:v>14.907226890756297</c:v>
                </c:pt>
                <c:pt idx="1039">
                  <c:v>14.907226890756297</c:v>
                </c:pt>
                <c:pt idx="1040">
                  <c:v>14.905593220338977</c:v>
                </c:pt>
                <c:pt idx="1041">
                  <c:v>14.880854700854695</c:v>
                </c:pt>
                <c:pt idx="1042">
                  <c:v>14.880854700854695</c:v>
                </c:pt>
                <c:pt idx="1043">
                  <c:v>14.880854700854695</c:v>
                </c:pt>
                <c:pt idx="1044">
                  <c:v>14.825775862068957</c:v>
                </c:pt>
                <c:pt idx="1045">
                  <c:v>14.825775862068957</c:v>
                </c:pt>
                <c:pt idx="1046">
                  <c:v>14.839913043478255</c:v>
                </c:pt>
                <c:pt idx="1047">
                  <c:v>14.839913043478255</c:v>
                </c:pt>
                <c:pt idx="1048">
                  <c:v>14.839913043478255</c:v>
                </c:pt>
                <c:pt idx="1049">
                  <c:v>14.839913043478255</c:v>
                </c:pt>
                <c:pt idx="1050">
                  <c:v>14.839913043478255</c:v>
                </c:pt>
                <c:pt idx="1051">
                  <c:v>14.839913043478255</c:v>
                </c:pt>
                <c:pt idx="1052">
                  <c:v>14.839913043478255</c:v>
                </c:pt>
                <c:pt idx="1053">
                  <c:v>14.905877192982448</c:v>
                </c:pt>
                <c:pt idx="1054">
                  <c:v>14.967876106194682</c:v>
                </c:pt>
                <c:pt idx="1055">
                  <c:v>14.997946428571421</c:v>
                </c:pt>
                <c:pt idx="1056">
                  <c:v>15.051981981981974</c:v>
                </c:pt>
                <c:pt idx="1057">
                  <c:v>15.143363636363627</c:v>
                </c:pt>
                <c:pt idx="1058">
                  <c:v>15.198807339449532</c:v>
                </c:pt>
                <c:pt idx="1059">
                  <c:v>15.198807339449532</c:v>
                </c:pt>
                <c:pt idx="1060">
                  <c:v>15.17287037037036</c:v>
                </c:pt>
                <c:pt idx="1061">
                  <c:v>15.146448598130831</c:v>
                </c:pt>
                <c:pt idx="1062">
                  <c:v>15.094056603773575</c:v>
                </c:pt>
                <c:pt idx="1063">
                  <c:v>15.094056603773575</c:v>
                </c:pt>
                <c:pt idx="1064">
                  <c:v>15.094056603773575</c:v>
                </c:pt>
                <c:pt idx="1065">
                  <c:v>15.094056603773575</c:v>
                </c:pt>
                <c:pt idx="1066">
                  <c:v>15.094056603773575</c:v>
                </c:pt>
                <c:pt idx="1067">
                  <c:v>15.094056603773575</c:v>
                </c:pt>
                <c:pt idx="1068">
                  <c:v>15.094056603773575</c:v>
                </c:pt>
                <c:pt idx="1069">
                  <c:v>15.094056603773575</c:v>
                </c:pt>
                <c:pt idx="1070">
                  <c:v>15.094056603773575</c:v>
                </c:pt>
                <c:pt idx="1071">
                  <c:v>15.094056603773575</c:v>
                </c:pt>
                <c:pt idx="1072">
                  <c:v>15.088285714285703</c:v>
                </c:pt>
                <c:pt idx="1073">
                  <c:v>15.082403846153834</c:v>
                </c:pt>
                <c:pt idx="1074">
                  <c:v>15.076407766990279</c:v>
                </c:pt>
                <c:pt idx="1075">
                  <c:v>15.070294117647048</c:v>
                </c:pt>
                <c:pt idx="1076">
                  <c:v>15.031386138613851</c:v>
                </c:pt>
                <c:pt idx="1077">
                  <c:v>15.024699999999989</c:v>
                </c:pt>
                <c:pt idx="1078">
                  <c:v>14.984545454545444</c:v>
                </c:pt>
                <c:pt idx="1079">
                  <c:v>14.943571428571417</c:v>
                </c:pt>
                <c:pt idx="1080">
                  <c:v>14.901752577319575</c:v>
                </c:pt>
                <c:pt idx="1081">
                  <c:v>14.901752577319575</c:v>
                </c:pt>
                <c:pt idx="1082">
                  <c:v>14.901752577319575</c:v>
                </c:pt>
                <c:pt idx="1083">
                  <c:v>14.901752577319575</c:v>
                </c:pt>
                <c:pt idx="1084">
                  <c:v>14.853854166666656</c:v>
                </c:pt>
                <c:pt idx="1085">
                  <c:v>14.911263157894727</c:v>
                </c:pt>
                <c:pt idx="1086">
                  <c:v>14.939042553191479</c:v>
                </c:pt>
                <c:pt idx="1087">
                  <c:v>14.967419354838698</c:v>
                </c:pt>
                <c:pt idx="1088">
                  <c:v>15.027934782608686</c:v>
                </c:pt>
                <c:pt idx="1089">
                  <c:v>15.089780219780211</c:v>
                </c:pt>
                <c:pt idx="1090">
                  <c:v>14.945333333333322</c:v>
                </c:pt>
                <c:pt idx="1091">
                  <c:v>14.797640449438193</c:v>
                </c:pt>
                <c:pt idx="1092">
                  <c:v>14.6465909090909</c:v>
                </c:pt>
                <c:pt idx="1093">
                  <c:v>14.492068965517232</c:v>
                </c:pt>
                <c:pt idx="1094">
                  <c:v>14.492068965517232</c:v>
                </c:pt>
                <c:pt idx="1095">
                  <c:v>14.492068965517232</c:v>
                </c:pt>
                <c:pt idx="1096">
                  <c:v>14.409883720930225</c:v>
                </c:pt>
                <c:pt idx="1097">
                  <c:v>14.409883720930225</c:v>
                </c:pt>
                <c:pt idx="1098">
                  <c:v>14.409883720930225</c:v>
                </c:pt>
                <c:pt idx="1099">
                  <c:v>14.409883720930225</c:v>
                </c:pt>
                <c:pt idx="1100">
                  <c:v>14.409883720930225</c:v>
                </c:pt>
                <c:pt idx="1101">
                  <c:v>14.263882352941167</c:v>
                </c:pt>
                <c:pt idx="1102">
                  <c:v>14.120357142857134</c:v>
                </c:pt>
                <c:pt idx="1103">
                  <c:v>13.973373493975895</c:v>
                </c:pt>
                <c:pt idx="1104">
                  <c:v>13.997439024390237</c:v>
                </c:pt>
                <c:pt idx="1105">
                  <c:v>13.991234567901229</c:v>
                </c:pt>
                <c:pt idx="1106">
                  <c:v>14.016124999999994</c:v>
                </c:pt>
                <c:pt idx="1107">
                  <c:v>14.009999999999994</c:v>
                </c:pt>
                <c:pt idx="1108">
                  <c:v>14.003717948717943</c:v>
                </c:pt>
                <c:pt idx="1109">
                  <c:v>14.029740259740256</c:v>
                </c:pt>
                <c:pt idx="1110">
                  <c:v>13.977499999999997</c:v>
                </c:pt>
                <c:pt idx="1111">
                  <c:v>13.923866666666664</c:v>
                </c:pt>
                <c:pt idx="1112">
                  <c:v>13.94986486486486</c:v>
                </c:pt>
                <c:pt idx="1113">
                  <c:v>13.97657534246575</c:v>
                </c:pt>
                <c:pt idx="1114">
                  <c:v>14.004027777777772</c:v>
                </c:pt>
                <c:pt idx="1115">
                  <c:v>14.032253521126757</c:v>
                </c:pt>
                <c:pt idx="1116">
                  <c:v>13.975571428571424</c:v>
                </c:pt>
                <c:pt idx="1117">
                  <c:v>13.91724637681159</c:v>
                </c:pt>
                <c:pt idx="1118">
                  <c:v>13.87191176470588</c:v>
                </c:pt>
                <c:pt idx="1119">
                  <c:v>13.759850746268654</c:v>
                </c:pt>
                <c:pt idx="1120">
                  <c:v>13.736666666666665</c:v>
                </c:pt>
                <c:pt idx="1121">
                  <c:v>13.712769230769229</c:v>
                </c:pt>
                <c:pt idx="1122">
                  <c:v>13.688124999999999</c:v>
                </c:pt>
                <c:pt idx="1123">
                  <c:v>13.662698412698413</c:v>
                </c:pt>
                <c:pt idx="1124">
                  <c:v>13.636451612903226</c:v>
                </c:pt>
                <c:pt idx="1125">
                  <c:v>13.509508196721312</c:v>
                </c:pt>
                <c:pt idx="1126">
                  <c:v>13.451166666666666</c:v>
                </c:pt>
                <c:pt idx="1127">
                  <c:v>13.390847457627117</c:v>
                </c:pt>
                <c:pt idx="1128">
                  <c:v>13.328448275862069</c:v>
                </c:pt>
                <c:pt idx="1129">
                  <c:v>13.263859649122802</c:v>
                </c:pt>
                <c:pt idx="1130">
                  <c:v>13.196964285714282</c:v>
                </c:pt>
                <c:pt idx="1131">
                  <c:v>13.158909090909088</c:v>
                </c:pt>
                <c:pt idx="1132">
                  <c:v>13.087592592592589</c:v>
                </c:pt>
                <c:pt idx="1133">
                  <c:v>12.931132075471696</c:v>
                </c:pt>
                <c:pt idx="1134">
                  <c:v>12.885769230769231</c:v>
                </c:pt>
                <c:pt idx="1135">
                  <c:v>12.838627450980393</c:v>
                </c:pt>
                <c:pt idx="1136">
                  <c:v>12.838627450980393</c:v>
                </c:pt>
                <c:pt idx="1137">
                  <c:v>12.838627450980393</c:v>
                </c:pt>
                <c:pt idx="1138">
                  <c:v>12.838627450980393</c:v>
                </c:pt>
                <c:pt idx="1139">
                  <c:v>12.838627450980393</c:v>
                </c:pt>
                <c:pt idx="1140">
                  <c:v>12.838627450980393</c:v>
                </c:pt>
                <c:pt idx="1141">
                  <c:v>12.838627450980393</c:v>
                </c:pt>
                <c:pt idx="1142">
                  <c:v>12.838627450980393</c:v>
                </c:pt>
                <c:pt idx="1143">
                  <c:v>12.949400000000001</c:v>
                </c:pt>
                <c:pt idx="1144">
                  <c:v>13.064693877551022</c:v>
                </c:pt>
                <c:pt idx="1145">
                  <c:v>13.184791666666669</c:v>
                </c:pt>
                <c:pt idx="1146">
                  <c:v>13.184791666666669</c:v>
                </c:pt>
                <c:pt idx="1147">
                  <c:v>13.252553191489364</c:v>
                </c:pt>
                <c:pt idx="1148">
                  <c:v>13.249347826086957</c:v>
                </c:pt>
                <c:pt idx="1149">
                  <c:v>13.246</c:v>
                </c:pt>
                <c:pt idx="1150">
                  <c:v>13.315227272727276</c:v>
                </c:pt>
                <c:pt idx="1151">
                  <c:v>13.313255813953491</c:v>
                </c:pt>
                <c:pt idx="1152">
                  <c:v>13.387380952380955</c:v>
                </c:pt>
                <c:pt idx="1153">
                  <c:v>13.201707317073174</c:v>
                </c:pt>
                <c:pt idx="1154">
                  <c:v>13.321750000000003</c:v>
                </c:pt>
                <c:pt idx="1155">
                  <c:v>13.327435897435903</c:v>
                </c:pt>
                <c:pt idx="1156">
                  <c:v>13.283157894736846</c:v>
                </c:pt>
                <c:pt idx="1157">
                  <c:v>13.283157894736846</c:v>
                </c:pt>
                <c:pt idx="1158">
                  <c:v>13.283157894736846</c:v>
                </c:pt>
                <c:pt idx="1159">
                  <c:v>13.521891891891896</c:v>
                </c:pt>
                <c:pt idx="1160">
                  <c:v>13.521891891891896</c:v>
                </c:pt>
                <c:pt idx="1161">
                  <c:v>13.521891891891896</c:v>
                </c:pt>
                <c:pt idx="1162">
                  <c:v>13.521891891891896</c:v>
                </c:pt>
                <c:pt idx="1163">
                  <c:v>13.56277777777778</c:v>
                </c:pt>
                <c:pt idx="1164">
                  <c:v>13.72714285714286</c:v>
                </c:pt>
                <c:pt idx="1165">
                  <c:v>13.72714285714286</c:v>
                </c:pt>
                <c:pt idx="1166">
                  <c:v>13.72714285714286</c:v>
                </c:pt>
                <c:pt idx="1167">
                  <c:v>13.72714285714286</c:v>
                </c:pt>
                <c:pt idx="1168">
                  <c:v>13.72714285714286</c:v>
                </c:pt>
                <c:pt idx="1169">
                  <c:v>13.72714285714286</c:v>
                </c:pt>
                <c:pt idx="1170">
                  <c:v>13.72714285714286</c:v>
                </c:pt>
                <c:pt idx="1171">
                  <c:v>13.72714285714286</c:v>
                </c:pt>
                <c:pt idx="1172">
                  <c:v>13.601470588235298</c:v>
                </c:pt>
                <c:pt idx="1173">
                  <c:v>13.91666666666667</c:v>
                </c:pt>
                <c:pt idx="1174">
                  <c:v>13.91666666666667</c:v>
                </c:pt>
                <c:pt idx="1175">
                  <c:v>13.91666666666667</c:v>
                </c:pt>
                <c:pt idx="1176">
                  <c:v>13.91666666666667</c:v>
                </c:pt>
                <c:pt idx="1177">
                  <c:v>13.91666666666667</c:v>
                </c:pt>
                <c:pt idx="1178">
                  <c:v>13.91666666666667</c:v>
                </c:pt>
                <c:pt idx="1179">
                  <c:v>13.91666666666667</c:v>
                </c:pt>
                <c:pt idx="1180">
                  <c:v>13.91666666666667</c:v>
                </c:pt>
                <c:pt idx="1181">
                  <c:v>13.91666666666667</c:v>
                </c:pt>
                <c:pt idx="1182">
                  <c:v>13.91666666666667</c:v>
                </c:pt>
                <c:pt idx="1183">
                  <c:v>13.91666666666667</c:v>
                </c:pt>
                <c:pt idx="1184">
                  <c:v>13.91666666666667</c:v>
                </c:pt>
                <c:pt idx="1185">
                  <c:v>13.91666666666667</c:v>
                </c:pt>
                <c:pt idx="1186">
                  <c:v>13.91666666666667</c:v>
                </c:pt>
                <c:pt idx="1187">
                  <c:v>13.91666666666667</c:v>
                </c:pt>
                <c:pt idx="1188">
                  <c:v>13.91666666666667</c:v>
                </c:pt>
                <c:pt idx="1189">
                  <c:v>13.91666666666667</c:v>
                </c:pt>
                <c:pt idx="1190">
                  <c:v>13.91666666666667</c:v>
                </c:pt>
                <c:pt idx="1191">
                  <c:v>13.920312500000003</c:v>
                </c:pt>
                <c:pt idx="1192">
                  <c:v>13.924193548387102</c:v>
                </c:pt>
                <c:pt idx="1193">
                  <c:v>13.928333333333338</c:v>
                </c:pt>
                <c:pt idx="1194">
                  <c:v>13.932758620689659</c:v>
                </c:pt>
                <c:pt idx="1195">
                  <c:v>13.973214285714292</c:v>
                </c:pt>
                <c:pt idx="1196">
                  <c:v>14.016666666666673</c:v>
                </c:pt>
                <c:pt idx="1197">
                  <c:v>14.016666666666673</c:v>
                </c:pt>
                <c:pt idx="1198">
                  <c:v>14.016666666666673</c:v>
                </c:pt>
                <c:pt idx="1199">
                  <c:v>14.016666666666673</c:v>
                </c:pt>
                <c:pt idx="1200">
                  <c:v>14.016666666666673</c:v>
                </c:pt>
                <c:pt idx="1201">
                  <c:v>14.016666666666673</c:v>
                </c:pt>
                <c:pt idx="1202">
                  <c:v>14.016666666666673</c:v>
                </c:pt>
                <c:pt idx="1203">
                  <c:v>14.016666666666673</c:v>
                </c:pt>
                <c:pt idx="1204">
                  <c:v>14.016666666666673</c:v>
                </c:pt>
                <c:pt idx="1205">
                  <c:v>14.016666666666673</c:v>
                </c:pt>
                <c:pt idx="1206">
                  <c:v>14.016666666666673</c:v>
                </c:pt>
                <c:pt idx="1207">
                  <c:v>14.016666666666673</c:v>
                </c:pt>
                <c:pt idx="1208">
                  <c:v>14.016666666666673</c:v>
                </c:pt>
                <c:pt idx="1209">
                  <c:v>14.016666666666673</c:v>
                </c:pt>
                <c:pt idx="1210">
                  <c:v>14.016666666666673</c:v>
                </c:pt>
                <c:pt idx="1211">
                  <c:v>14.016666666666673</c:v>
                </c:pt>
                <c:pt idx="1212">
                  <c:v>14.016666666666673</c:v>
                </c:pt>
                <c:pt idx="1213">
                  <c:v>14.016666666666673</c:v>
                </c:pt>
                <c:pt idx="1214">
                  <c:v>14.016666666666673</c:v>
                </c:pt>
                <c:pt idx="1215">
                  <c:v>14.016666666666673</c:v>
                </c:pt>
                <c:pt idx="1216">
                  <c:v>14.016666666666673</c:v>
                </c:pt>
                <c:pt idx="1217">
                  <c:v>14.016666666666673</c:v>
                </c:pt>
                <c:pt idx="1218">
                  <c:v>14.016666666666673</c:v>
                </c:pt>
                <c:pt idx="1219">
                  <c:v>14.016666666666673</c:v>
                </c:pt>
                <c:pt idx="1220">
                  <c:v>14.163461538461545</c:v>
                </c:pt>
                <c:pt idx="1221">
                  <c:v>14.322000000000005</c:v>
                </c:pt>
                <c:pt idx="1222">
                  <c:v>14.260416666666671</c:v>
                </c:pt>
                <c:pt idx="1223">
                  <c:v>13.958695652173915</c:v>
                </c:pt>
                <c:pt idx="1224">
                  <c:v>13.629545454545456</c:v>
                </c:pt>
                <c:pt idx="1225">
                  <c:v>13.269047619047621</c:v>
                </c:pt>
                <c:pt idx="1226">
                  <c:v>13.269047619047621</c:v>
                </c:pt>
                <c:pt idx="1227">
                  <c:v>13.269047619047621</c:v>
                </c:pt>
                <c:pt idx="1228">
                  <c:v>13.269047619047621</c:v>
                </c:pt>
                <c:pt idx="1229">
                  <c:v>13.269047619047621</c:v>
                </c:pt>
                <c:pt idx="1230">
                  <c:v>13.269047619047621</c:v>
                </c:pt>
                <c:pt idx="1231">
                  <c:v>13.269047619047621</c:v>
                </c:pt>
                <c:pt idx="1232">
                  <c:v>13.269047619047621</c:v>
                </c:pt>
                <c:pt idx="1233">
                  <c:v>13.269047619047621</c:v>
                </c:pt>
                <c:pt idx="1234">
                  <c:v>13.269047619047621</c:v>
                </c:pt>
                <c:pt idx="1235">
                  <c:v>13.269047619047621</c:v>
                </c:pt>
                <c:pt idx="1236">
                  <c:v>13.269047619047621</c:v>
                </c:pt>
                <c:pt idx="1237">
                  <c:v>13.269047619047621</c:v>
                </c:pt>
                <c:pt idx="1238">
                  <c:v>13.269047619047621</c:v>
                </c:pt>
                <c:pt idx="1239">
                  <c:v>13.269047619047621</c:v>
                </c:pt>
                <c:pt idx="1240">
                  <c:v>13.269047619047621</c:v>
                </c:pt>
                <c:pt idx="1241">
                  <c:v>13.269047619047621</c:v>
                </c:pt>
                <c:pt idx="1242">
                  <c:v>13.269047619047621</c:v>
                </c:pt>
                <c:pt idx="1243">
                  <c:v>13.269047619047621</c:v>
                </c:pt>
                <c:pt idx="1244">
                  <c:v>13.269047619047621</c:v>
                </c:pt>
                <c:pt idx="1245">
                  <c:v>13.269047619047621</c:v>
                </c:pt>
                <c:pt idx="1246">
                  <c:v>13.269047619047621</c:v>
                </c:pt>
                <c:pt idx="1247">
                  <c:v>13.269047619047621</c:v>
                </c:pt>
                <c:pt idx="1248">
                  <c:v>13.269047619047621</c:v>
                </c:pt>
                <c:pt idx="1249">
                  <c:v>13.269047619047621</c:v>
                </c:pt>
                <c:pt idx="1250">
                  <c:v>13.269047619047621</c:v>
                </c:pt>
                <c:pt idx="1251">
                  <c:v>13.269047619047621</c:v>
                </c:pt>
                <c:pt idx="1252">
                  <c:v>13.269047619047621</c:v>
                </c:pt>
                <c:pt idx="1253">
                  <c:v>13.269047619047621</c:v>
                </c:pt>
                <c:pt idx="1254">
                  <c:v>13.269047619047621</c:v>
                </c:pt>
                <c:pt idx="1255">
                  <c:v>13.269047619047621</c:v>
                </c:pt>
                <c:pt idx="1256">
                  <c:v>13.032499999999999</c:v>
                </c:pt>
                <c:pt idx="1257">
                  <c:v>12.771052631578947</c:v>
                </c:pt>
                <c:pt idx="1258">
                  <c:v>12.480555555555554</c:v>
                </c:pt>
                <c:pt idx="1259">
                  <c:v>12.832352941176469</c:v>
                </c:pt>
                <c:pt idx="1260">
                  <c:v>13.228124999999999</c:v>
                </c:pt>
                <c:pt idx="1261">
                  <c:v>13.676666666666668</c:v>
                </c:pt>
                <c:pt idx="1262">
                  <c:v>14.189285714285715</c:v>
                </c:pt>
                <c:pt idx="1263">
                  <c:v>14.780769230769231</c:v>
                </c:pt>
                <c:pt idx="1264">
                  <c:v>15.845833333333333</c:v>
                </c:pt>
                <c:pt idx="1265">
                  <c:v>17.104545454545455</c:v>
                </c:pt>
                <c:pt idx="1266">
                  <c:v>17.384999999999998</c:v>
                </c:pt>
                <c:pt idx="1267">
                  <c:v>17.727777777777778</c:v>
                </c:pt>
                <c:pt idx="1268">
                  <c:v>18.156250000000004</c:v>
                </c:pt>
                <c:pt idx="1269">
                  <c:v>18.707142857142856</c:v>
                </c:pt>
                <c:pt idx="1270">
                  <c:v>18.058333333333334</c:v>
                </c:pt>
                <c:pt idx="1271">
                  <c:v>17.149999999999999</c:v>
                </c:pt>
                <c:pt idx="1272">
                  <c:v>15.787500000000001</c:v>
                </c:pt>
                <c:pt idx="1273">
                  <c:v>13.516666666666666</c:v>
                </c:pt>
                <c:pt idx="1274">
                  <c:v>11.275</c:v>
                </c:pt>
                <c:pt idx="1275">
                  <c:v>8.25</c:v>
                </c:pt>
              </c:numCache>
            </c:numRef>
          </c:val>
          <c:smooth val="0"/>
        </c:ser>
        <c:ser>
          <c:idx val="1"/>
          <c:order val="1"/>
          <c:tx>
            <c:strRef>
              <c:f>'TASK 8'!$E$1</c:f>
              <c:strCache>
                <c:ptCount val="1"/>
                <c:pt idx="0">
                  <c:v>Average mileage of highway</c:v>
                </c:pt>
              </c:strCache>
            </c:strRef>
          </c:tx>
          <c:spPr>
            <a:ln w="28575" cap="rnd">
              <a:solidFill>
                <a:schemeClr val="accent2"/>
              </a:solidFill>
              <a:round/>
            </a:ln>
            <a:effectLst/>
          </c:spPr>
          <c:marker>
            <c:symbol val="none"/>
          </c:marker>
          <c:val>
            <c:numRef>
              <c:f>'TASK 8'!$E$2:$E$1278</c:f>
              <c:numCache>
                <c:formatCode>0</c:formatCode>
                <c:ptCount val="1277"/>
                <c:pt idx="0">
                  <c:v>16.879705882352955</c:v>
                </c:pt>
                <c:pt idx="1">
                  <c:v>16.879705882352955</c:v>
                </c:pt>
                <c:pt idx="2">
                  <c:v>16.879705882352955</c:v>
                </c:pt>
                <c:pt idx="3">
                  <c:v>16.879705882352955</c:v>
                </c:pt>
                <c:pt idx="4">
                  <c:v>16.879705882352955</c:v>
                </c:pt>
                <c:pt idx="5">
                  <c:v>16.879705882352955</c:v>
                </c:pt>
                <c:pt idx="6">
                  <c:v>16.879705882352955</c:v>
                </c:pt>
                <c:pt idx="7">
                  <c:v>16.864715789473699</c:v>
                </c:pt>
                <c:pt idx="8">
                  <c:v>16.849662447257398</c:v>
                </c:pt>
                <c:pt idx="9">
                  <c:v>16.83454545454547</c:v>
                </c:pt>
                <c:pt idx="10">
                  <c:v>16.819364406779677</c:v>
                </c:pt>
                <c:pt idx="11">
                  <c:v>16.819364406779677</c:v>
                </c:pt>
                <c:pt idx="12">
                  <c:v>16.819364406779677</c:v>
                </c:pt>
                <c:pt idx="13">
                  <c:v>16.819364406779677</c:v>
                </c:pt>
                <c:pt idx="14">
                  <c:v>16.819364406779677</c:v>
                </c:pt>
                <c:pt idx="15">
                  <c:v>16.819364406779677</c:v>
                </c:pt>
                <c:pt idx="16">
                  <c:v>16.819364406779677</c:v>
                </c:pt>
                <c:pt idx="17">
                  <c:v>16.819364406779677</c:v>
                </c:pt>
                <c:pt idx="18">
                  <c:v>16.819364406779677</c:v>
                </c:pt>
                <c:pt idx="19">
                  <c:v>16.819364406779677</c:v>
                </c:pt>
                <c:pt idx="20">
                  <c:v>16.819364406779677</c:v>
                </c:pt>
                <c:pt idx="21">
                  <c:v>16.819364406779677</c:v>
                </c:pt>
                <c:pt idx="22">
                  <c:v>16.819364406779677</c:v>
                </c:pt>
                <c:pt idx="23">
                  <c:v>16.819364406779677</c:v>
                </c:pt>
                <c:pt idx="24">
                  <c:v>16.819364406779677</c:v>
                </c:pt>
                <c:pt idx="25">
                  <c:v>16.823227176220822</c:v>
                </c:pt>
                <c:pt idx="26">
                  <c:v>16.827106382978741</c:v>
                </c:pt>
                <c:pt idx="27">
                  <c:v>16.831002132196179</c:v>
                </c:pt>
                <c:pt idx="28">
                  <c:v>16.831002132196179</c:v>
                </c:pt>
                <c:pt idx="29">
                  <c:v>16.831002132196179</c:v>
                </c:pt>
                <c:pt idx="30">
                  <c:v>16.830641025641043</c:v>
                </c:pt>
                <c:pt idx="31">
                  <c:v>16.830278372591025</c:v>
                </c:pt>
                <c:pt idx="32">
                  <c:v>16.814742489270401</c:v>
                </c:pt>
                <c:pt idx="33">
                  <c:v>16.814344086021521</c:v>
                </c:pt>
                <c:pt idx="34">
                  <c:v>16.814344086021521</c:v>
                </c:pt>
                <c:pt idx="35">
                  <c:v>16.813943965517257</c:v>
                </c:pt>
                <c:pt idx="36">
                  <c:v>16.813943965517257</c:v>
                </c:pt>
                <c:pt idx="37">
                  <c:v>16.813943965517257</c:v>
                </c:pt>
                <c:pt idx="38">
                  <c:v>16.813943965517257</c:v>
                </c:pt>
                <c:pt idx="39">
                  <c:v>16.813943965517257</c:v>
                </c:pt>
                <c:pt idx="40">
                  <c:v>16.813943965517257</c:v>
                </c:pt>
                <c:pt idx="41">
                  <c:v>16.813943965517257</c:v>
                </c:pt>
                <c:pt idx="42">
                  <c:v>16.813943965517257</c:v>
                </c:pt>
                <c:pt idx="43">
                  <c:v>16.813943965517257</c:v>
                </c:pt>
                <c:pt idx="44">
                  <c:v>16.813943965517257</c:v>
                </c:pt>
                <c:pt idx="45">
                  <c:v>16.813943965517257</c:v>
                </c:pt>
                <c:pt idx="46">
                  <c:v>16.813943965517257</c:v>
                </c:pt>
                <c:pt idx="47">
                  <c:v>16.813943965517257</c:v>
                </c:pt>
                <c:pt idx="48">
                  <c:v>16.813943965517257</c:v>
                </c:pt>
                <c:pt idx="49">
                  <c:v>16.813943965517257</c:v>
                </c:pt>
                <c:pt idx="50">
                  <c:v>16.813943965517257</c:v>
                </c:pt>
                <c:pt idx="51">
                  <c:v>16.813943965517257</c:v>
                </c:pt>
                <c:pt idx="52">
                  <c:v>16.813943965517257</c:v>
                </c:pt>
                <c:pt idx="53">
                  <c:v>16.813943965517257</c:v>
                </c:pt>
                <c:pt idx="54">
                  <c:v>16.813943965517257</c:v>
                </c:pt>
                <c:pt idx="55">
                  <c:v>16.813943965517257</c:v>
                </c:pt>
                <c:pt idx="56">
                  <c:v>16.800583153347748</c:v>
                </c:pt>
                <c:pt idx="57">
                  <c:v>16.787164502164519</c:v>
                </c:pt>
                <c:pt idx="58">
                  <c:v>16.773687635574852</c:v>
                </c:pt>
                <c:pt idx="59">
                  <c:v>16.76015217391306</c:v>
                </c:pt>
                <c:pt idx="60">
                  <c:v>16.744379084967335</c:v>
                </c:pt>
                <c:pt idx="61">
                  <c:v>16.728537117903947</c:v>
                </c:pt>
                <c:pt idx="62">
                  <c:v>16.712625820568945</c:v>
                </c:pt>
                <c:pt idx="63">
                  <c:v>16.701030701754402</c:v>
                </c:pt>
                <c:pt idx="64">
                  <c:v>16.689384615384633</c:v>
                </c:pt>
                <c:pt idx="65">
                  <c:v>16.677687224669622</c:v>
                </c:pt>
                <c:pt idx="66">
                  <c:v>16.665938189845491</c:v>
                </c:pt>
                <c:pt idx="67">
                  <c:v>16.654137168141606</c:v>
                </c:pt>
                <c:pt idx="68">
                  <c:v>16.642283813747241</c:v>
                </c:pt>
                <c:pt idx="69">
                  <c:v>16.630377777777792</c:v>
                </c:pt>
                <c:pt idx="70">
                  <c:v>16.618418708240547</c:v>
                </c:pt>
                <c:pt idx="71">
                  <c:v>16.618418708240547</c:v>
                </c:pt>
                <c:pt idx="72">
                  <c:v>16.618418708240547</c:v>
                </c:pt>
                <c:pt idx="73">
                  <c:v>16.608883928571441</c:v>
                </c:pt>
                <c:pt idx="74">
                  <c:v>16.6012975391499</c:v>
                </c:pt>
                <c:pt idx="75">
                  <c:v>16.6012975391499</c:v>
                </c:pt>
                <c:pt idx="76">
                  <c:v>16.6012975391499</c:v>
                </c:pt>
                <c:pt idx="77">
                  <c:v>16.6012975391499</c:v>
                </c:pt>
                <c:pt idx="78">
                  <c:v>16.6012975391499</c:v>
                </c:pt>
                <c:pt idx="79">
                  <c:v>16.6012975391499</c:v>
                </c:pt>
                <c:pt idx="80">
                  <c:v>16.6012975391499</c:v>
                </c:pt>
                <c:pt idx="81">
                  <c:v>16.6012975391499</c:v>
                </c:pt>
                <c:pt idx="82">
                  <c:v>16.602645739910326</c:v>
                </c:pt>
                <c:pt idx="83">
                  <c:v>16.604000000000013</c:v>
                </c:pt>
                <c:pt idx="84">
                  <c:v>16.605360360360375</c:v>
                </c:pt>
                <c:pt idx="85">
                  <c:v>16.606726862302498</c:v>
                </c:pt>
                <c:pt idx="86">
                  <c:v>16.608099547511323</c:v>
                </c:pt>
                <c:pt idx="87">
                  <c:v>16.592018140589584</c:v>
                </c:pt>
                <c:pt idx="88">
                  <c:v>16.589477272727287</c:v>
                </c:pt>
                <c:pt idx="89">
                  <c:v>16.585899772209583</c:v>
                </c:pt>
                <c:pt idx="90">
                  <c:v>16.569908675799105</c:v>
                </c:pt>
                <c:pt idx="91">
                  <c:v>16.567299771167068</c:v>
                </c:pt>
                <c:pt idx="92">
                  <c:v>16.552362385321121</c:v>
                </c:pt>
                <c:pt idx="93">
                  <c:v>16.537356321839102</c:v>
                </c:pt>
                <c:pt idx="94">
                  <c:v>16.53361751152076</c:v>
                </c:pt>
                <c:pt idx="95">
                  <c:v>16.518498845265611</c:v>
                </c:pt>
                <c:pt idx="96">
                  <c:v>16.515740740740764</c:v>
                </c:pt>
                <c:pt idx="97">
                  <c:v>16.500510440835289</c:v>
                </c:pt>
                <c:pt idx="98">
                  <c:v>16.497697674418628</c:v>
                </c:pt>
                <c:pt idx="99">
                  <c:v>16.481165501165524</c:v>
                </c:pt>
                <c:pt idx="100">
                  <c:v>16.478294392523388</c:v>
                </c:pt>
                <c:pt idx="101">
                  <c:v>16.462833723653418</c:v>
                </c:pt>
                <c:pt idx="102">
                  <c:v>16.462833723653418</c:v>
                </c:pt>
                <c:pt idx="103">
                  <c:v>16.462833723653418</c:v>
                </c:pt>
                <c:pt idx="104">
                  <c:v>16.462833723653418</c:v>
                </c:pt>
                <c:pt idx="105">
                  <c:v>16.462833723653418</c:v>
                </c:pt>
                <c:pt idx="106">
                  <c:v>16.462833723653418</c:v>
                </c:pt>
                <c:pt idx="107">
                  <c:v>16.462833723653418</c:v>
                </c:pt>
                <c:pt idx="108">
                  <c:v>16.462833723653418</c:v>
                </c:pt>
                <c:pt idx="109">
                  <c:v>16.462833723653418</c:v>
                </c:pt>
                <c:pt idx="110">
                  <c:v>16.462833723653418</c:v>
                </c:pt>
                <c:pt idx="111">
                  <c:v>16.462833723653418</c:v>
                </c:pt>
                <c:pt idx="112">
                  <c:v>16.462833723653418</c:v>
                </c:pt>
                <c:pt idx="113">
                  <c:v>16.462833723653418</c:v>
                </c:pt>
                <c:pt idx="114">
                  <c:v>16.462833723653418</c:v>
                </c:pt>
                <c:pt idx="115">
                  <c:v>16.464624413145565</c:v>
                </c:pt>
                <c:pt idx="116">
                  <c:v>16.464624413145565</c:v>
                </c:pt>
                <c:pt idx="117">
                  <c:v>16.464624413145565</c:v>
                </c:pt>
                <c:pt idx="118">
                  <c:v>16.464624413145565</c:v>
                </c:pt>
                <c:pt idx="119">
                  <c:v>16.45677647058826</c:v>
                </c:pt>
                <c:pt idx="120">
                  <c:v>16.450542452830216</c:v>
                </c:pt>
                <c:pt idx="121">
                  <c:v>16.450542452830216</c:v>
                </c:pt>
                <c:pt idx="122">
                  <c:v>16.445460992907829</c:v>
                </c:pt>
                <c:pt idx="123">
                  <c:v>16.431018957345998</c:v>
                </c:pt>
                <c:pt idx="124">
                  <c:v>16.426104513064161</c:v>
                </c:pt>
                <c:pt idx="125">
                  <c:v>16.411547619047642</c:v>
                </c:pt>
                <c:pt idx="126">
                  <c:v>16.40656324582341</c:v>
                </c:pt>
                <c:pt idx="127">
                  <c:v>16.391889952153132</c:v>
                </c:pt>
                <c:pt idx="128">
                  <c:v>16.38683453237412</c:v>
                </c:pt>
                <c:pt idx="129">
                  <c:v>16.372139423076941</c:v>
                </c:pt>
                <c:pt idx="130">
                  <c:v>16.366771084337365</c:v>
                </c:pt>
                <c:pt idx="131">
                  <c:v>16.361618357487941</c:v>
                </c:pt>
                <c:pt idx="132">
                  <c:v>16.356440677966116</c:v>
                </c:pt>
                <c:pt idx="133">
                  <c:v>16.341432038834967</c:v>
                </c:pt>
                <c:pt idx="134">
                  <c:v>16.341432038834967</c:v>
                </c:pt>
                <c:pt idx="135">
                  <c:v>16.341432038834967</c:v>
                </c:pt>
                <c:pt idx="136">
                  <c:v>16.341432038834967</c:v>
                </c:pt>
                <c:pt idx="137">
                  <c:v>16.341432038834967</c:v>
                </c:pt>
                <c:pt idx="138">
                  <c:v>16.341432038834967</c:v>
                </c:pt>
                <c:pt idx="139">
                  <c:v>16.341432038834967</c:v>
                </c:pt>
                <c:pt idx="140">
                  <c:v>16.331313868613151</c:v>
                </c:pt>
                <c:pt idx="141">
                  <c:v>16.331313868613151</c:v>
                </c:pt>
                <c:pt idx="142">
                  <c:v>16.331313868613151</c:v>
                </c:pt>
                <c:pt idx="143">
                  <c:v>16.331313868613151</c:v>
                </c:pt>
                <c:pt idx="144">
                  <c:v>16.331313868613151</c:v>
                </c:pt>
                <c:pt idx="145">
                  <c:v>16.331313868613151</c:v>
                </c:pt>
                <c:pt idx="146">
                  <c:v>16.332121951219527</c:v>
                </c:pt>
                <c:pt idx="147">
                  <c:v>16.33293398533009</c:v>
                </c:pt>
                <c:pt idx="148">
                  <c:v>16.333750000000013</c:v>
                </c:pt>
                <c:pt idx="149">
                  <c:v>16.324742014742032</c:v>
                </c:pt>
                <c:pt idx="150">
                  <c:v>16.315689655172427</c:v>
                </c:pt>
                <c:pt idx="151">
                  <c:v>16.306592592592608</c:v>
                </c:pt>
                <c:pt idx="152">
                  <c:v>16.304876237623777</c:v>
                </c:pt>
                <c:pt idx="153">
                  <c:v>16.29818858560796</c:v>
                </c:pt>
                <c:pt idx="154">
                  <c:v>16.29818858560796</c:v>
                </c:pt>
                <c:pt idx="155">
                  <c:v>16.29818858560796</c:v>
                </c:pt>
                <c:pt idx="156">
                  <c:v>16.29818858560796</c:v>
                </c:pt>
                <c:pt idx="157">
                  <c:v>16.29818858560796</c:v>
                </c:pt>
                <c:pt idx="158">
                  <c:v>16.29818858560796</c:v>
                </c:pt>
                <c:pt idx="159">
                  <c:v>16.29818858560796</c:v>
                </c:pt>
                <c:pt idx="160">
                  <c:v>16.29818858560796</c:v>
                </c:pt>
                <c:pt idx="161">
                  <c:v>16.29818858560796</c:v>
                </c:pt>
                <c:pt idx="162">
                  <c:v>16.29818858560796</c:v>
                </c:pt>
                <c:pt idx="163">
                  <c:v>16.29818858560796</c:v>
                </c:pt>
                <c:pt idx="164">
                  <c:v>16.29818858560796</c:v>
                </c:pt>
                <c:pt idx="165">
                  <c:v>16.29818858560796</c:v>
                </c:pt>
                <c:pt idx="166">
                  <c:v>16.29818858560796</c:v>
                </c:pt>
                <c:pt idx="167">
                  <c:v>16.29818858560796</c:v>
                </c:pt>
                <c:pt idx="168">
                  <c:v>16.29818858560796</c:v>
                </c:pt>
                <c:pt idx="169">
                  <c:v>16.29818858560796</c:v>
                </c:pt>
                <c:pt idx="170">
                  <c:v>16.29818858560796</c:v>
                </c:pt>
                <c:pt idx="171">
                  <c:v>16.29818858560796</c:v>
                </c:pt>
                <c:pt idx="172">
                  <c:v>16.29818858560796</c:v>
                </c:pt>
                <c:pt idx="173">
                  <c:v>16.29818858560796</c:v>
                </c:pt>
                <c:pt idx="174">
                  <c:v>16.29818858560796</c:v>
                </c:pt>
                <c:pt idx="175">
                  <c:v>16.29818858560796</c:v>
                </c:pt>
                <c:pt idx="176">
                  <c:v>16.284850746268674</c:v>
                </c:pt>
                <c:pt idx="177">
                  <c:v>16.271446384039916</c:v>
                </c:pt>
                <c:pt idx="178">
                  <c:v>16.257800000000021</c:v>
                </c:pt>
                <c:pt idx="179">
                  <c:v>16.244260651629094</c:v>
                </c:pt>
                <c:pt idx="180">
                  <c:v>16.244260651629094</c:v>
                </c:pt>
                <c:pt idx="181">
                  <c:v>16.244260651629094</c:v>
                </c:pt>
                <c:pt idx="182">
                  <c:v>16.244260651629094</c:v>
                </c:pt>
                <c:pt idx="183">
                  <c:v>16.230477386934695</c:v>
                </c:pt>
                <c:pt idx="184">
                  <c:v>16.230477386934695</c:v>
                </c:pt>
                <c:pt idx="185">
                  <c:v>16.230477386934695</c:v>
                </c:pt>
                <c:pt idx="186">
                  <c:v>16.230477386934695</c:v>
                </c:pt>
                <c:pt idx="187">
                  <c:v>16.230477386934695</c:v>
                </c:pt>
                <c:pt idx="188">
                  <c:v>16.230477386934695</c:v>
                </c:pt>
                <c:pt idx="189">
                  <c:v>16.230477386934695</c:v>
                </c:pt>
                <c:pt idx="190">
                  <c:v>16.230477386934695</c:v>
                </c:pt>
                <c:pt idx="191">
                  <c:v>16.230477386934695</c:v>
                </c:pt>
                <c:pt idx="192">
                  <c:v>16.230477386934695</c:v>
                </c:pt>
                <c:pt idx="193">
                  <c:v>16.230477386934695</c:v>
                </c:pt>
                <c:pt idx="194">
                  <c:v>16.230477386934695</c:v>
                </c:pt>
                <c:pt idx="195">
                  <c:v>16.230477386934695</c:v>
                </c:pt>
                <c:pt idx="196">
                  <c:v>16.230477386934695</c:v>
                </c:pt>
                <c:pt idx="197">
                  <c:v>16.230302267002536</c:v>
                </c:pt>
                <c:pt idx="198">
                  <c:v>16.229116161616179</c:v>
                </c:pt>
                <c:pt idx="199">
                  <c:v>16.210481012658246</c:v>
                </c:pt>
                <c:pt idx="200">
                  <c:v>16.191725888324889</c:v>
                </c:pt>
                <c:pt idx="201">
                  <c:v>16.174198473282459</c:v>
                </c:pt>
                <c:pt idx="202">
                  <c:v>16.173877551020425</c:v>
                </c:pt>
                <c:pt idx="203">
                  <c:v>16.173554987212295</c:v>
                </c:pt>
                <c:pt idx="204">
                  <c:v>16.154512820512839</c:v>
                </c:pt>
                <c:pt idx="205">
                  <c:v>16.136709511568135</c:v>
                </c:pt>
                <c:pt idx="206">
                  <c:v>16.136288659793827</c:v>
                </c:pt>
                <c:pt idx="207">
                  <c:v>16.1366408268734</c:v>
                </c:pt>
                <c:pt idx="208">
                  <c:v>16.1366408268734</c:v>
                </c:pt>
                <c:pt idx="209">
                  <c:v>16.120155440414521</c:v>
                </c:pt>
                <c:pt idx="210">
                  <c:v>16.103584415584429</c:v>
                </c:pt>
                <c:pt idx="211">
                  <c:v>16.103584415584429</c:v>
                </c:pt>
                <c:pt idx="212">
                  <c:v>16.086927083333347</c:v>
                </c:pt>
                <c:pt idx="213">
                  <c:v>16.076501305483038</c:v>
                </c:pt>
                <c:pt idx="214">
                  <c:v>16.066020942408386</c:v>
                </c:pt>
                <c:pt idx="215">
                  <c:v>16.055485564304469</c:v>
                </c:pt>
                <c:pt idx="216">
                  <c:v>16.055485564304469</c:v>
                </c:pt>
                <c:pt idx="217">
                  <c:v>16.055485564304469</c:v>
                </c:pt>
                <c:pt idx="218">
                  <c:v>16.055485564304469</c:v>
                </c:pt>
                <c:pt idx="219">
                  <c:v>16.055485564304469</c:v>
                </c:pt>
                <c:pt idx="220">
                  <c:v>16.055485564304469</c:v>
                </c:pt>
                <c:pt idx="221">
                  <c:v>16.055485564304469</c:v>
                </c:pt>
                <c:pt idx="222">
                  <c:v>16.055485564304469</c:v>
                </c:pt>
                <c:pt idx="223">
                  <c:v>16.055485564304469</c:v>
                </c:pt>
                <c:pt idx="224">
                  <c:v>16.055485564304469</c:v>
                </c:pt>
                <c:pt idx="225">
                  <c:v>16.043789473684217</c:v>
                </c:pt>
                <c:pt idx="226">
                  <c:v>16.043789473684217</c:v>
                </c:pt>
                <c:pt idx="227">
                  <c:v>16.032031662269141</c:v>
                </c:pt>
                <c:pt idx="228">
                  <c:v>16.032031662269141</c:v>
                </c:pt>
                <c:pt idx="229">
                  <c:v>16.032031662269141</c:v>
                </c:pt>
                <c:pt idx="230">
                  <c:v>16.032031662269141</c:v>
                </c:pt>
                <c:pt idx="231">
                  <c:v>16.032031662269141</c:v>
                </c:pt>
                <c:pt idx="232">
                  <c:v>16.032031662269141</c:v>
                </c:pt>
                <c:pt idx="233">
                  <c:v>16.032031662269141</c:v>
                </c:pt>
                <c:pt idx="234">
                  <c:v>16.032031662269141</c:v>
                </c:pt>
                <c:pt idx="235">
                  <c:v>16.032031662269141</c:v>
                </c:pt>
                <c:pt idx="236">
                  <c:v>16.032031662269141</c:v>
                </c:pt>
                <c:pt idx="237">
                  <c:v>16.032031662269141</c:v>
                </c:pt>
                <c:pt idx="238">
                  <c:v>16.037936507936521</c:v>
                </c:pt>
                <c:pt idx="239">
                  <c:v>16.043872679045105</c:v>
                </c:pt>
                <c:pt idx="240">
                  <c:v>16.043872679045105</c:v>
                </c:pt>
                <c:pt idx="241">
                  <c:v>16.043872679045105</c:v>
                </c:pt>
                <c:pt idx="242">
                  <c:v>16.043872679045105</c:v>
                </c:pt>
                <c:pt idx="243">
                  <c:v>16.043872679045105</c:v>
                </c:pt>
                <c:pt idx="244">
                  <c:v>16.043872679045105</c:v>
                </c:pt>
                <c:pt idx="245">
                  <c:v>16.043872679045105</c:v>
                </c:pt>
                <c:pt idx="246">
                  <c:v>16.043872679045105</c:v>
                </c:pt>
                <c:pt idx="247">
                  <c:v>16.050106382978733</c:v>
                </c:pt>
                <c:pt idx="248">
                  <c:v>16.04440000000001</c:v>
                </c:pt>
                <c:pt idx="249">
                  <c:v>16.039171122994667</c:v>
                </c:pt>
                <c:pt idx="250">
                  <c:v>16.033914209115295</c:v>
                </c:pt>
                <c:pt idx="251">
                  <c:v>16.033914209115295</c:v>
                </c:pt>
                <c:pt idx="252">
                  <c:v>16.033914209115295</c:v>
                </c:pt>
                <c:pt idx="253">
                  <c:v>16.03884408602152</c:v>
                </c:pt>
                <c:pt idx="254">
                  <c:v>16.041644204851767</c:v>
                </c:pt>
                <c:pt idx="255">
                  <c:v>16.046621621621636</c:v>
                </c:pt>
                <c:pt idx="256">
                  <c:v>16.04945799457996</c:v>
                </c:pt>
                <c:pt idx="257">
                  <c:v>16.052201086956536</c:v>
                </c:pt>
                <c:pt idx="258">
                  <c:v>16.047166212534076</c:v>
                </c:pt>
                <c:pt idx="259">
                  <c:v>16.042103825136628</c:v>
                </c:pt>
                <c:pt idx="260">
                  <c:v>16.036219178082206</c:v>
                </c:pt>
                <c:pt idx="261">
                  <c:v>16.030302197802214</c:v>
                </c:pt>
                <c:pt idx="262">
                  <c:v>16.024352617079906</c:v>
                </c:pt>
                <c:pt idx="263">
                  <c:v>16.040994475138138</c:v>
                </c:pt>
                <c:pt idx="264">
                  <c:v>16.040994475138138</c:v>
                </c:pt>
                <c:pt idx="265">
                  <c:v>16.040994475138138</c:v>
                </c:pt>
                <c:pt idx="266">
                  <c:v>16.040994475138138</c:v>
                </c:pt>
                <c:pt idx="267">
                  <c:v>16.040994475138138</c:v>
                </c:pt>
                <c:pt idx="268">
                  <c:v>16.040994475138138</c:v>
                </c:pt>
                <c:pt idx="269">
                  <c:v>16.040994475138138</c:v>
                </c:pt>
                <c:pt idx="270">
                  <c:v>16.040994475138138</c:v>
                </c:pt>
                <c:pt idx="271">
                  <c:v>16.040994475138138</c:v>
                </c:pt>
                <c:pt idx="272">
                  <c:v>16.040994475138138</c:v>
                </c:pt>
                <c:pt idx="273">
                  <c:v>16.047202216066498</c:v>
                </c:pt>
                <c:pt idx="274">
                  <c:v>16.047202216066498</c:v>
                </c:pt>
                <c:pt idx="275">
                  <c:v>16.047202216066498</c:v>
                </c:pt>
                <c:pt idx="276">
                  <c:v>16.047202216066498</c:v>
                </c:pt>
                <c:pt idx="277">
                  <c:v>16.047202216066498</c:v>
                </c:pt>
                <c:pt idx="278">
                  <c:v>16.047202216066498</c:v>
                </c:pt>
                <c:pt idx="279">
                  <c:v>16.047202216066498</c:v>
                </c:pt>
                <c:pt idx="280">
                  <c:v>16.047202216066498</c:v>
                </c:pt>
                <c:pt idx="281">
                  <c:v>16.055333333333348</c:v>
                </c:pt>
                <c:pt idx="282">
                  <c:v>16.063509749303638</c:v>
                </c:pt>
                <c:pt idx="283">
                  <c:v>16.05438547486035</c:v>
                </c:pt>
                <c:pt idx="284">
                  <c:v>16.045210084033627</c:v>
                </c:pt>
                <c:pt idx="285">
                  <c:v>16.035983146067423</c:v>
                </c:pt>
                <c:pt idx="286">
                  <c:v>16.035983146067423</c:v>
                </c:pt>
                <c:pt idx="287">
                  <c:v>16.035983146067423</c:v>
                </c:pt>
                <c:pt idx="288">
                  <c:v>16.035983146067423</c:v>
                </c:pt>
                <c:pt idx="289">
                  <c:v>16.028873239436628</c:v>
                </c:pt>
                <c:pt idx="290">
                  <c:v>16.021723163841813</c:v>
                </c:pt>
                <c:pt idx="291">
                  <c:v>16.014532577903687</c:v>
                </c:pt>
                <c:pt idx="292">
                  <c:v>16.014532577903687</c:v>
                </c:pt>
                <c:pt idx="293">
                  <c:v>16.014532577903687</c:v>
                </c:pt>
                <c:pt idx="294">
                  <c:v>16.014532577903687</c:v>
                </c:pt>
                <c:pt idx="295">
                  <c:v>16.014532577903687</c:v>
                </c:pt>
                <c:pt idx="296">
                  <c:v>16.014532577903687</c:v>
                </c:pt>
                <c:pt idx="297">
                  <c:v>16.014532577903687</c:v>
                </c:pt>
                <c:pt idx="298">
                  <c:v>16.014532577903687</c:v>
                </c:pt>
                <c:pt idx="299">
                  <c:v>16.023096590909098</c:v>
                </c:pt>
                <c:pt idx="300">
                  <c:v>16.023096590909098</c:v>
                </c:pt>
                <c:pt idx="301">
                  <c:v>16.023096590909098</c:v>
                </c:pt>
                <c:pt idx="302">
                  <c:v>16.023096590909098</c:v>
                </c:pt>
                <c:pt idx="303">
                  <c:v>16.023096590909098</c:v>
                </c:pt>
                <c:pt idx="304">
                  <c:v>16.044529914529921</c:v>
                </c:pt>
                <c:pt idx="305">
                  <c:v>16.066657142857149</c:v>
                </c:pt>
                <c:pt idx="306">
                  <c:v>16.091489971346711</c:v>
                </c:pt>
                <c:pt idx="307">
                  <c:v>16.116465517241387</c:v>
                </c:pt>
                <c:pt idx="308">
                  <c:v>16.132651296829977</c:v>
                </c:pt>
                <c:pt idx="309">
                  <c:v>16.144595375722549</c:v>
                </c:pt>
                <c:pt idx="310">
                  <c:v>16.156608695652178</c:v>
                </c:pt>
                <c:pt idx="311">
                  <c:v>16.16869186046512</c:v>
                </c:pt>
                <c:pt idx="312">
                  <c:v>16.185218658892133</c:v>
                </c:pt>
                <c:pt idx="313">
                  <c:v>16.200380116959067</c:v>
                </c:pt>
                <c:pt idx="314">
                  <c:v>16.200380116959067</c:v>
                </c:pt>
                <c:pt idx="315">
                  <c:v>16.200380116959067</c:v>
                </c:pt>
                <c:pt idx="316">
                  <c:v>16.199618768328449</c:v>
                </c:pt>
                <c:pt idx="317">
                  <c:v>16.198852941176472</c:v>
                </c:pt>
                <c:pt idx="318">
                  <c:v>16.198082595870208</c:v>
                </c:pt>
                <c:pt idx="319">
                  <c:v>16.198082595870208</c:v>
                </c:pt>
                <c:pt idx="320">
                  <c:v>16.198082595870208</c:v>
                </c:pt>
                <c:pt idx="321">
                  <c:v>16.198082595870208</c:v>
                </c:pt>
                <c:pt idx="322">
                  <c:v>16.198082595870208</c:v>
                </c:pt>
                <c:pt idx="323">
                  <c:v>16.206065088757395</c:v>
                </c:pt>
                <c:pt idx="324">
                  <c:v>16.230979228486646</c:v>
                </c:pt>
                <c:pt idx="325">
                  <c:v>16.256071428571428</c:v>
                </c:pt>
                <c:pt idx="326">
                  <c:v>16.286089552238803</c:v>
                </c:pt>
                <c:pt idx="327">
                  <c:v>16.316287425149703</c:v>
                </c:pt>
                <c:pt idx="328">
                  <c:v>16.346666666666664</c:v>
                </c:pt>
                <c:pt idx="329">
                  <c:v>16.346666666666664</c:v>
                </c:pt>
                <c:pt idx="330">
                  <c:v>16.346666666666664</c:v>
                </c:pt>
                <c:pt idx="331">
                  <c:v>16.346666666666664</c:v>
                </c:pt>
                <c:pt idx="332">
                  <c:v>16.380843373493974</c:v>
                </c:pt>
                <c:pt idx="333">
                  <c:v>16.411601208459214</c:v>
                </c:pt>
                <c:pt idx="334">
                  <c:v>16.411601208459214</c:v>
                </c:pt>
                <c:pt idx="335">
                  <c:v>16.411601208459214</c:v>
                </c:pt>
                <c:pt idx="336">
                  <c:v>16.437696969696969</c:v>
                </c:pt>
                <c:pt idx="337">
                  <c:v>16.463951367781156</c:v>
                </c:pt>
                <c:pt idx="338">
                  <c:v>16.490365853658538</c:v>
                </c:pt>
                <c:pt idx="339">
                  <c:v>16.516941896024466</c:v>
                </c:pt>
                <c:pt idx="340">
                  <c:v>16.516941896024466</c:v>
                </c:pt>
                <c:pt idx="341">
                  <c:v>16.543650306748464</c:v>
                </c:pt>
                <c:pt idx="342">
                  <c:v>16.570553846153846</c:v>
                </c:pt>
                <c:pt idx="343">
                  <c:v>16.570553846153846</c:v>
                </c:pt>
                <c:pt idx="344">
                  <c:v>16.595154320987653</c:v>
                </c:pt>
                <c:pt idx="345">
                  <c:v>16.618668730650157</c:v>
                </c:pt>
                <c:pt idx="346">
                  <c:v>16.629596273291927</c:v>
                </c:pt>
                <c:pt idx="347">
                  <c:v>16.629596273291927</c:v>
                </c:pt>
                <c:pt idx="348">
                  <c:v>16.629596273291927</c:v>
                </c:pt>
                <c:pt idx="349">
                  <c:v>16.65336448598131</c:v>
                </c:pt>
                <c:pt idx="350">
                  <c:v>16.661031250000001</c:v>
                </c:pt>
                <c:pt idx="351">
                  <c:v>16.661031250000001</c:v>
                </c:pt>
                <c:pt idx="352">
                  <c:v>16.681285266457682</c:v>
                </c:pt>
                <c:pt idx="353">
                  <c:v>16.703867924528303</c:v>
                </c:pt>
                <c:pt idx="354">
                  <c:v>16.703867924528303</c:v>
                </c:pt>
                <c:pt idx="355">
                  <c:v>16.709873817034701</c:v>
                </c:pt>
                <c:pt idx="356">
                  <c:v>16.709873817034701</c:v>
                </c:pt>
                <c:pt idx="357">
                  <c:v>16.709873817034701</c:v>
                </c:pt>
                <c:pt idx="358">
                  <c:v>16.709873817034701</c:v>
                </c:pt>
                <c:pt idx="359">
                  <c:v>16.709873817034701</c:v>
                </c:pt>
                <c:pt idx="360">
                  <c:v>16.709873817034701</c:v>
                </c:pt>
                <c:pt idx="361">
                  <c:v>16.709873817034701</c:v>
                </c:pt>
                <c:pt idx="362">
                  <c:v>16.709873817034701</c:v>
                </c:pt>
                <c:pt idx="363">
                  <c:v>16.709873817034701</c:v>
                </c:pt>
                <c:pt idx="364">
                  <c:v>16.709873817034701</c:v>
                </c:pt>
                <c:pt idx="365">
                  <c:v>16.709873817034701</c:v>
                </c:pt>
                <c:pt idx="366">
                  <c:v>16.709873817034701</c:v>
                </c:pt>
                <c:pt idx="367">
                  <c:v>16.709873817034701</c:v>
                </c:pt>
                <c:pt idx="368">
                  <c:v>16.709873817034701</c:v>
                </c:pt>
                <c:pt idx="369">
                  <c:v>16.709873817034701</c:v>
                </c:pt>
                <c:pt idx="370">
                  <c:v>16.709873817034701</c:v>
                </c:pt>
                <c:pt idx="371">
                  <c:v>16.709873817034701</c:v>
                </c:pt>
                <c:pt idx="372">
                  <c:v>16.709873817034701</c:v>
                </c:pt>
                <c:pt idx="373">
                  <c:v>16.709873817034701</c:v>
                </c:pt>
                <c:pt idx="374">
                  <c:v>16.709873817034701</c:v>
                </c:pt>
                <c:pt idx="375">
                  <c:v>16.709873817034701</c:v>
                </c:pt>
                <c:pt idx="376">
                  <c:v>16.709873817034701</c:v>
                </c:pt>
                <c:pt idx="377">
                  <c:v>16.709873817034701</c:v>
                </c:pt>
                <c:pt idx="378">
                  <c:v>16.709873817034701</c:v>
                </c:pt>
                <c:pt idx="379">
                  <c:v>16.693132911392407</c:v>
                </c:pt>
                <c:pt idx="380">
                  <c:v>16.676285714285719</c:v>
                </c:pt>
                <c:pt idx="381">
                  <c:v>16.659331210191084</c:v>
                </c:pt>
                <c:pt idx="382">
                  <c:v>16.642268370607034</c:v>
                </c:pt>
                <c:pt idx="383">
                  <c:v>16.642268370607034</c:v>
                </c:pt>
                <c:pt idx="384">
                  <c:v>16.625096153846155</c:v>
                </c:pt>
                <c:pt idx="385">
                  <c:v>16.625096153846155</c:v>
                </c:pt>
                <c:pt idx="386">
                  <c:v>16.607813504823152</c:v>
                </c:pt>
                <c:pt idx="387">
                  <c:v>16.590419354838712</c:v>
                </c:pt>
                <c:pt idx="388">
                  <c:v>16.572912621359226</c:v>
                </c:pt>
                <c:pt idx="389">
                  <c:v>16.548798701298704</c:v>
                </c:pt>
                <c:pt idx="390">
                  <c:v>16.524527687296416</c:v>
                </c:pt>
                <c:pt idx="391">
                  <c:v>16.513921568627449</c:v>
                </c:pt>
                <c:pt idx="392">
                  <c:v>16.503245901639342</c:v>
                </c:pt>
                <c:pt idx="393">
                  <c:v>16.503245901639342</c:v>
                </c:pt>
                <c:pt idx="394">
                  <c:v>16.503245901639342</c:v>
                </c:pt>
                <c:pt idx="395">
                  <c:v>16.497828947368422</c:v>
                </c:pt>
                <c:pt idx="396">
                  <c:v>16.492376237623763</c:v>
                </c:pt>
                <c:pt idx="397">
                  <c:v>16.463145695364236</c:v>
                </c:pt>
                <c:pt idx="398">
                  <c:v>16.433720930232557</c:v>
                </c:pt>
                <c:pt idx="399">
                  <c:v>16.4041</c:v>
                </c:pt>
                <c:pt idx="400">
                  <c:v>16.398260869565213</c:v>
                </c:pt>
                <c:pt idx="401">
                  <c:v>16.392382550335569</c:v>
                </c:pt>
                <c:pt idx="402">
                  <c:v>16.362323232323227</c:v>
                </c:pt>
                <c:pt idx="403">
                  <c:v>16.35628378378378</c:v>
                </c:pt>
                <c:pt idx="404">
                  <c:v>16.325898305084742</c:v>
                </c:pt>
                <c:pt idx="405">
                  <c:v>16.319693877551018</c:v>
                </c:pt>
                <c:pt idx="406">
                  <c:v>16.288976109215014</c:v>
                </c:pt>
                <c:pt idx="407">
                  <c:v>16.282602739726027</c:v>
                </c:pt>
                <c:pt idx="408">
                  <c:v>16.276185567010305</c:v>
                </c:pt>
                <c:pt idx="409">
                  <c:v>16.269724137931032</c:v>
                </c:pt>
                <c:pt idx="410">
                  <c:v>16.238408304498265</c:v>
                </c:pt>
                <c:pt idx="411">
                  <c:v>16.206874999999997</c:v>
                </c:pt>
                <c:pt idx="412">
                  <c:v>16.175121951219506</c:v>
                </c:pt>
                <c:pt idx="413">
                  <c:v>16.143146853146849</c:v>
                </c:pt>
                <c:pt idx="414">
                  <c:v>16.110947368421044</c:v>
                </c:pt>
                <c:pt idx="415">
                  <c:v>16.103767605633799</c:v>
                </c:pt>
                <c:pt idx="416">
                  <c:v>16.096537102473491</c:v>
                </c:pt>
                <c:pt idx="417">
                  <c:v>16.093333333333327</c:v>
                </c:pt>
                <c:pt idx="418">
                  <c:v>16.093333333333327</c:v>
                </c:pt>
                <c:pt idx="419">
                  <c:v>16.093333333333327</c:v>
                </c:pt>
                <c:pt idx="420">
                  <c:v>16.093333333333327</c:v>
                </c:pt>
                <c:pt idx="421">
                  <c:v>16.093333333333327</c:v>
                </c:pt>
                <c:pt idx="422">
                  <c:v>16.093333333333327</c:v>
                </c:pt>
                <c:pt idx="423">
                  <c:v>16.093333333333327</c:v>
                </c:pt>
                <c:pt idx="424">
                  <c:v>16.093333333333327</c:v>
                </c:pt>
                <c:pt idx="425">
                  <c:v>16.093333333333327</c:v>
                </c:pt>
                <c:pt idx="426">
                  <c:v>16.093333333333327</c:v>
                </c:pt>
                <c:pt idx="427">
                  <c:v>16.093333333333327</c:v>
                </c:pt>
                <c:pt idx="428">
                  <c:v>16.093333333333327</c:v>
                </c:pt>
                <c:pt idx="429">
                  <c:v>16.093333333333327</c:v>
                </c:pt>
                <c:pt idx="430">
                  <c:v>16.093333333333327</c:v>
                </c:pt>
                <c:pt idx="431">
                  <c:v>16.093333333333327</c:v>
                </c:pt>
                <c:pt idx="432">
                  <c:v>16.086548042704621</c:v>
                </c:pt>
                <c:pt idx="433">
                  <c:v>16.079714285714285</c:v>
                </c:pt>
                <c:pt idx="434">
                  <c:v>16.07283154121864</c:v>
                </c:pt>
                <c:pt idx="435">
                  <c:v>16.06589928057554</c:v>
                </c:pt>
                <c:pt idx="436">
                  <c:v>16.06589928057554</c:v>
                </c:pt>
                <c:pt idx="437">
                  <c:v>16.033646209386283</c:v>
                </c:pt>
                <c:pt idx="438">
                  <c:v>16.001159420289856</c:v>
                </c:pt>
                <c:pt idx="439">
                  <c:v>15.96843636363637</c:v>
                </c:pt>
                <c:pt idx="440">
                  <c:v>15.93547445255475</c:v>
                </c:pt>
                <c:pt idx="441">
                  <c:v>15.953113553113559</c:v>
                </c:pt>
                <c:pt idx="442">
                  <c:v>15.970882352941183</c:v>
                </c:pt>
                <c:pt idx="443">
                  <c:v>15.988782287822884</c:v>
                </c:pt>
                <c:pt idx="444">
                  <c:v>16.00681481481482</c:v>
                </c:pt>
                <c:pt idx="445">
                  <c:v>16.024981412639413</c:v>
                </c:pt>
                <c:pt idx="446">
                  <c:v>16.043283582089558</c:v>
                </c:pt>
                <c:pt idx="447">
                  <c:v>16.061722846441953</c:v>
                </c:pt>
                <c:pt idx="448">
                  <c:v>16.080300751879705</c:v>
                </c:pt>
                <c:pt idx="449">
                  <c:v>16.099018867924535</c:v>
                </c:pt>
                <c:pt idx="450">
                  <c:v>16.117878787878791</c:v>
                </c:pt>
                <c:pt idx="451">
                  <c:v>16.13688212927757</c:v>
                </c:pt>
                <c:pt idx="452">
                  <c:v>16.110687022900763</c:v>
                </c:pt>
                <c:pt idx="453">
                  <c:v>16.084291187739463</c:v>
                </c:pt>
                <c:pt idx="454">
                  <c:v>16.057692307692303</c:v>
                </c:pt>
                <c:pt idx="455">
                  <c:v>16.030888030888029</c:v>
                </c:pt>
                <c:pt idx="456">
                  <c:v>16.003875968992244</c:v>
                </c:pt>
                <c:pt idx="457">
                  <c:v>15.976653696498051</c:v>
                </c:pt>
                <c:pt idx="458">
                  <c:v>15.970312499999995</c:v>
                </c:pt>
                <c:pt idx="459">
                  <c:v>15.942745098039211</c:v>
                </c:pt>
                <c:pt idx="460">
                  <c:v>15.93622047244094</c:v>
                </c:pt>
                <c:pt idx="461">
                  <c:v>15.929644268774698</c:v>
                </c:pt>
                <c:pt idx="462">
                  <c:v>15.923015873015867</c:v>
                </c:pt>
                <c:pt idx="463">
                  <c:v>15.894820717131468</c:v>
                </c:pt>
                <c:pt idx="464">
                  <c:v>15.878399999999994</c:v>
                </c:pt>
                <c:pt idx="465">
                  <c:v>15.84979919678714</c:v>
                </c:pt>
                <c:pt idx="466">
                  <c:v>15.84979919678714</c:v>
                </c:pt>
                <c:pt idx="467">
                  <c:v>15.820967741935476</c:v>
                </c:pt>
                <c:pt idx="468">
                  <c:v>15.804048582995941</c:v>
                </c:pt>
                <c:pt idx="469">
                  <c:v>15.804048582995941</c:v>
                </c:pt>
                <c:pt idx="470">
                  <c:v>15.804048582995941</c:v>
                </c:pt>
                <c:pt idx="471">
                  <c:v>15.804048582995941</c:v>
                </c:pt>
                <c:pt idx="472">
                  <c:v>15.804048582995941</c:v>
                </c:pt>
                <c:pt idx="473">
                  <c:v>15.804048582995941</c:v>
                </c:pt>
                <c:pt idx="474">
                  <c:v>15.804048582995941</c:v>
                </c:pt>
                <c:pt idx="475">
                  <c:v>15.804048582995941</c:v>
                </c:pt>
                <c:pt idx="476">
                  <c:v>15.804048582995941</c:v>
                </c:pt>
                <c:pt idx="477">
                  <c:v>15.804048582995941</c:v>
                </c:pt>
                <c:pt idx="478">
                  <c:v>15.804048582995941</c:v>
                </c:pt>
                <c:pt idx="479">
                  <c:v>15.804048582995941</c:v>
                </c:pt>
                <c:pt idx="480">
                  <c:v>15.804048582995941</c:v>
                </c:pt>
                <c:pt idx="481">
                  <c:v>15.804048582995941</c:v>
                </c:pt>
                <c:pt idx="482">
                  <c:v>15.804048582995941</c:v>
                </c:pt>
                <c:pt idx="483">
                  <c:v>15.804048582995941</c:v>
                </c:pt>
                <c:pt idx="484">
                  <c:v>15.804048582995941</c:v>
                </c:pt>
                <c:pt idx="485">
                  <c:v>15.804048582995941</c:v>
                </c:pt>
                <c:pt idx="486">
                  <c:v>15.804048582995941</c:v>
                </c:pt>
                <c:pt idx="487">
                  <c:v>15.804048582995941</c:v>
                </c:pt>
                <c:pt idx="488">
                  <c:v>15.804048582995941</c:v>
                </c:pt>
                <c:pt idx="489">
                  <c:v>15.808130081300805</c:v>
                </c:pt>
                <c:pt idx="490">
                  <c:v>15.812244897959175</c:v>
                </c:pt>
                <c:pt idx="491">
                  <c:v>15.812244897959175</c:v>
                </c:pt>
                <c:pt idx="492">
                  <c:v>15.812244897959175</c:v>
                </c:pt>
                <c:pt idx="493">
                  <c:v>15.812244897959175</c:v>
                </c:pt>
                <c:pt idx="494">
                  <c:v>15.812244897959175</c:v>
                </c:pt>
                <c:pt idx="495">
                  <c:v>15.812244897959175</c:v>
                </c:pt>
                <c:pt idx="496">
                  <c:v>15.812244897959175</c:v>
                </c:pt>
                <c:pt idx="497">
                  <c:v>15.812244897959175</c:v>
                </c:pt>
                <c:pt idx="498">
                  <c:v>15.812244897959175</c:v>
                </c:pt>
                <c:pt idx="499">
                  <c:v>15.812244897959175</c:v>
                </c:pt>
                <c:pt idx="500">
                  <c:v>15.812244897959175</c:v>
                </c:pt>
                <c:pt idx="501">
                  <c:v>15.812244897959175</c:v>
                </c:pt>
                <c:pt idx="502">
                  <c:v>15.812244897959175</c:v>
                </c:pt>
                <c:pt idx="503">
                  <c:v>15.812244897959175</c:v>
                </c:pt>
                <c:pt idx="504">
                  <c:v>15.812244897959175</c:v>
                </c:pt>
                <c:pt idx="505">
                  <c:v>15.812244897959175</c:v>
                </c:pt>
                <c:pt idx="506">
                  <c:v>15.812244897959175</c:v>
                </c:pt>
                <c:pt idx="507">
                  <c:v>15.812244897959175</c:v>
                </c:pt>
                <c:pt idx="508">
                  <c:v>15.812244897959175</c:v>
                </c:pt>
                <c:pt idx="509">
                  <c:v>15.812244897959175</c:v>
                </c:pt>
                <c:pt idx="510">
                  <c:v>15.812244897959175</c:v>
                </c:pt>
                <c:pt idx="511">
                  <c:v>15.812244897959175</c:v>
                </c:pt>
                <c:pt idx="512">
                  <c:v>15.812244897959175</c:v>
                </c:pt>
                <c:pt idx="513">
                  <c:v>15.812244897959175</c:v>
                </c:pt>
                <c:pt idx="514">
                  <c:v>15.812244897959175</c:v>
                </c:pt>
                <c:pt idx="515">
                  <c:v>15.812244897959175</c:v>
                </c:pt>
                <c:pt idx="516">
                  <c:v>15.812244897959175</c:v>
                </c:pt>
                <c:pt idx="517">
                  <c:v>15.812244897959175</c:v>
                </c:pt>
                <c:pt idx="518">
                  <c:v>15.812244897959175</c:v>
                </c:pt>
                <c:pt idx="519">
                  <c:v>15.812244897959175</c:v>
                </c:pt>
                <c:pt idx="520">
                  <c:v>15.812244897959175</c:v>
                </c:pt>
                <c:pt idx="521">
                  <c:v>15.812244897959175</c:v>
                </c:pt>
                <c:pt idx="522">
                  <c:v>15.812244897959175</c:v>
                </c:pt>
                <c:pt idx="523">
                  <c:v>15.812244897959175</c:v>
                </c:pt>
                <c:pt idx="524">
                  <c:v>15.812244897959175</c:v>
                </c:pt>
                <c:pt idx="525">
                  <c:v>15.812244897959175</c:v>
                </c:pt>
                <c:pt idx="526">
                  <c:v>15.812244897959175</c:v>
                </c:pt>
                <c:pt idx="527">
                  <c:v>15.812244897959175</c:v>
                </c:pt>
                <c:pt idx="528">
                  <c:v>15.812704918032779</c:v>
                </c:pt>
                <c:pt idx="529">
                  <c:v>15.793827160493818</c:v>
                </c:pt>
                <c:pt idx="530">
                  <c:v>15.774793388429744</c:v>
                </c:pt>
                <c:pt idx="531">
                  <c:v>15.755601659751029</c:v>
                </c:pt>
                <c:pt idx="532">
                  <c:v>15.755833333333328</c:v>
                </c:pt>
                <c:pt idx="533">
                  <c:v>15.755833333333328</c:v>
                </c:pt>
                <c:pt idx="534">
                  <c:v>15.755833333333328</c:v>
                </c:pt>
                <c:pt idx="535">
                  <c:v>15.755833333333328</c:v>
                </c:pt>
                <c:pt idx="536">
                  <c:v>15.755833333333328</c:v>
                </c:pt>
                <c:pt idx="537">
                  <c:v>15.764853556485351</c:v>
                </c:pt>
                <c:pt idx="538">
                  <c:v>15.764033613445372</c:v>
                </c:pt>
                <c:pt idx="539">
                  <c:v>15.728016877637128</c:v>
                </c:pt>
                <c:pt idx="540">
                  <c:v>15.691694915254235</c:v>
                </c:pt>
                <c:pt idx="541">
                  <c:v>15.655063829787233</c:v>
                </c:pt>
                <c:pt idx="542">
                  <c:v>15.618119658119655</c:v>
                </c:pt>
                <c:pt idx="543">
                  <c:v>15.58085836909871</c:v>
                </c:pt>
                <c:pt idx="544">
                  <c:v>15.543275862068962</c:v>
                </c:pt>
                <c:pt idx="545">
                  <c:v>15.505367965367963</c:v>
                </c:pt>
                <c:pt idx="546">
                  <c:v>15.467130434782606</c:v>
                </c:pt>
                <c:pt idx="547">
                  <c:v>15.428558951965062</c:v>
                </c:pt>
                <c:pt idx="548">
                  <c:v>15.428558951965062</c:v>
                </c:pt>
                <c:pt idx="549">
                  <c:v>15.420833333333331</c:v>
                </c:pt>
                <c:pt idx="550">
                  <c:v>15.41303964757709</c:v>
                </c:pt>
                <c:pt idx="551">
                  <c:v>15.41303964757709</c:v>
                </c:pt>
                <c:pt idx="552">
                  <c:v>15.41303964757709</c:v>
                </c:pt>
                <c:pt idx="553">
                  <c:v>15.41303964757709</c:v>
                </c:pt>
                <c:pt idx="554">
                  <c:v>15.41303964757709</c:v>
                </c:pt>
                <c:pt idx="555">
                  <c:v>15.41303964757709</c:v>
                </c:pt>
                <c:pt idx="556">
                  <c:v>15.41303964757709</c:v>
                </c:pt>
                <c:pt idx="557">
                  <c:v>15.41303964757709</c:v>
                </c:pt>
                <c:pt idx="558">
                  <c:v>15.41303964757709</c:v>
                </c:pt>
                <c:pt idx="559">
                  <c:v>15.41303964757709</c:v>
                </c:pt>
                <c:pt idx="560">
                  <c:v>15.41303964757709</c:v>
                </c:pt>
                <c:pt idx="561">
                  <c:v>15.41303964757709</c:v>
                </c:pt>
                <c:pt idx="562">
                  <c:v>15.41303964757709</c:v>
                </c:pt>
                <c:pt idx="563">
                  <c:v>15.41303964757709</c:v>
                </c:pt>
                <c:pt idx="564">
                  <c:v>15.419867256637165</c:v>
                </c:pt>
                <c:pt idx="565">
                  <c:v>15.426755555555554</c:v>
                </c:pt>
                <c:pt idx="566">
                  <c:v>15.433705357142856</c:v>
                </c:pt>
                <c:pt idx="567">
                  <c:v>15.415022421524661</c:v>
                </c:pt>
                <c:pt idx="568">
                  <c:v>15.396171171171167</c:v>
                </c:pt>
                <c:pt idx="569">
                  <c:v>15.377149321266964</c:v>
                </c:pt>
                <c:pt idx="570">
                  <c:v>15.35795454545454</c:v>
                </c:pt>
                <c:pt idx="571">
                  <c:v>15.338584474885842</c:v>
                </c:pt>
                <c:pt idx="572">
                  <c:v>15.319036697247704</c:v>
                </c:pt>
                <c:pt idx="573">
                  <c:v>15.319036697247704</c:v>
                </c:pt>
                <c:pt idx="574">
                  <c:v>15.286774193548386</c:v>
                </c:pt>
                <c:pt idx="575">
                  <c:v>15.255694444444442</c:v>
                </c:pt>
                <c:pt idx="576">
                  <c:v>15.255694444444442</c:v>
                </c:pt>
                <c:pt idx="577">
                  <c:v>15.247581395348835</c:v>
                </c:pt>
                <c:pt idx="578">
                  <c:v>15.247581395348835</c:v>
                </c:pt>
                <c:pt idx="579">
                  <c:v>15.247581395348835</c:v>
                </c:pt>
                <c:pt idx="580">
                  <c:v>15.247581395348835</c:v>
                </c:pt>
                <c:pt idx="581">
                  <c:v>15.247581395348835</c:v>
                </c:pt>
                <c:pt idx="582">
                  <c:v>15.247581395348835</c:v>
                </c:pt>
                <c:pt idx="583">
                  <c:v>15.239392523364485</c:v>
                </c:pt>
                <c:pt idx="584">
                  <c:v>15.239392523364485</c:v>
                </c:pt>
                <c:pt idx="585">
                  <c:v>15.239392523364485</c:v>
                </c:pt>
                <c:pt idx="586">
                  <c:v>15.239392523364485</c:v>
                </c:pt>
                <c:pt idx="587">
                  <c:v>15.239392523364485</c:v>
                </c:pt>
                <c:pt idx="588">
                  <c:v>15.239392523364485</c:v>
                </c:pt>
                <c:pt idx="589">
                  <c:v>15.239392523364485</c:v>
                </c:pt>
                <c:pt idx="590">
                  <c:v>15.239392523364485</c:v>
                </c:pt>
                <c:pt idx="591">
                  <c:v>15.239392523364485</c:v>
                </c:pt>
                <c:pt idx="592">
                  <c:v>15.239392523364485</c:v>
                </c:pt>
                <c:pt idx="593">
                  <c:v>15.239392523364485</c:v>
                </c:pt>
                <c:pt idx="594">
                  <c:v>15.239392523364485</c:v>
                </c:pt>
                <c:pt idx="595">
                  <c:v>15.239392523364485</c:v>
                </c:pt>
                <c:pt idx="596">
                  <c:v>15.239392523364485</c:v>
                </c:pt>
                <c:pt idx="597">
                  <c:v>15.239392523364485</c:v>
                </c:pt>
                <c:pt idx="598">
                  <c:v>15.239392523364485</c:v>
                </c:pt>
                <c:pt idx="599">
                  <c:v>15.239392523364485</c:v>
                </c:pt>
                <c:pt idx="600">
                  <c:v>15.239392523364485</c:v>
                </c:pt>
                <c:pt idx="601">
                  <c:v>15.239392523364485</c:v>
                </c:pt>
                <c:pt idx="602">
                  <c:v>15.239392523364485</c:v>
                </c:pt>
                <c:pt idx="603">
                  <c:v>15.239392523364485</c:v>
                </c:pt>
                <c:pt idx="604">
                  <c:v>15.239392523364485</c:v>
                </c:pt>
                <c:pt idx="605">
                  <c:v>15.239392523364485</c:v>
                </c:pt>
                <c:pt idx="606">
                  <c:v>15.239392523364485</c:v>
                </c:pt>
                <c:pt idx="607">
                  <c:v>15.239392523364485</c:v>
                </c:pt>
                <c:pt idx="608">
                  <c:v>15.239392523364485</c:v>
                </c:pt>
                <c:pt idx="609">
                  <c:v>15.239392523364485</c:v>
                </c:pt>
                <c:pt idx="610">
                  <c:v>15.239392523364485</c:v>
                </c:pt>
                <c:pt idx="611">
                  <c:v>15.239392523364485</c:v>
                </c:pt>
                <c:pt idx="612">
                  <c:v>15.239392523364485</c:v>
                </c:pt>
                <c:pt idx="613">
                  <c:v>15.239392523364485</c:v>
                </c:pt>
                <c:pt idx="614">
                  <c:v>15.221737089201874</c:v>
                </c:pt>
                <c:pt idx="615">
                  <c:v>15.213349056603771</c:v>
                </c:pt>
                <c:pt idx="616">
                  <c:v>15.213349056603771</c:v>
                </c:pt>
                <c:pt idx="617">
                  <c:v>15.213349056603771</c:v>
                </c:pt>
                <c:pt idx="618">
                  <c:v>15.213349056603771</c:v>
                </c:pt>
                <c:pt idx="619">
                  <c:v>15.213349056603771</c:v>
                </c:pt>
                <c:pt idx="620">
                  <c:v>15.213349056603771</c:v>
                </c:pt>
                <c:pt idx="621">
                  <c:v>15.212464454976301</c:v>
                </c:pt>
                <c:pt idx="622">
                  <c:v>15.21157142857143</c:v>
                </c:pt>
                <c:pt idx="623">
                  <c:v>15.210669856459329</c:v>
                </c:pt>
                <c:pt idx="624">
                  <c:v>15.209759615384616</c:v>
                </c:pt>
                <c:pt idx="625">
                  <c:v>15.205942028985508</c:v>
                </c:pt>
                <c:pt idx="626">
                  <c:v>15.173446601941748</c:v>
                </c:pt>
                <c:pt idx="627">
                  <c:v>15.140634146341466</c:v>
                </c:pt>
                <c:pt idx="628">
                  <c:v>15.107500000000002</c:v>
                </c:pt>
                <c:pt idx="629">
                  <c:v>15.107500000000002</c:v>
                </c:pt>
                <c:pt idx="630">
                  <c:v>15.107500000000002</c:v>
                </c:pt>
                <c:pt idx="631">
                  <c:v>15.107500000000002</c:v>
                </c:pt>
                <c:pt idx="632">
                  <c:v>15.098177339901479</c:v>
                </c:pt>
                <c:pt idx="633">
                  <c:v>15.088762376237627</c:v>
                </c:pt>
                <c:pt idx="634">
                  <c:v>15.088762376237627</c:v>
                </c:pt>
                <c:pt idx="635">
                  <c:v>15.088762376237627</c:v>
                </c:pt>
                <c:pt idx="636">
                  <c:v>15.079253731343288</c:v>
                </c:pt>
                <c:pt idx="637">
                  <c:v>15.069650000000001</c:v>
                </c:pt>
                <c:pt idx="638">
                  <c:v>15.069650000000001</c:v>
                </c:pt>
                <c:pt idx="639">
                  <c:v>15.069650000000001</c:v>
                </c:pt>
                <c:pt idx="640">
                  <c:v>15.069650000000001</c:v>
                </c:pt>
                <c:pt idx="641">
                  <c:v>15.069650000000001</c:v>
                </c:pt>
                <c:pt idx="642">
                  <c:v>15.069650000000001</c:v>
                </c:pt>
                <c:pt idx="643">
                  <c:v>15.069650000000001</c:v>
                </c:pt>
                <c:pt idx="644">
                  <c:v>15.069650000000001</c:v>
                </c:pt>
                <c:pt idx="645">
                  <c:v>15.069650000000001</c:v>
                </c:pt>
                <c:pt idx="646">
                  <c:v>15.069650000000001</c:v>
                </c:pt>
                <c:pt idx="647">
                  <c:v>15.069650000000001</c:v>
                </c:pt>
                <c:pt idx="648">
                  <c:v>15.069650000000001</c:v>
                </c:pt>
                <c:pt idx="649">
                  <c:v>15.069650000000001</c:v>
                </c:pt>
                <c:pt idx="650">
                  <c:v>15.069650000000001</c:v>
                </c:pt>
                <c:pt idx="651">
                  <c:v>15.069650000000001</c:v>
                </c:pt>
                <c:pt idx="652">
                  <c:v>15.069650000000001</c:v>
                </c:pt>
                <c:pt idx="653">
                  <c:v>15.069650000000001</c:v>
                </c:pt>
                <c:pt idx="654">
                  <c:v>15.067989949748744</c:v>
                </c:pt>
                <c:pt idx="655">
                  <c:v>15.09247474747475</c:v>
                </c:pt>
                <c:pt idx="656">
                  <c:v>15.10055837563452</c:v>
                </c:pt>
                <c:pt idx="657">
                  <c:v>15.099030612244899</c:v>
                </c:pt>
                <c:pt idx="658">
                  <c:v>15.097487179487183</c:v>
                </c:pt>
                <c:pt idx="659">
                  <c:v>15.095927835051549</c:v>
                </c:pt>
                <c:pt idx="660">
                  <c:v>15.09435233160622</c:v>
                </c:pt>
                <c:pt idx="661">
                  <c:v>15.092760416666669</c:v>
                </c:pt>
                <c:pt idx="662">
                  <c:v>15.091151832460735</c:v>
                </c:pt>
                <c:pt idx="663">
                  <c:v>15.05626315789474</c:v>
                </c:pt>
                <c:pt idx="664">
                  <c:v>15.057407407407409</c:v>
                </c:pt>
                <c:pt idx="665">
                  <c:v>15.025106382978727</c:v>
                </c:pt>
                <c:pt idx="666">
                  <c:v>15.023048128342248</c:v>
                </c:pt>
                <c:pt idx="667">
                  <c:v>15.023048128342248</c:v>
                </c:pt>
                <c:pt idx="668">
                  <c:v>15.022634408602153</c:v>
                </c:pt>
                <c:pt idx="669">
                  <c:v>15.022634408602153</c:v>
                </c:pt>
                <c:pt idx="670">
                  <c:v>15.022634408602153</c:v>
                </c:pt>
                <c:pt idx="671">
                  <c:v>15.022634408602153</c:v>
                </c:pt>
                <c:pt idx="672">
                  <c:v>15.022634408602153</c:v>
                </c:pt>
                <c:pt idx="673">
                  <c:v>15.022634408602153</c:v>
                </c:pt>
                <c:pt idx="674">
                  <c:v>15.022634408602153</c:v>
                </c:pt>
                <c:pt idx="675">
                  <c:v>15.022634408602153</c:v>
                </c:pt>
                <c:pt idx="676">
                  <c:v>15.022634408602153</c:v>
                </c:pt>
                <c:pt idx="677">
                  <c:v>15.022216216216218</c:v>
                </c:pt>
                <c:pt idx="678">
                  <c:v>15.022216216216218</c:v>
                </c:pt>
                <c:pt idx="679">
                  <c:v>15.022216216216218</c:v>
                </c:pt>
                <c:pt idx="680">
                  <c:v>15.022216216216218</c:v>
                </c:pt>
                <c:pt idx="681">
                  <c:v>15.022216216216218</c:v>
                </c:pt>
                <c:pt idx="682">
                  <c:v>15.022216216216218</c:v>
                </c:pt>
                <c:pt idx="683">
                  <c:v>15.022216216216218</c:v>
                </c:pt>
                <c:pt idx="684">
                  <c:v>15.022216216216218</c:v>
                </c:pt>
                <c:pt idx="685">
                  <c:v>15.022216216216218</c:v>
                </c:pt>
                <c:pt idx="686">
                  <c:v>15.022216216216218</c:v>
                </c:pt>
                <c:pt idx="687">
                  <c:v>15.022216216216218</c:v>
                </c:pt>
                <c:pt idx="688">
                  <c:v>15.022216216216218</c:v>
                </c:pt>
                <c:pt idx="689">
                  <c:v>15.022216216216218</c:v>
                </c:pt>
                <c:pt idx="690">
                  <c:v>15.022216216216218</c:v>
                </c:pt>
                <c:pt idx="691">
                  <c:v>15.008206521739131</c:v>
                </c:pt>
                <c:pt idx="692">
                  <c:v>14.994043715846994</c:v>
                </c:pt>
                <c:pt idx="693">
                  <c:v>14.979725274725274</c:v>
                </c:pt>
                <c:pt idx="694">
                  <c:v>14.96524861878453</c:v>
                </c:pt>
                <c:pt idx="695">
                  <c:v>14.950611111111112</c:v>
                </c:pt>
                <c:pt idx="696">
                  <c:v>14.935810055865923</c:v>
                </c:pt>
                <c:pt idx="697">
                  <c:v>14.920842696629215</c:v>
                </c:pt>
                <c:pt idx="698">
                  <c:v>14.920842696629215</c:v>
                </c:pt>
                <c:pt idx="699">
                  <c:v>14.920842696629215</c:v>
                </c:pt>
                <c:pt idx="700">
                  <c:v>14.920842696629215</c:v>
                </c:pt>
                <c:pt idx="701">
                  <c:v>14.920842696629215</c:v>
                </c:pt>
                <c:pt idx="702">
                  <c:v>14.920842696629215</c:v>
                </c:pt>
                <c:pt idx="703">
                  <c:v>14.920842696629215</c:v>
                </c:pt>
                <c:pt idx="704">
                  <c:v>14.920842696629215</c:v>
                </c:pt>
                <c:pt idx="705">
                  <c:v>14.920842696629215</c:v>
                </c:pt>
                <c:pt idx="706">
                  <c:v>14.920842696629215</c:v>
                </c:pt>
                <c:pt idx="707">
                  <c:v>14.920842696629215</c:v>
                </c:pt>
                <c:pt idx="708">
                  <c:v>14.920842696629215</c:v>
                </c:pt>
                <c:pt idx="709">
                  <c:v>14.920842696629215</c:v>
                </c:pt>
                <c:pt idx="710">
                  <c:v>14.920842696629215</c:v>
                </c:pt>
                <c:pt idx="711">
                  <c:v>14.920842696629215</c:v>
                </c:pt>
                <c:pt idx="712">
                  <c:v>14.920842696629215</c:v>
                </c:pt>
                <c:pt idx="713">
                  <c:v>14.920842696629215</c:v>
                </c:pt>
                <c:pt idx="714">
                  <c:v>14.920842696629215</c:v>
                </c:pt>
                <c:pt idx="715">
                  <c:v>14.920842696629215</c:v>
                </c:pt>
                <c:pt idx="716">
                  <c:v>14.920842696629215</c:v>
                </c:pt>
                <c:pt idx="717">
                  <c:v>14.920842696629215</c:v>
                </c:pt>
                <c:pt idx="718">
                  <c:v>14.920842696629215</c:v>
                </c:pt>
                <c:pt idx="719">
                  <c:v>14.920842696629215</c:v>
                </c:pt>
                <c:pt idx="720">
                  <c:v>14.920842696629215</c:v>
                </c:pt>
                <c:pt idx="721">
                  <c:v>14.920842696629215</c:v>
                </c:pt>
                <c:pt idx="722">
                  <c:v>14.920842696629215</c:v>
                </c:pt>
                <c:pt idx="723">
                  <c:v>14.920842696629215</c:v>
                </c:pt>
                <c:pt idx="724">
                  <c:v>14.920842696629215</c:v>
                </c:pt>
                <c:pt idx="725">
                  <c:v>14.920842696629215</c:v>
                </c:pt>
                <c:pt idx="726">
                  <c:v>14.920842696629215</c:v>
                </c:pt>
                <c:pt idx="727">
                  <c:v>14.920842696629215</c:v>
                </c:pt>
                <c:pt idx="728">
                  <c:v>14.920842696629215</c:v>
                </c:pt>
                <c:pt idx="729">
                  <c:v>14.920842696629215</c:v>
                </c:pt>
                <c:pt idx="730">
                  <c:v>14.920842696629215</c:v>
                </c:pt>
                <c:pt idx="731">
                  <c:v>14.920842696629215</c:v>
                </c:pt>
                <c:pt idx="732">
                  <c:v>14.920842696629215</c:v>
                </c:pt>
                <c:pt idx="733">
                  <c:v>14.920842696629215</c:v>
                </c:pt>
                <c:pt idx="734">
                  <c:v>14.920842696629215</c:v>
                </c:pt>
                <c:pt idx="735">
                  <c:v>14.920842696629215</c:v>
                </c:pt>
                <c:pt idx="736">
                  <c:v>14.920842696629215</c:v>
                </c:pt>
                <c:pt idx="737">
                  <c:v>14.920842696629215</c:v>
                </c:pt>
                <c:pt idx="738">
                  <c:v>14.886497175141244</c:v>
                </c:pt>
                <c:pt idx="739">
                  <c:v>14.851761363636365</c:v>
                </c:pt>
                <c:pt idx="740">
                  <c:v>14.851761363636365</c:v>
                </c:pt>
                <c:pt idx="741">
                  <c:v>14.851761363636365</c:v>
                </c:pt>
                <c:pt idx="742">
                  <c:v>14.851761363636365</c:v>
                </c:pt>
                <c:pt idx="743">
                  <c:v>14.851761363636365</c:v>
                </c:pt>
                <c:pt idx="744">
                  <c:v>14.851761363636365</c:v>
                </c:pt>
                <c:pt idx="745">
                  <c:v>14.851761363636365</c:v>
                </c:pt>
                <c:pt idx="746">
                  <c:v>14.851761363636365</c:v>
                </c:pt>
                <c:pt idx="747">
                  <c:v>14.851761363636365</c:v>
                </c:pt>
                <c:pt idx="748">
                  <c:v>14.851761363636365</c:v>
                </c:pt>
                <c:pt idx="749">
                  <c:v>14.851761363636365</c:v>
                </c:pt>
                <c:pt idx="750">
                  <c:v>14.851761363636365</c:v>
                </c:pt>
                <c:pt idx="751">
                  <c:v>14.851761363636365</c:v>
                </c:pt>
                <c:pt idx="752">
                  <c:v>14.851761363636365</c:v>
                </c:pt>
                <c:pt idx="753">
                  <c:v>14.855942857142859</c:v>
                </c:pt>
                <c:pt idx="754">
                  <c:v>14.857011494252875</c:v>
                </c:pt>
                <c:pt idx="755">
                  <c:v>14.863699421965318</c:v>
                </c:pt>
                <c:pt idx="756">
                  <c:v>14.84436046511628</c:v>
                </c:pt>
                <c:pt idx="757">
                  <c:v>14.824795321637426</c:v>
                </c:pt>
                <c:pt idx="758">
                  <c:v>14.825705882352944</c:v>
                </c:pt>
                <c:pt idx="759">
                  <c:v>14.805798816568046</c:v>
                </c:pt>
                <c:pt idx="760">
                  <c:v>14.805798816568046</c:v>
                </c:pt>
                <c:pt idx="761">
                  <c:v>14.805798816568046</c:v>
                </c:pt>
                <c:pt idx="762">
                  <c:v>14.817142857142859</c:v>
                </c:pt>
                <c:pt idx="763">
                  <c:v>14.82059880239521</c:v>
                </c:pt>
                <c:pt idx="764">
                  <c:v>14.824096385542168</c:v>
                </c:pt>
                <c:pt idx="765">
                  <c:v>14.835757575757576</c:v>
                </c:pt>
                <c:pt idx="766">
                  <c:v>14.863658536585367</c:v>
                </c:pt>
                <c:pt idx="767">
                  <c:v>14.893435582822086</c:v>
                </c:pt>
                <c:pt idx="768">
                  <c:v>14.905740740740743</c:v>
                </c:pt>
                <c:pt idx="769">
                  <c:v>14.930559006211183</c:v>
                </c:pt>
                <c:pt idx="770">
                  <c:v>14.945000000000004</c:v>
                </c:pt>
                <c:pt idx="771">
                  <c:v>14.959622641509437</c:v>
                </c:pt>
                <c:pt idx="772">
                  <c:v>14.959622641509437</c:v>
                </c:pt>
                <c:pt idx="773">
                  <c:v>14.959622641509437</c:v>
                </c:pt>
                <c:pt idx="774">
                  <c:v>14.959622641509437</c:v>
                </c:pt>
                <c:pt idx="775">
                  <c:v>14.923417721518991</c:v>
                </c:pt>
                <c:pt idx="776">
                  <c:v>14.88675159235669</c:v>
                </c:pt>
                <c:pt idx="777">
                  <c:v>14.849615384615385</c:v>
                </c:pt>
                <c:pt idx="778">
                  <c:v>14.849615384615385</c:v>
                </c:pt>
                <c:pt idx="779">
                  <c:v>14.849615384615385</c:v>
                </c:pt>
                <c:pt idx="780">
                  <c:v>14.826064516129032</c:v>
                </c:pt>
                <c:pt idx="781">
                  <c:v>14.826064516129032</c:v>
                </c:pt>
                <c:pt idx="782">
                  <c:v>14.826064516129032</c:v>
                </c:pt>
                <c:pt idx="783">
                  <c:v>14.826064516129032</c:v>
                </c:pt>
                <c:pt idx="784">
                  <c:v>14.826064516129032</c:v>
                </c:pt>
                <c:pt idx="785">
                  <c:v>14.795064935064936</c:v>
                </c:pt>
                <c:pt idx="786">
                  <c:v>14.795064935064936</c:v>
                </c:pt>
                <c:pt idx="787">
                  <c:v>14.795064935064936</c:v>
                </c:pt>
                <c:pt idx="788">
                  <c:v>14.795064935064936</c:v>
                </c:pt>
                <c:pt idx="789">
                  <c:v>14.795064935064936</c:v>
                </c:pt>
                <c:pt idx="790">
                  <c:v>14.795064935064936</c:v>
                </c:pt>
                <c:pt idx="791">
                  <c:v>14.795064935064936</c:v>
                </c:pt>
                <c:pt idx="792">
                  <c:v>14.795064935064936</c:v>
                </c:pt>
                <c:pt idx="793">
                  <c:v>14.795064935064936</c:v>
                </c:pt>
                <c:pt idx="794">
                  <c:v>14.813333333333331</c:v>
                </c:pt>
                <c:pt idx="795">
                  <c:v>14.813333333333331</c:v>
                </c:pt>
                <c:pt idx="796">
                  <c:v>14.813333333333331</c:v>
                </c:pt>
                <c:pt idx="797">
                  <c:v>14.854868421052632</c:v>
                </c:pt>
                <c:pt idx="798">
                  <c:v>14.873774834437086</c:v>
                </c:pt>
                <c:pt idx="799">
                  <c:v>14.892933333333334</c:v>
                </c:pt>
                <c:pt idx="800">
                  <c:v>14.892933333333334</c:v>
                </c:pt>
                <c:pt idx="801">
                  <c:v>14.892933333333334</c:v>
                </c:pt>
                <c:pt idx="802">
                  <c:v>14.872080536912753</c:v>
                </c:pt>
                <c:pt idx="803">
                  <c:v>14.872080536912753</c:v>
                </c:pt>
                <c:pt idx="804">
                  <c:v>14.872080536912753</c:v>
                </c:pt>
                <c:pt idx="805">
                  <c:v>14.872080536912753</c:v>
                </c:pt>
                <c:pt idx="806">
                  <c:v>14.915810810810811</c:v>
                </c:pt>
                <c:pt idx="807">
                  <c:v>14.915810810810811</c:v>
                </c:pt>
                <c:pt idx="808">
                  <c:v>14.915810810810811</c:v>
                </c:pt>
                <c:pt idx="809">
                  <c:v>14.915810810810811</c:v>
                </c:pt>
                <c:pt idx="810">
                  <c:v>14.915810810810811</c:v>
                </c:pt>
                <c:pt idx="811">
                  <c:v>14.915810810810811</c:v>
                </c:pt>
                <c:pt idx="812">
                  <c:v>14.915810810810811</c:v>
                </c:pt>
                <c:pt idx="813">
                  <c:v>14.93156462585034</c:v>
                </c:pt>
                <c:pt idx="814">
                  <c:v>14.947534246575344</c:v>
                </c:pt>
                <c:pt idx="815">
                  <c:v>14.947534246575344</c:v>
                </c:pt>
                <c:pt idx="816">
                  <c:v>14.947534246575344</c:v>
                </c:pt>
                <c:pt idx="817">
                  <c:v>14.963724137931036</c:v>
                </c:pt>
                <c:pt idx="818">
                  <c:v>14.963724137931036</c:v>
                </c:pt>
                <c:pt idx="819">
                  <c:v>14.963724137931036</c:v>
                </c:pt>
                <c:pt idx="820">
                  <c:v>14.958611111111111</c:v>
                </c:pt>
                <c:pt idx="821">
                  <c:v>14.958611111111111</c:v>
                </c:pt>
                <c:pt idx="822">
                  <c:v>14.958611111111111</c:v>
                </c:pt>
                <c:pt idx="823">
                  <c:v>14.958611111111111</c:v>
                </c:pt>
                <c:pt idx="824">
                  <c:v>14.958611111111111</c:v>
                </c:pt>
                <c:pt idx="825">
                  <c:v>14.958611111111111</c:v>
                </c:pt>
                <c:pt idx="826">
                  <c:v>14.958611111111111</c:v>
                </c:pt>
                <c:pt idx="827">
                  <c:v>14.958611111111111</c:v>
                </c:pt>
                <c:pt idx="828">
                  <c:v>14.958611111111111</c:v>
                </c:pt>
                <c:pt idx="829">
                  <c:v>14.958611111111111</c:v>
                </c:pt>
                <c:pt idx="830">
                  <c:v>14.958611111111111</c:v>
                </c:pt>
                <c:pt idx="831">
                  <c:v>14.958611111111111</c:v>
                </c:pt>
                <c:pt idx="832">
                  <c:v>14.958611111111111</c:v>
                </c:pt>
                <c:pt idx="833">
                  <c:v>14.958611111111111</c:v>
                </c:pt>
                <c:pt idx="834">
                  <c:v>14.958611111111111</c:v>
                </c:pt>
                <c:pt idx="835">
                  <c:v>14.958611111111111</c:v>
                </c:pt>
                <c:pt idx="836">
                  <c:v>14.958611111111111</c:v>
                </c:pt>
                <c:pt idx="837">
                  <c:v>14.982797202797203</c:v>
                </c:pt>
                <c:pt idx="838">
                  <c:v>15.014366197183099</c:v>
                </c:pt>
                <c:pt idx="839">
                  <c:v>15.046382978723404</c:v>
                </c:pt>
                <c:pt idx="840">
                  <c:v>15.078857142857142</c:v>
                </c:pt>
                <c:pt idx="841">
                  <c:v>15.078857142857142</c:v>
                </c:pt>
                <c:pt idx="842">
                  <c:v>15.078857142857142</c:v>
                </c:pt>
                <c:pt idx="843">
                  <c:v>15.078857142857142</c:v>
                </c:pt>
                <c:pt idx="844">
                  <c:v>15.078857142857142</c:v>
                </c:pt>
                <c:pt idx="845">
                  <c:v>15.078857142857142</c:v>
                </c:pt>
                <c:pt idx="846">
                  <c:v>15.078857142857142</c:v>
                </c:pt>
                <c:pt idx="847">
                  <c:v>15.122589928057554</c:v>
                </c:pt>
                <c:pt idx="848">
                  <c:v>15.166956521739131</c:v>
                </c:pt>
                <c:pt idx="849">
                  <c:v>15.207591240875912</c:v>
                </c:pt>
                <c:pt idx="850">
                  <c:v>15.248823529411766</c:v>
                </c:pt>
                <c:pt idx="851">
                  <c:v>15.275851851851854</c:v>
                </c:pt>
                <c:pt idx="852">
                  <c:v>15.315223880597017</c:v>
                </c:pt>
                <c:pt idx="853">
                  <c:v>15.315223880597017</c:v>
                </c:pt>
                <c:pt idx="854">
                  <c:v>15.315223880597017</c:v>
                </c:pt>
                <c:pt idx="855">
                  <c:v>15.315223880597017</c:v>
                </c:pt>
                <c:pt idx="856">
                  <c:v>15.32887218045113</c:v>
                </c:pt>
                <c:pt idx="857">
                  <c:v>15.32887218045113</c:v>
                </c:pt>
                <c:pt idx="858">
                  <c:v>15.357121212121212</c:v>
                </c:pt>
                <c:pt idx="859">
                  <c:v>15.428549618320611</c:v>
                </c:pt>
                <c:pt idx="860">
                  <c:v>15.428549618320611</c:v>
                </c:pt>
                <c:pt idx="861">
                  <c:v>15.428549618320611</c:v>
                </c:pt>
                <c:pt idx="862">
                  <c:v>15.428549618320611</c:v>
                </c:pt>
                <c:pt idx="863">
                  <c:v>15.428549618320611</c:v>
                </c:pt>
                <c:pt idx="864">
                  <c:v>15.428549618320611</c:v>
                </c:pt>
                <c:pt idx="865">
                  <c:v>15.428549618320611</c:v>
                </c:pt>
                <c:pt idx="866">
                  <c:v>15.428549618320611</c:v>
                </c:pt>
                <c:pt idx="867">
                  <c:v>15.428549618320611</c:v>
                </c:pt>
                <c:pt idx="868">
                  <c:v>15.428549618320611</c:v>
                </c:pt>
                <c:pt idx="869">
                  <c:v>15.428549618320611</c:v>
                </c:pt>
                <c:pt idx="870">
                  <c:v>15.428549618320611</c:v>
                </c:pt>
                <c:pt idx="871">
                  <c:v>15.428549618320611</c:v>
                </c:pt>
                <c:pt idx="872">
                  <c:v>15.428549618320611</c:v>
                </c:pt>
                <c:pt idx="873">
                  <c:v>15.504923076923079</c:v>
                </c:pt>
                <c:pt idx="874">
                  <c:v>15.582480620155041</c:v>
                </c:pt>
                <c:pt idx="875">
                  <c:v>15.582480620155041</c:v>
                </c:pt>
                <c:pt idx="876">
                  <c:v>15.582480620155041</c:v>
                </c:pt>
                <c:pt idx="877">
                  <c:v>15.665156250000003</c:v>
                </c:pt>
                <c:pt idx="878">
                  <c:v>15.719212598425198</c:v>
                </c:pt>
                <c:pt idx="879">
                  <c:v>15.804285714285715</c:v>
                </c:pt>
                <c:pt idx="880">
                  <c:v>15.867520000000001</c:v>
                </c:pt>
                <c:pt idx="881">
                  <c:v>15.960161290322581</c:v>
                </c:pt>
                <c:pt idx="882">
                  <c:v>15.970406504065039</c:v>
                </c:pt>
                <c:pt idx="883">
                  <c:v>15.980819672131146</c:v>
                </c:pt>
                <c:pt idx="884">
                  <c:v>15.964958677685949</c:v>
                </c:pt>
                <c:pt idx="885">
                  <c:v>15.948833333333331</c:v>
                </c:pt>
                <c:pt idx="886">
                  <c:v>15.914789915966386</c:v>
                </c:pt>
                <c:pt idx="887">
                  <c:v>15.914789915966386</c:v>
                </c:pt>
                <c:pt idx="888">
                  <c:v>15.914789915966386</c:v>
                </c:pt>
                <c:pt idx="889">
                  <c:v>15.897966101694914</c:v>
                </c:pt>
                <c:pt idx="890">
                  <c:v>15.862905982905982</c:v>
                </c:pt>
                <c:pt idx="891">
                  <c:v>15.845344827586205</c:v>
                </c:pt>
                <c:pt idx="892">
                  <c:v>15.809217391304346</c:v>
                </c:pt>
                <c:pt idx="893">
                  <c:v>15.816315789473682</c:v>
                </c:pt>
                <c:pt idx="894">
                  <c:v>15.816315789473682</c:v>
                </c:pt>
                <c:pt idx="895">
                  <c:v>15.816315789473682</c:v>
                </c:pt>
                <c:pt idx="896">
                  <c:v>15.816315789473682</c:v>
                </c:pt>
                <c:pt idx="897">
                  <c:v>15.816315789473682</c:v>
                </c:pt>
                <c:pt idx="898">
                  <c:v>15.816315789473682</c:v>
                </c:pt>
                <c:pt idx="899">
                  <c:v>15.816315789473682</c:v>
                </c:pt>
                <c:pt idx="900">
                  <c:v>15.816315789473682</c:v>
                </c:pt>
                <c:pt idx="901">
                  <c:v>15.816315789473682</c:v>
                </c:pt>
                <c:pt idx="902">
                  <c:v>15.816315789473682</c:v>
                </c:pt>
                <c:pt idx="903">
                  <c:v>15.816315789473682</c:v>
                </c:pt>
                <c:pt idx="904">
                  <c:v>15.816315789473682</c:v>
                </c:pt>
                <c:pt idx="905">
                  <c:v>15.816315789473682</c:v>
                </c:pt>
                <c:pt idx="906">
                  <c:v>15.816315789473682</c:v>
                </c:pt>
                <c:pt idx="907">
                  <c:v>15.816315789473682</c:v>
                </c:pt>
                <c:pt idx="908">
                  <c:v>15.816315789473682</c:v>
                </c:pt>
                <c:pt idx="909">
                  <c:v>15.816315789473682</c:v>
                </c:pt>
                <c:pt idx="910">
                  <c:v>15.816315789473682</c:v>
                </c:pt>
                <c:pt idx="911">
                  <c:v>15.816315789473682</c:v>
                </c:pt>
                <c:pt idx="912">
                  <c:v>15.816315789473682</c:v>
                </c:pt>
                <c:pt idx="913">
                  <c:v>15.816315789473682</c:v>
                </c:pt>
                <c:pt idx="914">
                  <c:v>15.789026548672563</c:v>
                </c:pt>
                <c:pt idx="915">
                  <c:v>15.753482142857138</c:v>
                </c:pt>
                <c:pt idx="916">
                  <c:v>15.737837837837832</c:v>
                </c:pt>
                <c:pt idx="917">
                  <c:v>15.721909090909088</c:v>
                </c:pt>
                <c:pt idx="918">
                  <c:v>15.684770642201832</c:v>
                </c:pt>
                <c:pt idx="919">
                  <c:v>15.684770642201832</c:v>
                </c:pt>
                <c:pt idx="920">
                  <c:v>15.649444444444439</c:v>
                </c:pt>
                <c:pt idx="921">
                  <c:v>15.656448598130837</c:v>
                </c:pt>
                <c:pt idx="922">
                  <c:v>15.620188679245278</c:v>
                </c:pt>
                <c:pt idx="923">
                  <c:v>15.620188679245278</c:v>
                </c:pt>
                <c:pt idx="924">
                  <c:v>15.620188679245278</c:v>
                </c:pt>
                <c:pt idx="925">
                  <c:v>15.620188679245278</c:v>
                </c:pt>
                <c:pt idx="926">
                  <c:v>15.620188679245278</c:v>
                </c:pt>
                <c:pt idx="927">
                  <c:v>15.620188679245278</c:v>
                </c:pt>
                <c:pt idx="928">
                  <c:v>15.620188679245278</c:v>
                </c:pt>
                <c:pt idx="929">
                  <c:v>15.620188679245278</c:v>
                </c:pt>
                <c:pt idx="930">
                  <c:v>15.620188679245278</c:v>
                </c:pt>
                <c:pt idx="931">
                  <c:v>15.620188679245278</c:v>
                </c:pt>
                <c:pt idx="932">
                  <c:v>15.620188679245278</c:v>
                </c:pt>
                <c:pt idx="933">
                  <c:v>15.620188679245278</c:v>
                </c:pt>
                <c:pt idx="934">
                  <c:v>15.620188679245278</c:v>
                </c:pt>
                <c:pt idx="935">
                  <c:v>15.620188679245278</c:v>
                </c:pt>
                <c:pt idx="936">
                  <c:v>15.620188679245278</c:v>
                </c:pt>
                <c:pt idx="937">
                  <c:v>15.620188679245278</c:v>
                </c:pt>
                <c:pt idx="938">
                  <c:v>15.620188679245278</c:v>
                </c:pt>
                <c:pt idx="939">
                  <c:v>15.620188679245278</c:v>
                </c:pt>
                <c:pt idx="940">
                  <c:v>15.620188679245278</c:v>
                </c:pt>
                <c:pt idx="941">
                  <c:v>15.620188679245278</c:v>
                </c:pt>
                <c:pt idx="942">
                  <c:v>15.620188679245278</c:v>
                </c:pt>
                <c:pt idx="943">
                  <c:v>15.620188679245278</c:v>
                </c:pt>
                <c:pt idx="944">
                  <c:v>15.620188679245278</c:v>
                </c:pt>
                <c:pt idx="945">
                  <c:v>15.620188679245278</c:v>
                </c:pt>
                <c:pt idx="946">
                  <c:v>15.620188679245278</c:v>
                </c:pt>
                <c:pt idx="947">
                  <c:v>15.620188679245278</c:v>
                </c:pt>
                <c:pt idx="948">
                  <c:v>15.620188679245278</c:v>
                </c:pt>
                <c:pt idx="949">
                  <c:v>15.620188679245278</c:v>
                </c:pt>
                <c:pt idx="950">
                  <c:v>15.620188679245278</c:v>
                </c:pt>
                <c:pt idx="951">
                  <c:v>15.620188679245278</c:v>
                </c:pt>
                <c:pt idx="952">
                  <c:v>15.620188679245278</c:v>
                </c:pt>
                <c:pt idx="953">
                  <c:v>15.620188679245278</c:v>
                </c:pt>
                <c:pt idx="954">
                  <c:v>15.620188679245278</c:v>
                </c:pt>
                <c:pt idx="955">
                  <c:v>15.620188679245278</c:v>
                </c:pt>
                <c:pt idx="956">
                  <c:v>15.620188679245278</c:v>
                </c:pt>
                <c:pt idx="957">
                  <c:v>15.620188679245278</c:v>
                </c:pt>
                <c:pt idx="958">
                  <c:v>15.620188679245278</c:v>
                </c:pt>
                <c:pt idx="959">
                  <c:v>15.620188679245278</c:v>
                </c:pt>
                <c:pt idx="960">
                  <c:v>15.620188679245278</c:v>
                </c:pt>
                <c:pt idx="961">
                  <c:v>15.620188679245278</c:v>
                </c:pt>
                <c:pt idx="962">
                  <c:v>15.620188679245278</c:v>
                </c:pt>
                <c:pt idx="963">
                  <c:v>15.620188679245278</c:v>
                </c:pt>
                <c:pt idx="964">
                  <c:v>15.620188679245278</c:v>
                </c:pt>
                <c:pt idx="965">
                  <c:v>15.639428571428565</c:v>
                </c:pt>
                <c:pt idx="966">
                  <c:v>15.659038461538454</c:v>
                </c:pt>
                <c:pt idx="967">
                  <c:v>15.669320388349508</c:v>
                </c:pt>
                <c:pt idx="968">
                  <c:v>15.679803921568622</c:v>
                </c:pt>
                <c:pt idx="969">
                  <c:v>15.690495049504946</c:v>
                </c:pt>
                <c:pt idx="970">
                  <c:v>15.690495049504946</c:v>
                </c:pt>
                <c:pt idx="971">
                  <c:v>15.690495049504946</c:v>
                </c:pt>
                <c:pt idx="972">
                  <c:v>15.690495049504946</c:v>
                </c:pt>
                <c:pt idx="973">
                  <c:v>15.690495049504946</c:v>
                </c:pt>
                <c:pt idx="974">
                  <c:v>15.690495049504946</c:v>
                </c:pt>
                <c:pt idx="975">
                  <c:v>15.690495049504946</c:v>
                </c:pt>
                <c:pt idx="976">
                  <c:v>15.690495049504946</c:v>
                </c:pt>
                <c:pt idx="977">
                  <c:v>15.690495049504946</c:v>
                </c:pt>
                <c:pt idx="978">
                  <c:v>15.690495049504946</c:v>
                </c:pt>
                <c:pt idx="979">
                  <c:v>15.690495049504946</c:v>
                </c:pt>
                <c:pt idx="980">
                  <c:v>15.690495049504946</c:v>
                </c:pt>
                <c:pt idx="981">
                  <c:v>15.690495049504946</c:v>
                </c:pt>
                <c:pt idx="982">
                  <c:v>15.690495049504946</c:v>
                </c:pt>
                <c:pt idx="983">
                  <c:v>15.690495049504946</c:v>
                </c:pt>
                <c:pt idx="984">
                  <c:v>15.690495049504946</c:v>
                </c:pt>
                <c:pt idx="985">
                  <c:v>15.690495049504946</c:v>
                </c:pt>
                <c:pt idx="986">
                  <c:v>15.642899999999997</c:v>
                </c:pt>
                <c:pt idx="987">
                  <c:v>15.608888888888885</c:v>
                </c:pt>
                <c:pt idx="988">
                  <c:v>15.633061224489792</c:v>
                </c:pt>
                <c:pt idx="989">
                  <c:v>15.583402061855665</c:v>
                </c:pt>
                <c:pt idx="990">
                  <c:v>15.547708333333331</c:v>
                </c:pt>
                <c:pt idx="991">
                  <c:v>15.496105263157892</c:v>
                </c:pt>
                <c:pt idx="992">
                  <c:v>15.512021276595741</c:v>
                </c:pt>
                <c:pt idx="993">
                  <c:v>15.528279569892469</c:v>
                </c:pt>
                <c:pt idx="994">
                  <c:v>15.555760869565214</c:v>
                </c:pt>
                <c:pt idx="995">
                  <c:v>15.555760869565214</c:v>
                </c:pt>
                <c:pt idx="996">
                  <c:v>15.555760869565214</c:v>
                </c:pt>
                <c:pt idx="997">
                  <c:v>15.555760869565214</c:v>
                </c:pt>
                <c:pt idx="998">
                  <c:v>15.555760869565214</c:v>
                </c:pt>
                <c:pt idx="999">
                  <c:v>15.555760869565214</c:v>
                </c:pt>
                <c:pt idx="1000">
                  <c:v>15.555760869565214</c:v>
                </c:pt>
                <c:pt idx="1001">
                  <c:v>15.555760869565214</c:v>
                </c:pt>
                <c:pt idx="1002">
                  <c:v>15.555760869565214</c:v>
                </c:pt>
                <c:pt idx="1003">
                  <c:v>15.555760869565214</c:v>
                </c:pt>
                <c:pt idx="1004">
                  <c:v>15.555760869565214</c:v>
                </c:pt>
                <c:pt idx="1005">
                  <c:v>15.555760869565214</c:v>
                </c:pt>
                <c:pt idx="1006">
                  <c:v>15.555760869565214</c:v>
                </c:pt>
                <c:pt idx="1007">
                  <c:v>15.555760869565214</c:v>
                </c:pt>
                <c:pt idx="1008">
                  <c:v>15.555760869565214</c:v>
                </c:pt>
                <c:pt idx="1009">
                  <c:v>15.555760869565214</c:v>
                </c:pt>
                <c:pt idx="1010">
                  <c:v>15.56626373626373</c:v>
                </c:pt>
                <c:pt idx="1011">
                  <c:v>15.576999999999993</c:v>
                </c:pt>
                <c:pt idx="1012">
                  <c:v>15.587977528089882</c:v>
                </c:pt>
                <c:pt idx="1013">
                  <c:v>15.59920454545454</c:v>
                </c:pt>
                <c:pt idx="1014">
                  <c:v>15.566781609195397</c:v>
                </c:pt>
                <c:pt idx="1015">
                  <c:v>15.596279069767435</c:v>
                </c:pt>
                <c:pt idx="1016">
                  <c:v>15.587058823529407</c:v>
                </c:pt>
                <c:pt idx="1017">
                  <c:v>15.618452380952379</c:v>
                </c:pt>
                <c:pt idx="1018">
                  <c:v>15.609277108433732</c:v>
                </c:pt>
                <c:pt idx="1019">
                  <c:v>15.64170731707317</c:v>
                </c:pt>
                <c:pt idx="1020">
                  <c:v>15.674938271604933</c:v>
                </c:pt>
                <c:pt idx="1021">
                  <c:v>15.666124999999997</c:v>
                </c:pt>
                <c:pt idx="1022">
                  <c:v>15.666124999999997</c:v>
                </c:pt>
                <c:pt idx="1023">
                  <c:v>15.666124999999997</c:v>
                </c:pt>
                <c:pt idx="1024">
                  <c:v>15.666124999999997</c:v>
                </c:pt>
                <c:pt idx="1025">
                  <c:v>15.666124999999997</c:v>
                </c:pt>
                <c:pt idx="1026">
                  <c:v>15.66822784810126</c:v>
                </c:pt>
                <c:pt idx="1027">
                  <c:v>15.670384615384611</c:v>
                </c:pt>
                <c:pt idx="1028">
                  <c:v>15.655714285714286</c:v>
                </c:pt>
                <c:pt idx="1029">
                  <c:v>15.651184210526315</c:v>
                </c:pt>
                <c:pt idx="1030">
                  <c:v>15.651184210526315</c:v>
                </c:pt>
                <c:pt idx="1031">
                  <c:v>15.651184210526315</c:v>
                </c:pt>
                <c:pt idx="1032">
                  <c:v>15.651184210526315</c:v>
                </c:pt>
                <c:pt idx="1033">
                  <c:v>15.651184210526315</c:v>
                </c:pt>
                <c:pt idx="1034">
                  <c:v>15.651184210526315</c:v>
                </c:pt>
                <c:pt idx="1035">
                  <c:v>15.651184210526315</c:v>
                </c:pt>
                <c:pt idx="1036">
                  <c:v>15.651184210526315</c:v>
                </c:pt>
                <c:pt idx="1037">
                  <c:v>15.651184210526315</c:v>
                </c:pt>
                <c:pt idx="1038">
                  <c:v>15.651184210526315</c:v>
                </c:pt>
                <c:pt idx="1039">
                  <c:v>15.651184210526315</c:v>
                </c:pt>
                <c:pt idx="1040">
                  <c:v>15.610533333333333</c:v>
                </c:pt>
                <c:pt idx="1041">
                  <c:v>15.610533333333333</c:v>
                </c:pt>
                <c:pt idx="1042">
                  <c:v>15.610533333333333</c:v>
                </c:pt>
                <c:pt idx="1043">
                  <c:v>15.610533333333333</c:v>
                </c:pt>
                <c:pt idx="1044">
                  <c:v>15.610533333333333</c:v>
                </c:pt>
                <c:pt idx="1045">
                  <c:v>15.610533333333333</c:v>
                </c:pt>
                <c:pt idx="1046">
                  <c:v>15.610533333333333</c:v>
                </c:pt>
                <c:pt idx="1047">
                  <c:v>15.610533333333333</c:v>
                </c:pt>
                <c:pt idx="1048">
                  <c:v>15.610533333333333</c:v>
                </c:pt>
                <c:pt idx="1049">
                  <c:v>15.610533333333333</c:v>
                </c:pt>
                <c:pt idx="1050">
                  <c:v>15.610533333333333</c:v>
                </c:pt>
                <c:pt idx="1051">
                  <c:v>15.610533333333333</c:v>
                </c:pt>
                <c:pt idx="1052">
                  <c:v>15.610533333333333</c:v>
                </c:pt>
                <c:pt idx="1053">
                  <c:v>15.676216216216215</c:v>
                </c:pt>
                <c:pt idx="1054">
                  <c:v>15.744383561643838</c:v>
                </c:pt>
                <c:pt idx="1055">
                  <c:v>15.857500000000003</c:v>
                </c:pt>
                <c:pt idx="1056">
                  <c:v>15.857500000000003</c:v>
                </c:pt>
                <c:pt idx="1057">
                  <c:v>15.968169014084511</c:v>
                </c:pt>
                <c:pt idx="1058">
                  <c:v>16.012</c:v>
                </c:pt>
                <c:pt idx="1059">
                  <c:v>16.012</c:v>
                </c:pt>
                <c:pt idx="1060">
                  <c:v>15.910724637681165</c:v>
                </c:pt>
                <c:pt idx="1061">
                  <c:v>15.8064705882353</c:v>
                </c:pt>
                <c:pt idx="1062">
                  <c:v>15.8064705882353</c:v>
                </c:pt>
                <c:pt idx="1063">
                  <c:v>15.8064705882353</c:v>
                </c:pt>
                <c:pt idx="1064">
                  <c:v>15.8064705882353</c:v>
                </c:pt>
                <c:pt idx="1065">
                  <c:v>15.8064705882353</c:v>
                </c:pt>
                <c:pt idx="1066">
                  <c:v>15.8064705882353</c:v>
                </c:pt>
                <c:pt idx="1067">
                  <c:v>15.8064705882353</c:v>
                </c:pt>
                <c:pt idx="1068">
                  <c:v>15.8064705882353</c:v>
                </c:pt>
                <c:pt idx="1069">
                  <c:v>15.8064705882353</c:v>
                </c:pt>
                <c:pt idx="1070">
                  <c:v>15.8064705882353</c:v>
                </c:pt>
                <c:pt idx="1071">
                  <c:v>15.8064705882353</c:v>
                </c:pt>
                <c:pt idx="1072">
                  <c:v>15.8064705882353</c:v>
                </c:pt>
                <c:pt idx="1073">
                  <c:v>15.8064705882353</c:v>
                </c:pt>
                <c:pt idx="1074">
                  <c:v>15.8064705882353</c:v>
                </c:pt>
                <c:pt idx="1075">
                  <c:v>15.8064705882353</c:v>
                </c:pt>
                <c:pt idx="1076">
                  <c:v>15.8064705882353</c:v>
                </c:pt>
                <c:pt idx="1077">
                  <c:v>15.8064705882353</c:v>
                </c:pt>
                <c:pt idx="1078">
                  <c:v>15.8064705882353</c:v>
                </c:pt>
                <c:pt idx="1079">
                  <c:v>15.8064705882353</c:v>
                </c:pt>
                <c:pt idx="1080">
                  <c:v>15.8064705882353</c:v>
                </c:pt>
                <c:pt idx="1081">
                  <c:v>15.8064705882353</c:v>
                </c:pt>
                <c:pt idx="1082">
                  <c:v>15.8064705882353</c:v>
                </c:pt>
                <c:pt idx="1083">
                  <c:v>15.8064705882353</c:v>
                </c:pt>
                <c:pt idx="1084">
                  <c:v>15.751343283582099</c:v>
                </c:pt>
                <c:pt idx="1085">
                  <c:v>15.7839393939394</c:v>
                </c:pt>
                <c:pt idx="1086">
                  <c:v>15.788307692307699</c:v>
                </c:pt>
                <c:pt idx="1087">
                  <c:v>15.792812500000005</c:v>
                </c:pt>
                <c:pt idx="1088">
                  <c:v>15.82761904761905</c:v>
                </c:pt>
                <c:pt idx="1089">
                  <c:v>15.863548387096778</c:v>
                </c:pt>
                <c:pt idx="1090">
                  <c:v>15.863548387096778</c:v>
                </c:pt>
                <c:pt idx="1091">
                  <c:v>15.863548387096778</c:v>
                </c:pt>
                <c:pt idx="1092">
                  <c:v>15.863548387096778</c:v>
                </c:pt>
                <c:pt idx="1093">
                  <c:v>15.863548387096778</c:v>
                </c:pt>
                <c:pt idx="1094">
                  <c:v>15.863548387096778</c:v>
                </c:pt>
                <c:pt idx="1095">
                  <c:v>15.863548387096778</c:v>
                </c:pt>
                <c:pt idx="1096">
                  <c:v>15.863548387096778</c:v>
                </c:pt>
                <c:pt idx="1097">
                  <c:v>15.863548387096778</c:v>
                </c:pt>
                <c:pt idx="1098">
                  <c:v>15.863548387096778</c:v>
                </c:pt>
                <c:pt idx="1099">
                  <c:v>15.863548387096778</c:v>
                </c:pt>
                <c:pt idx="1100">
                  <c:v>15.863548387096778</c:v>
                </c:pt>
                <c:pt idx="1101">
                  <c:v>15.863548387096778</c:v>
                </c:pt>
                <c:pt idx="1102">
                  <c:v>15.863548387096778</c:v>
                </c:pt>
                <c:pt idx="1103">
                  <c:v>15.863548387096778</c:v>
                </c:pt>
                <c:pt idx="1104">
                  <c:v>15.870983606557381</c:v>
                </c:pt>
                <c:pt idx="1105">
                  <c:v>15.783333333333335</c:v>
                </c:pt>
                <c:pt idx="1106">
                  <c:v>15.789661016949156</c:v>
                </c:pt>
                <c:pt idx="1107">
                  <c:v>15.697586206896554</c:v>
                </c:pt>
                <c:pt idx="1108">
                  <c:v>15.591929824561406</c:v>
                </c:pt>
                <c:pt idx="1109">
                  <c:v>15.605357142857144</c:v>
                </c:pt>
                <c:pt idx="1110">
                  <c:v>15.494181818181818</c:v>
                </c:pt>
                <c:pt idx="1111">
                  <c:v>15.389814814814816</c:v>
                </c:pt>
                <c:pt idx="1112">
                  <c:v>15.389433962264148</c:v>
                </c:pt>
                <c:pt idx="1113">
                  <c:v>15.399999999999997</c:v>
                </c:pt>
                <c:pt idx="1114">
                  <c:v>15.399803921568624</c:v>
                </c:pt>
                <c:pt idx="1115">
                  <c:v>15.410999999999996</c:v>
                </c:pt>
                <c:pt idx="1116">
                  <c:v>15.294285714285714</c:v>
                </c:pt>
                <c:pt idx="1117">
                  <c:v>15.160416666666665</c:v>
                </c:pt>
                <c:pt idx="1118">
                  <c:v>15.160416666666665</c:v>
                </c:pt>
                <c:pt idx="1119">
                  <c:v>15.160416666666665</c:v>
                </c:pt>
                <c:pt idx="1120">
                  <c:v>15.160416666666665</c:v>
                </c:pt>
                <c:pt idx="1121">
                  <c:v>15.160416666666665</c:v>
                </c:pt>
                <c:pt idx="1122">
                  <c:v>15.160416666666665</c:v>
                </c:pt>
                <c:pt idx="1123">
                  <c:v>15.160416666666665</c:v>
                </c:pt>
                <c:pt idx="1124">
                  <c:v>15.160416666666665</c:v>
                </c:pt>
                <c:pt idx="1125">
                  <c:v>15.160416666666665</c:v>
                </c:pt>
                <c:pt idx="1126">
                  <c:v>15.160416666666665</c:v>
                </c:pt>
                <c:pt idx="1127">
                  <c:v>15.160416666666665</c:v>
                </c:pt>
                <c:pt idx="1128">
                  <c:v>15.160416666666665</c:v>
                </c:pt>
                <c:pt idx="1129">
                  <c:v>15.160416666666665</c:v>
                </c:pt>
                <c:pt idx="1130">
                  <c:v>15.160416666666665</c:v>
                </c:pt>
                <c:pt idx="1131">
                  <c:v>15.160416666666665</c:v>
                </c:pt>
                <c:pt idx="1132">
                  <c:v>15.160416666666665</c:v>
                </c:pt>
                <c:pt idx="1133">
                  <c:v>15.160416666666665</c:v>
                </c:pt>
                <c:pt idx="1134">
                  <c:v>15.160416666666665</c:v>
                </c:pt>
                <c:pt idx="1135">
                  <c:v>15.160416666666665</c:v>
                </c:pt>
                <c:pt idx="1136">
                  <c:v>15.160416666666665</c:v>
                </c:pt>
                <c:pt idx="1137">
                  <c:v>15.160416666666665</c:v>
                </c:pt>
                <c:pt idx="1138">
                  <c:v>15.160416666666665</c:v>
                </c:pt>
                <c:pt idx="1139">
                  <c:v>15.160416666666665</c:v>
                </c:pt>
                <c:pt idx="1140">
                  <c:v>15.160416666666665</c:v>
                </c:pt>
                <c:pt idx="1141">
                  <c:v>15.160416666666665</c:v>
                </c:pt>
                <c:pt idx="1142">
                  <c:v>15.160416666666665</c:v>
                </c:pt>
                <c:pt idx="1143">
                  <c:v>15.263829787234043</c:v>
                </c:pt>
                <c:pt idx="1144">
                  <c:v>15.371739130434783</c:v>
                </c:pt>
                <c:pt idx="1145">
                  <c:v>15.484444444444444</c:v>
                </c:pt>
                <c:pt idx="1146">
                  <c:v>15.484444444444444</c:v>
                </c:pt>
                <c:pt idx="1147">
                  <c:v>15.522727272727273</c:v>
                </c:pt>
                <c:pt idx="1148">
                  <c:v>15.472093023255812</c:v>
                </c:pt>
                <c:pt idx="1149">
                  <c:v>15.419047619047619</c:v>
                </c:pt>
                <c:pt idx="1150">
                  <c:v>15.458536585365852</c:v>
                </c:pt>
                <c:pt idx="1151">
                  <c:v>15.4025</c:v>
                </c:pt>
                <c:pt idx="1152">
                  <c:v>15.443589743589746</c:v>
                </c:pt>
                <c:pt idx="1153">
                  <c:v>15.242105263157896</c:v>
                </c:pt>
                <c:pt idx="1154">
                  <c:v>15.343243243243245</c:v>
                </c:pt>
                <c:pt idx="1155">
                  <c:v>15.322222222222223</c:v>
                </c:pt>
                <c:pt idx="1156">
                  <c:v>15.322222222222223</c:v>
                </c:pt>
                <c:pt idx="1157">
                  <c:v>15.322222222222223</c:v>
                </c:pt>
                <c:pt idx="1158">
                  <c:v>15.322222222222223</c:v>
                </c:pt>
                <c:pt idx="1159">
                  <c:v>15.53314285714286</c:v>
                </c:pt>
                <c:pt idx="1160">
                  <c:v>15.53314285714286</c:v>
                </c:pt>
                <c:pt idx="1161">
                  <c:v>15.53314285714286</c:v>
                </c:pt>
                <c:pt idx="1162">
                  <c:v>15.53314285714286</c:v>
                </c:pt>
                <c:pt idx="1163">
                  <c:v>15.53314285714286</c:v>
                </c:pt>
                <c:pt idx="1164">
                  <c:v>15.569411764705887</c:v>
                </c:pt>
                <c:pt idx="1165">
                  <c:v>15.569411764705887</c:v>
                </c:pt>
                <c:pt idx="1166">
                  <c:v>15.569411764705887</c:v>
                </c:pt>
                <c:pt idx="1167">
                  <c:v>15.569411764705887</c:v>
                </c:pt>
                <c:pt idx="1168">
                  <c:v>15.569411764705887</c:v>
                </c:pt>
                <c:pt idx="1169">
                  <c:v>15.569411764705887</c:v>
                </c:pt>
                <c:pt idx="1170">
                  <c:v>15.569411764705887</c:v>
                </c:pt>
                <c:pt idx="1171">
                  <c:v>15.569411764705887</c:v>
                </c:pt>
                <c:pt idx="1172">
                  <c:v>15.569411764705887</c:v>
                </c:pt>
                <c:pt idx="1173">
                  <c:v>15.874545454545459</c:v>
                </c:pt>
                <c:pt idx="1174">
                  <c:v>15.874545454545459</c:v>
                </c:pt>
                <c:pt idx="1175">
                  <c:v>15.874545454545459</c:v>
                </c:pt>
                <c:pt idx="1176">
                  <c:v>15.874545454545459</c:v>
                </c:pt>
                <c:pt idx="1177">
                  <c:v>15.874545454545459</c:v>
                </c:pt>
                <c:pt idx="1178">
                  <c:v>15.874545454545459</c:v>
                </c:pt>
                <c:pt idx="1179">
                  <c:v>15.874545454545459</c:v>
                </c:pt>
                <c:pt idx="1180">
                  <c:v>15.874545454545459</c:v>
                </c:pt>
                <c:pt idx="1181">
                  <c:v>15.874545454545459</c:v>
                </c:pt>
                <c:pt idx="1182">
                  <c:v>15.874545454545459</c:v>
                </c:pt>
                <c:pt idx="1183">
                  <c:v>15.874545454545459</c:v>
                </c:pt>
                <c:pt idx="1184">
                  <c:v>15.874545454545459</c:v>
                </c:pt>
                <c:pt idx="1185">
                  <c:v>15.874545454545459</c:v>
                </c:pt>
                <c:pt idx="1186">
                  <c:v>15.874545454545459</c:v>
                </c:pt>
                <c:pt idx="1187">
                  <c:v>15.874545454545459</c:v>
                </c:pt>
                <c:pt idx="1188">
                  <c:v>15.874545454545459</c:v>
                </c:pt>
                <c:pt idx="1189">
                  <c:v>15.874545454545459</c:v>
                </c:pt>
                <c:pt idx="1190">
                  <c:v>15.874545454545459</c:v>
                </c:pt>
                <c:pt idx="1191">
                  <c:v>15.832812500000003</c:v>
                </c:pt>
                <c:pt idx="1192">
                  <c:v>15.788387096774198</c:v>
                </c:pt>
                <c:pt idx="1193">
                  <c:v>15.741000000000003</c:v>
                </c:pt>
                <c:pt idx="1194">
                  <c:v>15.690344827586211</c:v>
                </c:pt>
                <c:pt idx="1195">
                  <c:v>15.671785714285718</c:v>
                </c:pt>
                <c:pt idx="1196">
                  <c:v>15.651851851851855</c:v>
                </c:pt>
                <c:pt idx="1197">
                  <c:v>15.651851851851855</c:v>
                </c:pt>
                <c:pt idx="1198">
                  <c:v>15.651851851851855</c:v>
                </c:pt>
                <c:pt idx="1199">
                  <c:v>15.651851851851855</c:v>
                </c:pt>
                <c:pt idx="1200">
                  <c:v>15.651851851851855</c:v>
                </c:pt>
                <c:pt idx="1201">
                  <c:v>15.651851851851855</c:v>
                </c:pt>
                <c:pt idx="1202">
                  <c:v>15.651851851851855</c:v>
                </c:pt>
                <c:pt idx="1203">
                  <c:v>15.651851851851855</c:v>
                </c:pt>
                <c:pt idx="1204">
                  <c:v>15.651851851851855</c:v>
                </c:pt>
                <c:pt idx="1205">
                  <c:v>15.651851851851855</c:v>
                </c:pt>
                <c:pt idx="1206">
                  <c:v>15.651851851851855</c:v>
                </c:pt>
                <c:pt idx="1207">
                  <c:v>15.651851851851855</c:v>
                </c:pt>
                <c:pt idx="1208">
                  <c:v>15.651851851851855</c:v>
                </c:pt>
                <c:pt idx="1209">
                  <c:v>15.651851851851855</c:v>
                </c:pt>
                <c:pt idx="1210">
                  <c:v>15.651851851851855</c:v>
                </c:pt>
                <c:pt idx="1211">
                  <c:v>15.651851851851855</c:v>
                </c:pt>
                <c:pt idx="1212">
                  <c:v>15.651851851851855</c:v>
                </c:pt>
                <c:pt idx="1213">
                  <c:v>15.651851851851855</c:v>
                </c:pt>
                <c:pt idx="1214">
                  <c:v>15.651851851851855</c:v>
                </c:pt>
                <c:pt idx="1215">
                  <c:v>15.651851851851855</c:v>
                </c:pt>
                <c:pt idx="1216">
                  <c:v>15.651851851851855</c:v>
                </c:pt>
                <c:pt idx="1217">
                  <c:v>15.651851851851855</c:v>
                </c:pt>
                <c:pt idx="1218">
                  <c:v>15.651851851851855</c:v>
                </c:pt>
                <c:pt idx="1219">
                  <c:v>15.651851851851855</c:v>
                </c:pt>
                <c:pt idx="1220">
                  <c:v>15.680769230769233</c:v>
                </c:pt>
                <c:pt idx="1221">
                  <c:v>15.712000000000003</c:v>
                </c:pt>
                <c:pt idx="1222">
                  <c:v>15.712000000000003</c:v>
                </c:pt>
                <c:pt idx="1223">
                  <c:v>15.712000000000003</c:v>
                </c:pt>
                <c:pt idx="1224">
                  <c:v>15.712000000000003</c:v>
                </c:pt>
                <c:pt idx="1225">
                  <c:v>15.712000000000003</c:v>
                </c:pt>
                <c:pt idx="1226">
                  <c:v>15.712000000000003</c:v>
                </c:pt>
                <c:pt idx="1227">
                  <c:v>15.712000000000003</c:v>
                </c:pt>
                <c:pt idx="1228">
                  <c:v>15.712000000000003</c:v>
                </c:pt>
                <c:pt idx="1229">
                  <c:v>15.712000000000003</c:v>
                </c:pt>
                <c:pt idx="1230">
                  <c:v>15.712000000000003</c:v>
                </c:pt>
                <c:pt idx="1231">
                  <c:v>15.712000000000003</c:v>
                </c:pt>
                <c:pt idx="1232">
                  <c:v>15.712000000000003</c:v>
                </c:pt>
                <c:pt idx="1233">
                  <c:v>15.712000000000003</c:v>
                </c:pt>
                <c:pt idx="1234">
                  <c:v>15.712000000000003</c:v>
                </c:pt>
                <c:pt idx="1235">
                  <c:v>15.712000000000003</c:v>
                </c:pt>
                <c:pt idx="1236">
                  <c:v>15.712000000000003</c:v>
                </c:pt>
                <c:pt idx="1237">
                  <c:v>15.712000000000003</c:v>
                </c:pt>
                <c:pt idx="1238">
                  <c:v>15.712000000000003</c:v>
                </c:pt>
                <c:pt idx="1239">
                  <c:v>15.712000000000003</c:v>
                </c:pt>
                <c:pt idx="1240">
                  <c:v>15.712000000000003</c:v>
                </c:pt>
                <c:pt idx="1241">
                  <c:v>15.712000000000003</c:v>
                </c:pt>
                <c:pt idx="1242">
                  <c:v>15.700000000000001</c:v>
                </c:pt>
                <c:pt idx="1243">
                  <c:v>15.773913043478261</c:v>
                </c:pt>
                <c:pt idx="1244">
                  <c:v>15.773913043478261</c:v>
                </c:pt>
                <c:pt idx="1245">
                  <c:v>15.773913043478261</c:v>
                </c:pt>
                <c:pt idx="1246">
                  <c:v>15.854545454545455</c:v>
                </c:pt>
                <c:pt idx="1247">
                  <c:v>15.854545454545455</c:v>
                </c:pt>
                <c:pt idx="1248">
                  <c:v>15.847619047619048</c:v>
                </c:pt>
                <c:pt idx="1249">
                  <c:v>15.847619047619048</c:v>
                </c:pt>
                <c:pt idx="1250">
                  <c:v>15.847619047619048</c:v>
                </c:pt>
                <c:pt idx="1251">
                  <c:v>15.847619047619048</c:v>
                </c:pt>
                <c:pt idx="1252">
                  <c:v>15.847619047619048</c:v>
                </c:pt>
                <c:pt idx="1253">
                  <c:v>15.847619047619048</c:v>
                </c:pt>
                <c:pt idx="1254">
                  <c:v>15.847619047619048</c:v>
                </c:pt>
                <c:pt idx="1255">
                  <c:v>15.847619047619048</c:v>
                </c:pt>
                <c:pt idx="1256">
                  <c:v>15.635999999999999</c:v>
                </c:pt>
                <c:pt idx="1257">
                  <c:v>15.402105263157891</c:v>
                </c:pt>
                <c:pt idx="1258">
                  <c:v>15.14222222222222</c:v>
                </c:pt>
                <c:pt idx="1259">
                  <c:v>15.415294117647056</c:v>
                </c:pt>
                <c:pt idx="1260">
                  <c:v>15.722499999999998</c:v>
                </c:pt>
                <c:pt idx="1261">
                  <c:v>16.070666666666664</c:v>
                </c:pt>
                <c:pt idx="1262">
                  <c:v>16.468571428571426</c:v>
                </c:pt>
                <c:pt idx="1263">
                  <c:v>16.927692307692308</c:v>
                </c:pt>
                <c:pt idx="1264">
                  <c:v>18.004999999999999</c:v>
                </c:pt>
                <c:pt idx="1265">
                  <c:v>19.278181818181817</c:v>
                </c:pt>
                <c:pt idx="1266">
                  <c:v>19.596</c:v>
                </c:pt>
                <c:pt idx="1267">
                  <c:v>19.951111111111111</c:v>
                </c:pt>
                <c:pt idx="1268">
                  <c:v>20.432500000000001</c:v>
                </c:pt>
                <c:pt idx="1269">
                  <c:v>21.051428571428573</c:v>
                </c:pt>
                <c:pt idx="1270">
                  <c:v>20.293333333333337</c:v>
                </c:pt>
                <c:pt idx="1271">
                  <c:v>19.231999999999999</c:v>
                </c:pt>
                <c:pt idx="1272">
                  <c:v>17.765000000000001</c:v>
                </c:pt>
                <c:pt idx="1273">
                  <c:v>15.32</c:v>
                </c:pt>
                <c:pt idx="1274">
                  <c:v>13.98</c:v>
                </c:pt>
                <c:pt idx="1275">
                  <c:v>11.56</c:v>
                </c:pt>
              </c:numCache>
            </c:numRef>
          </c:val>
          <c:smooth val="0"/>
        </c:ser>
        <c:dLbls>
          <c:showLegendKey val="0"/>
          <c:showVal val="0"/>
          <c:showCatName val="0"/>
          <c:showSerName val="0"/>
          <c:showPercent val="0"/>
          <c:showBubbleSize val="0"/>
        </c:dLbls>
        <c:smooth val="0"/>
        <c:axId val="146170488"/>
        <c:axId val="146173624"/>
      </c:lineChart>
      <c:catAx>
        <c:axId val="146170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3624"/>
        <c:crosses val="autoZero"/>
        <c:auto val="1"/>
        <c:lblAlgn val="ctr"/>
        <c:lblOffset val="100"/>
        <c:noMultiLvlLbl val="0"/>
      </c:catAx>
      <c:valAx>
        <c:axId val="146173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04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[RashmiUpadhyay_DSFT4_C1_S3_CHALLENGE.xlsx]TASK 9 PIVOT TABLE AND CHART!PivotTable8</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'TASK 9 PIVOT TABLE AND CHART'!$B$3</c:f>
              <c:strCache>
                <c:ptCount val="1"/>
                <c:pt idx="0">
                  <c:v>Total</c:v>
                </c:pt>
              </c:strCache>
            </c:strRef>
          </c:tx>
          <c:spPr>
            <a:solidFill>
              <a:schemeClr val="accent1"/>
            </a:solidFill>
            <a:ln>
              <a:noFill/>
            </a:ln>
            <a:effectLst/>
          </c:spPr>
          <c:invertIfNegative val="0"/>
          <c:cat>
            <c:strRef>
              <c:f>'TASK 9 PIVOT TABLE AND CHART'!$A$4:$A$44</c:f>
              <c:strCache>
                <c:ptCount val="40"/>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Mg</c:v>
                </c:pt>
                <c:pt idx="28">
                  <c:v>Mini</c:v>
                </c:pt>
                <c:pt idx="29">
                  <c:v>Mitsubishi</c:v>
                </c:pt>
                <c:pt idx="30">
                  <c:v>Nissan</c:v>
                </c:pt>
                <c:pt idx="31">
                  <c:v>Porsche</c:v>
                </c:pt>
                <c:pt idx="32">
                  <c:v>Premier</c:v>
                </c:pt>
                <c:pt idx="33">
                  <c:v>Renault</c:v>
                </c:pt>
                <c:pt idx="34">
                  <c:v>Skoda</c:v>
                </c:pt>
                <c:pt idx="35">
                  <c:v>Tata</c:v>
                </c:pt>
                <c:pt idx="36">
                  <c:v>Toyota</c:v>
                </c:pt>
                <c:pt idx="37">
                  <c:v>Volkswagen</c:v>
                </c:pt>
                <c:pt idx="38">
                  <c:v>Volvo</c:v>
                </c:pt>
                <c:pt idx="39">
                  <c:v>(blank)</c:v>
                </c:pt>
              </c:strCache>
            </c:strRef>
          </c:cat>
          <c:val>
            <c:numRef>
              <c:f>'TASK 9 PIVOT TABLE AND CHART'!$B$4:$B$44</c:f>
              <c:numCache>
                <c:formatCode>General</c:formatCode>
                <c:ptCount val="40"/>
                <c:pt idx="0">
                  <c:v>1</c:v>
                </c:pt>
                <c:pt idx="1">
                  <c:v>30</c:v>
                </c:pt>
                <c:pt idx="3">
                  <c:v>6</c:v>
                </c:pt>
                <c:pt idx="4">
                  <c:v>18</c:v>
                </c:pt>
                <c:pt idx="7">
                  <c:v>1</c:v>
                </c:pt>
                <c:pt idx="9">
                  <c:v>5</c:v>
                </c:pt>
                <c:pt idx="10">
                  <c:v>4</c:v>
                </c:pt>
                <c:pt idx="11">
                  <c:v>12</c:v>
                </c:pt>
                <c:pt idx="12">
                  <c:v>31</c:v>
                </c:pt>
                <c:pt idx="13">
                  <c:v>42</c:v>
                </c:pt>
                <c:pt idx="14">
                  <c:v>11</c:v>
                </c:pt>
                <c:pt idx="15">
                  <c:v>2</c:v>
                </c:pt>
                <c:pt idx="16">
                  <c:v>16</c:v>
                </c:pt>
                <c:pt idx="17">
                  <c:v>4</c:v>
                </c:pt>
                <c:pt idx="21">
                  <c:v>21</c:v>
                </c:pt>
                <c:pt idx="22">
                  <c:v>9</c:v>
                </c:pt>
                <c:pt idx="23">
                  <c:v>63</c:v>
                </c:pt>
                <c:pt idx="24">
                  <c:v>128</c:v>
                </c:pt>
                <c:pt idx="25">
                  <c:v>2</c:v>
                </c:pt>
                <c:pt idx="26">
                  <c:v>5</c:v>
                </c:pt>
                <c:pt idx="28">
                  <c:v>1</c:v>
                </c:pt>
                <c:pt idx="29">
                  <c:v>7</c:v>
                </c:pt>
                <c:pt idx="30">
                  <c:v>7</c:v>
                </c:pt>
                <c:pt idx="31">
                  <c:v>11</c:v>
                </c:pt>
                <c:pt idx="32">
                  <c:v>6</c:v>
                </c:pt>
                <c:pt idx="33">
                  <c:v>14</c:v>
                </c:pt>
                <c:pt idx="34">
                  <c:v>42</c:v>
                </c:pt>
                <c:pt idx="35">
                  <c:v>24</c:v>
                </c:pt>
                <c:pt idx="36">
                  <c:v>72</c:v>
                </c:pt>
                <c:pt idx="37">
                  <c:v>30</c:v>
                </c:pt>
                <c:pt idx="38">
                  <c:v>8</c:v>
                </c:pt>
                <c:pt idx="39">
                  <c:v>48</c:v>
                </c:pt>
              </c:numCache>
            </c:numRef>
          </c:val>
        </c:ser>
        <c:dLbls>
          <c:showLegendKey val="0"/>
          <c:showVal val="0"/>
          <c:showCatName val="0"/>
          <c:showSerName val="0"/>
          <c:showPercent val="0"/>
          <c:showBubbleSize val="0"/>
        </c:dLbls>
        <c:gapWidth val="182"/>
        <c:axId val="502599984"/>
        <c:axId val="502600376"/>
      </c:barChart>
      <c:catAx>
        <c:axId val="50259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600376"/>
        <c:crosses val="autoZero"/>
        <c:auto val="1"/>
        <c:lblAlgn val="ctr"/>
        <c:lblOffset val="100"/>
        <c:noMultiLvlLbl val="0"/>
      </c:catAx>
      <c:valAx>
        <c:axId val="502600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599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[RashmiUpadhyay_DSFT4_C1_S3_CHALLENGE.xlsx]TASK 10 PIVOT TABLE AND CHART!PivotTable9</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'TASK 10 PIVOT TABLE AND CHART'!$B$3</c:f>
              <c:strCache>
                <c:ptCount val="1"/>
                <c:pt idx="0">
                  <c:v>Total</c:v>
                </c:pt>
              </c:strCache>
            </c:strRef>
          </c:tx>
          <c:spPr>
            <a:solidFill>
              <a:schemeClr val="accent1"/>
            </a:solidFill>
            <a:ln>
              <a:noFill/>
            </a:ln>
            <a:effectLst/>
          </c:spPr>
          <c:invertIfNegative val="0"/>
          <c:cat>
            <c:strRef>
              <c:f>'TASK 10 PIVOT TABLE AND CHART'!$A$4:$A$44</c:f>
              <c:strCache>
                <c:ptCount val="40"/>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Mg</c:v>
                </c:pt>
                <c:pt idx="28">
                  <c:v>Mini</c:v>
                </c:pt>
                <c:pt idx="29">
                  <c:v>Mitsubishi</c:v>
                </c:pt>
                <c:pt idx="30">
                  <c:v>Nissan</c:v>
                </c:pt>
                <c:pt idx="31">
                  <c:v>Porsche</c:v>
                </c:pt>
                <c:pt idx="32">
                  <c:v>Premier</c:v>
                </c:pt>
                <c:pt idx="33">
                  <c:v>Renault</c:v>
                </c:pt>
                <c:pt idx="34">
                  <c:v>Skoda</c:v>
                </c:pt>
                <c:pt idx="35">
                  <c:v>Tata</c:v>
                </c:pt>
                <c:pt idx="36">
                  <c:v>Toyota</c:v>
                </c:pt>
                <c:pt idx="37">
                  <c:v>Volkswagen</c:v>
                </c:pt>
                <c:pt idx="38">
                  <c:v>Volvo</c:v>
                </c:pt>
                <c:pt idx="39">
                  <c:v>(blank)</c:v>
                </c:pt>
              </c:strCache>
            </c:strRef>
          </c:cat>
          <c:val>
            <c:numRef>
              <c:f>'TASK 10 PIVOT TABLE AND CHART'!$B$4:$B$44</c:f>
              <c:numCache>
                <c:formatCode>General</c:formatCode>
                <c:ptCount val="40"/>
                <c:pt idx="0">
                  <c:v>1</c:v>
                </c:pt>
                <c:pt idx="1">
                  <c:v>30</c:v>
                </c:pt>
                <c:pt idx="3">
                  <c:v>6</c:v>
                </c:pt>
                <c:pt idx="4">
                  <c:v>18</c:v>
                </c:pt>
                <c:pt idx="7">
                  <c:v>1</c:v>
                </c:pt>
                <c:pt idx="9">
                  <c:v>5</c:v>
                </c:pt>
                <c:pt idx="10">
                  <c:v>4</c:v>
                </c:pt>
                <c:pt idx="11">
                  <c:v>12</c:v>
                </c:pt>
                <c:pt idx="12">
                  <c:v>31</c:v>
                </c:pt>
                <c:pt idx="13">
                  <c:v>42</c:v>
                </c:pt>
                <c:pt idx="14">
                  <c:v>11</c:v>
                </c:pt>
                <c:pt idx="15">
                  <c:v>2</c:v>
                </c:pt>
                <c:pt idx="16">
                  <c:v>16</c:v>
                </c:pt>
                <c:pt idx="17">
                  <c:v>4</c:v>
                </c:pt>
                <c:pt idx="21">
                  <c:v>21</c:v>
                </c:pt>
                <c:pt idx="22">
                  <c:v>9</c:v>
                </c:pt>
                <c:pt idx="23">
                  <c:v>63</c:v>
                </c:pt>
                <c:pt idx="24">
                  <c:v>128</c:v>
                </c:pt>
                <c:pt idx="25">
                  <c:v>2</c:v>
                </c:pt>
                <c:pt idx="26">
                  <c:v>5</c:v>
                </c:pt>
                <c:pt idx="28">
                  <c:v>1</c:v>
                </c:pt>
                <c:pt idx="29">
                  <c:v>7</c:v>
                </c:pt>
                <c:pt idx="30">
                  <c:v>7</c:v>
                </c:pt>
                <c:pt idx="31">
                  <c:v>11</c:v>
                </c:pt>
                <c:pt idx="32">
                  <c:v>6</c:v>
                </c:pt>
                <c:pt idx="33">
                  <c:v>14</c:v>
                </c:pt>
                <c:pt idx="34">
                  <c:v>42</c:v>
                </c:pt>
                <c:pt idx="35">
                  <c:v>24</c:v>
                </c:pt>
                <c:pt idx="36">
                  <c:v>72</c:v>
                </c:pt>
                <c:pt idx="37">
                  <c:v>30</c:v>
                </c:pt>
                <c:pt idx="38">
                  <c:v>8</c:v>
                </c:pt>
                <c:pt idx="39">
                  <c:v>48</c:v>
                </c:pt>
              </c:numCache>
            </c:numRef>
          </c:val>
        </c:ser>
        <c:dLbls>
          <c:showLegendKey val="0"/>
          <c:showVal val="0"/>
          <c:showCatName val="0"/>
          <c:showSerName val="0"/>
          <c:showPercent val="0"/>
          <c:showBubbleSize val="0"/>
        </c:dLbls>
        <c:gapWidth val="182"/>
        <c:axId val="502610176"/>
        <c:axId val="502613312"/>
      </c:barChart>
      <c:catAx>
        <c:axId val="50261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613312"/>
        <c:crosses val="autoZero"/>
        <c:auto val="1"/>
        <c:lblAlgn val="ctr"/>
        <c:lblOffset val="100"/>
        <c:noMultiLvlLbl val="0"/>
      </c:catAx>
      <c:valAx>
        <c:axId val="502613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610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[RashmiUpadhyay_DSFT4_C1_S3_CHALLENGE.xlsx]TASK 11 PIVOT TABLE AND CHART!PivotTable9</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'TASK 11 PIVOT TABLE AND CHART'!$B$3:$B$5</c:f>
              <c:strCache>
                <c:ptCount val="1"/>
                <c:pt idx="0">
                  <c:v>Count of Fuel_Tank_Capacity_litre - CNG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CHART'!$B$6:$B$13</c:f>
              <c:numCache>
                <c:formatCode>General</c:formatCode>
                <c:ptCount val="7"/>
                <c:pt idx="1">
                  <c:v>5</c:v>
                </c:pt>
                <c:pt idx="2">
                  <c:v>6</c:v>
                </c:pt>
                <c:pt idx="3">
                  <c:v>2</c:v>
                </c:pt>
              </c:numCache>
            </c:numRef>
          </c:val>
        </c:ser>
        <c:ser>
          <c:idx val="1"/>
          <c:order val="1"/>
          <c:tx>
            <c:strRef>
              <c:f>'TASK 11 PIVOT TABLE AND CHART'!$C$3:$C$5</c:f>
              <c:strCache>
                <c:ptCount val="1"/>
                <c:pt idx="0">
                  <c:v>Count of Fuel_Tank_Capacity_litre - CNG + Petrol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CHART'!$C$6:$C$13</c:f>
              <c:numCache>
                <c:formatCode>General</c:formatCode>
                <c:ptCount val="7"/>
                <c:pt idx="1">
                  <c:v>3</c:v>
                </c:pt>
                <c:pt idx="2">
                  <c:v>3</c:v>
                </c:pt>
              </c:numCache>
            </c:numRef>
          </c:val>
        </c:ser>
        <c:ser>
          <c:idx val="2"/>
          <c:order val="2"/>
          <c:tx>
            <c:strRef>
              <c:f>'TASK 11 PIVOT TABLE AND CHART'!$D$3:$D$5</c:f>
              <c:strCache>
                <c:ptCount val="1"/>
                <c:pt idx="0">
                  <c:v>Count of Fuel_Tank_Capacity_litre - Diesel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CHART'!$D$6:$D$13</c:f>
              <c:numCache>
                <c:formatCode>General</c:formatCode>
                <c:ptCount val="7"/>
                <c:pt idx="0">
                  <c:v>29</c:v>
                </c:pt>
                <c:pt idx="1">
                  <c:v>42</c:v>
                </c:pt>
                <c:pt idx="2">
                  <c:v>42</c:v>
                </c:pt>
                <c:pt idx="4">
                  <c:v>23</c:v>
                </c:pt>
                <c:pt idx="5">
                  <c:v>32</c:v>
                </c:pt>
              </c:numCache>
            </c:numRef>
          </c:val>
        </c:ser>
        <c:ser>
          <c:idx val="3"/>
          <c:order val="3"/>
          <c:tx>
            <c:strRef>
              <c:f>'TASK 11 PIVOT TABLE AND CHART'!$E$3:$E$5</c:f>
              <c:strCache>
                <c:ptCount val="1"/>
                <c:pt idx="0">
                  <c:v>Count of Fuel_Tank_Capacity_litre - Electric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CHART'!$E$6:$E$13</c:f>
              <c:numCache>
                <c:formatCode>General</c:formatCode>
                <c:ptCount val="7"/>
              </c:numCache>
            </c:numRef>
          </c:val>
        </c:ser>
        <c:ser>
          <c:idx val="4"/>
          <c:order val="4"/>
          <c:tx>
            <c:strRef>
              <c:f>'TASK 11 PIVOT TABLE AND CHART'!$F$3:$F$5</c:f>
              <c:strCache>
                <c:ptCount val="1"/>
                <c:pt idx="0">
                  <c:v>Count of Fuel_Tank_Capacity_litre - Hybrid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CHART'!$F$6:$F$13</c:f>
              <c:numCache>
                <c:formatCode>General</c:formatCode>
                <c:ptCount val="7"/>
                <c:pt idx="0">
                  <c:v>1</c:v>
                </c:pt>
                <c:pt idx="5">
                  <c:v>2</c:v>
                </c:pt>
              </c:numCache>
            </c:numRef>
          </c:val>
        </c:ser>
        <c:ser>
          <c:idx val="5"/>
          <c:order val="5"/>
          <c:tx>
            <c:strRef>
              <c:f>'TASK 11 PIVOT TABLE AND CHART'!$G$3:$G$5</c:f>
              <c:strCache>
                <c:ptCount val="1"/>
                <c:pt idx="0">
                  <c:v>Count of Fuel_Tank_Capacity_litre - Petrol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CHART'!$G$6:$G$13</c:f>
              <c:numCache>
                <c:formatCode>General</c:formatCode>
                <c:ptCount val="7"/>
                <c:pt idx="0">
                  <c:v>34</c:v>
                </c:pt>
                <c:pt idx="1">
                  <c:v>75</c:v>
                </c:pt>
                <c:pt idx="2">
                  <c:v>98</c:v>
                </c:pt>
                <c:pt idx="3">
                  <c:v>12</c:v>
                </c:pt>
                <c:pt idx="4">
                  <c:v>20</c:v>
                </c:pt>
                <c:pt idx="5">
                  <c:v>48</c:v>
                </c:pt>
              </c:numCache>
            </c:numRef>
          </c:val>
        </c:ser>
        <c:ser>
          <c:idx val="6"/>
          <c:order val="6"/>
          <c:tx>
            <c:strRef>
              <c:f>'TASK 11 PIVOT TABLE AND CHART'!$H$3:$H$5</c:f>
              <c:strCache>
                <c:ptCount val="1"/>
                <c:pt idx="0">
                  <c:v>Count of Fuel_Tank_Capacity_litre - (blank)</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CHART'!$H$6:$H$13</c:f>
              <c:numCache>
                <c:formatCode>General</c:formatCode>
                <c:ptCount val="7"/>
              </c:numCache>
            </c:numRef>
          </c:val>
        </c:ser>
        <c:ser>
          <c:idx val="7"/>
          <c:order val="7"/>
          <c:tx>
            <c:strRef>
              <c:f>'TASK 11 PIVOT TABLE AND CHART'!$I$3:$I$5</c:f>
              <c:strCache>
                <c:ptCount val="1"/>
                <c:pt idx="0">
                  <c:v>Count of City_Mileage_km_litre - CNG</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CHART'!$I$6:$I$13</c:f>
              <c:numCache>
                <c:formatCode>General</c:formatCode>
                <c:ptCount val="7"/>
              </c:numCache>
            </c:numRef>
          </c:val>
        </c:ser>
        <c:ser>
          <c:idx val="8"/>
          <c:order val="8"/>
          <c:tx>
            <c:strRef>
              <c:f>'TASK 11 PIVOT TABLE AND CHART'!$J$3:$J$5</c:f>
              <c:strCache>
                <c:ptCount val="1"/>
                <c:pt idx="0">
                  <c:v>Count of City_Mileage_km_litre - CNG + Petrol</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CHART'!$J$6:$J$13</c:f>
              <c:numCache>
                <c:formatCode>General</c:formatCode>
                <c:ptCount val="7"/>
              </c:numCache>
            </c:numRef>
          </c:val>
        </c:ser>
        <c:ser>
          <c:idx val="9"/>
          <c:order val="9"/>
          <c:tx>
            <c:strRef>
              <c:f>'TASK 11 PIVOT TABLE AND CHART'!$K$3:$K$5</c:f>
              <c:strCache>
                <c:ptCount val="1"/>
                <c:pt idx="0">
                  <c:v>Count of City_Mileage_km_litre - Diesel</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CHART'!$K$6:$K$13</c:f>
              <c:numCache>
                <c:formatCode>General</c:formatCode>
                <c:ptCount val="7"/>
                <c:pt idx="0">
                  <c:v>15</c:v>
                </c:pt>
                <c:pt idx="1">
                  <c:v>30</c:v>
                </c:pt>
                <c:pt idx="2">
                  <c:v>32</c:v>
                </c:pt>
                <c:pt idx="4">
                  <c:v>16</c:v>
                </c:pt>
                <c:pt idx="5">
                  <c:v>32</c:v>
                </c:pt>
              </c:numCache>
            </c:numRef>
          </c:val>
        </c:ser>
        <c:ser>
          <c:idx val="10"/>
          <c:order val="10"/>
          <c:tx>
            <c:strRef>
              <c:f>'TASK 11 PIVOT TABLE AND CHART'!$L$3:$L$5</c:f>
              <c:strCache>
                <c:ptCount val="1"/>
                <c:pt idx="0">
                  <c:v>Count of City_Mileage_km_litre - Electric</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CHART'!$L$6:$L$13</c:f>
              <c:numCache>
                <c:formatCode>General</c:formatCode>
                <c:ptCount val="7"/>
              </c:numCache>
            </c:numRef>
          </c:val>
        </c:ser>
        <c:ser>
          <c:idx val="11"/>
          <c:order val="11"/>
          <c:tx>
            <c:strRef>
              <c:f>'TASK 11 PIVOT TABLE AND CHART'!$M$3:$M$5</c:f>
              <c:strCache>
                <c:ptCount val="1"/>
                <c:pt idx="0">
                  <c:v>Count of City_Mileage_km_litre - Hybrid</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CHART'!$M$6:$M$13</c:f>
              <c:numCache>
                <c:formatCode>General</c:formatCode>
                <c:ptCount val="7"/>
                <c:pt idx="0">
                  <c:v>1</c:v>
                </c:pt>
                <c:pt idx="5">
                  <c:v>1</c:v>
                </c:pt>
              </c:numCache>
            </c:numRef>
          </c:val>
        </c:ser>
        <c:ser>
          <c:idx val="12"/>
          <c:order val="12"/>
          <c:tx>
            <c:strRef>
              <c:f>'TASK 11 PIVOT TABLE AND CHART'!$N$3:$N$5</c:f>
              <c:strCache>
                <c:ptCount val="1"/>
                <c:pt idx="0">
                  <c:v>Count of City_Mileage_km_litre - Petrol</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CHART'!$N$6:$N$13</c:f>
              <c:numCache>
                <c:formatCode>General</c:formatCode>
                <c:ptCount val="7"/>
                <c:pt idx="0">
                  <c:v>19</c:v>
                </c:pt>
                <c:pt idx="1">
                  <c:v>38</c:v>
                </c:pt>
                <c:pt idx="2">
                  <c:v>60</c:v>
                </c:pt>
                <c:pt idx="4">
                  <c:v>14</c:v>
                </c:pt>
                <c:pt idx="5">
                  <c:v>29</c:v>
                </c:pt>
              </c:numCache>
            </c:numRef>
          </c:val>
        </c:ser>
        <c:ser>
          <c:idx val="13"/>
          <c:order val="13"/>
          <c:tx>
            <c:strRef>
              <c:f>'TASK 11 PIVOT TABLE AND CHART'!$O$3:$O$5</c:f>
              <c:strCache>
                <c:ptCount val="1"/>
                <c:pt idx="0">
                  <c:v>Count of City_Mileage_km_litre - (blank)</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11 PIVOT TABLE AND CHART'!$A$6:$A$13</c:f>
              <c:strCache>
                <c:ptCount val="7"/>
                <c:pt idx="0">
                  <c:v>Honda</c:v>
                </c:pt>
                <c:pt idx="1">
                  <c:v>Hyundai</c:v>
                </c:pt>
                <c:pt idx="2">
                  <c:v>Maruti Suzuki</c:v>
                </c:pt>
                <c:pt idx="3">
                  <c:v>Maruti Suzuki R</c:v>
                </c:pt>
                <c:pt idx="4">
                  <c:v>Skoda</c:v>
                </c:pt>
                <c:pt idx="5">
                  <c:v>Toyota</c:v>
                </c:pt>
                <c:pt idx="6">
                  <c:v>(blank)</c:v>
                </c:pt>
              </c:strCache>
            </c:strRef>
          </c:cat>
          <c:val>
            <c:numRef>
              <c:f>'TASK 11 PIVOT TABLE AND CHART'!$O$6:$O$13</c:f>
              <c:numCache>
                <c:formatCode>General</c:formatCode>
                <c:ptCount val="7"/>
              </c:numCache>
            </c:numRef>
          </c:val>
        </c:ser>
        <c:dLbls>
          <c:showLegendKey val="0"/>
          <c:showVal val="0"/>
          <c:showCatName val="0"/>
          <c:showSerName val="0"/>
          <c:showPercent val="0"/>
          <c:showBubbleSize val="0"/>
        </c:dLbls>
        <c:gapWidth val="100"/>
        <c:overlap val="-24"/>
        <c:axId val="349011360"/>
        <c:axId val="349010968"/>
      </c:barChart>
      <c:catAx>
        <c:axId val="3490113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010968"/>
        <c:crosses val="autoZero"/>
        <c:auto val="1"/>
        <c:lblAlgn val="ctr"/>
        <c:lblOffset val="100"/>
        <c:noMultiLvlLbl val="0"/>
      </c:catAx>
      <c:valAx>
        <c:axId val="349010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011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[RashmiUpadhyay_DSFT4_C1_S3_CHALLENGE.xlsx]TASK 12 PIVOT TABLE NAD CHART!PivotTable11</c:name>
    <c:fmtId val="0"/>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'TASK 12 PIVOT TABLE NAD CHART'!$B$3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'TASK 12 PIVOT TABLE NAD CHART'!$A$4:$A$7</c:f>
              <c:strCache>
                <c:ptCount val="3"/>
                <c:pt idx="0">
                  <c:v>Hyundai</c:v>
                </c:pt>
                <c:pt idx="1">
                  <c:v>Skoda</c:v>
                </c:pt>
                <c:pt idx="2">
                  <c:v>(blank)</c:v>
                </c:pt>
              </c:strCache>
            </c:strRef>
          </c:cat>
          <c:val>
            <c:numRef>
              <c:f>'TASK 12 PIVOT TABLE NAD CHART'!$B$4:$B$7</c:f>
              <c:numCache>
                <c:formatCode>General</c:formatCode>
                <c:ptCount val="3"/>
                <c:pt idx="0">
                  <c:v>130</c:v>
                </c:pt>
                <c:pt idx="1">
                  <c:v>44</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1235628</xdr:colOff>
      <xdr:row>10</xdr:row>
      <xdr:rowOff>17827</xdr:rowOff>
    </xdr:from>
    <xdr:to>
      <xdr:col>11</xdr:col>
      <xdr:colOff>162536</xdr:colOff>
      <xdr:row>24</xdr:row>
      <xdr:rowOff>69559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138112</xdr:rowOff>
    </xdr:from>
    <xdr:to>
      <xdr:col>4</xdr:col>
      <xdr:colOff>485775</xdr:colOff>
      <xdr:row>16</xdr:row>
      <xdr:rowOff>23812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219075</xdr:colOff>
      <xdr:row>4</xdr:row>
      <xdr:rowOff>100012</xdr:rowOff>
    </xdr:from>
    <xdr:to>
      <xdr:col>23</xdr:col>
      <xdr:colOff>257175</xdr:colOff>
      <xdr:row>18</xdr:row>
      <xdr:rowOff>176212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409575</xdr:colOff>
      <xdr:row>4</xdr:row>
      <xdr:rowOff>4762</xdr:rowOff>
    </xdr:from>
    <xdr:to>
      <xdr:col>11</xdr:col>
      <xdr:colOff>247650</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200025</xdr:colOff>
      <xdr:row>0</xdr:row>
      <xdr:rowOff>90487</xdr:rowOff>
    </xdr:from>
    <xdr:to>
      <xdr:col>8</xdr:col>
      <xdr:colOff>114300</xdr:colOff>
      <xdr:row>14</xdr:row>
      <xdr:rowOff>166687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552450</xdr:colOff>
      <xdr:row>14</xdr:row>
      <xdr:rowOff>119062</xdr:rowOff>
    </xdr:from>
    <xdr:to>
      <xdr:col>8</xdr:col>
      <xdr:colOff>466725</xdr:colOff>
      <xdr:row>29</xdr:row>
      <xdr:rowOff>4762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409575</xdr:colOff>
      <xdr:row>4</xdr:row>
      <xdr:rowOff>4762</xdr:rowOff>
    </xdr:from>
    <xdr:to>
      <xdr:col>11</xdr:col>
      <xdr:colOff>104775</xdr:colOff>
      <xdr:row>18</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409575</xdr:colOff>
      <xdr:row>4</xdr:row>
      <xdr:rowOff>4762</xdr:rowOff>
    </xdr:from>
    <xdr:to>
      <xdr:col>11</xdr:col>
      <xdr:colOff>104775</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19050</xdr:colOff>
      <xdr:row>4</xdr:row>
      <xdr:rowOff>90487</xdr:rowOff>
    </xdr:from>
    <xdr:to>
      <xdr:col>10</xdr:col>
      <xdr:colOff>409575</xdr:colOff>
      <xdr:row>18</xdr:row>
      <xdr:rowOff>166687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438150</xdr:colOff>
      <xdr:row>4</xdr:row>
      <xdr:rowOff>71437</xdr:rowOff>
    </xdr:from>
    <xdr:to>
      <xdr:col>10</xdr:col>
      <xdr:colOff>133350</xdr:colOff>
      <xdr:row>18</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Manish" refreshedDate="44578.437089583334" createdVersion="5" refreshedVersion="5" minRefreshableVersion="3" recordCount="1277">
  <cacheSource type="worksheet">
    <worksheetSource ref="A1:K1048576" sheet="TASK 2"/>
  </cacheSource>
  <cacheFields count="16">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Blank="1" containsMixedTypes="1" containsNumber="1" containsInteger="1" minValue="718" maxValue="911"/>
    </cacheField>
    <cacheField name="Variant" numFmtId="0">
      <sharedItems containsBlank="1" containsMixedTypes="1" containsNumber="1" minValue="1.3" maxValue="180"/>
    </cacheField>
    <cacheField name="Fuel_System" numFmtId="0">
      <sharedItems containsBlank="1"/>
    </cacheField>
    <cacheField name="Fuel_Tank_Capacity_litre" numFmtId="0">
      <sharedItems containsString="0" containsBlank="1" containsNumber="1" minValue="15" maxValue="105"/>
    </cacheField>
    <cacheField name="Fuel_Type" numFmtId="0">
      <sharedItems containsBlank="1"/>
    </cacheField>
    <cacheField name="Average_Fuel_Consumption" numFmtId="0">
      <sharedItems containsBlank="1"/>
    </cacheField>
    <cacheField name="Fuel-lid_Opener" numFmtId="0">
      <sharedItems containsBlank="1"/>
    </cacheField>
    <cacheField name="Fuel_Gauge" numFmtId="0">
      <sharedItems containsBlank="1"/>
    </cacheField>
    <cacheField name="Low_Fuel_Warning" numFmtId="0">
      <sharedItems containsBlank="1"/>
    </cacheField>
    <cacheField name="City_Mileage_km_litre" numFmtId="0">
      <sharedItems containsString="0" containsBlank="1" containsNumber="1" minValue="2" maxValue="110"/>
    </cacheField>
    <cacheField name="Highway_Mileage_km_litre" numFmtId="0">
      <sharedItems containsBlank="1" containsMixedTypes="1" containsNumber="1" minValue="4" maxValue="25.6"/>
    </cacheField>
    <cacheField name="ARAI_Certified_Mileage" numFmtId="0">
      <sharedItems containsBlank="1"/>
    </cacheField>
    <cacheField name="ARAI_Certified_Mileage_for_CNG" numFmtId="0">
      <sharedItems containsBlank="1"/>
    </cacheField>
    <cacheField name="Max. of City_Mileage_km_litre" numFmtId="0">
      <sharedItems containsString="0" containsBlank="1" containsNumber="1" containsInteger="1" minValue="110" maxValue="110"/>
    </cacheField>
    <cacheField name="Min. of City_Mileage_km_itre" numFmtId="0">
      <sharedItems containsString="0" containsBlank="1" containsNumber="1" containsInteger="1" minValue="2"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nish" refreshedDate="44578.907145833335" createdVersion="5" refreshedVersion="5" minRefreshableVersion="3" recordCount="1277">
  <cacheSource type="worksheet">
    <worksheetSource ref="A1:E1048576" sheet="TASK 7"/>
  </cacheSource>
  <cacheFields count="5">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Blank="1" containsMixedTypes="1" containsNumber="1" containsInteger="1" minValue="718" maxValue="911"/>
    </cacheField>
    <cacheField name="Variant" numFmtId="0">
      <sharedItems containsBlank="1" containsMixedTypes="1" containsNumber="1" minValue="1.3" maxValue="180"/>
    </cacheField>
    <cacheField name="Displacement" numFmtId="0">
      <sharedItems containsBlank="1" containsMixedTypes="1" containsNumber="1" containsInteger="1" minValue="72" maxValue="7993"/>
    </cacheField>
    <cacheField name="Engine_Type"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anish" refreshedDate="44578.907145949073" createdVersion="5" refreshedVersion="5" minRefreshableVersion="3" recordCount="1277">
  <cacheSource type="worksheet">
    <worksheetSource ref="A1:J1048576" sheet="TASK 11"/>
  </cacheSource>
  <cacheFields count="10">
    <cacheField name="isker" numFmtId="0">
      <sharedItems containsString="0" containsBlank="1" containsNumber="1" containsInteger="1" minValue="24" maxValue="1274"/>
    </cacheField>
    <cacheField name="Make" numFmtId="0">
      <sharedItems containsBlank="1" count="7">
        <s v="Hyundai"/>
        <s v="Maruti Suzuki"/>
        <s v="Maruti Suzuki R"/>
        <s v="Toyota"/>
        <s v="Skoda"/>
        <s v="Honda"/>
        <m/>
      </sharedItems>
    </cacheField>
    <cacheField name="Model" numFmtId="0">
      <sharedItems containsBlank="1"/>
    </cacheField>
    <cacheField name="Variant" numFmtId="0">
      <sharedItems containsBlank="1"/>
    </cacheField>
    <cacheField name="Displacement" numFmtId="0">
      <sharedItems containsBlank="1" containsMixedTypes="1" containsNumber="1" containsInteger="1" minValue="796" maxValue="4461" count="38">
        <n v="1086"/>
        <n v="1197"/>
        <n v="1396"/>
        <n v="998"/>
        <n v="1186"/>
        <n v="1120"/>
        <n v="1397"/>
        <n v="1591"/>
        <n v="1582"/>
        <n v="1999"/>
        <n v="1995"/>
        <s v=""/>
        <n v="1196"/>
        <n v="1248"/>
        <n v="796"/>
        <n v="1298"/>
        <n v="1462"/>
        <n v="1498"/>
        <n v="1364"/>
        <n v="1496"/>
        <n v="2982"/>
        <n v="2393"/>
        <n v="2694"/>
        <n v="2755"/>
        <n v="1798"/>
        <n v="4461"/>
        <n v="2487"/>
        <n v="1968"/>
        <n v="1598"/>
        <n v="1395"/>
        <n v="1199"/>
        <n v="1997"/>
        <n v="1597"/>
        <n v="1198"/>
        <n v="1497"/>
        <n v="1799"/>
        <n v="1993"/>
        <m/>
      </sharedItems>
    </cacheField>
    <cacheField name="Cylinders" numFmtId="0">
      <sharedItems containsString="0" containsBlank="1" containsNumber="1" containsInteger="1" minValue="3" maxValue="8"/>
    </cacheField>
    <cacheField name="Valves_Per_Cylinder" numFmtId="0">
      <sharedItems containsString="0" containsBlank="1" containsNumber="1" containsInteger="1" minValue="2" maxValue="4"/>
    </cacheField>
    <cacheField name="Fuel_Tank_Capacity_litre" numFmtId="0">
      <sharedItems containsString="0" containsBlank="1" containsNumber="1" containsInteger="1" minValue="27" maxValue="93"/>
    </cacheField>
    <cacheField name="Fuel_Type" numFmtId="0">
      <sharedItems containsBlank="1" count="7">
        <s v="Petrol"/>
        <s v="CNG"/>
        <s v="CNG + Petrol"/>
        <s v="Diesel"/>
        <s v="Electric"/>
        <s v="Hybrid"/>
        <m/>
      </sharedItems>
    </cacheField>
    <cacheField name="City_Mileage_km_litre" numFmtId="0">
      <sharedItems containsString="0" containsBlank="1" containsNumber="1" minValue="5.3" maxValue="28.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anish" refreshedDate="44578.907343055558" createdVersion="5" refreshedVersion="5" minRefreshableVersion="3" recordCount="1277">
  <cacheSource type="worksheet">
    <worksheetSource ref="A1:H1048576" sheet="TASK 6"/>
  </cacheSource>
  <cacheFields count="8">
    <cacheField name="Make" numFmtId="0">
      <sharedItems containsBlank="1" count="40">
        <s v="Mahindra"/>
        <s v="Tata"/>
        <s v="Mg"/>
        <m/>
        <s v="Hyundai"/>
        <s v="Bugatti"/>
        <s v="Bentley"/>
        <s v="Bmw"/>
        <s v="Lamborghini"/>
        <s v="Ferrari"/>
        <s v="Jeep"/>
        <s v="Aston Martin"/>
        <s v="Lexus"/>
        <s v="Audi"/>
        <s v="Jaguar"/>
        <s v="Land Rover Rover"/>
        <s v="Ford"/>
        <s v="Maserati"/>
        <s v="Toyota"/>
        <s v="Porsche"/>
        <s v="Nissan"/>
        <s v="Mitsubishi"/>
        <s v="Isuzu"/>
        <s v="Land Rover"/>
        <s v="Force"/>
        <s v="Volvo"/>
        <s v="Kia"/>
        <s v="Dc"/>
        <s v="Mini"/>
        <s v="Honda"/>
        <s v="Icml"/>
        <s v="Volkswagen"/>
        <s v="Skoda"/>
        <s v="Renault"/>
        <s v="Maruti Suzuki"/>
        <s v="Premier"/>
        <s v="Fiat"/>
        <s v="Datsun"/>
        <s v="Maruti Suzuki R"/>
        <s v="Bajaj"/>
      </sharedItems>
    </cacheField>
    <cacheField name="Model" numFmtId="0">
      <sharedItems containsBlank="1" containsMixedTypes="1" containsNumber="1" containsInteger="1" minValue="718" maxValue="911"/>
    </cacheField>
    <cacheField name="Variant" numFmtId="0">
      <sharedItems containsBlank="1" containsMixedTypes="1" containsNumber="1" minValue="1.3" maxValue="180"/>
    </cacheField>
    <cacheField name="Displacement" numFmtId="0">
      <sharedItems containsBlank="1" containsMixedTypes="1" containsNumber="1" containsInteger="1" minValue="72" maxValue="7993"/>
    </cacheField>
    <cacheField name="City_Mileage_km_litre" numFmtId="0">
      <sharedItems containsString="0" containsBlank="1" containsNumber="1" minValue="0" maxValue="110" count="158">
        <n v="80"/>
        <n v="0"/>
        <n v="6.2"/>
        <n v="10.199999999999999"/>
        <n v="4.38"/>
        <n v="7.9"/>
        <n v="10.5"/>
        <n v="4.7"/>
        <n v="3"/>
        <n v="3.6"/>
        <n v="12.8"/>
        <n v="5.3"/>
        <n v="2"/>
        <n v="9.6"/>
        <n v="9.1"/>
        <n v="18"/>
        <n v="9"/>
        <n v="4.5"/>
        <n v="7.8"/>
        <n v="5.6"/>
        <n v="5.8"/>
        <n v="10.6"/>
        <n v="6"/>
        <n v="12.05"/>
        <n v="7.81"/>
        <n v="4.4000000000000004"/>
        <n v="8"/>
        <n v="10"/>
        <n v="4.5999999999999996"/>
        <n v="4"/>
        <n v="5.4"/>
        <n v="4.45"/>
        <n v="5.9"/>
        <n v="8.69"/>
        <n v="7.1"/>
        <n v="5"/>
        <n v="3.2"/>
        <n v="18.8"/>
        <n v="8.25"/>
        <n v="7.7"/>
        <n v="13.8"/>
        <n v="8.1"/>
        <n v="13.5"/>
        <n v="9.5"/>
        <n v="13.1"/>
        <n v="6.5"/>
        <n v="5.2"/>
        <n v="7.45"/>
        <n v="7"/>
        <n v="11.6"/>
        <n v="12.5"/>
        <n v="7.32"/>
        <n v="9.3000000000000007"/>
        <n v="11.2"/>
        <n v="12.55"/>
        <n v="14"/>
        <n v="9.4"/>
        <n v="12.4"/>
        <n v="11.5"/>
        <n v="12.3"/>
        <n v="7.3"/>
        <n v="10.7"/>
        <n v="10.3"/>
        <n v="17.8"/>
        <n v="15.6"/>
        <n v="12"/>
        <n v="18.489999999999998"/>
        <n v="16"/>
        <n v="11.4"/>
        <n v="10.8"/>
        <n v="13.93"/>
        <n v="13.9"/>
        <n v="12.03"/>
        <n v="13.4"/>
        <n v="5.7"/>
        <n v="17.5"/>
        <n v="15.68"/>
        <n v="13.3"/>
        <n v="21.27"/>
        <n v="15.71"/>
        <n v="15.01"/>
        <n v="12.63"/>
        <n v="16.38"/>
        <n v="8.4"/>
        <n v="8.6"/>
        <n v="21"/>
        <n v="11.04"/>
        <n v="8.5"/>
        <n v="16.8"/>
        <n v="13.05"/>
        <n v="11.44"/>
        <n v="13.2"/>
        <n v="11.7"/>
        <n v="15.1"/>
        <n v="11.3"/>
        <n v="10.1"/>
        <m/>
        <n v="12.1"/>
        <n v="15.29"/>
        <n v="19.899999999999999"/>
        <n v="17.010000000000002"/>
        <n v="19"/>
        <n v="15.3"/>
        <n v="16.2"/>
        <n v="17"/>
        <n v="25.5"/>
        <n v="26.82"/>
        <n v="26.32"/>
        <n v="14.5"/>
        <n v="22.6"/>
        <n v="14.3"/>
        <n v="13.6"/>
        <n v="15"/>
        <n v="21.56"/>
        <n v="21.04"/>
        <n v="17.100000000000001"/>
        <n v="19.5"/>
        <n v="18.399999999999999"/>
        <n v="21.19"/>
        <n v="21.38"/>
        <n v="19.2"/>
        <n v="20.3"/>
        <n v="20.32"/>
        <n v="18.100000000000001"/>
        <n v="18.2"/>
        <n v="20"/>
        <n v="22.95"/>
        <n v="14.6"/>
        <n v="28.4"/>
        <n v="17.2"/>
        <n v="27.39"/>
        <n v="23.65"/>
        <n v="28.09"/>
        <n v="21.2"/>
        <n v="23.84"/>
        <n v="24.12"/>
        <n v="20.6"/>
        <n v="19.489999999999998"/>
        <n v="15.5"/>
        <n v="22.25"/>
        <n v="16.3"/>
        <n v="20.62"/>
        <n v="20.89"/>
        <n v="16.78"/>
        <n v="18.899999999999999"/>
        <n v="12.6"/>
        <n v="21.4"/>
        <n v="15.7"/>
        <n v="11"/>
        <n v="17.57"/>
        <n v="20.7"/>
        <n v="13"/>
        <n v="15.8"/>
        <n v="24"/>
        <n v="25.17"/>
        <n v="23"/>
        <n v="23.6"/>
        <n v="110"/>
      </sharedItems>
    </cacheField>
    <cacheField name="Highway_Mileage_km_litre" numFmtId="0">
      <sharedItems containsString="0" containsBlank="1" containsNumber="1" minValue="0" maxValue="25.6" count="137">
        <n v="0"/>
        <n v="9.5"/>
        <n v="14.8"/>
        <n v="4.38"/>
        <n v="14.9"/>
        <n v="7.9"/>
        <n v="14.2"/>
        <n v="10.199999999999999"/>
        <n v="5"/>
        <n v="8.8000000000000007"/>
        <n v="8.6"/>
        <n v="4"/>
        <n v="13.1"/>
        <n v="12.9"/>
        <n v="12"/>
        <n v="8.5"/>
        <n v="7.8"/>
        <n v="14.3"/>
        <n v="9.6"/>
        <n v="10"/>
        <n v="13"/>
        <n v="6"/>
        <n v="7.81"/>
        <n v="9"/>
        <n v="7.94"/>
        <n v="11.5"/>
        <n v="13.5"/>
        <n v="8"/>
        <n v="5.5"/>
        <n v="11.56"/>
        <n v="10.91"/>
        <n v="13.8"/>
        <n v="11.6"/>
        <n v="16.46"/>
        <n v="10.5"/>
        <n v="16.100000000000001"/>
        <n v="6.2"/>
        <n v="11"/>
        <n v="10.7"/>
        <n v="7.6"/>
        <n v="8.3000000000000007"/>
        <n v="10.75"/>
        <n v="12.6"/>
        <n v="14.24"/>
        <n v="10.26"/>
        <n v="10.01"/>
        <n v="17"/>
        <n v="13.6"/>
        <n v="15.96"/>
        <n v="15.4"/>
        <n v="15.5"/>
        <n v="10.3"/>
        <n v="19.600000000000001"/>
        <n v="12.62"/>
        <n v="10.220000000000001"/>
        <n v="15.1"/>
        <n v="17.600000000000001"/>
        <n v="14.6"/>
        <n v="14"/>
        <n v="15"/>
        <n v="17.899999999999999"/>
        <n v="17.7"/>
        <n v="13.12"/>
        <n v="19.329999999999998"/>
        <n v="8.4"/>
        <n v="15.7"/>
        <n v="13.03"/>
        <n v="12.95"/>
        <n v="18.559999999999999"/>
        <n v="20.68"/>
        <n v="18.420000000000002"/>
        <n v="16.38"/>
        <n v="11.12"/>
        <n v="23.1"/>
        <n v="15.04"/>
        <n v="7.4"/>
        <n v="16.8"/>
        <n v="18.5"/>
        <n v="18"/>
        <n v="18.190000000000001"/>
        <n v="13.7"/>
        <n v="14.12"/>
        <n v="14.67"/>
        <n v="18.7"/>
        <n v="14.84"/>
        <n v="15.41"/>
        <n v="13.24"/>
        <n v="16"/>
        <n v="22.32"/>
        <n v="22"/>
        <n v="20"/>
        <n v="19"/>
        <n v="21.66"/>
        <n v="21.73"/>
        <n v="13.87"/>
        <n v="21.9"/>
        <n v="21.72"/>
        <n v="21.13"/>
        <n v="25.6"/>
        <n v="25.1"/>
        <n v="25"/>
        <n v="16.399999999999999"/>
        <n v="16.3"/>
        <n v="16.7"/>
        <n v="17.21"/>
        <n v="16.21"/>
        <n v="20.079999999999998"/>
        <n v="20.45"/>
        <n v="19.010000000000002"/>
        <n v="19.5"/>
        <n v="22.54"/>
        <n v="22.5"/>
        <n v="23.59"/>
        <n v="23.08"/>
        <n v="23.6"/>
        <n v="21"/>
        <n v="23.7"/>
        <n v="19.8"/>
        <n v="20.5"/>
        <n v="23"/>
        <n v="20.399999999999999"/>
        <n v="24.3"/>
        <n v="24"/>
        <n v="18.149999999999999"/>
        <n v="25.32"/>
        <n v="20.89"/>
        <n v="17.71"/>
        <n v="18.16"/>
        <n v="19.100000000000001"/>
        <n v="18.600000000000001"/>
        <n v="19.77"/>
        <n v="17.190000000000001"/>
        <n v="18.899999999999999"/>
        <n v="17.489999999999998"/>
        <n v="24.07"/>
        <n v="14.7"/>
        <m/>
      </sharedItems>
    </cacheField>
    <cacheField name="City_Car _Mileage" numFmtId="0">
      <sharedItems containsString="0" containsBlank="1" containsNumber="1" minValue="0" maxValue="6.0382043343653224" count="77">
        <m/>
        <n v="5.7124469413233463"/>
        <n v="5.7195875000000003"/>
        <n v="5.6827939317319851"/>
        <n v="5.6892866242038203"/>
        <n v="5.7038186462324383"/>
        <n v="5.7074421593830316"/>
        <n v="5.6937855297157594"/>
        <n v="5.7581020942408347"/>
        <n v="5.7624566088117444"/>
        <n v="5.7615013404825683"/>
        <n v="5.7585771812080493"/>
        <n v="5.7789373297002671"/>
        <n v="5.8139669421487561"/>
        <n v="5.8109517241379267"/>
        <n v="5.8113812154696092"/>
        <n v="5.81181189488243"/>
        <n v="5.8122437673130154"/>
        <n v="5.8203051317614385"/>
        <n v="5.8355007052186139"/>
        <n v="5.8437429378531034"/>
        <n v="5.852008486562938"/>
        <n v="5.860297450424925"/>
        <n v="5.8686099290780103"/>
        <n v="5.8529428571428541"/>
        <n v="5.8613161659513562"/>
        <n v="5.8697134670487072"/>
        <n v="5.9559356725146158"/>
        <n v="5.9646559297218111"/>
        <n v="5.9734017595307876"/>
        <n v="5.9580029368575582"/>
        <n v="5.9425588235294073"/>
        <n v="5.9270692194403489"/>
        <n v="5.9507898658718288"/>
        <n v="5.9596716417910409"/>
        <n v="5.9445142002989497"/>
        <n v="5.9534131736526907"/>
        <n v="6.0382043343653224"/>
        <n v="6.034183514774492"/>
        <n v="6.0268380062305278"/>
        <n v="6.0165834633385318"/>
        <n v="6.0062968749999976"/>
        <n v="6.0148037676609079"/>
        <n v="5.5318556701030932"/>
        <n v="5.5163354037267087"/>
        <n v="5.5277800829875527"/>
        <n v="5.5392723492723501"/>
        <n v="5.550812500000001"/>
        <n v="5.6210759493670892"/>
        <n v="5.8047712418300659"/>
        <n v="5.7769213973799127"/>
        <n v="5.7489496717724284"/>
        <n v="5.7162061403508773"/>
        <n v="5.6833186813186813"/>
        <n v="5.6502863436123336"/>
        <n v="5.6627593818984536"/>
        <n v="5.6752876106194678"/>
        <n v="5.6878713968957859"/>
        <n v="5.6001569506726447"/>
        <n v="5.5868988764044936"/>
        <n v="5.3052494061757702"/>
        <n v="5.3178809523809507"/>
        <n v="5.369014423076921"/>
        <n v="5.3819518072289139"/>
        <n v="5.3949516908212543"/>
        <n v="5.4080145278450349"/>
        <n v="5.4211407766990272"/>
        <n v="5.4873604060913683"/>
        <n v="5.4555216284987251"/>
        <n v="5.3250642673521824"/>
        <n v="5.3387886597938117"/>
        <n v="5.3525839793281627"/>
        <n v="5.2797905759162287"/>
        <n v="5.293648293963253"/>
        <n v="5.3640425531914877"/>
        <n v="5.3783466666666655"/>
        <n v="0"/>
      </sharedItems>
    </cacheField>
    <cacheField name="Highway_Car_Mileage" numFmtId="0">
      <sharedItems containsString="0" containsBlank="1" containsNumber="1" minValue="0" maxValue="6.038204334365322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Manish" refreshedDate="44578.911392476854" createdVersion="5" refreshedVersion="5" minRefreshableVersion="3" recordCount="1357">
  <cacheSource type="worksheet">
    <worksheetSource ref="D1:G1048576" sheet="TASK 7"/>
  </cacheSource>
  <cacheFields count="4">
    <cacheField name="Displacement" numFmtId="0">
      <sharedItems containsBlank="1" containsMixedTypes="1" containsNumber="1" containsInteger="1" minValue="72" maxValue="7993" count="131">
        <n v="624"/>
        <n v="799"/>
        <n v="999"/>
        <n v="1196"/>
        <n v="998"/>
        <n v="1198"/>
        <n v="1086"/>
        <n v="1199"/>
        <n v="1197"/>
        <n v="1173"/>
        <n v="1489"/>
        <n v="1248"/>
        <n v="1364"/>
        <n v="1193"/>
        <n v="1396"/>
        <n v="1186"/>
        <n v="1498"/>
        <n v="1194"/>
        <n v="1496"/>
        <n v="1461"/>
        <n v="1368"/>
        <n v="1956"/>
        <n v="2999"/>
        <n v="2157"/>
        <n v="1968"/>
        <n v="1997"/>
        <n v="1597"/>
        <n v="1798"/>
        <n v="1395"/>
        <n v="1595"/>
        <n v="2143"/>
        <n v="1991"/>
        <n v="2000"/>
        <n v="1998"/>
        <n v="1969"/>
        <n v="1999"/>
        <n v="1984"/>
        <n v="1995"/>
        <n v="2995"/>
        <n v="2993"/>
        <n v="2998"/>
        <n v="4951"/>
        <n v="2987"/>
        <n v="6417"/>
        <n v="3604"/>
        <n v="2996"/>
        <n v="2979"/>
        <n v="1988"/>
        <n v="5461"/>
        <n v="2982"/>
        <n v="3456"/>
        <n v="2894"/>
        <n v="6592"/>
        <n v="3982"/>
        <n v="2925"/>
        <n v="4691"/>
        <n v="5980"/>
        <n v="4663"/>
        <n v="3996"/>
        <n v="4461"/>
        <n v="5204"/>
        <n v="5998"/>
        <n v="3855"/>
        <n v="5950"/>
        <n v="5198"/>
        <n v="4497"/>
        <n v="6593"/>
        <n v="6752"/>
        <n v="6750"/>
        <n v="6749"/>
        <n v="7993"/>
        <n v="216"/>
        <n v="796"/>
        <n v="1120"/>
        <n v="1497"/>
        <n v="1994"/>
        <n v="1298"/>
        <n v="1397"/>
        <n v="1493"/>
        <n v="2523"/>
        <n v="1591"/>
        <n v="1582"/>
        <n v="1598"/>
        <s v=""/>
        <n v="2498"/>
        <n v="2596"/>
        <n v="2149"/>
        <n v="1462"/>
        <n v="2179"/>
        <n v="72"/>
        <n v="2393"/>
        <n v="2694"/>
        <n v="2755"/>
        <n v="1799"/>
        <n v="2199"/>
        <n v="3198"/>
        <n v="2198"/>
        <n v="2400"/>
        <n v="1950"/>
        <n v="2967"/>
        <n v="4999"/>
        <n v="4367"/>
        <n v="3993"/>
        <n v="3902"/>
        <n v="3900"/>
        <n v="6262"/>
        <n v="6498"/>
        <n v="6598"/>
        <n v="1172"/>
        <n v="2489"/>
        <n v="1353"/>
        <n v="1500"/>
        <n v="1596"/>
        <n v="2487"/>
        <n v="2494"/>
        <n v="2981"/>
        <n v="3799"/>
        <n v="5935"/>
        <n v="6496"/>
        <n v="2499"/>
        <n v="1898"/>
        <n v="2360"/>
        <n v="1993"/>
        <n v="4395"/>
        <n v="5000"/>
        <n v="5700"/>
        <n v="1047"/>
        <n v="2200"/>
        <n v="2477"/>
        <n v="3200"/>
        <m/>
      </sharedItems>
    </cacheField>
    <cacheField name="Engine_Type" numFmtId="0">
      <sharedItems containsBlank="1"/>
    </cacheField>
    <cacheField name="Fuel_Tank_Capacity_litre" numFmtId="0">
      <sharedItems containsString="0" containsBlank="1" containsNumber="1" minValue="15" maxValue="105"/>
    </cacheField>
    <cacheField name="AVERAGE FUEL TANK CAPACITY" numFmtId="0">
      <sharedItems containsString="0" containsBlank="1" containsNumber="1" minValue="44.363636363636367" maxValue="88" count="1207">
        <n v="52.119221209610608"/>
        <n v="52.14253731343284"/>
        <n v="52.165892116182576"/>
        <n v="52.196760797342193"/>
        <n v="52.220199501246881"/>
        <n v="52.243677204658901"/>
        <n v="52.267194004995837"/>
        <n v="52.287416666666665"/>
        <n v="52.307673060884071"/>
        <n v="52.327963272120201"/>
        <n v="52.348287385129488"/>
        <n v="52.368645484949838"/>
        <n v="52.389037656903767"/>
        <n v="52.409463986599668"/>
        <n v="52.429924559932942"/>
        <n v="52.45041946308725"/>
        <n v="52.470948782535686"/>
        <n v="52.491512605042018"/>
        <n v="52.512111017661901"/>
        <n v="52.532744107744108"/>
        <n v="52.553411962931762"/>
        <n v="52.574114671163578"/>
        <n v="52.594852320675109"/>
        <n v="52.615625000000001"/>
        <n v="52.63643279797126"/>
        <n v="52.647123519458546"/>
        <n v="52.657832345469942"/>
        <n v="52.6685593220339"/>
        <n v="52.679304495335032"/>
        <n v="52.69006791171477"/>
        <n v="52.705097706032284"/>
        <n v="52.720153061224494"/>
        <n v="52.735234042553195"/>
        <n v="52.75034071550256"/>
        <n v="52.765473145780049"/>
        <n v="52.780631399317407"/>
        <n v="52.795815542271562"/>
        <n v="52.811025641025644"/>
        <n v="52.826261762189908"/>
        <n v="52.841523972602744"/>
        <n v="52.856812339331618"/>
        <n v="52.872126929674103"/>
        <n v="52.8874678111588"/>
        <n v="52.90283505154639"/>
        <n v="52.918228718830612"/>
        <n v="52.933648881239243"/>
        <n v="52.927562446167101"/>
        <n v="52.943017241379309"/>
        <n v="52.958498705780848"/>
        <n v="52.974006908462869"/>
        <n v="52.9895419187554"/>
        <n v="53.005103806228377"/>
        <n v="52.999047619047623"/>
        <n v="53.014644714038127"/>
        <n v="53.030268863833477"/>
        <n v="53.045920138888889"/>
        <n v="53.061598609904429"/>
        <n v="53.077304347826086"/>
        <n v="53.093037423846823"/>
        <n v="53.10879790940767"/>
        <n v="53.124585876198779"/>
        <n v="53.140401396160563"/>
        <n v="53.156244541484718"/>
        <n v="53.172115384615388"/>
        <n v="53.18801399825022"/>
        <n v="53.20394045534151"/>
        <n v="53.219894829097285"/>
        <n v="53.235877192982457"/>
        <n v="53.251887620719934"/>
        <n v="53.267926186291739"/>
        <n v="53.283992963940193"/>
        <n v="53.302728873239438"/>
        <n v="53.321497797356827"/>
        <n v="53.34029982363316"/>
        <n v="53.359135039717565"/>
        <n v="53.378003533568908"/>
        <n v="53.396905393457118"/>
        <n v="53.415840707964605"/>
        <n v="53.42772364924712"/>
        <n v="53.439627659574469"/>
        <n v="53.451552795031056"/>
        <n v="53.463499111900532"/>
        <n v="53.470133333333337"/>
        <n v="53.476779359430608"/>
        <n v="53.48343722172752"/>
        <n v="53.49010695187166"/>
        <n v="53.496788581623555"/>
        <n v="53.503482142857145"/>
        <n v="53.511081322609471"/>
        <n v="53.518694096601074"/>
        <n v="53.526320501342887"/>
        <n v="53.533960573476705"/>
        <n v="53.541614349775784"/>
        <n v="53.549281867145424"/>
        <n v="53.556963162623539"/>
        <n v="53.564658273381298"/>
        <n v="53.572367236723672"/>
        <n v="53.580090090090088"/>
        <n v="53.587826871055007"/>
        <n v="53.595577617328523"/>
        <n v="53.603342366757005"/>
        <n v="53.611121157323687"/>
        <n v="53.622533936651585"/>
        <n v="53.633967391304353"/>
        <n v="53.645421577515869"/>
        <n v="53.654174228675139"/>
        <n v="53.662942779291555"/>
        <n v="53.671727272727274"/>
        <n v="53.680527752502279"/>
        <n v="53.68934426229508"/>
        <n v="53.698176845943486"/>
        <n v="53.707025547445255"/>
        <n v="53.715890410958906"/>
        <n v="53.725685557586836"/>
        <n v="53.735498627630378"/>
        <n v="53.745329670329674"/>
        <n v="53.75517873510541"/>
        <n v="53.765045871559636"/>
        <n v="53.774931129476585"/>
        <n v="53.785753676470591"/>
        <n v="53.796596136154555"/>
        <n v="53.80745856353591"/>
        <n v="53.815576036866361"/>
        <n v="53.823708487084872"/>
        <n v="53.83185595567867"/>
        <n v="53.840018484288358"/>
        <n v="53.848196114708607"/>
        <n v="53.856388888888887"/>
        <n v="53.864596848934198"/>
        <n v="53.872820037105754"/>
        <n v="53.881058495821726"/>
        <n v="53.889312267657992"/>
        <n v="53.897581395348837"/>
        <n v="53.905865921787708"/>
        <n v="53.921621621621625"/>
        <n v="53.937406716417911"/>
        <n v="53.953221288515408"/>
        <n v="53.969065420560746"/>
        <n v="53.984939195509824"/>
        <n v="54.000842696629213"/>
        <n v="54.016776007497661"/>
        <n v="54.032739212007506"/>
        <n v="54.048732394366198"/>
        <n v="54.064755639097747"/>
        <n v="54.080809031044218"/>
        <n v="54.096892655367235"/>
        <n v="54.10546654099906"/>
        <n v="54.114056603773584"/>
        <n v="54.122662889518416"/>
        <n v="54.131285444234408"/>
        <n v="54.139924314096504"/>
        <n v="54.148579545454545"/>
        <n v="54.157251184834124"/>
        <n v="54.16593927893738"/>
        <n v="54.18224121557455"/>
        <n v="54.198574144486692"/>
        <n v="54.214938154138913"/>
        <n v="54.231333333333332"/>
        <n v="54.247759771210681"/>
        <n v="54.264217557251911"/>
        <n v="54.280706781279846"/>
        <n v="54.297227533460806"/>
        <n v="54.313779904306223"/>
        <n v="54.330363984674328"/>
        <n v="54.346979865771814"/>
        <n v="54.363627639155474"/>
        <n v="54.380307396733912"/>
        <n v="54.397019230769232"/>
        <n v="54.410875842155917"/>
        <n v="54.424759152215799"/>
        <n v="54.438669238187082"/>
        <n v="54.450675675675676"/>
        <n v="54.462705314009661"/>
        <n v="54.474758220502906"/>
        <n v="54.486834462729917"/>
        <n v="54.498934108527131"/>
        <n v="54.508147429679923"/>
        <n v="54.517378640776698"/>
        <n v="54.526627793974733"/>
        <n v="54.53589494163424"/>
        <n v="54.545180136319381"/>
        <n v="54.554483430799223"/>
        <n v="54.563804878048785"/>
        <n v="54.573144531250001"/>
        <n v="54.585434995112415"/>
        <n v="54.597749510763208"/>
        <n v="54.610088148873658"/>
        <n v="54.624411764705883"/>
        <n v="54.638763493621198"/>
        <n v="54.653143418467586"/>
        <n v="54.667551622418884"/>
        <n v="54.681988188976376"/>
        <n v="54.694482758620694"/>
        <n v="54.707001972386593"/>
        <n v="54.719545903257654"/>
        <n v="54.732114624505932"/>
        <n v="54.746686449060334"/>
        <n v="54.756336633663366"/>
        <n v="54.76600594648167"/>
        <n v="54.775694444444447"/>
        <n v="54.785402184707053"/>
        <n v="54.795129224652086"/>
        <n v="54.804875621890545"/>
        <n v="54.814641434262953"/>
        <n v="54.824426719840481"/>
        <n v="54.834231536926147"/>
        <n v="54.844055944055945"/>
        <n v="54.853900000000003"/>
        <n v="54.863763763763764"/>
        <n v="54.873647294589183"/>
        <n v="54.883550651955872"/>
        <n v="54.893473895582332"/>
        <n v="54.903417085427137"/>
        <n v="54.90835010060362"/>
        <n v="54.913293051359517"/>
        <n v="54.918245967741939"/>
        <n v="54.92825428859738"/>
        <n v="54.93828282828283"/>
        <n v="54.948331648129425"/>
        <n v="54.958400809716601"/>
        <n v="54.97659574468085"/>
        <n v="54.994827586206895"/>
        <n v="55.013096446700509"/>
        <n v="55.03140243902439"/>
        <n v="55.049745676500507"/>
        <n v="55.059979633401227"/>
        <n v="55.070234454638125"/>
        <n v="55.080510204081634"/>
        <n v="55.095914198161388"/>
        <n v="55.111349693251533"/>
        <n v="55.126816786079836"/>
        <n v="55.142315573770496"/>
        <n v="55.157846153846158"/>
        <n v="55.173408624229978"/>
        <n v="55.189003083247691"/>
        <n v="55.204629629629629"/>
        <n v="55.19969104016478"/>
        <n v="55.194742268041239"/>
        <n v="55.173271413828694"/>
        <n v="55.151756198347108"/>
        <n v="55.1364012409514"/>
        <n v="55.121014492753623"/>
        <n v="55.104559585492233"/>
        <n v="55.088070539419085"/>
        <n v="55.086085150571137"/>
        <n v="55.084095634095632"/>
        <n v="55.082101977107179"/>
        <n v="55.070729166666666"/>
        <n v="55.059332638164754"/>
        <n v="55.064613778705642"/>
        <n v="55.069905956112855"/>
        <n v="55.075209205020919"/>
        <n v="55.080523560209429"/>
        <n v="55.085849056603777"/>
        <n v="55.091185729275971"/>
        <n v="55.096533613445381"/>
        <n v="55.1018927444795"/>
        <n v="55.100947368421053"/>
        <n v="55.1"/>
        <n v="55.099050632911393"/>
        <n v="55.087539598732839"/>
        <n v="55.076004228329815"/>
        <n v="55.064444444444447"/>
        <n v="55.059216101694915"/>
        <n v="55.049734888653234"/>
        <n v="55.04023354564756"/>
        <n v="55.030712008501595"/>
        <n v="55.021170212765959"/>
        <n v="55.032907348242816"/>
        <n v="55.044669509594883"/>
        <n v="55.045784418356462"/>
        <n v="55.046901709401709"/>
        <n v="55.048021390374331"/>
        <n v="55.059850107066381"/>
        <n v="55.053483386923901"/>
        <n v="55.052467811158799"/>
        <n v="55.051450053705693"/>
        <n v="55.045053763440862"/>
        <n v="55.024650161463939"/>
        <n v="54.995581896551727"/>
        <n v="54.965372168284794"/>
        <n v="54.95345572354212"/>
        <n v="54.941513513513513"/>
        <n v="54.946861471861475"/>
        <n v="54.927302275189604"/>
        <n v="54.907700650759217"/>
        <n v="54.894571118349624"/>
        <n v="54.881413043478261"/>
        <n v="54.868226332970622"/>
        <n v="54.851742919389977"/>
        <n v="54.835223555070883"/>
        <n v="54.831768558951964"/>
        <n v="54.825136612021858"/>
        <n v="54.782822757111596"/>
        <n v="54.740416210295727"/>
        <n v="54.697916666666664"/>
        <n v="54.655323819978044"/>
        <n v="54.627472527472527"/>
        <n v="54.630363036303628"/>
        <n v="54.631057268722465"/>
        <n v="54.631753031973538"/>
        <n v="54.581677704194263"/>
        <n v="54.553591160220996"/>
        <n v="54.525442477876105"/>
        <n v="54.497231450719823"/>
        <n v="54.446784922394677"/>
        <n v="54.410654827968926"/>
        <n v="54.398888888888891"/>
        <n v="54.394883203559509"/>
        <n v="54.36859688195991"/>
        <n v="54.342251950947606"/>
        <n v="54.315848214285715"/>
        <n v="54.289385474860332"/>
        <n v="54.298657718120808"/>
        <n v="54.272116461366181"/>
        <n v="54.237668161434975"/>
        <n v="54.197530864197532"/>
        <n v="54.179775280898873"/>
        <n v="54.150731158605176"/>
        <n v="54.121621621621621"/>
        <n v="54.092446448703498"/>
        <n v="54.063205417607222"/>
        <n v="54.015819209039549"/>
        <n v="53.963800904977376"/>
        <n v="53.932049830124576"/>
        <n v="53.895691609977327"/>
        <n v="53.877412031782065"/>
        <n v="53.845454545454544"/>
        <n v="53.815699658703075"/>
        <n v="53.785876993166291"/>
        <n v="53.744583808437859"/>
        <n v="53.703196347031962"/>
        <n v="53.661714285714282"/>
        <n v="53.616704805491992"/>
        <n v="53.5864833906071"/>
        <n v="53.561926605504588"/>
        <n v="53.537313432835823"/>
        <n v="53.495402298850571"/>
        <n v="53.451093210586883"/>
        <n v="53.414746543778804"/>
        <n v="53.378316032295274"/>
        <n v="53.347575057736719"/>
        <n v="53.309826589595374"/>
        <n v="53.276041666666664"/>
        <n v="53.242178447276942"/>
        <n v="53.207656612529"/>
        <n v="53.164924506387919"/>
        <n v="53.110465116279073"/>
        <n v="53.131548311990684"/>
        <n v="53.152680652680651"/>
        <n v="53.173862310385061"/>
        <n v="53.195093457943926"/>
        <n v="53.216374269005847"/>
        <n v="53.23770491803279"/>
        <n v="53.259085580304806"/>
        <n v="53.28051643192488"/>
        <n v="53.311398354876616"/>
        <n v="53.342352941176472"/>
        <n v="53.373380447585397"/>
        <n v="53.404481132075475"/>
        <n v="53.435655253837069"/>
        <n v="53.466903073286055"/>
        <n v="53.498224852071004"/>
        <n v="53.529620853080566"/>
        <n v="53.561091340450773"/>
        <n v="53.592636579572449"/>
        <n v="53.614744351961953"/>
        <n v="53.636904761904759"/>
        <n v="53.659117997616207"/>
        <n v="53.681384248210023"/>
        <n v="53.703703703703702"/>
        <n v="53.726076555023923"/>
        <n v="53.748502994011979"/>
        <n v="53.770983213429254"/>
        <n v="53.793517406962785"/>
        <n v="53.816105769230766"/>
        <n v="53.838748495788209"/>
        <n v="53.851807228915661"/>
        <n v="53.8648974668275"/>
        <n v="53.878019323671495"/>
        <n v="53.891172914147518"/>
        <n v="53.904358353510894"/>
        <n v="53.917575757575754"/>
        <n v="53.940533980582522"/>
        <n v="53.963547995139734"/>
        <n v="53.98661800486618"/>
        <n v="54.009744214372716"/>
        <n v="54.032926829268291"/>
        <n v="54.056166056166056"/>
        <n v="54.079462102689483"/>
        <n v="54.102815177478583"/>
        <n v="54.126225490196077"/>
        <n v="54.149693251533741"/>
        <n v="54.17321867321867"/>
        <n v="54.196801968019678"/>
        <n v="54.220443349753694"/>
        <n v="54.244143033292232"/>
        <n v="54.267901234567901"/>
        <n v="54.291718170580964"/>
        <n v="54.315594059405939"/>
        <n v="54.339529120198264"/>
        <n v="54.363523573200993"/>
        <n v="54.387577639751555"/>
        <n v="54.411691542288558"/>
        <n v="54.435865504358652"/>
        <n v="54.457605985037404"/>
        <n v="54.479400749063672"/>
        <n v="54.501249999999999"/>
        <n v="54.523153942428038"/>
        <n v="54.545112781954884"/>
        <n v="54.567126725219573"/>
        <n v="54.5891959798995"/>
        <n v="54.611320754716978"/>
        <n v="54.633501259445843"/>
        <n v="54.655737704918032"/>
        <n v="54.678030303030305"/>
        <n v="54.70037926675095"/>
        <n v="54.722784810126583"/>
        <n v="54.745247148288975"/>
        <n v="54.767766497461928"/>
        <n v="54.790343074968234"/>
        <n v="54.81297709923664"/>
        <n v="54.835668789808921"/>
        <n v="54.858418367346935"/>
        <n v="54.88122605363985"/>
        <n v="54.904092071611252"/>
        <n v="54.927016645326503"/>
        <n v="54.95"/>
        <n v="54.973042362002566"/>
        <n v="54.979434447300768"/>
        <n v="54.985842985842986"/>
        <n v="54.992268041237111"/>
        <n v="54.998709677419356"/>
        <n v="55.00516795865633"/>
        <n v="55.011642949547216"/>
        <n v="55.018134715025909"/>
        <n v="55.024643320363168"/>
        <n v="55.031168831168834"/>
        <n v="55.03771131339402"/>
        <n v="55.044270833333336"/>
        <n v="55.070404172099089"/>
        <n v="55.096605744125327"/>
        <n v="55.122875816993464"/>
        <n v="55.14921465968586"/>
        <n v="55.175622542595022"/>
        <n v="55.202099737532805"/>
        <n v="55.216819973718792"/>
        <n v="55.231578947368419"/>
        <n v="55.246376811594203"/>
        <n v="55.261213720316626"/>
        <n v="55.276089828269484"/>
        <n v="55.291005291005291"/>
        <n v="55.305960264900662"/>
        <n v="55.320954907161806"/>
        <n v="55.33598937583001"/>
        <n v="55.351063829787236"/>
        <n v="55.36617842876165"/>
        <n v="55.393333333333331"/>
        <n v="55.420560747663551"/>
        <n v="55.447860962566843"/>
        <n v="55.475234270414994"/>
        <n v="55.502680965147455"/>
        <n v="55.530201342281877"/>
        <n v="55.557795698924728"/>
        <n v="55.585464333781964"/>
        <n v="55.613207547169814"/>
        <n v="55.641025641025642"/>
        <n v="55.668918918918919"/>
        <n v="55.696887686062247"/>
        <n v="55.724932249322492"/>
        <n v="55.753052917232019"/>
        <n v="55.78125"/>
        <n v="55.80952380952381"/>
        <n v="55.837874659400548"/>
        <n v="55.866302864938611"/>
        <n v="55.894808743169399"/>
        <n v="55.923392612859097"/>
        <n v="55.945205479452056"/>
        <n v="55.967078189300409"/>
        <n v="55.982142857142854"/>
        <n v="55.997248968363138"/>
        <n v="56.012396694214878"/>
        <n v="56.027586206896551"/>
        <n v="56.042817679558013"/>
        <n v="56.058091286307054"/>
        <n v="56.073407202216067"/>
        <n v="56.08876560332871"/>
        <n v="56.104166666666664"/>
        <n v="56.121001390820581"/>
        <n v="56.137883008356546"/>
        <n v="56.154811715481173"/>
        <n v="56.17178770949721"/>
        <n v="56.188811188811187"/>
        <n v="56.205882352941174"/>
        <n v="56.223001402524545"/>
        <n v="56.240168539325843"/>
        <n v="56.257383966244724"/>
        <n v="56.274647887323944"/>
        <n v="56.291960507757402"/>
        <n v="56.309322033898304"/>
        <n v="56.32673267326733"/>
        <n v="56.344192634560905"/>
        <n v="56.361702127659576"/>
        <n v="56.379261363636367"/>
        <n v="56.396870554765293"/>
        <n v="56.414529914529915"/>
        <n v="56.432239657631953"/>
        <n v="56.45"/>
        <n v="56.467811158798284"/>
        <n v="56.485673352435533"/>
        <n v="56.503586800573885"/>
        <n v="56.521551724137929"/>
        <n v="56.538129496402881"/>
        <n v="56.554755043227665"/>
        <n v="56.571428571428569"/>
        <n v="56.588150289017342"/>
        <n v="56.604920405209839"/>
        <n v="56.6"/>
        <n v="56.595065312046444"/>
        <n v="56.590116279069768"/>
        <n v="56.585152838427945"/>
        <n v="56.580174927113703"/>
        <n v="56.575182481751824"/>
        <n v="56.587719298245617"/>
        <n v="56.600292825768669"/>
        <n v="56.612903225806448"/>
        <n v="56.625550660792953"/>
        <n v="56.638235294117649"/>
        <n v="56.650957290132546"/>
        <n v="56.663716814159294"/>
        <n v="56.676514032496307"/>
        <n v="56.689349112426036"/>
        <n v="56.714074074074077"/>
        <n v="56.738872403560833"/>
        <n v="56.763744427934618"/>
        <n v="56.788690476190474"/>
        <n v="56.795827123695979"/>
        <n v="56.802985074626868"/>
        <n v="56.810164424514198"/>
        <n v="56.817365269461078"/>
        <n v="56.824587706146929"/>
        <n v="56.831831831831835"/>
        <n v="56.839097744360899"/>
        <n v="56.846385542168676"/>
        <n v="56.853695324283557"/>
        <n v="56.861027190332329"/>
        <n v="56.868381240544629"/>
        <n v="56.875757575757575"/>
        <n v="56.886191198786037"/>
        <n v="56.89665653495441"/>
        <n v="56.907153729071538"/>
        <n v="56.917682926829265"/>
        <n v="56.92824427480916"/>
        <n v="56.938837920489298"/>
        <n v="56.949464012251148"/>
        <n v="56.960122699386503"/>
        <n v="56.970814132104458"/>
        <n v="56.989230769230772"/>
        <n v="57.007704160246533"/>
        <n v="57.026234567901234"/>
        <n v="57.044822256568779"/>
        <n v="57.06346749226006"/>
        <n v="57.082170542635659"/>
        <n v="57.100931677018636"/>
        <n v="57.119751166407468"/>
        <n v="57.138629283489095"/>
        <n v="57.157566302652107"/>
        <n v="57.176562500000003"/>
        <n v="57.195618153364634"/>
        <n v="57.214733542319749"/>
        <n v="57.238618524332807"/>
        <n v="57.262578616352201"/>
        <n v="57.286614173228344"/>
        <n v="57.310725552050471"/>
        <n v="57.334913112164294"/>
        <n v="57.359177215189874"/>
        <n v="57.383518225039623"/>
        <n v="57.407936507936505"/>
        <n v="57.432432432432435"/>
        <n v="57.45700636942675"/>
        <n v="57.481658692185007"/>
        <n v="57.493610223642172"/>
        <n v="57.505600000000001"/>
        <n v="57.517628205128204"/>
        <n v="57.52969502407705"/>
        <n v="57.541800643086816"/>
        <n v="57.553945249597426"/>
        <n v="57.566129032258061"/>
        <n v="57.570274636510504"/>
        <n v="57.574433656957929"/>
        <n v="57.578606158833061"/>
        <n v="57.58279220779221"/>
        <n v="57.586991869918698"/>
        <n v="57.591205211726383"/>
        <n v="57.595432300163132"/>
        <n v="57.599673202614376"/>
        <n v="57.603927986906712"/>
        <n v="57.608196721311472"/>
        <n v="57.628899835796389"/>
        <n v="57.649671052631582"/>
        <n v="57.686985172981878"/>
        <n v="57.724422442244226"/>
        <n v="57.76198347107438"/>
        <n v="57.788079470198674"/>
        <n v="57.814262023217246"/>
        <n v="57.840531561461795"/>
        <n v="57.866888519134775"/>
        <n v="57.893333333333331"/>
        <n v="57.919866444073456"/>
        <n v="57.946488294314378"/>
        <n v="57.973199329983252"/>
        <n v="57.969798657718123"/>
        <n v="57.966386554621849"/>
        <n v="57.962962962962962"/>
        <n v="57.954468802698145"/>
        <n v="57.945945945945944"/>
        <n v="57.937394247038917"/>
        <n v="57.92881355932203"/>
        <n v="57.920203735144312"/>
        <n v="57.911564625850339"/>
        <n v="57.933560477001706"/>
        <n v="57.955631399317404"/>
        <n v="57.977777777777774"/>
        <n v="58"/>
        <n v="57.99656946826758"/>
        <n v="57.993127147766323"/>
        <n v="57.989672977624785"/>
        <n v="58.012068965517244"/>
        <n v="58.034542314335063"/>
        <n v="58.057093425605537"/>
        <n v="58.079722703639511"/>
        <n v="58.102430555555557"/>
        <n v="58.125217391304346"/>
        <n v="58.148083623693381"/>
        <n v="58.171029668411869"/>
        <n v="58.167832167832167"/>
        <n v="58.129597197898427"/>
        <n v="58.09122807017544"/>
        <n v="58.087873462214411"/>
        <n v="58.08450704225352"/>
        <n v="58.081128747795411"/>
        <n v="58.077738515901061"/>
        <n v="58.074336283185843"/>
        <n v="58.070921985815602"/>
        <n v="58.076376554174068"/>
        <n v="58.081850533807831"/>
        <n v="58.087344028520498"/>
        <n v="58.092857142857142"/>
        <n v="58.071556350626118"/>
        <n v="58.050179211469533"/>
        <n v="58.028725314183127"/>
        <n v="58.007194244604314"/>
        <n v="57.985585585585582"/>
        <n v="57.963898916967509"/>
        <n v="57.942133815551536"/>
        <n v="57.920289855072461"/>
        <n v="57.898366606170597"/>
        <n v="57.876363636363635"/>
        <n v="57.854280510018214"/>
        <n v="57.832116788321166"/>
        <n v="57.809872029250457"/>
        <n v="57.787545787545788"/>
        <n v="57.765137614678899"/>
        <n v="57.742647058823529"/>
        <n v="57.720073664825044"/>
        <n v="57.697416974169741"/>
        <n v="57.674676524953789"/>
        <n v="57.651851851851852"/>
        <n v="57.628942486085343"/>
        <n v="57.624535315985128"/>
        <n v="57.620111731843572"/>
        <n v="57.615671641791046"/>
        <n v="57.61121495327103"/>
        <n v="57.606741573033709"/>
        <n v="57.611632270168855"/>
        <n v="57.616541353383461"/>
        <n v="57.621468926553675"/>
        <n v="57.62641509433962"/>
        <n v="57.631379962192817"/>
        <n v="57.636363636363633"/>
        <n v="57.641366223908918"/>
        <n v="57.646387832699617"/>
        <n v="57.651428571428575"/>
        <n v="57.656488549618324"/>
        <n v="57.661567877629061"/>
        <n v="57.666666666666664"/>
        <n v="57.671785028790786"/>
        <n v="57.676923076923075"/>
        <n v="57.682080924855491"/>
        <n v="57.687258687258691"/>
        <n v="57.682785299806575"/>
        <n v="57.678294573643413"/>
        <n v="57.67378640776699"/>
        <n v="57.669260700389103"/>
        <n v="57.664717348927873"/>
        <n v="57.66015625"/>
        <n v="57.655577299412919"/>
        <n v="57.65098039215686"/>
        <n v="57.646365422396855"/>
        <n v="57.64173228346457"/>
        <n v="57.637080867850102"/>
        <n v="57.632411067193679"/>
        <n v="57.627722772277231"/>
        <n v="57.623015873015873"/>
        <n v="57.618290258449306"/>
        <n v="57.613545816733065"/>
        <n v="57.60878243512974"/>
        <n v="57.603999999999999"/>
        <n v="57.599198396793589"/>
        <n v="57.594377510040161"/>
        <n v="57.589537223340038"/>
        <n v="57.594758064516128"/>
        <n v="57.6"/>
        <n v="57.60526315789474"/>
        <n v="57.634888438133878"/>
        <n v="57.664634146341463"/>
        <n v="57.670061099796335"/>
        <n v="57.691836734693879"/>
        <n v="57.713701431492844"/>
        <n v="57.735655737704917"/>
        <n v="57.757700205338807"/>
        <n v="57.779835390946502"/>
        <n v="57.762886597938142"/>
        <n v="57.745867768595041"/>
        <n v="57.728778467908903"/>
        <n v="57.711618257261414"/>
        <n v="57.694386694386694"/>
        <n v="57.677083333333336"/>
        <n v="57.659707724425886"/>
        <n v="57.654811715481173"/>
        <n v="57.649895178197063"/>
        <n v="57.602941176470587"/>
        <n v="57.555789473684207"/>
        <n v="57.508438818565402"/>
        <n v="57.460887949260041"/>
        <n v="57.413135593220339"/>
        <n v="57.365180467091292"/>
        <n v="57.317021276595746"/>
        <n v="57.268656716417908"/>
        <n v="57.220085470085472"/>
        <n v="57.171306209850108"/>
        <n v="57.199570815450642"/>
        <n v="57.227956989247311"/>
        <n v="57.21551724137931"/>
        <n v="57.22894168466523"/>
        <n v="57.242424242424242"/>
        <n v="57.255965292841651"/>
        <n v="57.247826086956522"/>
        <n v="57.261437908496731"/>
        <n v="57.240174672489083"/>
        <n v="57.217724288840266"/>
        <n v="57.255482456140349"/>
        <n v="57.293406593406594"/>
        <n v="57.289647577092509"/>
        <n v="57.268211920529801"/>
        <n v="57.253318584070797"/>
        <n v="57.238359201773839"/>
        <n v="57.21"/>
        <n v="57.181514476614701"/>
        <n v="57.130580357142854"/>
        <n v="57.079418344519013"/>
        <n v="57.028026905829599"/>
        <n v="56.976404494382024"/>
        <n v="56.924549549549546"/>
        <n v="56.872460496613996"/>
        <n v="56.820135746606333"/>
        <n v="56.767573696145128"/>
        <n v="56.737499999999997"/>
        <n v="56.730068337129843"/>
        <n v="56.704337899543376"/>
        <n v="56.678489702517162"/>
        <n v="56.613532110091747"/>
        <n v="56.605747126436782"/>
        <n v="56.616359447004605"/>
        <n v="56.627020785219401"/>
        <n v="56.542824074074076"/>
        <n v="56.458236658932712"/>
        <n v="56.426744186046513"/>
        <n v="56.383449883449885"/>
        <n v="56.339953271028037"/>
        <n v="56.296252927400467"/>
        <n v="56.252347417840376"/>
        <n v="56.20823529411765"/>
        <n v="56.163915094339622"/>
        <n v="56.143026004728135"/>
        <n v="56.08649289099526"/>
        <n v="56.058194774346795"/>
        <n v="56.029761904761905"/>
        <n v="56.001193317422434"/>
        <n v="55.972488038277511"/>
        <n v="55.943645083932857"/>
        <n v="55.825721153846153"/>
        <n v="55.707228915662654"/>
        <n v="55.636473429951693"/>
        <n v="55.516949152542374"/>
        <n v="55.445388349514566"/>
        <n v="55.385644768856444"/>
        <n v="55.325609756097563"/>
        <n v="55.204156479217602"/>
        <n v="55.138480392156865"/>
        <n v="55.070024570024572"/>
        <n v="55.00369458128079"/>
        <n v="54.95432098765432"/>
        <n v="54.867574257425744"/>
        <n v="54.817617866004966"/>
        <n v="54.779850746268657"/>
        <n v="54.741895261845386"/>
        <n v="54.703749999999999"/>
        <n v="54.607769423558899"/>
        <n v="54.556532663316581"/>
        <n v="54.429471032745589"/>
        <n v="54.301767676767675"/>
        <n v="54.224050632911393"/>
        <n v="54.19670050761421"/>
        <n v="54.118320610687022"/>
        <n v="54.065051020408163"/>
        <n v="54.011508951406647"/>
        <n v="53.957692307692305"/>
        <n v="53.903598971722367"/>
        <n v="53.875"/>
        <n v="53.781653746770026"/>
        <n v="53.687823834196891"/>
        <n v="53.593506493506496"/>
        <n v="53.498697916666664"/>
        <n v="53.403394255874673"/>
        <n v="53.30759162303665"/>
        <n v="53.211286089238847"/>
        <n v="53.114473684210523"/>
        <n v="53.048812664907651"/>
        <n v="52.982804232804234"/>
        <n v="52.881962864721487"/>
        <n v="52.780585106382979"/>
        <n v="52.681333333333335"/>
        <n v="52.581550802139034"/>
        <n v="52.481233243967829"/>
        <n v="52.407258064516128"/>
        <n v="52.27897574123989"/>
        <n v="52.325675675675676"/>
        <n v="52.369918699186989"/>
        <n v="52.417119565217391"/>
        <n v="52.46457765667575"/>
        <n v="52.51229508196721"/>
        <n v="52.560273972602737"/>
        <n v="52.608516483516482"/>
        <n v="52.65702479338843"/>
        <n v="52.705801104972373"/>
        <n v="52.754847645429365"/>
        <n v="52.804166666666667"/>
        <n v="52.825905292479106"/>
        <n v="52.847765363128495"/>
        <n v="52.878151260504204"/>
        <n v="52.914325842696627"/>
        <n v="52.94507042253521"/>
        <n v="52.981638418079093"/>
        <n v="53.012747875354108"/>
        <n v="53.049715909090907"/>
        <n v="53.095441595441592"/>
        <n v="53.14142857142857"/>
        <n v="53.187679083094558"/>
        <n v="53.234195402298852"/>
        <n v="53.28097982708934"/>
        <n v="53.328034682080926"/>
        <n v="53.37536231884058"/>
        <n v="53.422965116279073"/>
        <n v="53.470845481049565"/>
        <n v="53.519005847953217"/>
        <n v="53.567448680351909"/>
        <n v="53.616176470588236"/>
        <n v="53.665191740412979"/>
        <n v="53.696745562130175"/>
        <n v="53.728486646884271"/>
        <n v="53.760416666666664"/>
        <n v="53.792537313432838"/>
        <n v="53.824850299401199"/>
        <n v="53.857357357357358"/>
        <n v="53.88403614457831"/>
        <n v="53.910876132930511"/>
        <n v="53.937878787878788"/>
        <n v="53.977203647416417"/>
        <n v="54.016768292682926"/>
        <n v="54.056574923547402"/>
        <n v="54.096625766871163"/>
        <n v="54.136923076923075"/>
        <n v="54.177469135802468"/>
        <n v="54.21826625386997"/>
        <n v="54.246894409937887"/>
        <n v="54.27570093457944"/>
        <n v="54.3046875"/>
        <n v="54.33385579937304"/>
        <n v="54.363207547169814"/>
        <n v="54.392744479495271"/>
        <n v="54.422468354430379"/>
        <n v="54.452380952380949"/>
        <n v="54.482484076433124"/>
        <n v="54.512779552715656"/>
        <n v="54.568910256410255"/>
        <n v="54.615755627009648"/>
        <n v="54.662903225806453"/>
        <n v="54.710355987055017"/>
        <n v="54.758116883116884"/>
        <n v="54.806188925081436"/>
        <n v="54.854575163398692"/>
        <n v="54.903278688524587"/>
        <n v="54.952302631578945"/>
        <n v="55.0016501650165"/>
        <n v="54.985099337748345"/>
        <n v="54.96843853820598"/>
        <n v="54.951666666666668"/>
        <n v="54.934782608695649"/>
        <n v="54.917785234899327"/>
        <n v="54.900673400673398"/>
        <n v="54.883445945945944"/>
        <n v="54.906779661016948"/>
        <n v="54.930272108843539"/>
        <n v="54.953924914675767"/>
        <n v="54.977739726027394"/>
        <n v="54.994845360824741"/>
        <n v="55.012068965517244"/>
        <n v="55.029411764705884"/>
        <n v="55.046875"/>
        <n v="55.047038327526131"/>
        <n v="55.0472027972028"/>
        <n v="55.047368421052632"/>
        <n v="55.047535211267608"/>
        <n v="55.047703180212011"/>
        <n v="55.030141843971634"/>
        <n v="55.012455516014235"/>
        <n v="54.994642857142857"/>
        <n v="54.976702508960571"/>
        <n v="54.958633093525179"/>
        <n v="54.940433212996389"/>
        <n v="54.92210144927536"/>
        <n v="54.903636363636366"/>
        <n v="54.885036496350367"/>
        <n v="54.866300366300365"/>
        <n v="54.847426470588232"/>
        <n v="54.865313653136532"/>
        <n v="54.883333333333333"/>
        <n v="54.901486988847587"/>
        <n v="54.919776119402982"/>
        <n v="54.900749063670411"/>
        <n v="54.919172932330824"/>
        <n v="54.937735849056601"/>
        <n v="54.956439393939391"/>
        <n v="54.975285171102662"/>
        <n v="54.994274809160302"/>
        <n v="55.013409961685824"/>
        <n v="54.982692307692311"/>
        <n v="54.951737451737451"/>
        <n v="54.920542635658911"/>
        <n v="54.889105058365757"/>
        <n v="54.908203125"/>
        <n v="54.927450980392159"/>
        <n v="54.946850393700785"/>
        <n v="54.966403162055336"/>
        <n v="54.938492063492063"/>
        <n v="54.910358565737049"/>
        <n v="54.881999999999998"/>
        <n v="54.853413654618471"/>
        <n v="54.824596774193552"/>
        <n v="54.795546558704451"/>
        <n v="54.766260162601625"/>
        <n v="54.736734693877551"/>
        <n v="54.735655737704917"/>
        <n v="54.68930041152263"/>
        <n v="54.688016528925623"/>
        <n v="54.641078838174273"/>
        <n v="54.66041666666667"/>
        <n v="54.679916317991633"/>
        <n v="54.657563025210081"/>
        <n v="54.677215189873415"/>
        <n v="54.709745762711862"/>
        <n v="54.742553191489364"/>
        <n v="54.775641025641029"/>
        <n v="54.809012875536482"/>
        <n v="54.760775862068968"/>
        <n v="54.712121212121211"/>
        <n v="54.663043478260867"/>
        <n v="54.613537117903931"/>
        <n v="54.563596491228068"/>
        <n v="54.513215859030836"/>
        <n v="54.564159292035399"/>
        <n v="54.55777777777778"/>
        <n v="54.551339285714285"/>
        <n v="54.526905829596416"/>
        <n v="54.502252252252255"/>
        <n v="54.477375565610856"/>
        <n v="54.461363636363636"/>
        <n v="54.285388127853878"/>
        <n v="54.107798165137616"/>
        <n v="53.988479262672811"/>
        <n v="53.868055555555557"/>
        <n v="53.83953488372093"/>
        <n v="53.792056074766357"/>
        <n v="53.744131455399064"/>
        <n v="53.648584905660378"/>
        <n v="53.556872037914694"/>
        <n v="53.38095238095238"/>
        <n v="53.196172248803826"/>
        <n v="53.283653846153847"/>
        <n v="53.371980676328505"/>
        <n v="53.45145631067961"/>
        <n v="53.53170731707317"/>
        <n v="53.612745098039213"/>
        <n v="53.694581280788178"/>
        <n v="53.777227722772274"/>
        <n v="53.860696517412933"/>
        <n v="53.945"/>
        <n v="54.030150753768844"/>
        <n v="54.116161616161619"/>
        <n v="54.203045685279186"/>
        <n v="54.260204081632651"/>
        <n v="54.317948717948717"/>
        <n v="54.376288659793815"/>
        <n v="54.435233160621763"/>
        <n v="54.494791666666664"/>
        <n v="54.554973821989527"/>
        <n v="54.61578947368421"/>
        <n v="54.677248677248677"/>
        <n v="54.73936170212766"/>
        <n v="54.81283422459893"/>
        <n v="54.887096774193552"/>
        <n v="54.962162162162166"/>
        <n v="55.038043478260867"/>
        <n v="55.010928961748633"/>
        <n v="54.983516483516482"/>
        <n v="54.955801104972373"/>
        <n v="54.927777777777777"/>
        <n v="54.899441340782126"/>
        <n v="54.966292134831463"/>
        <n v="55.033898305084747"/>
        <n v="55.102272727272727"/>
        <n v="55.171428571428571"/>
        <n v="55.241379310344826"/>
        <n v="55.312138728323703"/>
        <n v="55.383720930232556"/>
        <n v="55.456140350877192"/>
        <n v="55.529411764705884"/>
        <n v="55.603550295857985"/>
        <n v="55.678571428571431"/>
        <n v="55.754491017964071"/>
        <n v="55.831325301204821"/>
        <n v="55.909090909090907"/>
        <n v="55.914634146341463"/>
        <n v="55.920245398773005"/>
        <n v="55.925925925925924"/>
        <n v="55.931677018633543"/>
        <n v="55.9375"/>
        <n v="55.943396226415096"/>
        <n v="55.949367088607595"/>
        <n v="55.955414012738856"/>
        <n v="55.96153846153846"/>
        <n v="55.967741935483872"/>
        <n v="55.974025974025977"/>
        <n v="55.980392156862742"/>
        <n v="55.986842105263158"/>
        <n v="55.993377483443709"/>
        <n v="56"/>
        <n v="56.006711409395976"/>
        <n v="56.013513513513516"/>
        <n v="56.020408163265309"/>
        <n v="56.027397260273972"/>
        <n v="56.03448275862069"/>
        <n v="56.041666666666664"/>
        <n v="56.048951048951047"/>
        <n v="56.056338028169016"/>
        <n v="56.063829787234042"/>
        <n v="56.071428571428569"/>
        <n v="56.079136690647481"/>
        <n v="56.086956521739133"/>
        <n v="56.094890510948908"/>
        <n v="56.102941176470587"/>
        <n v="56.111111111111114"/>
        <n v="56.119402985074629"/>
        <n v="56.127819548872182"/>
        <n v="56.174242424242422"/>
        <n v="56.221374045801525"/>
        <n v="56.269230769230766"/>
        <n v="56.31782945736434"/>
        <n v="56.3671875"/>
        <n v="56.417322834645667"/>
        <n v="56.388888888888886"/>
        <n v="56.44"/>
        <n v="56.33064516129032"/>
        <n v="56.219512195121951"/>
        <n v="56.270491803278688"/>
        <n v="56.15702479338843"/>
        <n v="56.208333333333336"/>
        <n v="56.176470588235297"/>
        <n v="56.059322033898304"/>
        <n v="55.940170940170937"/>
        <n v="55.818965517241381"/>
        <n v="55.539130434782606"/>
        <n v="55.254385964912281"/>
        <n v="55.123893805309734"/>
        <n v="55.026785714285715"/>
        <n v="54.936936936936938"/>
        <n v="54.845454545454544"/>
        <n v="54.688073394495412"/>
        <n v="54.546296296296298"/>
        <n v="54.401869158878505"/>
        <n v="54.320754716981135"/>
        <n v="54.238095238095241"/>
        <n v="54.153846153846153"/>
        <n v="54.067961165048544"/>
        <n v="53.931372549019606"/>
        <n v="53.544554455445542"/>
        <n v="53.22"/>
        <n v="53.434343434343432"/>
        <n v="53.653061224489797"/>
        <n v="53.876288659793815"/>
        <n v="54.104166666666664"/>
        <n v="54.336842105263159"/>
        <n v="54.574468085106382"/>
        <n v="54.817204301075272"/>
        <n v="55.065217391304351"/>
        <n v="55.318681318681321"/>
        <n v="55.577777777777776"/>
        <n v="55.842696629213485"/>
        <n v="56.113636363636367"/>
        <n v="56.390804597701148"/>
        <n v="56.674418604651166"/>
        <n v="56.929411764705883"/>
        <n v="57.19047619047619"/>
        <n v="57.457831325301207"/>
        <n v="57.426829268292686"/>
        <n v="57.395061728395063"/>
        <n v="57.362499999999997"/>
        <n v="57.329113924050631"/>
        <n v="57.294871794871796"/>
        <n v="57.38961038961039"/>
        <n v="57.486842105263158"/>
        <n v="57.586666666666666"/>
        <n v="57.689189189189186"/>
        <n v="57.794520547945204"/>
        <n v="57.902777777777779"/>
        <n v="58.014084507042256"/>
        <n v="58.128571428571426"/>
        <n v="58.10144927536232"/>
        <n v="58.220588235294116"/>
        <n v="57.820895522388057"/>
        <n v="57.409090909090907"/>
        <n v="56.92307692307692"/>
        <n v="56.421875"/>
        <n v="55.968253968253968"/>
        <n v="55.435483870967744"/>
        <n v="54.950819672131146"/>
        <n v="54.383333333333333"/>
        <n v="53.915254237288138"/>
        <n v="53.431034482758619"/>
        <n v="52.929824561403507"/>
        <n v="52.089285714285715"/>
        <n v="51.218181818181819"/>
        <n v="51.333333333333336"/>
        <n v="51.452830188679243"/>
        <n v="51.57692307692308"/>
        <n v="51.705882352941174"/>
        <n v="51.9"/>
        <n v="52.102040816326529"/>
        <n v="52.3125"/>
        <n v="52.531914893617021"/>
        <n v="52.760869565217391"/>
        <n v="53"/>
        <n v="53.25"/>
        <n v="53.511627906976742"/>
        <n v="53.785714285714285"/>
        <n v="54.073170731707314"/>
        <n v="54.375"/>
        <n v="54.692307692307693"/>
        <n v="55.026315789473685"/>
        <n v="55.378378378378379"/>
        <n v="55.527777777777779"/>
        <n v="55.685714285714283"/>
        <n v="55.852941176470587"/>
        <n v="56.030303030303031"/>
        <n v="56.21875"/>
        <n v="56.41935483870968"/>
        <n v="56.633333333333333"/>
        <n v="56.862068965517238"/>
        <n v="57.107142857142854"/>
        <n v="57.370370370370374"/>
        <n v="57.653846153846153"/>
        <n v="57.96"/>
        <n v="57.625"/>
        <n v="57.956521739130437"/>
        <n v="57.18181818181818"/>
        <n v="55.61904761904762"/>
        <n v="55.9"/>
        <n v="56.210526315789473"/>
        <n v="56.555555555555557"/>
        <n v="55.764705882352942"/>
        <n v="54.875"/>
        <n v="53.866666666666667"/>
        <n v="52.714285714285715"/>
        <n v="51.384615384615387"/>
        <n v="48.166666666666664"/>
        <n v="44.363636363636367"/>
        <n v="44.8"/>
        <n v="45.333333333333336"/>
        <n v="46"/>
        <n v="46.857142857142854"/>
        <n v="48"/>
        <n v="49.6"/>
        <n v="52"/>
        <n v="64"/>
        <n v="88"/>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Manish" refreshedDate="44578.92881759259" createdVersion="5" refreshedVersion="5" minRefreshableVersion="3" recordCount="1277">
  <cacheSource type="worksheet">
    <worksheetSource ref="A1:D1048576" sheet="TASK 9"/>
  </cacheSource>
  <cacheFields count="4">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3_Point_Seat-Belt_in_Middle_Rear_Seat" numFmtId="0">
      <sharedItems containsBlank="1"/>
    </cacheField>
    <cacheField name="High_Speed_Alert_System" numFmtId="0">
      <sharedItems containsBlank="1"/>
    </cacheField>
    <cacheField name="Gross_Vehicle_Weight"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Manish" refreshedDate="44578.932426620369" createdVersion="5" refreshedVersion="5" minRefreshableVersion="3" recordCount="1277">
  <cacheSource type="worksheet">
    <worksheetSource ref="A1:F1048576" sheet="TASK 10"/>
  </cacheSource>
  <cacheFields count="6">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Blank="1" containsMixedTypes="1" containsNumber="1" containsInteger="1" minValue="718" maxValue="911"/>
    </cacheField>
    <cacheField name="Hill_Assist" numFmtId="0">
      <sharedItems containsBlank="1"/>
    </cacheField>
    <cacheField name="Airbags" numFmtId="0">
      <sharedItems containsBlank="1" longText="1"/>
    </cacheField>
    <cacheField name="Gross_Vehicle_Weight" numFmtId="0">
      <sharedItems containsBlank="1"/>
    </cacheField>
    <cacheField name="ASR_/_Traction_Control"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Manish" refreshedDate="44578.93662349537" createdVersion="5" refreshedVersion="5" minRefreshableVersion="3" recordCount="175">
  <cacheSource type="worksheet">
    <worksheetSource ref="A1:F1048576" sheet="TASK 12"/>
  </cacheSource>
  <cacheFields count="6">
    <cacheField name="Make" numFmtId="0">
      <sharedItems containsBlank="1" count="3">
        <s v="Hyundai"/>
        <s v="Skoda"/>
        <m/>
      </sharedItems>
    </cacheField>
    <cacheField name="Model" numFmtId="0">
      <sharedItems containsBlank="1"/>
    </cacheField>
    <cacheField name="Variant" numFmtId="0">
      <sharedItems containsBlank="1"/>
    </cacheField>
    <cacheField name="Displacement" numFmtId="0">
      <sharedItems containsBlank="1" containsMixedTypes="1" containsNumber="1" containsInteger="1" minValue="998" maxValue="1999"/>
    </cacheField>
    <cacheField name="Fuel_Tank_Capacity_litre" numFmtId="0">
      <sharedItems containsString="0" containsBlank="1" containsNumber="1" containsInteger="1" minValue="35" maxValue="66"/>
    </cacheField>
    <cacheField name="Average of fuel tannk capacity" numFmtId="0">
      <sharedItems containsBlank="1" containsMixedTypes="1" containsNumber="1" minValue="48.220238095238095" maxValue="56.86046511627907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7">
  <r>
    <x v="0"/>
    <s v="Nano Genx"/>
    <s v="Xt"/>
    <s v="Injection"/>
    <n v="24"/>
    <s v="Petrol"/>
    <s v="Yes"/>
    <s v="Internal"/>
    <s v="Digital"/>
    <s v="Yes"/>
    <n v="23.6"/>
    <s v=""/>
    <s v="23.6 km/litre"/>
    <m/>
    <n v="110"/>
    <n v="2"/>
  </r>
  <r>
    <x v="0"/>
    <s v="Nano Genx"/>
    <s v="Xe"/>
    <s v="Injection"/>
    <n v="24"/>
    <s v="Petrol"/>
    <s v="Yes"/>
    <s v="Internal"/>
    <s v="Digital"/>
    <s v="Yes"/>
    <n v="23.6"/>
    <s v=""/>
    <s v="23.6 km/litre"/>
    <m/>
    <m/>
    <m/>
  </r>
  <r>
    <x v="0"/>
    <s v="Nano Genx"/>
    <s v="Emax Xm"/>
    <s v="Injection"/>
    <n v="15"/>
    <s v="CNG"/>
    <s v="Yes"/>
    <s v="Internal"/>
    <s v="Digital"/>
    <s v="Yes"/>
    <m/>
    <s v=""/>
    <m/>
    <s v="36 km/kg"/>
    <m/>
    <m/>
  </r>
  <r>
    <x v="0"/>
    <s v="Nano Genx"/>
    <s v="Xta"/>
    <s v="Injection"/>
    <n v="24"/>
    <s v="Petrol"/>
    <s v="Yes"/>
    <s v="Internal"/>
    <s v="Digital"/>
    <s v="Yes"/>
    <n v="23.6"/>
    <s v=""/>
    <s v="21.9 km/litre"/>
    <m/>
    <m/>
    <m/>
  </r>
  <r>
    <x v="0"/>
    <s v="Nano Genx"/>
    <s v="Xm"/>
    <s v="Injection"/>
    <n v="24"/>
    <s v="Petrol"/>
    <s v="Yes"/>
    <s v="Internal"/>
    <s v="Digital"/>
    <s v="Yes"/>
    <n v="23.6"/>
    <s v=""/>
    <s v="23.6 km/litre"/>
    <m/>
    <m/>
    <m/>
  </r>
  <r>
    <x v="0"/>
    <s v="Nano Genx"/>
    <s v="Xma"/>
    <s v="Injection"/>
    <n v="24"/>
    <s v="Petrol"/>
    <s v="Yes"/>
    <s v="Internal"/>
    <s v="Digital"/>
    <s v="Yes"/>
    <n v="23.6"/>
    <s v=""/>
    <s v="21.9 km/litre"/>
    <m/>
    <m/>
    <m/>
  </r>
  <r>
    <x v="1"/>
    <s v="Redi-Go"/>
    <s v="D"/>
    <s v="Injection"/>
    <n v="28"/>
    <s v="Petrol"/>
    <s v="Yes"/>
    <s v="Internal"/>
    <s v="Digital"/>
    <s v="Yes"/>
    <n v="21.38"/>
    <n v="24"/>
    <s v="25.17 km/litre"/>
    <m/>
    <m/>
    <m/>
  </r>
  <r>
    <x v="1"/>
    <s v="Redi-Go"/>
    <s v="T"/>
    <s v="Injection"/>
    <n v="28"/>
    <s v="Petrol"/>
    <s v="Yes"/>
    <s v="Internal"/>
    <s v="Digital"/>
    <s v="Yes"/>
    <n v="21.38"/>
    <n v="24"/>
    <s v="25.17 km/litre"/>
    <m/>
    <m/>
    <m/>
  </r>
  <r>
    <x v="1"/>
    <s v="Redi-Go"/>
    <s v="A"/>
    <s v="Injection"/>
    <n v="28"/>
    <s v="Petrol"/>
    <s v="Yes"/>
    <s v="Internal"/>
    <s v="Digital"/>
    <s v="Yes"/>
    <n v="21.38"/>
    <n v="24"/>
    <s v="25.17 km/litre"/>
    <m/>
    <m/>
    <m/>
  </r>
  <r>
    <x v="1"/>
    <s v="Redi-Go"/>
    <s v="S"/>
    <s v="Injection"/>
    <n v="28"/>
    <s v="Petrol"/>
    <s v="Yes"/>
    <s v="Internal"/>
    <s v="Digital"/>
    <s v="Yes"/>
    <n v="21.38"/>
    <n v="24"/>
    <s v="25.17 km/litre"/>
    <m/>
    <m/>
    <m/>
  </r>
  <r>
    <x v="1"/>
    <s v="Redi-Go"/>
    <s v="1.0 S"/>
    <s v="Injection"/>
    <n v="28"/>
    <s v="Petrol"/>
    <s v="Yes"/>
    <s v="Internal"/>
    <s v="Digital"/>
    <s v="Yes"/>
    <m/>
    <s v=""/>
    <s v="22.5 km/litre"/>
    <m/>
    <m/>
    <m/>
  </r>
  <r>
    <x v="1"/>
    <s v="Redi-Go"/>
    <s v="1.0 S Amt"/>
    <s v="Injection"/>
    <n v="28"/>
    <s v="Petrol"/>
    <s v="Yes"/>
    <s v="Internal"/>
    <s v="Digital"/>
    <s v="Yes"/>
    <m/>
    <s v=""/>
    <s v="23 km/litre"/>
    <m/>
    <m/>
    <m/>
  </r>
  <r>
    <x v="2"/>
    <s v="Kwid"/>
    <s v="Rxe 0.8"/>
    <s v="Injection"/>
    <n v="28"/>
    <s v="Petrol"/>
    <m/>
    <s v="Internal"/>
    <s v="Digital"/>
    <s v="Yes"/>
    <n v="25.17"/>
    <s v=""/>
    <s v="25.17 km/litre"/>
    <m/>
    <m/>
    <m/>
  </r>
  <r>
    <x v="2"/>
    <s v="Kwid"/>
    <s v="Std 0.8"/>
    <s v="Injection"/>
    <n v="28"/>
    <s v="Petrol"/>
    <m/>
    <s v="Internal"/>
    <s v="Digital"/>
    <s v="Yes"/>
    <n v="25.17"/>
    <s v=""/>
    <s v="25.17 km/litre"/>
    <m/>
    <m/>
    <m/>
  </r>
  <r>
    <x v="2"/>
    <s v="Kwid"/>
    <s v="Rxl 0.8"/>
    <s v="Injection"/>
    <n v="28"/>
    <s v="Petrol"/>
    <m/>
    <s v="Internal"/>
    <s v="Digital"/>
    <s v="Yes"/>
    <n v="25.17"/>
    <s v=""/>
    <s v="25.17 km/litre"/>
    <m/>
    <m/>
    <m/>
  </r>
  <r>
    <x v="2"/>
    <s v="Kwid"/>
    <s v="Rxt 0.8"/>
    <s v="Injection"/>
    <n v="28"/>
    <s v="Petrol"/>
    <m/>
    <s v="Internal"/>
    <s v="Digital"/>
    <s v="Yes"/>
    <n v="25.17"/>
    <s v=""/>
    <s v="25.17 km/litre"/>
    <m/>
    <m/>
    <m/>
  </r>
  <r>
    <x v="2"/>
    <s v="Kwid"/>
    <s v="Rxt 1.0"/>
    <s v="Injection"/>
    <n v="28"/>
    <s v="Petrol"/>
    <m/>
    <s v="Internal"/>
    <s v="Digital"/>
    <s v="Yes"/>
    <n v="25.17"/>
    <s v=""/>
    <s v="23.01 km/litre"/>
    <m/>
    <m/>
    <m/>
  </r>
  <r>
    <x v="2"/>
    <s v="Kwid"/>
    <s v="Climber 1.0 Mt"/>
    <s v="Injection"/>
    <n v="28"/>
    <s v="Petrol"/>
    <m/>
    <s v="Internal"/>
    <s v="Digital"/>
    <s v="Yes"/>
    <n v="25.17"/>
    <s v=""/>
    <s v="23.01 km/litre"/>
    <m/>
    <m/>
    <m/>
  </r>
  <r>
    <x v="2"/>
    <s v="Kwid"/>
    <s v="Rxt Amt 1.0"/>
    <s v="Injection"/>
    <n v="28"/>
    <s v="Petrol"/>
    <m/>
    <s v="Internal"/>
    <s v="Digital"/>
    <s v="Yes"/>
    <n v="25.17"/>
    <s v=""/>
    <s v="24.04 km/litre"/>
    <m/>
    <m/>
    <m/>
  </r>
  <r>
    <x v="2"/>
    <s v="Kwid"/>
    <s v="Climber Amt 1.0"/>
    <s v="Injection"/>
    <n v="28"/>
    <s v="Petrol"/>
    <m/>
    <s v="Internal"/>
    <s v="Digital"/>
    <s v="Yes"/>
    <n v="25.17"/>
    <s v=""/>
    <s v="24.04 km/litre"/>
    <m/>
    <m/>
    <m/>
  </r>
  <r>
    <x v="2"/>
    <s v="Kwid"/>
    <s v="Rxt (O) 1.0"/>
    <s v="Injection"/>
    <n v="28"/>
    <s v="Petrol"/>
    <m/>
    <s v="Internal"/>
    <s v="Digital"/>
    <s v="Yes"/>
    <n v="25.17"/>
    <s v=""/>
    <s v="23.01 km/litre"/>
    <m/>
    <m/>
    <m/>
  </r>
  <r>
    <x v="2"/>
    <s v="Kwid"/>
    <s v="Rxt (O) Amt 1.0"/>
    <s v="Injection"/>
    <n v="28"/>
    <s v="Petrol"/>
    <m/>
    <s v="Internal"/>
    <s v="Digital"/>
    <s v="Yes"/>
    <n v="25.17"/>
    <s v=""/>
    <s v="23.01 km/litre"/>
    <m/>
    <m/>
    <m/>
  </r>
  <r>
    <x v="2"/>
    <s v="Kwid"/>
    <s v="Climber (O) Mt 1.0"/>
    <s v="Injection"/>
    <n v="28"/>
    <s v="Petrol"/>
    <m/>
    <s v="Internal"/>
    <s v="Digital"/>
    <s v="Yes"/>
    <n v="25.17"/>
    <s v=""/>
    <s v="23.01 km/litre"/>
    <m/>
    <m/>
    <m/>
  </r>
  <r>
    <x v="2"/>
    <s v="Kwid"/>
    <s v="Climber (O) Amt 1.0"/>
    <s v="Injection"/>
    <n v="28"/>
    <s v="Petrol"/>
    <m/>
    <s v="Internal"/>
    <s v="Digital"/>
    <s v="Yes"/>
    <n v="25.17"/>
    <s v=""/>
    <s v="24.04 km/litre"/>
    <m/>
    <m/>
    <m/>
  </r>
  <r>
    <x v="3"/>
    <s v="Eeco"/>
    <s v="5 Str"/>
    <s v="Injection"/>
    <n v="40"/>
    <s v="Petrol"/>
    <m/>
    <s v="Manual"/>
    <s v="Digital"/>
    <s v="Yes"/>
    <n v="12"/>
    <n v="15"/>
    <s v="15 km/litre"/>
    <m/>
    <m/>
    <m/>
  </r>
  <r>
    <x v="3"/>
    <s v="Eeco"/>
    <s v="7 Str"/>
    <s v="Injection"/>
    <n v="40"/>
    <s v="Petrol"/>
    <m/>
    <s v="Internal"/>
    <s v="Digital"/>
    <s v="Yes"/>
    <n v="12"/>
    <n v="15"/>
    <s v="15 km/litre"/>
    <m/>
    <m/>
    <m/>
  </r>
  <r>
    <x v="3"/>
    <s v="Eeco"/>
    <s v="5 Str With Ac+Htr"/>
    <s v="Injection"/>
    <n v="40"/>
    <s v="Petrol"/>
    <m/>
    <s v="Manual"/>
    <s v="Digital"/>
    <s v="Yes"/>
    <n v="11"/>
    <n v="15"/>
    <s v="15 km/litre"/>
    <m/>
    <m/>
    <m/>
  </r>
  <r>
    <x v="3"/>
    <s v="Eeco"/>
    <s v="5 Str With Ac+Htr Cng"/>
    <s v="Injection"/>
    <n v="40"/>
    <s v="CNG"/>
    <m/>
    <s v="Manual"/>
    <s v="Digital"/>
    <s v="Yes"/>
    <m/>
    <s v=""/>
    <m/>
    <s v="20 km/kg"/>
    <m/>
    <m/>
  </r>
  <r>
    <x v="3"/>
    <s v="Eeco"/>
    <s v="5 Str With Htr Cng"/>
    <s v="Injection"/>
    <n v="40"/>
    <s v="CNG"/>
    <m/>
    <s v="Manual"/>
    <s v="Digital"/>
    <s v="Yes"/>
    <m/>
    <s v=""/>
    <m/>
    <s v="20 km/kg"/>
    <m/>
    <m/>
  </r>
  <r>
    <x v="3"/>
    <s v="Alto K10"/>
    <s v="Lxi"/>
    <s v="Injection"/>
    <n v="35"/>
    <s v="Petrol"/>
    <m/>
    <s v="Internal"/>
    <s v="Digital"/>
    <s v="Yes"/>
    <n v="14"/>
    <n v="17"/>
    <s v="24.07 km/litre"/>
    <m/>
    <m/>
    <m/>
  </r>
  <r>
    <x v="3"/>
    <s v="Alto K10"/>
    <s v="Vxi"/>
    <s v="Injection"/>
    <n v="35"/>
    <s v="Petrol"/>
    <m/>
    <s v="Internal"/>
    <s v="Digital"/>
    <s v="Yes"/>
    <n v="14"/>
    <n v="17"/>
    <s v="24.07 km/litre"/>
    <m/>
    <m/>
    <m/>
  </r>
  <r>
    <x v="3"/>
    <s v="Alto K10"/>
    <s v="Lx"/>
    <s v="Injection"/>
    <n v="35"/>
    <s v="Petrol"/>
    <m/>
    <s v="Internal"/>
    <s v="Digital"/>
    <s v="Yes"/>
    <n v="19"/>
    <n v="24.07"/>
    <s v="24.07 km/litre"/>
    <m/>
    <m/>
    <m/>
  </r>
  <r>
    <x v="3"/>
    <s v="Alto K10"/>
    <s v="Vxi (O)"/>
    <s v="Injection"/>
    <n v="35"/>
    <s v="Petrol"/>
    <m/>
    <s v="Internal"/>
    <s v="Digital"/>
    <s v="Yes"/>
    <n v="14"/>
    <n v="17"/>
    <s v="24.07 km/litre"/>
    <m/>
    <m/>
    <m/>
  </r>
  <r>
    <x v="3"/>
    <s v="Alto K10"/>
    <s v="Lxi Cng (O)"/>
    <s v="Injection"/>
    <n v="35"/>
    <s v="CNG"/>
    <m/>
    <s v="Internal"/>
    <s v="Digital"/>
    <s v="Yes"/>
    <m/>
    <s v=""/>
    <m/>
    <s v="32.26 km/kg"/>
    <m/>
    <m/>
  </r>
  <r>
    <x v="3"/>
    <s v="Alto K10"/>
    <s v="Vxi Amt (O)"/>
    <s v="Injection"/>
    <n v="35"/>
    <s v="Petrol"/>
    <m/>
    <s v="Internal"/>
    <s v="Digital"/>
    <s v="Yes"/>
    <n v="14"/>
    <n v="17"/>
    <s v="24.07 km/litre"/>
    <m/>
    <m/>
    <m/>
  </r>
  <r>
    <x v="1"/>
    <s v="Go"/>
    <s v="D"/>
    <s v="Injection"/>
    <n v="35"/>
    <s v="Petrol"/>
    <s v="Yes"/>
    <s v="With Remote, Internal"/>
    <s v="Digital"/>
    <s v="Yes"/>
    <m/>
    <s v=""/>
    <s v="20.1 km/litre"/>
    <m/>
    <m/>
    <m/>
  </r>
  <r>
    <x v="1"/>
    <s v="Go"/>
    <s v="T"/>
    <s v="Injection"/>
    <n v="35"/>
    <s v="Petrol"/>
    <s v="Yes"/>
    <s v="Internal"/>
    <s v="Digital"/>
    <s v="Yes"/>
    <m/>
    <s v=""/>
    <s v="20.1 km/litre"/>
    <m/>
    <m/>
    <m/>
  </r>
  <r>
    <x v="1"/>
    <s v="Go"/>
    <s v="T (O)"/>
    <s v="Injection"/>
    <n v="35"/>
    <s v="Petrol"/>
    <s v="Yes"/>
    <s v="With Remote, Internal"/>
    <s v="Digital"/>
    <s v="Yes"/>
    <n v="20.6"/>
    <s v=""/>
    <s v="20.1 km/litre"/>
    <m/>
    <m/>
    <m/>
  </r>
  <r>
    <x v="1"/>
    <s v="Go"/>
    <s v="A (O)"/>
    <s v="Injection"/>
    <n v="35"/>
    <s v="Petrol"/>
    <s v="Yes"/>
    <s v="Internal"/>
    <s v="Digital"/>
    <s v="Yes"/>
    <n v="20.6"/>
    <s v=""/>
    <s v="20.1 km/litre"/>
    <m/>
    <m/>
    <m/>
  </r>
  <r>
    <x v="1"/>
    <s v="Go"/>
    <s v="A"/>
    <s v="Injection"/>
    <n v="35"/>
    <s v="Petrol"/>
    <s v="Yes"/>
    <s v="Internal"/>
    <s v="Digital"/>
    <s v="Yes"/>
    <n v="20.6"/>
    <s v=""/>
    <s v="20.1 km/litre"/>
    <m/>
    <m/>
    <m/>
  </r>
  <r>
    <x v="1"/>
    <s v="Go"/>
    <s v="T Vdc"/>
    <s v="Injection"/>
    <n v="35"/>
    <s v="Petrol"/>
    <s v="Yes"/>
    <s v="Internal"/>
    <s v="Digital"/>
    <s v="Yes"/>
    <m/>
    <s v=""/>
    <s v="20.1 km/litre"/>
    <m/>
    <m/>
    <m/>
  </r>
  <r>
    <x v="1"/>
    <s v="Go"/>
    <s v="T (O) Vdc"/>
    <s v="Injection"/>
    <n v="35"/>
    <s v="Petrol"/>
    <s v="Yes"/>
    <s v="With Remote, Internal"/>
    <s v="Digital"/>
    <s v="Yes"/>
    <n v="20.6"/>
    <s v=""/>
    <s v="20.1 km/litre"/>
    <m/>
    <m/>
    <m/>
  </r>
  <r>
    <x v="1"/>
    <s v="Go"/>
    <s v="T Cvt"/>
    <s v="Injection"/>
    <n v="35"/>
    <s v="Petrol"/>
    <s v="Yes"/>
    <s v="Internal"/>
    <s v="Digital"/>
    <s v="Yes"/>
    <m/>
    <s v=""/>
    <s v="20.1 km/litre"/>
    <m/>
    <m/>
    <m/>
  </r>
  <r>
    <x v="1"/>
    <s v="Go"/>
    <s v="T (O) Cvt"/>
    <s v="Injection"/>
    <n v="35"/>
    <s v="Petrol"/>
    <s v="Yes"/>
    <s v="Internal, With Remote"/>
    <s v="Digital"/>
    <s v="Yes"/>
    <n v="20.6"/>
    <s v=""/>
    <s v="20.1 km/litre"/>
    <m/>
    <m/>
    <m/>
  </r>
  <r>
    <x v="3"/>
    <s v="Celerio Tour"/>
    <s v="H2"/>
    <s v="Injection"/>
    <n v="35"/>
    <s v="Petrol"/>
    <s v="Yes"/>
    <s v="Internal"/>
    <s v="Digital"/>
    <s v="Yes"/>
    <n v="23"/>
    <s v=""/>
    <s v="23.1 km/litre"/>
    <m/>
    <m/>
    <m/>
  </r>
  <r>
    <x v="3"/>
    <s v="Celerio Tour"/>
    <s v="H2 Cng"/>
    <s v="Injection"/>
    <n v="60"/>
    <s v="CNG"/>
    <s v="Yes"/>
    <s v="Internal"/>
    <s v="Digital"/>
    <s v="Yes"/>
    <m/>
    <s v=""/>
    <m/>
    <s v="31.76 km/kg"/>
    <m/>
    <m/>
  </r>
  <r>
    <x v="4"/>
    <s v="Santro"/>
    <s v="Era Mt"/>
    <s v="Injection"/>
    <n v="35"/>
    <s v="Petrol"/>
    <s v="Yes"/>
    <s v="With Remote, Internal"/>
    <s v="Digital"/>
    <s v="Yes"/>
    <m/>
    <s v=""/>
    <s v="20.3 km/litre"/>
    <m/>
    <m/>
    <m/>
  </r>
  <r>
    <x v="4"/>
    <s v="Santro"/>
    <s v="Magna Mt"/>
    <s v="Injection"/>
    <n v="35"/>
    <s v="Petrol"/>
    <s v="Yes"/>
    <s v="With Remote, Internal"/>
    <s v="Digital"/>
    <s v="Yes"/>
    <m/>
    <s v=""/>
    <s v="20.3 km/litre"/>
    <m/>
    <m/>
    <m/>
  </r>
  <r>
    <x v="4"/>
    <s v="Santro"/>
    <s v="Magna Mt Cng"/>
    <s v="Injection"/>
    <n v="35"/>
    <s v="CNG"/>
    <s v="Yes"/>
    <s v="Internal, With Remote"/>
    <s v="Digital"/>
    <s v="Yes"/>
    <m/>
    <s v=""/>
    <m/>
    <s v="30.48 km/kg"/>
    <m/>
    <m/>
  </r>
  <r>
    <x v="4"/>
    <s v="Santro"/>
    <s v="Magna Amt"/>
    <s v="Injection"/>
    <n v="35"/>
    <s v="Petrol"/>
    <s v="Yes"/>
    <s v="Internal"/>
    <s v="Digital"/>
    <s v="Yes"/>
    <m/>
    <s v=""/>
    <s v="20.3 km/litre"/>
    <m/>
    <m/>
    <m/>
  </r>
  <r>
    <x v="4"/>
    <s v="Santro"/>
    <s v="Sportz Mt"/>
    <s v="Injection"/>
    <n v="35"/>
    <s v="Petrol"/>
    <s v="Yes"/>
    <s v="Internal, With Remote"/>
    <s v="Digital"/>
    <s v="Yes"/>
    <m/>
    <s v=""/>
    <s v="20.3 km/litre"/>
    <m/>
    <m/>
    <m/>
  </r>
  <r>
    <x v="4"/>
    <s v="Santro"/>
    <s v="Sportz Mt Cng"/>
    <s v="Injection"/>
    <n v="60"/>
    <s v="CNG"/>
    <s v="Yes"/>
    <s v="Internal"/>
    <s v="Yes"/>
    <s v="Yes"/>
    <m/>
    <s v=""/>
    <m/>
    <s v="30.48 km/kg"/>
    <m/>
    <m/>
  </r>
  <r>
    <x v="4"/>
    <s v="Santro"/>
    <s v="Sportz Amt"/>
    <s v="Injection"/>
    <n v="35"/>
    <s v="Petrol"/>
    <s v="Yes"/>
    <s v="Internal"/>
    <s v="Digital"/>
    <s v="Yes"/>
    <m/>
    <s v=""/>
    <s v="20.3 km/litre"/>
    <m/>
    <m/>
    <m/>
  </r>
  <r>
    <x v="4"/>
    <s v="Santro"/>
    <s v="Asta Mt"/>
    <s v="Injection"/>
    <n v="35"/>
    <s v="Petrol"/>
    <s v="Yes"/>
    <s v="Internal"/>
    <s v="Digital"/>
    <s v="Yes"/>
    <m/>
    <s v=""/>
    <s v="20.3 km/litre"/>
    <m/>
    <m/>
    <m/>
  </r>
  <r>
    <x v="0"/>
    <s v="Tiago"/>
    <s v="Revotron Xe"/>
    <s v="Injection"/>
    <n v="35"/>
    <s v="Petrol"/>
    <s v="Yes"/>
    <s v="With Remote, Internal"/>
    <s v="Analog"/>
    <s v="Yes"/>
    <m/>
    <s v=""/>
    <s v="23 km/litre"/>
    <m/>
    <m/>
    <m/>
  </r>
  <r>
    <x v="0"/>
    <s v="Tiago"/>
    <s v="Revotron Xt"/>
    <s v="Injection"/>
    <n v="35"/>
    <s v="Petrol"/>
    <s v="Yes"/>
    <s v="Internal, With Remote"/>
    <s v="Analog"/>
    <s v="Yes"/>
    <n v="23.84"/>
    <n v="23"/>
    <s v="23 km/litre"/>
    <m/>
    <m/>
    <m/>
  </r>
  <r>
    <x v="0"/>
    <s v="Tiago"/>
    <s v="Revotron Xz"/>
    <s v="Injection"/>
    <n v="35"/>
    <s v="Petrol"/>
    <s v="Yes"/>
    <s v="Internal, With Remote"/>
    <s v="Analog"/>
    <s v="Yes"/>
    <n v="23.84"/>
    <n v="23"/>
    <s v="23 km/litre"/>
    <m/>
    <m/>
    <m/>
  </r>
  <r>
    <x v="0"/>
    <s v="Tiago"/>
    <s v="Revotron Xz Plus"/>
    <s v="Injection"/>
    <n v="35"/>
    <s v="Petrol"/>
    <s v="Yes"/>
    <s v="Internal, With Remote"/>
    <s v="Analog"/>
    <s v="Yes"/>
    <n v="23.84"/>
    <n v="23"/>
    <s v="23 km/litre"/>
    <m/>
    <m/>
    <m/>
  </r>
  <r>
    <x v="0"/>
    <s v="Tiago"/>
    <s v="Revotron Xz Plus Dual Tone"/>
    <s v="Injection"/>
    <n v="35"/>
    <s v="Petrol"/>
    <s v="Yes"/>
    <s v="Internal, With Remote"/>
    <s v="Analog"/>
    <s v="Yes"/>
    <n v="23.84"/>
    <n v="23"/>
    <s v="23 km/litre"/>
    <m/>
    <m/>
    <m/>
  </r>
  <r>
    <x v="0"/>
    <s v="Tiago"/>
    <s v="Revotron Xza"/>
    <s v="Injection"/>
    <n v="35"/>
    <s v="Petrol"/>
    <s v="Yes"/>
    <s v="Internal, With Remote"/>
    <s v="Analog"/>
    <s v="Yes"/>
    <n v="23.84"/>
    <n v="24"/>
    <s v="24 km/litre"/>
    <m/>
    <m/>
    <m/>
  </r>
  <r>
    <x v="0"/>
    <s v="Tiago"/>
    <s v="Revotron Xza Plus"/>
    <s v="Injection"/>
    <n v="35"/>
    <s v="Petrol"/>
    <s v="Yes"/>
    <s v="Internal, With Remote"/>
    <s v="Analog"/>
    <s v="Yes"/>
    <n v="23.84"/>
    <n v="24"/>
    <s v="24 km/litre"/>
    <m/>
    <m/>
    <m/>
  </r>
  <r>
    <x v="0"/>
    <s v="Tiago"/>
    <s v="Revotron Xza Plus Dual Tone"/>
    <s v="Injection"/>
    <n v="35"/>
    <s v="Petrol"/>
    <s v="Yes"/>
    <s v="Internal, With Remote"/>
    <s v="Analog"/>
    <s v="Yes"/>
    <n v="23.84"/>
    <n v="24"/>
    <s v="24 km/litre"/>
    <m/>
    <m/>
    <m/>
  </r>
  <r>
    <x v="3"/>
    <s v="Celerio X"/>
    <s v="Vxi (O)"/>
    <s v="Injection"/>
    <n v="35"/>
    <s v="Petrol"/>
    <m/>
    <s v="Internal"/>
    <s v="Digital"/>
    <s v="Yes"/>
    <n v="23"/>
    <n v="22"/>
    <s v="23.1 km/litre"/>
    <m/>
    <m/>
    <m/>
  </r>
  <r>
    <x v="3"/>
    <s v="Celerio X"/>
    <s v="Vxi"/>
    <s v="Injection"/>
    <n v="35"/>
    <s v="Petrol"/>
    <m/>
    <s v="Internal"/>
    <s v="Digital"/>
    <s v="Yes"/>
    <n v="23"/>
    <n v="22"/>
    <s v="23.1 km/litre"/>
    <m/>
    <m/>
    <m/>
  </r>
  <r>
    <x v="3"/>
    <s v="Celerio X"/>
    <s v="Vxi Amt"/>
    <s v="Injection"/>
    <n v="35"/>
    <s v="Petrol"/>
    <m/>
    <s v="Internal"/>
    <s v="Digital"/>
    <s v="Yes"/>
    <n v="23"/>
    <n v="22"/>
    <s v="23.1 km/litre"/>
    <m/>
    <m/>
    <m/>
  </r>
  <r>
    <x v="3"/>
    <s v="Celerio X"/>
    <s v="Vxi Amt (O)"/>
    <s v="Injection"/>
    <n v="35"/>
    <s v="Petrol"/>
    <m/>
    <s v="Internal"/>
    <s v="Digital"/>
    <s v="Yes"/>
    <n v="23"/>
    <n v="22"/>
    <s v="23.1 km/litre"/>
    <m/>
    <m/>
    <m/>
  </r>
  <r>
    <x v="3"/>
    <s v="Celerio X"/>
    <s v="Zxi"/>
    <s v="Injection"/>
    <n v="35"/>
    <s v="Petrol"/>
    <m/>
    <s v="Internal"/>
    <s v="Digital"/>
    <s v="Yes"/>
    <n v="23"/>
    <n v="22"/>
    <s v="23.1 km/litre"/>
    <m/>
    <m/>
    <m/>
  </r>
  <r>
    <x v="3"/>
    <s v="Celerio X"/>
    <s v="Zxi (O)"/>
    <s v="Injection"/>
    <n v="35"/>
    <s v="Petrol"/>
    <m/>
    <s v="Internal"/>
    <s v="Digital"/>
    <s v="Yes"/>
    <n v="23"/>
    <n v="22"/>
    <s v="23.1 km/litre"/>
    <m/>
    <m/>
    <m/>
  </r>
  <r>
    <x v="3"/>
    <s v="Celerio X"/>
    <s v="Zxi Amt"/>
    <s v="Injection"/>
    <n v="35"/>
    <s v="Petrol"/>
    <m/>
    <s v="Internal"/>
    <s v="Digital"/>
    <s v="Yes"/>
    <n v="23"/>
    <n v="22"/>
    <s v="23.1 km/litre"/>
    <m/>
    <m/>
    <m/>
  </r>
  <r>
    <x v="3"/>
    <s v="Celerio X"/>
    <s v="Zxi Amt (O)"/>
    <s v="Injection"/>
    <n v="35"/>
    <s v="Petrol"/>
    <m/>
    <s v="Internal"/>
    <s v="Digital"/>
    <s v="Yes"/>
    <n v="23"/>
    <n v="22"/>
    <s v="23.1 km/litre"/>
    <m/>
    <m/>
    <m/>
  </r>
  <r>
    <x v="3"/>
    <s v="Ignis"/>
    <s v="Alpha 1.2 Amt"/>
    <s v="Injection"/>
    <n v="32"/>
    <s v="Petrol"/>
    <s v="Yes"/>
    <s v="Internal"/>
    <s v="Analog"/>
    <s v="Yes"/>
    <n v="20.89"/>
    <s v=""/>
    <s v="20.89 km/litre"/>
    <m/>
    <m/>
    <m/>
  </r>
  <r>
    <x v="3"/>
    <s v="Ignis"/>
    <s v="Alpha 1.2 Mt"/>
    <s v="Injection"/>
    <n v="32"/>
    <s v="Petrol"/>
    <s v="Yes"/>
    <s v="Internal"/>
    <s v="Analog"/>
    <s v="Yes"/>
    <n v="20.89"/>
    <s v=""/>
    <s v="20.89 km/litre"/>
    <m/>
    <m/>
    <m/>
  </r>
  <r>
    <x v="3"/>
    <s v="Ignis"/>
    <s v="Delta 1.2 Amt"/>
    <s v="Injection"/>
    <n v="32"/>
    <s v="Petrol"/>
    <s v="Yes"/>
    <s v="Internal"/>
    <s v="Analog"/>
    <s v="Yes"/>
    <n v="20.89"/>
    <n v="20.89"/>
    <s v="20.89 km/litre"/>
    <m/>
    <m/>
    <m/>
  </r>
  <r>
    <x v="3"/>
    <s v="Ignis"/>
    <s v="Delta 1.2 Mt"/>
    <s v="Injection"/>
    <n v="32"/>
    <s v="Petrol"/>
    <s v="Yes"/>
    <s v="Internal"/>
    <s v="Analog"/>
    <s v="Yes"/>
    <n v="20.89"/>
    <n v="20"/>
    <s v="20.89 km/litre"/>
    <m/>
    <m/>
    <m/>
  </r>
  <r>
    <x v="3"/>
    <s v="Ignis"/>
    <s v="Sigma 1.2 Mt"/>
    <s v="Injection"/>
    <n v="32"/>
    <s v="Petrol"/>
    <m/>
    <s v="Manual"/>
    <s v="Analog"/>
    <s v="Yes"/>
    <n v="20.89"/>
    <s v=""/>
    <s v="20.89 km/litre"/>
    <m/>
    <m/>
    <m/>
  </r>
  <r>
    <x v="3"/>
    <s v="Ignis"/>
    <s v="Zeta 1.2 Amt"/>
    <s v="Injection"/>
    <n v="32"/>
    <s v="Petrol"/>
    <m/>
    <m/>
    <s v="Analog"/>
    <s v="Yes"/>
    <n v="15.1"/>
    <s v=""/>
    <s v="20.89 km/litre"/>
    <m/>
    <m/>
    <m/>
  </r>
  <r>
    <x v="3"/>
    <s v="Ignis"/>
    <s v="Zeta 1.2 Mt"/>
    <s v="Injection"/>
    <n v="32"/>
    <s v="Petrol"/>
    <m/>
    <m/>
    <s v="Analog"/>
    <s v="Yes"/>
    <n v="20.89"/>
    <s v=""/>
    <s v="20.89 km/litre"/>
    <m/>
    <m/>
    <m/>
  </r>
  <r>
    <x v="2"/>
    <s v="Triber"/>
    <s v="Rxe"/>
    <s v="Injection"/>
    <n v="40"/>
    <s v="Petrol"/>
    <m/>
    <s v="Internal"/>
    <s v="Digital"/>
    <s v="Yes"/>
    <m/>
    <s v=""/>
    <s v="20.5 km/litre"/>
    <m/>
    <m/>
    <m/>
  </r>
  <r>
    <x v="2"/>
    <s v="Triber"/>
    <s v="Rxl"/>
    <s v="Injection"/>
    <n v="40"/>
    <s v="Petrol"/>
    <m/>
    <s v="Internal"/>
    <s v="Digital"/>
    <s v="Yes"/>
    <m/>
    <s v=""/>
    <s v="20.5 km/litre"/>
    <m/>
    <m/>
    <m/>
  </r>
  <r>
    <x v="2"/>
    <s v="Triber"/>
    <s v="Rxt"/>
    <s v="Injection"/>
    <n v="40"/>
    <s v="Petrol"/>
    <m/>
    <s v="Internal"/>
    <s v="Digital"/>
    <s v="Yes"/>
    <m/>
    <s v=""/>
    <s v="20.5 km/litre"/>
    <m/>
    <m/>
    <m/>
  </r>
  <r>
    <x v="2"/>
    <s v="Triber"/>
    <s v="Rxz"/>
    <s v="Injection"/>
    <n v="40"/>
    <s v="Petrol"/>
    <m/>
    <s v="Internal"/>
    <s v="Digital"/>
    <s v="Yes"/>
    <m/>
    <s v=""/>
    <s v="20.5 km/litre"/>
    <m/>
    <m/>
    <m/>
  </r>
  <r>
    <x v="5"/>
    <s v="Rio"/>
    <s v="Gx"/>
    <s v="Injection"/>
    <n v="46"/>
    <s v="Petrol"/>
    <m/>
    <s v="Internal"/>
    <s v="Analog"/>
    <s v="Yes"/>
    <n v="13"/>
    <n v="16"/>
    <s v="16 km/litre"/>
    <m/>
    <m/>
    <m/>
  </r>
  <r>
    <x v="5"/>
    <s v="Rio"/>
    <s v="Ex"/>
    <s v="Injection"/>
    <n v="46"/>
    <s v="Diesel"/>
    <m/>
    <s v="Internal"/>
    <m/>
    <s v="Yes"/>
    <n v="12"/>
    <n v="16"/>
    <s v="16 km/litre"/>
    <m/>
    <m/>
    <m/>
  </r>
  <r>
    <x v="5"/>
    <s v="Rio"/>
    <s v="Glx"/>
    <s v="Injection"/>
    <n v="46"/>
    <s v="Petrol"/>
    <m/>
    <s v="Internal"/>
    <s v="Analog"/>
    <s v="Yes"/>
    <n v="13"/>
    <n v="16"/>
    <s v="16 km/litre"/>
    <m/>
    <m/>
    <m/>
  </r>
  <r>
    <x v="5"/>
    <s v="Rio"/>
    <s v="Dx"/>
    <s v="Injection"/>
    <n v="46"/>
    <s v="Diesel"/>
    <m/>
    <s v="Internal"/>
    <s v="Analog"/>
    <s v="Yes"/>
    <n v="12"/>
    <n v="16"/>
    <s v="16 km/litre"/>
    <m/>
    <m/>
    <m/>
  </r>
  <r>
    <x v="5"/>
    <s v="Rio"/>
    <s v="Lx"/>
    <s v="Injection"/>
    <n v="46"/>
    <s v="Diesel"/>
    <m/>
    <s v="Internal"/>
    <s v="Analog"/>
    <s v="Yes"/>
    <n v="12"/>
    <n v="16"/>
    <s v="16 km/litre"/>
    <m/>
    <m/>
    <m/>
  </r>
  <r>
    <x v="5"/>
    <s v="Rio"/>
    <s v="Crdi4"/>
    <s v="Injection"/>
    <n v="46"/>
    <s v="Diesel"/>
    <m/>
    <s v="Internal"/>
    <s v="Analog"/>
    <s v="Yes"/>
    <n v="20"/>
    <n v="23.7"/>
    <s v="23.7 km/litre"/>
    <m/>
    <m/>
    <m/>
  </r>
  <r>
    <x v="6"/>
    <s v="Etios Liva"/>
    <s v="G"/>
    <s v="Injection"/>
    <n v="45"/>
    <s v="Petrol"/>
    <m/>
    <s v="With Remote"/>
    <s v="Digital"/>
    <s v="Yes"/>
    <n v="15.1"/>
    <n v="17.71"/>
    <s v="18.16 km/litre"/>
    <m/>
    <m/>
    <m/>
  </r>
  <r>
    <x v="6"/>
    <s v="Etios Liva"/>
    <s v="V"/>
    <s v="Injection"/>
    <n v="45"/>
    <s v="Petrol"/>
    <m/>
    <s v="With Remote"/>
    <s v="Digital"/>
    <s v="Yes"/>
    <n v="15.1"/>
    <n v="18.16"/>
    <s v="18.16 km/litre"/>
    <m/>
    <m/>
    <m/>
  </r>
  <r>
    <x v="6"/>
    <s v="Etios Liva"/>
    <s v="Gd"/>
    <s v="Injection"/>
    <n v="45"/>
    <s v="Diesel"/>
    <m/>
    <s v="With Remote"/>
    <s v="Digital"/>
    <s v="Yes"/>
    <n v="20.3"/>
    <n v="23.59"/>
    <s v="23.59 km/litre"/>
    <m/>
    <m/>
    <m/>
  </r>
  <r>
    <x v="6"/>
    <s v="Etios Liva"/>
    <s v="Vx"/>
    <s v="Injection"/>
    <n v="45"/>
    <s v="Petrol"/>
    <m/>
    <s v="With Remote"/>
    <s v="Digital"/>
    <s v="Yes"/>
    <n v="15.1"/>
    <n v="17.71"/>
    <s v="18.16 km/litre"/>
    <m/>
    <m/>
    <m/>
  </r>
  <r>
    <x v="6"/>
    <s v="Etios Liva"/>
    <s v="Vxd"/>
    <s v="Injection"/>
    <n v="45"/>
    <s v="Diesel"/>
    <m/>
    <s v="With Remote"/>
    <s v="Digital"/>
    <s v="Yes"/>
    <n v="20.3"/>
    <n v="23.08"/>
    <s v="23.59 km/litre"/>
    <m/>
    <m/>
    <m/>
  </r>
  <r>
    <x v="6"/>
    <s v="Etios Liva"/>
    <s v="Vd"/>
    <s v="Injection"/>
    <n v="45"/>
    <s v="Diesel"/>
    <m/>
    <s v="With Remote"/>
    <s v="Digital"/>
    <s v="Yes"/>
    <n v="20.3"/>
    <n v="23.08"/>
    <s v="23.59 km/litre"/>
    <m/>
    <m/>
    <m/>
  </r>
  <r>
    <x v="6"/>
    <s v="Etios Liva"/>
    <s v="Dual Tone V"/>
    <s v="Injection"/>
    <n v="45"/>
    <s v="Petrol"/>
    <m/>
    <s v="With Remote"/>
    <s v="Digital"/>
    <s v="Yes"/>
    <n v="15.1"/>
    <n v="18.16"/>
    <s v="18.16 km/litre"/>
    <m/>
    <m/>
    <m/>
  </r>
  <r>
    <x v="6"/>
    <s v="Etios Liva"/>
    <s v="Dual Tone Vd"/>
    <s v="Injection"/>
    <n v="45"/>
    <s v="Diesel"/>
    <m/>
    <s v="With Remote"/>
    <s v="Digital"/>
    <s v="Yes"/>
    <n v="20.3"/>
    <n v="23.08"/>
    <s v="23.59 km/litre"/>
    <m/>
    <m/>
    <m/>
  </r>
  <r>
    <x v="6"/>
    <s v="Etios Liva"/>
    <s v="Dual Tone Vx"/>
    <s v="Injection"/>
    <n v="45"/>
    <s v="Petrol"/>
    <m/>
    <s v="With Remote"/>
    <s v="Digital"/>
    <s v="Yes"/>
    <n v="15.1"/>
    <n v="17.71"/>
    <s v="18.16 km/litre"/>
    <m/>
    <m/>
    <m/>
  </r>
  <r>
    <x v="6"/>
    <s v="Etios Liva"/>
    <s v="Dual Tone Vxd"/>
    <s v="Injection"/>
    <n v="45"/>
    <s v="Diesel"/>
    <m/>
    <s v="With Remote"/>
    <s v="Digital"/>
    <s v="Yes"/>
    <n v="20.3"/>
    <n v="23.08"/>
    <s v="23.59 km/litre"/>
    <m/>
    <m/>
    <m/>
  </r>
  <r>
    <x v="6"/>
    <s v="Etios Liva"/>
    <s v="Gx"/>
    <s v="Injection"/>
    <n v="45"/>
    <s v="Petrol"/>
    <m/>
    <s v="With Remote"/>
    <s v="Digital"/>
    <s v="Yes"/>
    <n v="15.1"/>
    <n v="17.71"/>
    <s v="18.16 km/litre"/>
    <m/>
    <m/>
    <m/>
  </r>
  <r>
    <x v="6"/>
    <s v="Etios Liva"/>
    <s v="Gxd"/>
    <s v="Injection"/>
    <n v="45"/>
    <s v="Diesel"/>
    <m/>
    <s v="With Remote"/>
    <s v="Digital"/>
    <s v="Yes"/>
    <n v="20.3"/>
    <n v="23.59"/>
    <s v="23.59 km/litre"/>
    <m/>
    <m/>
    <m/>
  </r>
  <r>
    <x v="6"/>
    <s v="Etios Liva"/>
    <s v="Vx Dual Tone Limited Edition"/>
    <s v="Injection"/>
    <n v="45"/>
    <s v="Petrol"/>
    <m/>
    <s v="With Remote"/>
    <s v="Digital"/>
    <s v="Yes"/>
    <n v="15.1"/>
    <n v="17.71"/>
    <s v="18.16 km/litre"/>
    <m/>
    <m/>
    <m/>
  </r>
  <r>
    <x v="6"/>
    <s v="Etios Liva"/>
    <s v="Vxd Dual Tone Limited Edition"/>
    <s v="Injection"/>
    <n v="45"/>
    <s v="Diesel"/>
    <m/>
    <s v="With Remote"/>
    <s v="Digital"/>
    <s v="Yes"/>
    <n v="20.3"/>
    <n v="23.08"/>
    <s v="23.59 km/litre"/>
    <m/>
    <m/>
    <m/>
  </r>
  <r>
    <x v="7"/>
    <s v="Micra Active"/>
    <s v="Xl"/>
    <s v="Injection"/>
    <n v="41"/>
    <s v="Petrol"/>
    <m/>
    <s v="Internal"/>
    <s v="Digital"/>
    <s v="Yes"/>
    <m/>
    <s v=""/>
    <s v="18.97 km/litre"/>
    <m/>
    <m/>
    <m/>
  </r>
  <r>
    <x v="7"/>
    <s v="Micra Active"/>
    <s v="Xv"/>
    <s v="Injection"/>
    <n v="41"/>
    <s v="Petrol"/>
    <m/>
    <s v="Internal"/>
    <s v="Digital"/>
    <s v="Yes"/>
    <n v="19.489999999999998"/>
    <s v=""/>
    <s v="19.49 km/litre"/>
    <m/>
    <m/>
    <m/>
  </r>
  <r>
    <x v="7"/>
    <s v="Micra Active"/>
    <s v="Xl (O)"/>
    <s v="Injection"/>
    <n v="41"/>
    <s v="Petrol"/>
    <m/>
    <s v="Internal"/>
    <s v="Digital"/>
    <s v="Yes"/>
    <m/>
    <s v=""/>
    <s v="18.97 km/litre"/>
    <m/>
    <m/>
    <m/>
  </r>
  <r>
    <x v="0"/>
    <s v="Bolt"/>
    <s v="Xt Diesel"/>
    <s v="Injection"/>
    <n v="44"/>
    <s v="Diesel"/>
    <s v="Yes"/>
    <s v="Manual"/>
    <s v="Digital"/>
    <s v="Yes"/>
    <n v="22.95"/>
    <s v=""/>
    <s v="22.95 km/litre"/>
    <m/>
    <m/>
    <m/>
  </r>
  <r>
    <x v="0"/>
    <s v="Bolt"/>
    <s v="Xe Diesel"/>
    <s v="Injection"/>
    <n v="44"/>
    <s v="Diesel"/>
    <m/>
    <s v="With Remote, Manual"/>
    <s v="Analog"/>
    <s v="Yes"/>
    <n v="22.95"/>
    <s v=""/>
    <s v="22.95 km/litre"/>
    <m/>
    <m/>
    <m/>
  </r>
  <r>
    <x v="0"/>
    <s v="Bolt"/>
    <s v="Xm Diesel"/>
    <s v="Injection"/>
    <n v="44"/>
    <s v="Diesel"/>
    <s v="Yes"/>
    <s v="With Remote, Manual"/>
    <s v="Analog"/>
    <s v="Yes"/>
    <n v="22.95"/>
    <s v=""/>
    <s v="22.95 km/litre"/>
    <m/>
    <m/>
    <m/>
  </r>
  <r>
    <x v="0"/>
    <s v="Bolt"/>
    <s v="Xms Diesel"/>
    <s v="Injection"/>
    <n v="44"/>
    <s v="Diesel"/>
    <s v="Yes"/>
    <s v="Internal"/>
    <s v="Digital"/>
    <s v="Yes"/>
    <n v="22.95"/>
    <s v=""/>
    <s v="22.95 km/litre"/>
    <m/>
    <m/>
    <m/>
  </r>
  <r>
    <x v="0"/>
    <s v="Bolt"/>
    <s v="Xt Petrol"/>
    <s v="Injection"/>
    <n v="44"/>
    <s v="Petrol"/>
    <s v="Yes"/>
    <s v="Manual"/>
    <s v="Digital"/>
    <s v="Yes"/>
    <n v="17.57"/>
    <s v=""/>
    <s v="17.57 km/litre"/>
    <m/>
    <m/>
    <m/>
  </r>
  <r>
    <x v="0"/>
    <s v="Bolt"/>
    <s v="Xe Petrol"/>
    <s v="Injection"/>
    <n v="44"/>
    <s v="Petrol"/>
    <s v="Yes"/>
    <s v="With Remote, Manual"/>
    <s v="Digital"/>
    <s v="Yes"/>
    <n v="17.57"/>
    <s v=""/>
    <s v="17.57 km/litre"/>
    <m/>
    <m/>
    <m/>
  </r>
  <r>
    <x v="0"/>
    <s v="Bolt"/>
    <s v="Xm Petrol"/>
    <s v="Injection"/>
    <n v="44"/>
    <s v="Petrol"/>
    <s v="Yes"/>
    <s v="With Remote, Manual"/>
    <s v="Digital"/>
    <s v="Yes"/>
    <n v="17.57"/>
    <s v=""/>
    <s v="17.57 km/litre"/>
    <m/>
    <m/>
    <m/>
  </r>
  <r>
    <x v="0"/>
    <s v="Bolt"/>
    <s v="Xms Petrol"/>
    <s v="Injection"/>
    <n v="44"/>
    <s v="Petrol"/>
    <s v="Yes"/>
    <s v="Internal"/>
    <s v="Digital"/>
    <s v="Yes"/>
    <n v="17.57"/>
    <s v=""/>
    <s v="17.57 km/litre"/>
    <m/>
    <m/>
    <m/>
  </r>
  <r>
    <x v="4"/>
    <s v="Xcent Prime"/>
    <s v="Cng T + (Cng +"/>
    <s v="Injection"/>
    <n v="43"/>
    <s v="CNG + Petrol"/>
    <m/>
    <s v="Internal"/>
    <s v="Analog"/>
    <s v="Yes"/>
    <m/>
    <s v=""/>
    <m/>
    <s v="25 km/kg"/>
    <m/>
    <m/>
  </r>
  <r>
    <x v="4"/>
    <s v="Xcent Prime"/>
    <s v="T"/>
    <s v="Injection"/>
    <n v="43"/>
    <s v="Petrol"/>
    <m/>
    <s v="Internal"/>
    <s v="Analog"/>
    <s v="Yes"/>
    <m/>
    <s v=""/>
    <s v="15.7 km/litre"/>
    <m/>
    <m/>
    <m/>
  </r>
  <r>
    <x v="4"/>
    <s v="Xcent Prime"/>
    <s v="T+"/>
    <s v="Injection"/>
    <n v="43"/>
    <s v="Petrol"/>
    <m/>
    <s v="Internal"/>
    <s v="Analog"/>
    <s v="Yes"/>
    <m/>
    <n v="15.7"/>
    <m/>
    <m/>
    <m/>
    <m/>
  </r>
  <r>
    <x v="4"/>
    <s v="Xcent Prime"/>
    <s v="Cng T (Cng +"/>
    <s v="Injection"/>
    <n v="43"/>
    <s v="CNG + Petrol"/>
    <m/>
    <s v="Internal"/>
    <s v="Analog"/>
    <s v="Yes"/>
    <m/>
    <s v=""/>
    <m/>
    <s v="25 km/kg"/>
    <m/>
    <m/>
  </r>
  <r>
    <x v="4"/>
    <s v="Xcent Prime"/>
    <s v="T+ Crdi"/>
    <s v="Injection"/>
    <n v="43"/>
    <s v="Diesel"/>
    <m/>
    <s v="Internal"/>
    <s v="Analog"/>
    <s v="Yes"/>
    <m/>
    <s v=""/>
    <s v="20.14 km/litre"/>
    <m/>
    <m/>
    <m/>
  </r>
  <r>
    <x v="4"/>
    <s v="Xcent Prime"/>
    <s v="T Crdi"/>
    <s v="Injection"/>
    <n v="43"/>
    <s v="Diesel"/>
    <m/>
    <s v="Internal"/>
    <s v="Analog"/>
    <s v="Yes"/>
    <m/>
    <s v=""/>
    <s v="20 km/litre"/>
    <m/>
    <m/>
    <m/>
  </r>
  <r>
    <x v="3"/>
    <s v="Dzire Tour"/>
    <s v="Ldi"/>
    <s v="Injection"/>
    <n v="42"/>
    <s v="Diesel"/>
    <s v="Yes"/>
    <s v="With Remote"/>
    <s v="Analog"/>
    <s v="Yes"/>
    <n v="14.6"/>
    <n v="19.8"/>
    <s v="28.4 km/litre"/>
    <m/>
    <m/>
    <m/>
  </r>
  <r>
    <x v="3"/>
    <s v="Dzire Tour"/>
    <s v="Lxi"/>
    <s v="Injection"/>
    <n v="42"/>
    <s v="Petrol"/>
    <s v="Yes"/>
    <s v="With Remote"/>
    <s v="Analog"/>
    <s v="Yes"/>
    <n v="16.3"/>
    <n v="19.100000000000001"/>
    <s v="22 km/litre"/>
    <m/>
    <m/>
    <m/>
  </r>
  <r>
    <x v="3"/>
    <s v="Dzire Tour"/>
    <s v="Lxi Cng"/>
    <s v="Injection"/>
    <n v="42"/>
    <s v="CNG"/>
    <s v="Yes"/>
    <s v="With Remote"/>
    <s v="Analog"/>
    <s v="Yes"/>
    <m/>
    <s v=""/>
    <m/>
    <s v="26.6 km/kg"/>
    <m/>
    <m/>
  </r>
  <r>
    <x v="4"/>
    <s v="Elite I20"/>
    <s v="Era 1.2"/>
    <s v="Injection"/>
    <n v="45"/>
    <s v="Petrol"/>
    <m/>
    <s v="Internal"/>
    <s v="Digital"/>
    <s v="Yes"/>
    <n v="13.3"/>
    <n v="18.600000000000001"/>
    <s v="18.6 km/litre"/>
    <m/>
    <m/>
    <m/>
  </r>
  <r>
    <x v="4"/>
    <s v="Elite I20"/>
    <s v="Era 1.4 Crdi"/>
    <s v="Injection"/>
    <n v="45"/>
    <s v="Diesel"/>
    <m/>
    <s v="Internal"/>
    <s v="Digital"/>
    <s v="Yes"/>
    <n v="18.399999999999999"/>
    <n v="22.54"/>
    <s v="22.54 km/litre"/>
    <m/>
    <m/>
    <m/>
  </r>
  <r>
    <x v="4"/>
    <s v="Elite I20"/>
    <s v="Magna Plus"/>
    <s v="Injection"/>
    <n v="45"/>
    <s v="Petrol"/>
    <m/>
    <s v="Internal"/>
    <s v="Digital"/>
    <s v="Yes"/>
    <n v="13.3"/>
    <n v="18.5"/>
    <s v="18.6 km/litre"/>
    <m/>
    <m/>
    <m/>
  </r>
  <r>
    <x v="4"/>
    <s v="Elite I20"/>
    <s v="Magna Plus Crdi"/>
    <s v="Injection"/>
    <n v="45"/>
    <s v="Diesel"/>
    <m/>
    <s v="Internal"/>
    <s v="Digital"/>
    <s v="Yes"/>
    <n v="18.399999999999999"/>
    <n v="22.54"/>
    <s v="22.54 km/litre"/>
    <m/>
    <m/>
    <m/>
  </r>
  <r>
    <x v="4"/>
    <s v="Elite I20"/>
    <s v="Sportz Plus"/>
    <s v="Injection"/>
    <n v="45"/>
    <s v="Petrol"/>
    <m/>
    <s v="Internal"/>
    <s v="Digital"/>
    <s v="Yes"/>
    <n v="13.3"/>
    <n v="18.5"/>
    <s v="18.6 km/litre"/>
    <m/>
    <m/>
    <m/>
  </r>
  <r>
    <x v="4"/>
    <s v="Elite I20"/>
    <s v="Sportz Plus Crdi Dual Tone"/>
    <s v="Injection"/>
    <n v="45"/>
    <s v="Diesel"/>
    <m/>
    <s v="Internal"/>
    <s v="Digital"/>
    <s v="Yes"/>
    <n v="18.399999999999999"/>
    <n v="22.54"/>
    <s v="22.54 km/litre"/>
    <m/>
    <m/>
    <m/>
  </r>
  <r>
    <x v="4"/>
    <s v="Elite I20"/>
    <s v="Asta (O) 1.2"/>
    <s v="Injection"/>
    <n v="45"/>
    <s v="Petrol"/>
    <m/>
    <s v="Internal"/>
    <s v="Digital"/>
    <s v="Yes"/>
    <n v="13.3"/>
    <n v="18.5"/>
    <s v="18.15 km/litre"/>
    <m/>
    <m/>
    <m/>
  </r>
  <r>
    <x v="4"/>
    <s v="Elite I20"/>
    <s v="Asta (O) Crdi"/>
    <s v="Injection"/>
    <n v="45"/>
    <s v="Diesel"/>
    <m/>
    <s v="Internal"/>
    <s v="Digital"/>
    <s v="Yes"/>
    <n v="18.399999999999999"/>
    <n v="22.5"/>
    <s v="22.54 km/litre"/>
    <m/>
    <m/>
    <m/>
  </r>
  <r>
    <x v="4"/>
    <s v="Elite I20"/>
    <s v="Asta (O) Cvt"/>
    <s v="Injection"/>
    <n v="45"/>
    <s v="Petrol"/>
    <m/>
    <s v="Internal"/>
    <s v="Digital"/>
    <s v="Yes"/>
    <n v="13.3"/>
    <n v="18.600000000000001"/>
    <s v="18.6 km/litre"/>
    <m/>
    <m/>
    <m/>
  </r>
  <r>
    <x v="4"/>
    <s v="Elite I20"/>
    <s v="Sportz Plus Dual Tone"/>
    <s v="Injection"/>
    <n v="45"/>
    <s v="Petrol"/>
    <m/>
    <s v="Internal"/>
    <s v="Digital"/>
    <s v="Yes"/>
    <n v="13.3"/>
    <n v="18.5"/>
    <s v="18.6 km/litre"/>
    <m/>
    <m/>
    <m/>
  </r>
  <r>
    <x v="4"/>
    <s v="Elite I20"/>
    <s v="Sportz Plus Cvt"/>
    <s v="Injection"/>
    <n v="45"/>
    <s v="Petrol"/>
    <m/>
    <s v="Internal"/>
    <s v="Digital"/>
    <s v="Yes"/>
    <n v="13.3"/>
    <n v="18.5"/>
    <s v="18.6 km/litre"/>
    <m/>
    <m/>
    <m/>
  </r>
  <r>
    <x v="4"/>
    <s v="Elite I20"/>
    <s v="Sportz Plus Crdi"/>
    <s v="Injection"/>
    <n v="45"/>
    <s v="Diesel"/>
    <m/>
    <s v="Internal"/>
    <s v="Digital"/>
    <s v="Yes"/>
    <n v="18.399999999999999"/>
    <n v="22.54"/>
    <s v="22.54 km/litre"/>
    <m/>
    <m/>
    <m/>
  </r>
  <r>
    <x v="4"/>
    <s v="Aura"/>
    <s v="E 1.2 Petrol"/>
    <s v="Injection"/>
    <n v="37"/>
    <s v="Petrol"/>
    <m/>
    <s v="Internal"/>
    <s v="Digital"/>
    <s v="Yes"/>
    <m/>
    <s v=""/>
    <s v="20.5 km/litre"/>
    <m/>
    <m/>
    <m/>
  </r>
  <r>
    <x v="4"/>
    <s v="Aura"/>
    <s v="S 1.2 Petrol"/>
    <s v="Injection"/>
    <n v="37"/>
    <s v="Petrol"/>
    <m/>
    <s v="Internal"/>
    <s v="Digital"/>
    <s v="Yes"/>
    <m/>
    <s v=""/>
    <s v="20.5 km/litre"/>
    <m/>
    <m/>
    <m/>
  </r>
  <r>
    <x v="4"/>
    <s v="Aura"/>
    <s v="S 1.2 Amt Petrol"/>
    <s v="Injection"/>
    <n v="37"/>
    <s v="Petrol"/>
    <m/>
    <s v="Internal"/>
    <s v="Digital"/>
    <s v="Yes"/>
    <m/>
    <s v=""/>
    <s v="20.1 km/litre"/>
    <m/>
    <m/>
    <m/>
  </r>
  <r>
    <x v="4"/>
    <s v="Aura"/>
    <s v="Sx 1.2 Petrol"/>
    <s v="Injection"/>
    <n v="37"/>
    <s v="Petrol"/>
    <s v="Yes"/>
    <s v="Internal"/>
    <s v="Digital"/>
    <s v="Yes"/>
    <m/>
    <s v=""/>
    <s v="20.5 km/litre"/>
    <m/>
    <m/>
    <m/>
  </r>
  <r>
    <x v="4"/>
    <s v="Aura"/>
    <s v="Sx Plus 1.2 Amt Petrol"/>
    <s v="Injection"/>
    <n v="37"/>
    <s v="Petrol"/>
    <s v="Yes"/>
    <s v="Internal"/>
    <s v="Digital"/>
    <s v="Yes"/>
    <m/>
    <s v=""/>
    <s v="20.1 km/litre"/>
    <m/>
    <m/>
    <m/>
  </r>
  <r>
    <x v="4"/>
    <s v="Aura"/>
    <s v="Sx (O) 1.2 Petrol"/>
    <s v="Injection"/>
    <n v="37"/>
    <s v="Petrol"/>
    <s v="Yes"/>
    <s v="Internal, With Remote"/>
    <s v="Digital"/>
    <s v="Yes"/>
    <m/>
    <s v=""/>
    <s v="20.5 km/litre"/>
    <m/>
    <m/>
    <m/>
  </r>
  <r>
    <x v="4"/>
    <s v="Aura"/>
    <s v="S 1.2 Cng Petrol (Cng +"/>
    <s v="Injection"/>
    <n v="37"/>
    <s v="CNG + Petrol"/>
    <m/>
    <s v="Internal"/>
    <s v="Digital"/>
    <s v="Yes"/>
    <m/>
    <n v="20.5"/>
    <s v="20.5 km/litre"/>
    <s v="20.5 km/kg"/>
    <m/>
    <m/>
  </r>
  <r>
    <x v="4"/>
    <s v="Aura"/>
    <s v="Sx Plus 1.0 Petrol"/>
    <s v="Injection"/>
    <n v="37"/>
    <s v="Petrol"/>
    <s v="Yes"/>
    <s v="Internal"/>
    <s v="Digital"/>
    <s v="Yes"/>
    <m/>
    <s v=""/>
    <s v="20.5 km/litre"/>
    <m/>
    <m/>
    <m/>
  </r>
  <r>
    <x v="4"/>
    <s v="Aura"/>
    <s v="S 1.2 Diesel"/>
    <s v="Injection"/>
    <n v="37"/>
    <s v="Diesel"/>
    <m/>
    <s v="Internal"/>
    <s v="Digital"/>
    <s v="Yes"/>
    <m/>
    <s v=""/>
    <s v="25.35 km/litre"/>
    <m/>
    <m/>
    <m/>
  </r>
  <r>
    <x v="4"/>
    <s v="Aura"/>
    <s v="S 1.2 Amt Diesel"/>
    <s v="Injection"/>
    <n v="37"/>
    <s v="Diesel"/>
    <m/>
    <s v="Internal"/>
    <s v="Digital"/>
    <s v="Yes"/>
    <m/>
    <s v=""/>
    <s v="20.4 km/litre"/>
    <m/>
    <m/>
    <m/>
  </r>
  <r>
    <x v="4"/>
    <s v="Aura"/>
    <s v="Sx Plus 1.2 Amt Diesel"/>
    <s v="Injection"/>
    <n v="37"/>
    <s v="Diesel"/>
    <s v="Yes"/>
    <s v="Internal"/>
    <s v="Digital"/>
    <s v="Yes"/>
    <m/>
    <s v=""/>
    <s v="25.4 km/litre"/>
    <m/>
    <m/>
    <m/>
  </r>
  <r>
    <x v="4"/>
    <s v="Aura"/>
    <s v="Sx (O) 1.2 Diesel"/>
    <s v="Injection"/>
    <n v="37"/>
    <s v="Diesel"/>
    <s v="Yes"/>
    <s v="Internal, With Remote"/>
    <s v="Digital"/>
    <s v="Yes"/>
    <m/>
    <s v=""/>
    <s v="25.35 km/litre"/>
    <m/>
    <m/>
    <m/>
  </r>
  <r>
    <x v="8"/>
    <s v="Polo"/>
    <s v="Trendline 1.0L (P)"/>
    <s v="Injection"/>
    <n v="45"/>
    <s v="Petrol"/>
    <m/>
    <s v="Push to Open"/>
    <s v="Digital"/>
    <s v="Yes"/>
    <n v="14"/>
    <n v="16"/>
    <s v="18.78 km/litre"/>
    <m/>
    <m/>
    <m/>
  </r>
  <r>
    <x v="8"/>
    <s v="Polo"/>
    <s v="Comfortline 1.0 (P)"/>
    <s v="Injection"/>
    <n v="45"/>
    <s v="Petrol"/>
    <s v="Yes"/>
    <s v="Push to Open"/>
    <s v="Digital"/>
    <s v="Yes"/>
    <n v="14"/>
    <n v="16"/>
    <s v="18.78 km/litre"/>
    <m/>
    <m/>
    <m/>
  </r>
  <r>
    <x v="8"/>
    <s v="Polo"/>
    <s v="Highline Plus 1.0 (P)"/>
    <s v="Injection"/>
    <n v="45"/>
    <s v="Petrol"/>
    <s v="Yes"/>
    <s v="Push to Open"/>
    <s v="Digital"/>
    <s v="Yes"/>
    <n v="14"/>
    <n v="16"/>
    <s v="18.78 km/litre"/>
    <m/>
    <m/>
    <m/>
  </r>
  <r>
    <x v="8"/>
    <s v="Polo"/>
    <s v="Trendline 1.5L (D)"/>
    <s v="Injection"/>
    <n v="45"/>
    <s v="Diesel"/>
    <m/>
    <s v="Push to Open"/>
    <s v="Digital"/>
    <s v="Yes"/>
    <n v="19"/>
    <n v="20"/>
    <s v="20.14 km/litre"/>
    <m/>
    <m/>
    <m/>
  </r>
  <r>
    <x v="8"/>
    <s v="Polo"/>
    <s v="Comfortline 1.5 (D)"/>
    <s v="Injection"/>
    <n v="45"/>
    <s v="Diesel"/>
    <s v="Yes"/>
    <s v="Push to Open"/>
    <s v="Digital"/>
    <s v="Yes"/>
    <n v="19"/>
    <n v="20"/>
    <s v="20.14 km/litre"/>
    <m/>
    <m/>
    <m/>
  </r>
  <r>
    <x v="8"/>
    <s v="Polo"/>
    <s v="Highline Plus 1.5 (D)"/>
    <s v="Injection"/>
    <n v="45"/>
    <s v="Diesel"/>
    <s v="Yes"/>
    <s v="Push to Open"/>
    <s v="Digital"/>
    <s v="Yes"/>
    <n v="19"/>
    <n v="20"/>
    <s v="20.14 km/litre"/>
    <m/>
    <m/>
    <m/>
  </r>
  <r>
    <x v="8"/>
    <s v="Polo"/>
    <s v="Gt Tsi"/>
    <s v="Injection"/>
    <n v="45"/>
    <s v="Petrol"/>
    <s v="Yes"/>
    <s v="Push to Open"/>
    <s v="Digital"/>
    <s v="Yes"/>
    <n v="17"/>
    <n v="17"/>
    <s v="17.21 km/litre"/>
    <m/>
    <m/>
    <m/>
  </r>
  <r>
    <x v="8"/>
    <s v="Polo"/>
    <s v="Gt Tdi"/>
    <s v="Injection"/>
    <n v="45"/>
    <s v="Diesel"/>
    <s v="Yes"/>
    <s v="Push to Open"/>
    <s v="Digital"/>
    <s v="Yes"/>
    <n v="19"/>
    <n v="19"/>
    <s v="19.91 km/litre"/>
    <m/>
    <m/>
    <m/>
  </r>
  <r>
    <x v="3"/>
    <s v="Dzire"/>
    <s v="Lxi"/>
    <s v="Injection"/>
    <n v="37"/>
    <s v="Petrol"/>
    <s v="Yes"/>
    <s v="Internal"/>
    <s v="Analog"/>
    <s v="Yes"/>
    <n v="16.3"/>
    <s v=""/>
    <s v="22 km/litre"/>
    <m/>
    <m/>
    <m/>
  </r>
  <r>
    <x v="3"/>
    <s v="Dzire"/>
    <s v="Vxi"/>
    <s v="Injection"/>
    <n v="37"/>
    <s v="Petrol"/>
    <s v="Yes"/>
    <s v="Internal"/>
    <s v="Analog"/>
    <s v="Yes"/>
    <n v="16.3"/>
    <s v=""/>
    <s v="22 km/litre"/>
    <m/>
    <m/>
    <m/>
  </r>
  <r>
    <x v="3"/>
    <s v="Dzire"/>
    <s v="Ldi"/>
    <s v="Injection"/>
    <n v="37"/>
    <s v="Diesel"/>
    <s v="Yes"/>
    <s v="Internal"/>
    <s v="Analog"/>
    <s v="Yes"/>
    <n v="28.4"/>
    <s v=""/>
    <s v="28.4 km/litre"/>
    <m/>
    <m/>
    <m/>
  </r>
  <r>
    <x v="3"/>
    <s v="Dzire"/>
    <s v="Zxi"/>
    <s v="Injection"/>
    <n v="37"/>
    <s v="Petrol"/>
    <s v="Yes"/>
    <s v="Internal"/>
    <s v="Analog"/>
    <s v="Yes"/>
    <n v="16.3"/>
    <s v=""/>
    <s v="22 km/litre"/>
    <m/>
    <m/>
    <m/>
  </r>
  <r>
    <x v="3"/>
    <s v="Dzire"/>
    <s v="Vdi"/>
    <s v="Injection"/>
    <n v="37"/>
    <s v="Diesel"/>
    <s v="Yes"/>
    <s v="Internal"/>
    <s v="Analog"/>
    <s v="Yes"/>
    <n v="28.4"/>
    <s v=""/>
    <s v="28.4 km/litre"/>
    <m/>
    <m/>
    <m/>
  </r>
  <r>
    <x v="3"/>
    <s v="Dzire"/>
    <s v="Vxi Amt"/>
    <s v="Injection"/>
    <n v="37"/>
    <s v="Petrol"/>
    <s v="Yes"/>
    <s v="Internal"/>
    <s v="Analog"/>
    <s v="Yes"/>
    <n v="16.3"/>
    <s v=""/>
    <s v="22 km/litre"/>
    <m/>
    <m/>
    <m/>
  </r>
  <r>
    <x v="3"/>
    <s v="Dzire"/>
    <s v="Zdi Amt"/>
    <s v="Injection"/>
    <n v="37"/>
    <s v="Diesel"/>
    <s v="Yes"/>
    <s v="Internal"/>
    <s v="Analog"/>
    <s v="Yes"/>
    <n v="28.4"/>
    <s v=""/>
    <s v="28.4 km/litre"/>
    <m/>
    <m/>
    <m/>
  </r>
  <r>
    <x v="3"/>
    <s v="Dzire"/>
    <s v="Zdi"/>
    <s v="Injection"/>
    <n v="37"/>
    <s v="Diesel"/>
    <s v="Yes"/>
    <s v="Internal"/>
    <s v="Analog"/>
    <s v="Yes"/>
    <n v="28.4"/>
    <s v=""/>
    <s v="28.4 km/litre"/>
    <m/>
    <m/>
    <m/>
  </r>
  <r>
    <x v="3"/>
    <s v="Dzire"/>
    <s v="Zxi Plus"/>
    <s v="Injection"/>
    <n v="37"/>
    <s v="Petrol"/>
    <s v="Yes"/>
    <s v="Internal"/>
    <s v="Analog"/>
    <s v="Yes"/>
    <n v="16.3"/>
    <s v=""/>
    <s v="22 km/litre"/>
    <m/>
    <m/>
    <m/>
  </r>
  <r>
    <x v="3"/>
    <s v="Dzire"/>
    <s v="Zxi At"/>
    <s v="Injection"/>
    <n v="37"/>
    <s v="Petrol"/>
    <s v="Yes"/>
    <s v="Internal"/>
    <s v="Analog"/>
    <s v="Yes"/>
    <n v="16.3"/>
    <s v=""/>
    <s v="22 km/litre"/>
    <m/>
    <m/>
    <m/>
  </r>
  <r>
    <x v="3"/>
    <s v="Dzire"/>
    <s v="Zxi Plus Amt"/>
    <s v="Injection"/>
    <n v="37"/>
    <s v="Petrol"/>
    <s v="Yes"/>
    <s v="Internal"/>
    <s v="Analog"/>
    <s v="Yes"/>
    <n v="16.3"/>
    <s v=""/>
    <s v="22 km/litre"/>
    <m/>
    <m/>
    <m/>
  </r>
  <r>
    <x v="3"/>
    <s v="Dzire"/>
    <s v="Zdi Plus"/>
    <s v="Injection"/>
    <n v="37"/>
    <s v="Diesel"/>
    <s v="Yes"/>
    <s v="Internal"/>
    <s v="Analog"/>
    <s v="Yes"/>
    <n v="28.4"/>
    <s v=""/>
    <s v="28.4 km/litre"/>
    <m/>
    <m/>
    <m/>
  </r>
  <r>
    <x v="3"/>
    <s v="Dzire"/>
    <s v="Vdi Amt"/>
    <s v="Injection"/>
    <n v="37"/>
    <s v="Diesel"/>
    <s v="Yes"/>
    <s v="Internal"/>
    <s v="Analog"/>
    <s v="Yes"/>
    <n v="28.4"/>
    <s v=""/>
    <s v="28.4 km/litre"/>
    <m/>
    <m/>
    <m/>
  </r>
  <r>
    <x v="3"/>
    <s v="Dzire"/>
    <s v="Zdi Plus Amt"/>
    <s v="Injection"/>
    <n v="37"/>
    <s v="Diesel"/>
    <s v="Yes"/>
    <s v="Internal"/>
    <s v="Analog"/>
    <s v="Yes"/>
    <n v="28.4"/>
    <s v=""/>
    <s v="28.4 km/litre"/>
    <m/>
    <m/>
    <m/>
  </r>
  <r>
    <x v="9"/>
    <s v="Freestyle"/>
    <s v="1.5L Tdci Ambiente"/>
    <s v="Injection"/>
    <n v="40"/>
    <s v="Diesel"/>
    <m/>
    <s v="Internal"/>
    <s v="Analog"/>
    <s v="Yes"/>
    <m/>
    <s v=""/>
    <s v="24.4 km/litre"/>
    <m/>
    <m/>
    <m/>
  </r>
  <r>
    <x v="9"/>
    <s v="Freestyle"/>
    <s v="1.5L Tdci Titanium"/>
    <s v="Injection"/>
    <n v="40"/>
    <s v="Diesel"/>
    <m/>
    <s v="Internal"/>
    <s v="Analog"/>
    <s v="Yes"/>
    <m/>
    <s v=""/>
    <s v="24.4 km/litre"/>
    <m/>
    <m/>
    <m/>
  </r>
  <r>
    <x v="9"/>
    <s v="Freestyle"/>
    <s v="1.5L Tdci Titanium Plus"/>
    <s v="Injection"/>
    <n v="40"/>
    <s v="Diesel"/>
    <m/>
    <s v="Internal"/>
    <s v="Analog"/>
    <s v="Yes"/>
    <m/>
    <s v=""/>
    <s v="24.4 km/litre"/>
    <m/>
    <m/>
    <m/>
  </r>
  <r>
    <x v="9"/>
    <s v="Freestyle"/>
    <s v="1.2L Ti-Vct Ambiente"/>
    <s v="Injection"/>
    <n v="42"/>
    <s v="Petrol"/>
    <m/>
    <s v="Internal"/>
    <s v="Analog"/>
    <s v="Yes"/>
    <m/>
    <s v=""/>
    <s v="19 km/litre"/>
    <m/>
    <m/>
    <m/>
  </r>
  <r>
    <x v="9"/>
    <s v="Freestyle"/>
    <s v="1.2L Ti-Vct Titanium"/>
    <s v="Injection"/>
    <n v="42"/>
    <s v="Petrol"/>
    <m/>
    <s v="Internal"/>
    <s v="Analog"/>
    <s v="Yes"/>
    <m/>
    <s v=""/>
    <s v="19 km/litre"/>
    <m/>
    <m/>
    <m/>
  </r>
  <r>
    <x v="9"/>
    <s v="Freestyle"/>
    <s v="1.2L Ti-Vct Titanium Plus"/>
    <s v="Injection"/>
    <n v="42"/>
    <s v="Petrol"/>
    <m/>
    <s v="Internal"/>
    <s v="Analog"/>
    <s v="Yes"/>
    <m/>
    <s v=""/>
    <s v="19 km/litre"/>
    <m/>
    <m/>
    <m/>
  </r>
  <r>
    <x v="9"/>
    <s v="Freestyle"/>
    <s v="1.2L Ti-Vct Trend Plus"/>
    <s v="Injection"/>
    <n v="42"/>
    <s v="Petrol"/>
    <m/>
    <s v="Internal"/>
    <s v="Analog"/>
    <s v="Yes"/>
    <m/>
    <s v=""/>
    <s v="19 km/litre"/>
    <m/>
    <m/>
    <m/>
  </r>
  <r>
    <x v="9"/>
    <s v="Freestyle"/>
    <s v="1.5L Tdci Trend Plus"/>
    <s v="Injection"/>
    <n v="42"/>
    <s v="Diesel"/>
    <m/>
    <s v="Internal"/>
    <s v="Analog"/>
    <s v="Yes"/>
    <m/>
    <s v=""/>
    <s v="24.4 km/litre"/>
    <m/>
    <m/>
    <m/>
  </r>
  <r>
    <x v="8"/>
    <s v="Ameo"/>
    <s v="Trendline 1.5L Tdi"/>
    <s v="Injection"/>
    <n v="45"/>
    <s v="Diesel"/>
    <s v="Yes"/>
    <s v="Push to Open"/>
    <s v="Analog"/>
    <s v="Yes"/>
    <n v="15.3"/>
    <n v="21.66"/>
    <s v="21.66 km/litre"/>
    <m/>
    <m/>
    <m/>
  </r>
  <r>
    <x v="8"/>
    <s v="Ameo"/>
    <s v="Comfortline 1.5L Tdi"/>
    <s v="Injection"/>
    <n v="45"/>
    <s v="Diesel"/>
    <s v="Yes"/>
    <s v="Push to Open"/>
    <s v="Analog"/>
    <s v="Yes"/>
    <n v="15.3"/>
    <n v="21.66"/>
    <s v="21.66 km/litre"/>
    <m/>
    <m/>
    <m/>
  </r>
  <r>
    <x v="8"/>
    <s v="Ameo"/>
    <s v="Highline Plus 1.5L Tdi Dsg"/>
    <s v="Injection"/>
    <n v="45"/>
    <s v="Diesel"/>
    <s v="Yes"/>
    <s v="Push to Open"/>
    <s v="Yes"/>
    <s v="Yes"/>
    <n v="15.3"/>
    <n v="21.73"/>
    <s v="21.73 km/litre"/>
    <m/>
    <m/>
    <m/>
  </r>
  <r>
    <x v="8"/>
    <s v="Ameo"/>
    <s v="Highline Plus 1.5L Tdi"/>
    <s v="Injection"/>
    <n v="45"/>
    <s v="Diesel"/>
    <s v="Yes"/>
    <s v="Push to Open"/>
    <s v="Analog"/>
    <s v="Yes"/>
    <n v="15.3"/>
    <n v="21.66"/>
    <s v="21.66 km/litre"/>
    <m/>
    <m/>
    <m/>
  </r>
  <r>
    <x v="8"/>
    <s v="Ameo"/>
    <s v="Trendline 1.0L"/>
    <s v="Injection"/>
    <n v="45"/>
    <s v="Petrol"/>
    <s v="Yes"/>
    <s v="Internal"/>
    <s v="Analog"/>
    <s v="Yes"/>
    <m/>
    <s v=""/>
    <s v="19 km/litre"/>
    <m/>
    <m/>
    <m/>
  </r>
  <r>
    <x v="8"/>
    <s v="Ameo"/>
    <s v="Comfortline 1.0L"/>
    <s v="Injection"/>
    <n v="45"/>
    <s v="Petrol"/>
    <s v="Yes"/>
    <s v="Internal"/>
    <s v="Analog"/>
    <s v="Yes"/>
    <m/>
    <s v=""/>
    <s v="19 km/litre"/>
    <m/>
    <m/>
    <m/>
  </r>
  <r>
    <x v="8"/>
    <s v="Ameo"/>
    <s v="Highline Plus 1.0L"/>
    <s v="Injection"/>
    <n v="45"/>
    <s v="Petrol"/>
    <s v="Yes"/>
    <s v="Internal"/>
    <s v="Analog"/>
    <s v="Yes"/>
    <m/>
    <s v=""/>
    <s v="19 km/litre"/>
    <m/>
    <m/>
    <m/>
  </r>
  <r>
    <x v="8"/>
    <s v="Ameo"/>
    <s v="Gt Line Tdi Dsg"/>
    <s v="Injection"/>
    <n v="45"/>
    <s v="Diesel"/>
    <s v="Yes"/>
    <s v="Push to Open"/>
    <s v="Yes"/>
    <s v="Yes"/>
    <n v="15.3"/>
    <n v="21.73"/>
    <s v="21.73 km/litre"/>
    <m/>
    <m/>
    <m/>
  </r>
  <r>
    <x v="9"/>
    <s v="Aspire"/>
    <s v="1.2 Ti-Vct Ambiente"/>
    <s v="Injection"/>
    <n v="42"/>
    <s v="Petrol"/>
    <m/>
    <s v="Internal"/>
    <s v="Analog"/>
    <s v="Yes"/>
    <m/>
    <s v=""/>
    <s v="20.4 km/litre"/>
    <m/>
    <m/>
    <m/>
  </r>
  <r>
    <x v="9"/>
    <s v="Aspire"/>
    <s v="1.2 Ti-Vct Trend Plus"/>
    <s v="Injection"/>
    <n v="42"/>
    <s v="Petrol"/>
    <m/>
    <s v="Internal"/>
    <s v="Analog"/>
    <s v="Yes"/>
    <m/>
    <s v=""/>
    <s v="20.4 km/litre"/>
    <m/>
    <m/>
    <m/>
  </r>
  <r>
    <x v="9"/>
    <s v="Aspire"/>
    <s v="1.2 Ti-Vct Trend"/>
    <s v="Injection"/>
    <n v="42"/>
    <s v="Petrol"/>
    <m/>
    <s v="Internal"/>
    <s v="Analog"/>
    <s v="Yes"/>
    <m/>
    <s v=""/>
    <s v="20.4 km/litre"/>
    <m/>
    <m/>
    <m/>
  </r>
  <r>
    <x v="9"/>
    <s v="Aspire"/>
    <s v="1.5 Tdci Ambiente"/>
    <s v="Injection"/>
    <n v="40"/>
    <s v="Diesel"/>
    <m/>
    <s v="Internal"/>
    <s v="Analog"/>
    <s v="Yes"/>
    <m/>
    <s v=""/>
    <s v="26.1 km/litre"/>
    <m/>
    <m/>
    <m/>
  </r>
  <r>
    <x v="9"/>
    <s v="Aspire"/>
    <s v="1.5 Tdci Trend"/>
    <s v="Injection"/>
    <n v="40"/>
    <s v="Diesel"/>
    <m/>
    <s v="Internal"/>
    <s v="Analog"/>
    <s v="Yes"/>
    <m/>
    <s v=""/>
    <s v="26.1 km/litre"/>
    <m/>
    <m/>
    <m/>
  </r>
  <r>
    <x v="9"/>
    <s v="Aspire"/>
    <s v="1.5 Tdci Trend Plus"/>
    <s v="Injection"/>
    <n v="40"/>
    <s v="Diesel"/>
    <m/>
    <s v="Internal"/>
    <s v="Analog"/>
    <s v="Yes"/>
    <m/>
    <s v=""/>
    <s v="26.1 km/litre"/>
    <m/>
    <m/>
    <m/>
  </r>
  <r>
    <x v="9"/>
    <s v="Aspire"/>
    <s v="1.5 Tdci Titanium"/>
    <s v="Injection"/>
    <n v="40"/>
    <s v="Diesel"/>
    <m/>
    <s v="Internal"/>
    <s v="Analog"/>
    <s v="Yes"/>
    <m/>
    <s v=""/>
    <s v="26.1 km/litre"/>
    <m/>
    <m/>
    <m/>
  </r>
  <r>
    <x v="9"/>
    <s v="Aspire"/>
    <s v="1.5 Tdci Titanium Plus"/>
    <s v="Injection"/>
    <n v="40"/>
    <s v="Diesel"/>
    <m/>
    <s v="Internal"/>
    <s v="Analog"/>
    <s v="Yes"/>
    <m/>
    <s v=""/>
    <s v="26.1 km/litre"/>
    <m/>
    <m/>
    <m/>
  </r>
  <r>
    <x v="9"/>
    <s v="Aspire"/>
    <s v="1.2 Ti-Vct Titanium Plus"/>
    <s v="Injection"/>
    <n v="42"/>
    <s v="Petrol"/>
    <m/>
    <s v="Internal"/>
    <s v="Analog"/>
    <s v="Yes"/>
    <m/>
    <s v=""/>
    <s v="19.4 km/litre"/>
    <m/>
    <m/>
    <m/>
  </r>
  <r>
    <x v="9"/>
    <s v="Aspire"/>
    <s v="1.2 Ti-Vct Titanium"/>
    <s v="Injection"/>
    <n v="42"/>
    <s v="Petrol"/>
    <m/>
    <s v="Internal"/>
    <s v="Analog"/>
    <s v="Yes"/>
    <m/>
    <s v=""/>
    <s v="19.4 km/litre"/>
    <m/>
    <m/>
    <m/>
  </r>
  <r>
    <x v="9"/>
    <s v="Aspire"/>
    <s v="1.2 Trend Plus Cng"/>
    <s v="Injection"/>
    <n v="42"/>
    <s v="CNG"/>
    <m/>
    <s v="Internal"/>
    <s v="Analog"/>
    <s v="Yes"/>
    <m/>
    <s v=""/>
    <m/>
    <s v="20.4 km/kg"/>
    <m/>
    <m/>
  </r>
  <r>
    <x v="9"/>
    <s v="Aspire"/>
    <s v="1.2 Ti-Vct Blu"/>
    <s v="Injection"/>
    <n v="42"/>
    <s v="Petrol"/>
    <m/>
    <s v="Internal"/>
    <s v="Analog"/>
    <s v="Yes"/>
    <m/>
    <s v=""/>
    <s v="19.4 km/litre"/>
    <m/>
    <m/>
    <m/>
  </r>
  <r>
    <x v="9"/>
    <s v="Aspire"/>
    <s v="1.5 Tdci Blu"/>
    <s v="Injection"/>
    <n v="40"/>
    <s v="Diesel"/>
    <m/>
    <s v="Internal"/>
    <s v="Analog"/>
    <s v="Yes"/>
    <m/>
    <s v=""/>
    <s v="26.1 km/litre"/>
    <m/>
    <m/>
    <m/>
  </r>
  <r>
    <x v="6"/>
    <s v="Platinum Etios"/>
    <s v="G"/>
    <s v="Injection"/>
    <n v="45"/>
    <s v="Petrol"/>
    <m/>
    <s v="With Remote"/>
    <s v="Digital"/>
    <s v="Yes"/>
    <n v="13.6"/>
    <n v="16.3"/>
    <s v="16.78 km/litre"/>
    <m/>
    <m/>
    <m/>
  </r>
  <r>
    <x v="6"/>
    <s v="Platinum Etios"/>
    <s v="V"/>
    <s v="Injection"/>
    <n v="45"/>
    <s v="Petrol"/>
    <m/>
    <s v="With Remote"/>
    <s v="Digital"/>
    <s v="Yes"/>
    <n v="13.6"/>
    <n v="16.7"/>
    <s v="16.78 km/litre"/>
    <m/>
    <m/>
    <m/>
  </r>
  <r>
    <x v="6"/>
    <s v="Platinum Etios"/>
    <s v="Gd"/>
    <s v="Injection"/>
    <n v="45"/>
    <s v="Diesel"/>
    <m/>
    <s v="With Remote"/>
    <s v="Digital"/>
    <s v="Yes"/>
    <n v="20.32"/>
    <n v="23.59"/>
    <s v="23.59 km/litre"/>
    <m/>
    <m/>
    <m/>
  </r>
  <r>
    <x v="6"/>
    <s v="Platinum Etios"/>
    <s v="Vd"/>
    <s v="Injection"/>
    <n v="45"/>
    <s v="Diesel"/>
    <m/>
    <s v="With Remote"/>
    <s v="Digital"/>
    <s v="Yes"/>
    <n v="20.3"/>
    <n v="23.6"/>
    <s v="23.59 km/litre"/>
    <m/>
    <m/>
    <m/>
  </r>
  <r>
    <x v="6"/>
    <s v="Platinum Etios"/>
    <s v="Vxd"/>
    <s v="Injection"/>
    <n v="45"/>
    <s v="Diesel"/>
    <m/>
    <s v="Internal"/>
    <s v="Digital"/>
    <s v="Yes"/>
    <n v="20.32"/>
    <n v="23.08"/>
    <s v="23.59 km/litre"/>
    <m/>
    <m/>
    <m/>
  </r>
  <r>
    <x v="6"/>
    <s v="Platinum Etios"/>
    <s v="Vx"/>
    <s v="Injection"/>
    <n v="45"/>
    <s v="Petrol"/>
    <m/>
    <s v="With Remote"/>
    <s v="Digital"/>
    <s v="Yes"/>
    <n v="13.6"/>
    <n v="16.3"/>
    <s v="16.78 km/litre"/>
    <m/>
    <m/>
    <m/>
  </r>
  <r>
    <x v="6"/>
    <s v="Platinum Etios"/>
    <s v="Gx"/>
    <s v="Injection"/>
    <n v="45"/>
    <s v="Petrol"/>
    <m/>
    <s v="With Remote"/>
    <s v="Digital"/>
    <s v="Yes"/>
    <n v="13.6"/>
    <n v="16.3"/>
    <s v="16.78 km/litre"/>
    <m/>
    <m/>
    <m/>
  </r>
  <r>
    <x v="6"/>
    <s v="Platinum Etios"/>
    <s v="Gxd"/>
    <s v="Injection"/>
    <n v="45"/>
    <s v="Diesel"/>
    <m/>
    <s v="With Remote"/>
    <s v="Digital"/>
    <s v="Yes"/>
    <n v="20.3"/>
    <n v="23.6"/>
    <s v="23.59 km/litre"/>
    <m/>
    <m/>
    <m/>
  </r>
  <r>
    <x v="6"/>
    <s v="Platinum Etios"/>
    <s v="Vxd Limited Edition"/>
    <s v="Injection"/>
    <n v="45"/>
    <s v="Diesel"/>
    <m/>
    <s v="Internal"/>
    <s v="Digital"/>
    <s v="Yes"/>
    <n v="20.32"/>
    <n v="23.08"/>
    <s v="23.59 km/litre"/>
    <m/>
    <m/>
    <m/>
  </r>
  <r>
    <x v="6"/>
    <s v="Platinum Etios"/>
    <s v="Vx Limited Edition"/>
    <s v="Injection"/>
    <n v="45"/>
    <s v="Petrol"/>
    <m/>
    <s v="With Remote"/>
    <s v="Digital"/>
    <s v="Yes"/>
    <n v="13.6"/>
    <n v="16.3"/>
    <s v="16.78 km/litre"/>
    <m/>
    <m/>
    <m/>
  </r>
  <r>
    <x v="6"/>
    <s v="Etios Cross"/>
    <s v="V"/>
    <s v="Injection"/>
    <n v="45"/>
    <s v="Petrol"/>
    <m/>
    <s v="Internal"/>
    <s v="Digital"/>
    <s v="Yes"/>
    <n v="15"/>
    <n v="16"/>
    <s v="16.78 km/litre"/>
    <m/>
    <m/>
    <m/>
  </r>
  <r>
    <x v="6"/>
    <s v="Etios Cross"/>
    <s v="G"/>
    <s v="Injection"/>
    <n v="45"/>
    <s v="Petrol"/>
    <m/>
    <s v="Internal"/>
    <s v="Digital"/>
    <s v="Yes"/>
    <n v="16.78"/>
    <s v=""/>
    <s v="17.71 km/litre"/>
    <m/>
    <m/>
    <m/>
  </r>
  <r>
    <x v="6"/>
    <s v="Etios Cross"/>
    <s v="Vd"/>
    <s v="Injection"/>
    <n v="45"/>
    <s v="Diesel"/>
    <m/>
    <s v="Internal"/>
    <s v="Digital"/>
    <s v="Yes"/>
    <n v="18.100000000000001"/>
    <n v="22.5"/>
    <s v="23.59 km/litre"/>
    <m/>
    <m/>
    <m/>
  </r>
  <r>
    <x v="6"/>
    <s v="Etios Cross"/>
    <s v="Gd"/>
    <s v="Injection"/>
    <n v="45"/>
    <s v="Diesel"/>
    <m/>
    <s v="Internal"/>
    <s v="Digital"/>
    <s v="Yes"/>
    <n v="18.100000000000001"/>
    <n v="22.5"/>
    <s v="23.59 km/litre"/>
    <m/>
    <m/>
    <m/>
  </r>
  <r>
    <x v="6"/>
    <s v="Etios Cross"/>
    <s v="1.2 X Edition"/>
    <s v="Injection"/>
    <n v="45"/>
    <s v="Petrol"/>
    <m/>
    <s v="Internal"/>
    <s v="Digital"/>
    <s v="Yes"/>
    <n v="16.78"/>
    <s v=""/>
    <s v="17.71 km/litre"/>
    <m/>
    <m/>
    <m/>
  </r>
  <r>
    <x v="6"/>
    <s v="Etios Cross"/>
    <s v="1.4 X Edition"/>
    <s v="Injection"/>
    <n v="45"/>
    <s v="Diesel"/>
    <m/>
    <s v="Internal"/>
    <s v="Digital"/>
    <s v="Yes"/>
    <n v="18.100000000000001"/>
    <n v="22.5"/>
    <s v="23.59 km/litre"/>
    <m/>
    <m/>
    <m/>
  </r>
  <r>
    <x v="10"/>
    <s v="Verito Vibe"/>
    <s v="D2"/>
    <s v="Injection"/>
    <n v="50"/>
    <s v="Diesel"/>
    <m/>
    <s v="Internal"/>
    <s v="Digital"/>
    <s v="Yes"/>
    <n v="18"/>
    <n v="20.079999999999998"/>
    <s v="20.08 km/litre"/>
    <m/>
    <m/>
    <m/>
  </r>
  <r>
    <x v="10"/>
    <s v="Verito Vibe"/>
    <s v="D4"/>
    <s v="Injection"/>
    <n v="50"/>
    <s v="Diesel"/>
    <s v="Yes"/>
    <s v="Internal"/>
    <s v="Digital"/>
    <s v="Yes"/>
    <n v="18"/>
    <n v="20.079999999999998"/>
    <s v="20.08 km/litre"/>
    <m/>
    <m/>
    <m/>
  </r>
  <r>
    <x v="10"/>
    <s v="Verito Vibe"/>
    <s v="D6"/>
    <s v="Injection"/>
    <n v="50"/>
    <s v="Diesel"/>
    <s v="Yes"/>
    <s v="Internal"/>
    <s v="Digital"/>
    <s v="Yes"/>
    <n v="18"/>
    <n v="20.079999999999998"/>
    <s v="20.08 km/litre"/>
    <m/>
    <m/>
    <m/>
  </r>
  <r>
    <x v="11"/>
    <s v="Urban Cross"/>
    <s v="1.3 Multijet Active"/>
    <s v="Injection"/>
    <n v="45"/>
    <s v="Diesel"/>
    <s v="Yes"/>
    <s v="Internal"/>
    <s v="Analog"/>
    <s v="Yes"/>
    <n v="20"/>
    <s v=""/>
    <s v="20 km/litre"/>
    <m/>
    <m/>
    <m/>
  </r>
  <r>
    <x v="11"/>
    <s v="Urban Cross"/>
    <s v="1.3 Multijet Dynamic"/>
    <s v="Injection"/>
    <n v="45"/>
    <s v="Diesel"/>
    <s v="Yes"/>
    <s v="Internal"/>
    <s v="Analog"/>
    <s v="Yes"/>
    <n v="20"/>
    <s v=""/>
    <s v="20 km/litre"/>
    <m/>
    <m/>
    <m/>
  </r>
  <r>
    <x v="11"/>
    <s v="Urban Cross"/>
    <s v="1.4 T-Jet Emotion"/>
    <s v="Injection"/>
    <n v="45"/>
    <s v="Petrol"/>
    <s v="Yes"/>
    <s v="Internal"/>
    <s v="Analog"/>
    <s v="Yes"/>
    <n v="17"/>
    <s v=""/>
    <s v="17.1 km/litre"/>
    <m/>
    <m/>
    <m/>
  </r>
  <r>
    <x v="11"/>
    <s v="Urban Cross"/>
    <s v="1.3 Multijet Emotion"/>
    <s v="Injection"/>
    <n v="45"/>
    <s v="Diesel"/>
    <s v="Yes"/>
    <s v="Internal"/>
    <s v="Analog"/>
    <s v="Yes"/>
    <n v="20"/>
    <s v=""/>
    <s v="20 km/litre"/>
    <m/>
    <m/>
    <m/>
  </r>
  <r>
    <x v="6"/>
    <s v="Glanza"/>
    <s v="G Hybrid"/>
    <s v="Injection"/>
    <n v="37"/>
    <s v="Petrol"/>
    <s v="Yes"/>
    <s v="Internal"/>
    <s v="Digital"/>
    <s v="Yes"/>
    <m/>
    <s v=""/>
    <s v="23.87 km/litre"/>
    <m/>
    <m/>
    <m/>
  </r>
  <r>
    <x v="6"/>
    <s v="Glanza"/>
    <s v="V"/>
    <s v="Injection"/>
    <n v="37"/>
    <s v="Petrol"/>
    <s v="Yes"/>
    <s v="Internal"/>
    <s v="Digital"/>
    <s v="Yes"/>
    <m/>
    <s v=""/>
    <s v="21.01 km/litre"/>
    <m/>
    <m/>
    <m/>
  </r>
  <r>
    <x v="6"/>
    <s v="Glanza"/>
    <s v="G Cvt"/>
    <s v="Injection"/>
    <n v="37"/>
    <s v="Petrol"/>
    <s v="Yes"/>
    <s v="Internal"/>
    <s v="Digital"/>
    <s v="Yes"/>
    <m/>
    <s v=""/>
    <s v="19.56 km/litre"/>
    <m/>
    <m/>
    <m/>
  </r>
  <r>
    <x v="6"/>
    <s v="Glanza"/>
    <s v="V Cvt"/>
    <s v="Injection"/>
    <n v="37"/>
    <s v="Petrol"/>
    <s v="Yes"/>
    <s v="Internal"/>
    <s v="Digital, Analog"/>
    <s v="Yes"/>
    <m/>
    <s v=""/>
    <s v="19.56 km/litre"/>
    <m/>
    <m/>
    <m/>
  </r>
  <r>
    <x v="6"/>
    <s v="Glanza"/>
    <s v="G Mt"/>
    <s v="Injection"/>
    <n v="37"/>
    <s v="Petrol"/>
    <s v="Yes"/>
    <s v="Internal"/>
    <s v="Digital"/>
    <s v="Yes"/>
    <m/>
    <s v=""/>
    <s v="19.56 km/litre"/>
    <m/>
    <m/>
    <m/>
  </r>
  <r>
    <x v="11"/>
    <s v="Avventura"/>
    <s v="Multijet Dynamic"/>
    <s v="Injection"/>
    <n v="45"/>
    <s v="Diesel"/>
    <s v="Yes"/>
    <s v="Manual"/>
    <s v="Analog"/>
    <m/>
    <n v="11.2"/>
    <n v="20.5"/>
    <s v="20.5 km/litre"/>
    <m/>
    <m/>
    <m/>
  </r>
  <r>
    <x v="11"/>
    <s v="Avventura"/>
    <s v="Multijet Active"/>
    <s v="Injection"/>
    <n v="45"/>
    <s v="Diesel"/>
    <s v="Yes"/>
    <s v="Manual"/>
    <s v="Analog"/>
    <m/>
    <n v="11.2"/>
    <s v=""/>
    <s v="20.5 km/litre"/>
    <m/>
    <m/>
    <m/>
  </r>
  <r>
    <x v="11"/>
    <s v="Avventura"/>
    <s v="Multijet Emotion"/>
    <s v="Injection"/>
    <n v="45"/>
    <s v="Diesel"/>
    <s v="Yes"/>
    <s v="Internal"/>
    <s v="Digital"/>
    <s v="Yes"/>
    <n v="11.2"/>
    <n v="20.5"/>
    <s v="20.5 km/litre"/>
    <m/>
    <m/>
    <m/>
  </r>
  <r>
    <x v="12"/>
    <s v="Jazz"/>
    <s v="V Petrol"/>
    <s v="Injection"/>
    <n v="40"/>
    <s v="Petrol"/>
    <s v="Yes"/>
    <s v="Internal"/>
    <s v="Digital"/>
    <s v="Yes"/>
    <n v="11.3"/>
    <s v=""/>
    <s v="18.2 km/litre"/>
    <m/>
    <m/>
    <m/>
  </r>
  <r>
    <x v="12"/>
    <s v="Jazz"/>
    <s v="Vx Cvt"/>
    <s v="Injection"/>
    <n v="40"/>
    <s v="Petrol"/>
    <s v="Yes"/>
    <s v="Internal"/>
    <s v="Digital"/>
    <s v="Yes"/>
    <n v="11.3"/>
    <s v=""/>
    <s v="19 km/litre"/>
    <m/>
    <m/>
    <m/>
  </r>
  <r>
    <x v="12"/>
    <s v="Jazz"/>
    <s v="Vx Petrol"/>
    <s v="Injection"/>
    <n v="40"/>
    <s v="Petrol"/>
    <s v="Yes"/>
    <s v="Internal"/>
    <s v="Digital"/>
    <s v="Yes"/>
    <n v="11.3"/>
    <s v=""/>
    <s v="18.2 km/litre"/>
    <m/>
    <m/>
    <m/>
  </r>
  <r>
    <x v="12"/>
    <s v="Jazz"/>
    <s v="V Cvt"/>
    <s v="Injection"/>
    <n v="40"/>
    <s v="Petrol"/>
    <s v="Yes"/>
    <s v="Internal"/>
    <s v="Digital"/>
    <s v="Yes"/>
    <n v="11.3"/>
    <s v=""/>
    <s v="19 km/litre"/>
    <m/>
    <m/>
    <m/>
  </r>
  <r>
    <x v="12"/>
    <s v="Jazz"/>
    <s v="S Diesel"/>
    <s v="Injection"/>
    <n v="40"/>
    <s v="Diesel"/>
    <m/>
    <s v="Internal, Manual"/>
    <s v="Digital"/>
    <s v="Yes"/>
    <n v="12"/>
    <s v=""/>
    <s v="27.3 km/litre"/>
    <m/>
    <m/>
    <m/>
  </r>
  <r>
    <x v="12"/>
    <s v="Jazz"/>
    <s v="V Diesel"/>
    <s v="Injection"/>
    <n v="40"/>
    <s v="Diesel"/>
    <s v="Yes"/>
    <s v="Internal"/>
    <s v="Digital"/>
    <s v="Yes"/>
    <n v="12"/>
    <s v=""/>
    <s v="27.3 km/litre"/>
    <m/>
    <m/>
    <m/>
  </r>
  <r>
    <x v="12"/>
    <s v="Jazz"/>
    <s v="Vx Diesel"/>
    <s v="Injection"/>
    <n v="40"/>
    <s v="Diesel"/>
    <s v="Yes"/>
    <s v="Internal"/>
    <s v="Digital"/>
    <s v="Yes"/>
    <n v="12"/>
    <s v=""/>
    <s v="27.3 km/litre"/>
    <m/>
    <m/>
    <m/>
  </r>
  <r>
    <x v="12"/>
    <s v="Jazz"/>
    <s v="Exclusive Edition Cvt"/>
    <s v="Injection"/>
    <n v="40"/>
    <s v="Petrol"/>
    <s v="Yes"/>
    <s v="Internal"/>
    <s v="Digital"/>
    <s v="Yes"/>
    <m/>
    <s v=""/>
    <s v="18.2 km/litre"/>
    <m/>
    <m/>
    <m/>
  </r>
  <r>
    <x v="13"/>
    <s v="Compass Trailhawk"/>
    <s v="2.0 Trailhawk 4X4 At"/>
    <s v="Injection"/>
    <n v="60"/>
    <s v="Diesel"/>
    <s v="Yes"/>
    <s v="With Remote, Internal"/>
    <s v="Digital"/>
    <s v="Yes"/>
    <m/>
    <s v=""/>
    <s v="16.3 km/litre"/>
    <m/>
    <m/>
    <m/>
  </r>
  <r>
    <x v="13"/>
    <s v="Compass Trailhawk"/>
    <s v="2.0 Trailhawk (O) 4X4 At"/>
    <s v="Injection"/>
    <n v="60"/>
    <s v="Diesel"/>
    <s v="Yes"/>
    <s v="With Remote, Internal"/>
    <s v="Digital"/>
    <s v="Yes"/>
    <m/>
    <s v=""/>
    <s v="16.3 km/litre"/>
    <m/>
    <m/>
    <m/>
  </r>
  <r>
    <x v="14"/>
    <s v="Mu-X"/>
    <s v="4X2"/>
    <s v="Injection"/>
    <n v="76"/>
    <s v="Diesel"/>
    <s v="Yes"/>
    <s v="Internal"/>
    <s v="Digital"/>
    <s v="Yes"/>
    <n v="13.8"/>
    <n v="13.8"/>
    <s v="13.8 km/litre"/>
    <m/>
    <m/>
    <m/>
  </r>
  <r>
    <x v="14"/>
    <s v="Mu-X"/>
    <s v="4X4"/>
    <s v="Injection"/>
    <n v="76"/>
    <s v="Diesel"/>
    <s v="Yes"/>
    <s v="Internal"/>
    <s v="Digital"/>
    <s v="Yes"/>
    <n v="13.8"/>
    <n v="13.8"/>
    <s v="13.8 km/litre"/>
    <m/>
    <m/>
    <m/>
  </r>
  <r>
    <x v="10"/>
    <s v="Alturas G4"/>
    <s v="2Wd At"/>
    <s v="Injection"/>
    <n v="70"/>
    <s v="Diesel"/>
    <s v="Yes"/>
    <s v="With Remote, Internal"/>
    <s v="Digital"/>
    <s v="Yes"/>
    <m/>
    <s v=""/>
    <s v="12.35 km/litre"/>
    <m/>
    <m/>
    <m/>
  </r>
  <r>
    <x v="10"/>
    <s v="Alturas G4"/>
    <s v="4Wd At"/>
    <s v="Injection"/>
    <n v="70"/>
    <s v="Diesel"/>
    <s v="Yes"/>
    <s v="Push to Open, Internal"/>
    <s v="Digital"/>
    <s v="Yes"/>
    <m/>
    <s v=""/>
    <s v="12.05 km/litre"/>
    <m/>
    <m/>
    <m/>
  </r>
  <r>
    <x v="8"/>
    <s v="Tiguan"/>
    <s v="Comfortline 2.0L Tdi Amt"/>
    <s v="Injection"/>
    <n v="71"/>
    <s v="Diesel"/>
    <s v="Yes"/>
    <s v="Internal"/>
    <s v="Analog"/>
    <s v="Yes"/>
    <m/>
    <s v=""/>
    <s v="17.06 km/litre"/>
    <m/>
    <m/>
    <m/>
  </r>
  <r>
    <x v="8"/>
    <s v="Tiguan"/>
    <s v="Highline 2.0L Tdi Amt"/>
    <s v="Injection"/>
    <n v="71"/>
    <s v="Diesel"/>
    <s v="Yes"/>
    <s v="Internal"/>
    <s v="Analog"/>
    <s v="Yes"/>
    <m/>
    <s v=""/>
    <s v="17.06 km/litre"/>
    <m/>
    <m/>
    <m/>
  </r>
  <r>
    <x v="12"/>
    <s v="Cr-V"/>
    <s v="2Wd Petrol Cvt"/>
    <s v="Injection"/>
    <n v="57"/>
    <s v="Petrol"/>
    <s v="Yes"/>
    <s v="Internal"/>
    <s v="Digital"/>
    <s v="Yes"/>
    <m/>
    <s v=""/>
    <s v="14.4 km/litre"/>
    <m/>
    <m/>
    <m/>
  </r>
  <r>
    <x v="12"/>
    <s v="Cr-V"/>
    <s v="2Wd Diesel At"/>
    <s v="Injection"/>
    <n v="57"/>
    <s v="Diesel"/>
    <s v="Yes"/>
    <s v="With Remote, Internal"/>
    <s v="Digital"/>
    <s v="Yes"/>
    <m/>
    <s v=""/>
    <s v="19.5 km/litre"/>
    <m/>
    <m/>
    <m/>
  </r>
  <r>
    <x v="12"/>
    <s v="Cr-V"/>
    <s v="Awd Diesel At"/>
    <s v="Injection"/>
    <n v="57"/>
    <s v="Diesel"/>
    <s v="Yes"/>
    <s v="Internal"/>
    <s v="Digital"/>
    <s v="Yes"/>
    <m/>
    <s v=""/>
    <s v="18.3 km/litre"/>
    <m/>
    <m/>
    <m/>
  </r>
  <r>
    <x v="15"/>
    <s v="Superb Sportline"/>
    <s v="Sportline 1.8L Tsi At"/>
    <s v="Injection"/>
    <n v="66"/>
    <s v="Petrol"/>
    <s v="Yes"/>
    <s v="Internal"/>
    <s v="Analog"/>
    <s v="Yes"/>
    <n v="11.3"/>
    <n v="13.7"/>
    <s v="13.7 km/litre"/>
    <m/>
    <m/>
    <m/>
  </r>
  <r>
    <x v="15"/>
    <s v="Superb Sportline"/>
    <s v="Sportline 2.0L Tdi At"/>
    <s v="Injection"/>
    <n v="66"/>
    <s v="Diesel"/>
    <s v="Yes"/>
    <s v="Internal"/>
    <s v="Analog"/>
    <s v="Yes"/>
    <n v="15.1"/>
    <n v="18.190000000000001"/>
    <s v="18.19 km/litre"/>
    <m/>
    <m/>
    <m/>
  </r>
  <r>
    <x v="16"/>
    <s v="A3"/>
    <s v="35 Tdi Premium Plus"/>
    <s v="Injection"/>
    <n v="50"/>
    <s v="Diesel"/>
    <s v="Yes"/>
    <s v="Internal"/>
    <s v="Digital"/>
    <s v="Yes"/>
    <n v="18"/>
    <n v="18"/>
    <s v="20.38 km/litre"/>
    <m/>
    <m/>
    <m/>
  </r>
  <r>
    <x v="16"/>
    <s v="A3"/>
    <s v="35 Tdi Technology"/>
    <s v="Injection"/>
    <n v="50"/>
    <s v="Diesel"/>
    <s v="Yes"/>
    <s v="Manual"/>
    <s v="Digital"/>
    <s v="Yes"/>
    <n v="18"/>
    <n v="18"/>
    <s v="20.38 km/litre"/>
    <m/>
    <m/>
    <m/>
  </r>
  <r>
    <x v="16"/>
    <s v="A3"/>
    <s v="35 Tfsi Premium Plus"/>
    <s v="Injection"/>
    <n v="50"/>
    <s v="Petrol"/>
    <s v="Yes"/>
    <s v="Internal"/>
    <s v="Digital"/>
    <s v="Yes"/>
    <n v="12.4"/>
    <s v=""/>
    <s v="19.2 km/litre"/>
    <m/>
    <m/>
    <m/>
  </r>
  <r>
    <x v="16"/>
    <s v="A3"/>
    <s v="35 Tfsi Technology"/>
    <s v="Injection"/>
    <n v="50"/>
    <s v="Petrol"/>
    <s v="Yes"/>
    <s v="Internal"/>
    <s v="Digital"/>
    <s v="Yes"/>
    <n v="12.4"/>
    <s v=""/>
    <s v="19.2 km/litre"/>
    <m/>
    <m/>
    <m/>
  </r>
  <r>
    <x v="17"/>
    <s v="Mercedes-Benz B-Class"/>
    <s v="B 180 Sport"/>
    <s v="Injection"/>
    <n v="50"/>
    <s v="Petrol"/>
    <s v="Yes"/>
    <s v="With Remote, Manual"/>
    <s v="Analog"/>
    <s v="Yes"/>
    <n v="9.5"/>
    <n v="14.2"/>
    <s v="14.81 km/litre"/>
    <m/>
    <m/>
    <m/>
  </r>
  <r>
    <x v="17"/>
    <s v="Mercedes-Benz B-Class"/>
    <s v="B 200 Cdi Sport"/>
    <s v="Injection"/>
    <n v="50"/>
    <s v="Diesel"/>
    <s v="Yes"/>
    <s v="Internal"/>
    <s v="Analog"/>
    <s v="Yes"/>
    <n v="11.5"/>
    <n v="15"/>
    <s v="15 km/litre"/>
    <m/>
    <m/>
    <m/>
  </r>
  <r>
    <x v="17"/>
    <s v="Mercedes-Benz B-Class"/>
    <s v="B 180 Night Edition"/>
    <s v="Injection"/>
    <n v="50"/>
    <s v="Petrol"/>
    <s v="Yes"/>
    <s v="With Remote, Manual"/>
    <s v="Analog"/>
    <s v="Yes"/>
    <n v="9.5"/>
    <n v="14.2"/>
    <s v="14.81 km/litre"/>
    <m/>
    <m/>
    <m/>
  </r>
  <r>
    <x v="17"/>
    <s v="Mercedes-Benz B-Class"/>
    <s v="B 200 Cdi Night Edition"/>
    <s v="Injection"/>
    <n v="50"/>
    <s v="Diesel"/>
    <s v="Yes"/>
    <s v="Internal"/>
    <s v="Analog"/>
    <s v="Yes"/>
    <n v="11.5"/>
    <n v="15"/>
    <s v="15 km/litre"/>
    <m/>
    <m/>
    <m/>
  </r>
  <r>
    <x v="17"/>
    <s v="Mercedes-Benz Cla-Class"/>
    <s v="200 Sport"/>
    <s v="Injection"/>
    <n v="56"/>
    <s v="Petrol"/>
    <s v="Yes"/>
    <s v="Internal"/>
    <s v="Analog"/>
    <s v="Yes"/>
    <n v="11.04"/>
    <n v="15.04"/>
    <s v="15.04 km/litre"/>
    <m/>
    <m/>
    <m/>
  </r>
  <r>
    <x v="17"/>
    <s v="Mercedes-Benz Cla-Class"/>
    <s v="200 Cdi Style"/>
    <s v="Injection"/>
    <n v="56"/>
    <s v="Diesel"/>
    <s v="Yes"/>
    <s v="Internal"/>
    <s v="Analog"/>
    <s v="Yes"/>
    <n v="13.9"/>
    <n v="17.899999999999999"/>
    <s v="17.9 km/litre"/>
    <m/>
    <m/>
    <m/>
  </r>
  <r>
    <x v="17"/>
    <s v="Mercedes-Benz Cla-Class"/>
    <s v="200 D Sport"/>
    <s v="Injection"/>
    <n v="56"/>
    <s v="Diesel"/>
    <s v="Yes"/>
    <s v="Internal"/>
    <s v="Analog"/>
    <s v="Yes"/>
    <n v="13.9"/>
    <n v="17.899999999999999"/>
    <s v="17.9 km/litre"/>
    <m/>
    <m/>
    <m/>
  </r>
  <r>
    <x v="15"/>
    <s v="Kodiaq"/>
    <s v="Style 2.0 Tdi 4X4 At"/>
    <s v="Injection"/>
    <n v="66"/>
    <s v="Diesel"/>
    <s v="Yes"/>
    <s v="Internal"/>
    <s v="Digital"/>
    <s v="Yes"/>
    <n v="15.1"/>
    <n v="18.190000000000001"/>
    <s v="18.19 km/litre"/>
    <m/>
    <m/>
    <m/>
  </r>
  <r>
    <x v="15"/>
    <s v="Kodiaq"/>
    <s v="Laurin And Klement"/>
    <s v="Injection"/>
    <n v="66"/>
    <s v="Diesel"/>
    <s v="Yes"/>
    <s v="Internal"/>
    <s v="Digital"/>
    <s v="Yes"/>
    <n v="15.1"/>
    <n v="18.190000000000001"/>
    <s v="18.19 km/litre"/>
    <m/>
    <m/>
    <m/>
  </r>
  <r>
    <x v="15"/>
    <s v="Kodiaq"/>
    <s v="Corporate Edition"/>
    <s v="Injection"/>
    <n v="66"/>
    <s v="Diesel"/>
    <s v="Yes"/>
    <s v="Internal"/>
    <s v="Digital"/>
    <s v="Yes"/>
    <n v="15.1"/>
    <n v="18.190000000000001"/>
    <s v="18.19 km/litre"/>
    <m/>
    <m/>
    <m/>
  </r>
  <r>
    <x v="18"/>
    <s v="Avanti"/>
    <s v="Standard"/>
    <s v="Injection"/>
    <n v="60"/>
    <s v="Petrol"/>
    <m/>
    <s v="Internal"/>
    <s v="Analog"/>
    <s v="Yes"/>
    <n v="8"/>
    <n v="10"/>
    <s v="10 km/litre"/>
    <m/>
    <m/>
    <m/>
  </r>
  <r>
    <x v="16"/>
    <s v="Q3"/>
    <s v="30 Tdi Premium Fwd"/>
    <s v="Injection"/>
    <n v="64"/>
    <s v="Diesel"/>
    <s v="Yes"/>
    <s v="Internal"/>
    <s v="Digital"/>
    <s v="Yes"/>
    <n v="12"/>
    <s v=""/>
    <s v="15.73 km/litre"/>
    <m/>
    <m/>
    <m/>
  </r>
  <r>
    <x v="16"/>
    <s v="Q3"/>
    <s v="35 Tdi Quattro Premium Plus"/>
    <s v="Injection"/>
    <n v="64"/>
    <s v="Diesel"/>
    <s v="Yes"/>
    <s v="Internal"/>
    <s v="Digital"/>
    <s v="Yes"/>
    <n v="12"/>
    <s v=""/>
    <s v="15.73 km/litre"/>
    <m/>
    <m/>
    <m/>
  </r>
  <r>
    <x v="16"/>
    <s v="Q3"/>
    <s v="35 Tdi Quattro Technology"/>
    <s v="Injection"/>
    <n v="64"/>
    <s v="Diesel"/>
    <s v="Yes"/>
    <s v="Internal"/>
    <s v="Digital"/>
    <s v="Yes"/>
    <n v="12"/>
    <s v=""/>
    <s v="15.73 km/litre"/>
    <m/>
    <m/>
    <m/>
  </r>
  <r>
    <x v="16"/>
    <s v="Q3"/>
    <s v="30 Tfsi Premium"/>
    <s v="Injection"/>
    <n v="64"/>
    <s v="Petrol"/>
    <s v="Yes"/>
    <s v="Internal"/>
    <s v="Digital"/>
    <s v="Yes"/>
    <n v="12"/>
    <s v=""/>
    <s v="16.9 km/litre"/>
    <m/>
    <m/>
    <m/>
  </r>
  <r>
    <x v="19"/>
    <s v="Cooper 5 Door"/>
    <s v="Cooper D"/>
    <s v="Injection"/>
    <n v="44"/>
    <s v="Petrol"/>
    <m/>
    <s v="Manual"/>
    <m/>
    <s v="Yes"/>
    <n v="10.3"/>
    <s v=""/>
    <s v="21.15 km/litre"/>
    <m/>
    <m/>
    <m/>
  </r>
  <r>
    <x v="19"/>
    <s v="Convertible"/>
    <s v="Cooper S"/>
    <s v="Injection"/>
    <n v="44"/>
    <s v="Petrol"/>
    <s v="Yes"/>
    <s v="Internal"/>
    <s v="Digital"/>
    <s v="Yes"/>
    <m/>
    <s v=""/>
    <s v="14.59 km/litre"/>
    <m/>
    <m/>
    <m/>
  </r>
  <r>
    <x v="20"/>
    <s v="Xc40"/>
    <s v="D4 Momentum"/>
    <s v="Injection"/>
    <m/>
    <s v="Diesel"/>
    <m/>
    <s v="Internal"/>
    <s v="Digital"/>
    <s v="Yes"/>
    <m/>
    <s v=""/>
    <m/>
    <m/>
    <m/>
    <m/>
  </r>
  <r>
    <x v="20"/>
    <s v="Xc40"/>
    <s v="D4 Inscription"/>
    <s v="Injection"/>
    <m/>
    <s v="Diesel"/>
    <m/>
    <s v="Internal"/>
    <s v="Digital"/>
    <s v="Yes"/>
    <m/>
    <s v=""/>
    <m/>
    <m/>
    <m/>
    <m/>
  </r>
  <r>
    <x v="20"/>
    <s v="Xc40"/>
    <s v="T4 R-Design"/>
    <s v="Injection"/>
    <n v="54"/>
    <s v="Petrol"/>
    <s v="Yes"/>
    <s v="Internal"/>
    <s v="Digital"/>
    <s v="Yes"/>
    <m/>
    <s v=""/>
    <m/>
    <m/>
    <m/>
    <m/>
  </r>
  <r>
    <x v="19"/>
    <s v="Clubman"/>
    <s v="Cooper S"/>
    <s v="Injection"/>
    <m/>
    <s v="Petrol"/>
    <s v="Yes"/>
    <s v="Internal, With Remote"/>
    <s v="Yes"/>
    <s v="Yes"/>
    <n v="12.3"/>
    <n v="13.8"/>
    <s v="13.8 km/litre"/>
    <m/>
    <m/>
    <m/>
  </r>
  <r>
    <x v="16"/>
    <s v="A4"/>
    <s v="Premium Plus 35 Tfsi"/>
    <s v="Injection"/>
    <n v="54"/>
    <s v="Petrol"/>
    <s v="Yes"/>
    <s v="Push to Open"/>
    <s v="Digital"/>
    <s v="Yes"/>
    <m/>
    <s v=""/>
    <m/>
    <m/>
    <m/>
    <m/>
  </r>
  <r>
    <x v="16"/>
    <s v="A4"/>
    <s v="Technology 35 Tfsi"/>
    <s v="Injection"/>
    <n v="54"/>
    <s v="Petrol"/>
    <s v="Yes"/>
    <s v="Push to Open"/>
    <s v="Digital"/>
    <s v="Yes"/>
    <m/>
    <s v=""/>
    <m/>
    <m/>
    <m/>
    <m/>
  </r>
  <r>
    <x v="19"/>
    <s v="John Cooper Works"/>
    <s v="Hatch"/>
    <s v="Injection"/>
    <n v="44"/>
    <s v="Petrol"/>
    <s v="Yes"/>
    <s v="With Remote, Internal"/>
    <s v="Digital"/>
    <s v="Yes"/>
    <m/>
    <s v=""/>
    <s v="16.47 km/litre"/>
    <m/>
    <m/>
    <m/>
  </r>
  <r>
    <x v="21"/>
    <s v="Xe"/>
    <s v="S Petrol"/>
    <s v="Injection"/>
    <n v="61"/>
    <s v="Petrol"/>
    <s v="Yes"/>
    <s v="Internal"/>
    <s v="Digital"/>
    <s v="Yes"/>
    <m/>
    <s v=""/>
    <s v="11 km/litre"/>
    <m/>
    <m/>
    <m/>
  </r>
  <r>
    <x v="21"/>
    <s v="Xe"/>
    <s v="S Diesel"/>
    <s v="Injection"/>
    <n v="56"/>
    <s v="Diesel"/>
    <s v="Yes"/>
    <s v="Internal"/>
    <s v="Digital"/>
    <s v="Yes"/>
    <m/>
    <s v=""/>
    <s v="11 km/litre"/>
    <m/>
    <m/>
    <m/>
  </r>
  <r>
    <x v="21"/>
    <s v="Xe"/>
    <s v="Se Diesel"/>
    <s v="Injection"/>
    <n v="56"/>
    <s v="Diesel"/>
    <s v="Yes"/>
    <s v="Internal"/>
    <s v="Digital"/>
    <s v="Yes"/>
    <m/>
    <s v=""/>
    <s v="11 km/litre"/>
    <m/>
    <m/>
    <m/>
  </r>
  <r>
    <x v="21"/>
    <s v="Xe"/>
    <s v="Se Petrol"/>
    <s v="Injection"/>
    <n v="61"/>
    <s v="Petrol"/>
    <s v="Yes"/>
    <s v="Internal"/>
    <s v="Digital"/>
    <s v="Yes"/>
    <m/>
    <s v=""/>
    <s v="11 km/litre"/>
    <m/>
    <m/>
    <m/>
  </r>
  <r>
    <x v="21"/>
    <s v="Xf"/>
    <s v="2.0 Prestige"/>
    <s v="Injection"/>
    <n v="74"/>
    <s v="Petrol"/>
    <s v="Yes"/>
    <s v="Internal"/>
    <s v="Yes"/>
    <s v="Yes"/>
    <n v="5.7"/>
    <n v="13.12"/>
    <s v="13.12 km/litre"/>
    <m/>
    <m/>
    <m/>
  </r>
  <r>
    <x v="21"/>
    <s v="Xf"/>
    <s v="2.0 Portfolio"/>
    <s v="Injection"/>
    <n v="82"/>
    <s v="Petrol"/>
    <s v="Yes"/>
    <s v="Internal"/>
    <s v="Yes"/>
    <s v="Yes"/>
    <n v="5.7"/>
    <n v="13.12"/>
    <s v="13.12 km/litre"/>
    <m/>
    <m/>
    <m/>
  </r>
  <r>
    <x v="21"/>
    <s v="Xf"/>
    <s v="2.0 Portfolio Diesel"/>
    <s v="Injection"/>
    <n v="83"/>
    <s v="Diesel"/>
    <s v="Yes"/>
    <s v="Internal"/>
    <s v="Analog"/>
    <s v="Yes"/>
    <n v="5.7"/>
    <n v="19.329999999999998"/>
    <s v="19.33 km/litre"/>
    <m/>
    <m/>
    <m/>
  </r>
  <r>
    <x v="21"/>
    <s v="Xf"/>
    <s v="2.0 Prestige Diesel"/>
    <s v="Injection"/>
    <n v="66"/>
    <s v="Diesel"/>
    <s v="Yes"/>
    <s v="Internal"/>
    <s v="Analog"/>
    <s v="Yes"/>
    <n v="5.7"/>
    <n v="19.329999999999998"/>
    <s v="19.33 km/litre"/>
    <m/>
    <m/>
    <m/>
  </r>
  <r>
    <x v="21"/>
    <s v="Xf"/>
    <s v="2.0 Pure Diesel"/>
    <s v="Injection"/>
    <n v="66"/>
    <s v="Diesel"/>
    <s v="Yes"/>
    <s v="Internal"/>
    <s v="Analog"/>
    <s v="Yes"/>
    <n v="5.7"/>
    <n v="19.329999999999998"/>
    <s v="19.33 km/litre"/>
    <m/>
    <m/>
    <m/>
  </r>
  <r>
    <x v="16"/>
    <s v="A3 Cabriolet"/>
    <s v="40 Tfsi"/>
    <s v="Injection"/>
    <n v="50"/>
    <s v="Petrol"/>
    <s v="Yes"/>
    <s v="Internal"/>
    <s v="Digital"/>
    <s v="Yes"/>
    <n v="19.2"/>
    <s v=""/>
    <s v="19.2 km/litre"/>
    <m/>
    <m/>
    <m/>
  </r>
  <r>
    <x v="16"/>
    <s v="A6"/>
    <s v="Premium Plus 45 Tfsi"/>
    <s v="Injection"/>
    <n v="73"/>
    <s v="Petrol"/>
    <s v="Yes"/>
    <s v="Internal, With Remote"/>
    <s v="Digital"/>
    <s v="Yes"/>
    <m/>
    <s v=""/>
    <s v="14.11 km/litre"/>
    <m/>
    <m/>
    <m/>
  </r>
  <r>
    <x v="16"/>
    <s v="A6"/>
    <s v="Technology 45 Tfsi"/>
    <s v="Injection"/>
    <n v="73"/>
    <s v="Petrol"/>
    <s v="Yes"/>
    <s v="Internal, With Remote"/>
    <s v="Digital"/>
    <s v="Yes"/>
    <m/>
    <s v=""/>
    <s v="14.11 km/litre"/>
    <m/>
    <m/>
    <m/>
  </r>
  <r>
    <x v="22"/>
    <s v="X3"/>
    <s v="Xdrive 20D Luxury Line"/>
    <s v="Injection"/>
    <n v="67"/>
    <s v="Diesel"/>
    <s v="Yes"/>
    <s v="Internal"/>
    <s v="Analog"/>
    <s v="Yes"/>
    <n v="16"/>
    <n v="18.559999999999999"/>
    <s v="18.56 km/litre"/>
    <m/>
    <m/>
    <m/>
  </r>
  <r>
    <x v="22"/>
    <s v="X3"/>
    <s v="Xdrive 30I Luxury Line"/>
    <s v="Injection"/>
    <n v="67"/>
    <s v="Petrol"/>
    <s v="Yes"/>
    <s v="Internal"/>
    <s v="Analog"/>
    <s v="Yes"/>
    <n v="16"/>
    <n v="18.559999999999999"/>
    <s v="18.56 km/litre"/>
    <m/>
    <m/>
    <m/>
  </r>
  <r>
    <x v="22"/>
    <s v="X3"/>
    <s v="Xdrive20D Xline"/>
    <s v="Injection"/>
    <n v="67"/>
    <s v="Diesel"/>
    <s v="Yes"/>
    <s v="Internal"/>
    <s v="Analog"/>
    <s v="Yes"/>
    <n v="16"/>
    <n v="18.559999999999999"/>
    <s v="18.56 km/litre"/>
    <m/>
    <m/>
    <m/>
  </r>
  <r>
    <x v="23"/>
    <s v="Discovery Sport"/>
    <s v="S"/>
    <s v="Injection"/>
    <n v="70"/>
    <s v="Diesel"/>
    <s v="Yes"/>
    <s v="Internal"/>
    <s v="Digital"/>
    <s v="Yes"/>
    <m/>
    <s v=""/>
    <m/>
    <m/>
    <m/>
    <m/>
  </r>
  <r>
    <x v="23"/>
    <s v="Discovery Sport"/>
    <s v="R-Dynamic Se"/>
    <s v="Injection"/>
    <n v="70"/>
    <s v="Diesel"/>
    <s v="Yes"/>
    <s v="Internal"/>
    <s v="Digital"/>
    <s v="Yes"/>
    <m/>
    <s v=""/>
    <m/>
    <m/>
    <m/>
    <m/>
  </r>
  <r>
    <x v="20"/>
    <s v="S90"/>
    <s v="D4 Inscription"/>
    <s v="Injection"/>
    <m/>
    <s v="Diesel"/>
    <s v="Yes"/>
    <s v="With Remote, Internal"/>
    <s v="Digital"/>
    <s v="Yes"/>
    <n v="11.44"/>
    <s v=""/>
    <m/>
    <m/>
    <m/>
    <m/>
  </r>
  <r>
    <x v="16"/>
    <s v="S5"/>
    <s v="Sportback"/>
    <s v="Injection"/>
    <n v="58"/>
    <s v="Petrol"/>
    <s v="Yes"/>
    <s v="Internal"/>
    <s v="Analog"/>
    <s v="Yes"/>
    <m/>
    <s v=""/>
    <s v="13.57 km/litre"/>
    <m/>
    <m/>
    <m/>
  </r>
  <r>
    <x v="22"/>
    <s v="X5"/>
    <s v="Xdrive30D Sport"/>
    <s v="Injection"/>
    <m/>
    <s v="Diesel"/>
    <s v="Yes"/>
    <s v="Internal"/>
    <s v="Analog"/>
    <s v="Yes"/>
    <m/>
    <s v=""/>
    <s v="13.38 km/litre"/>
    <m/>
    <m/>
    <m/>
  </r>
  <r>
    <x v="22"/>
    <s v="X5"/>
    <s v="Xdrive30D Xline"/>
    <s v="Injection"/>
    <m/>
    <s v="Diesel"/>
    <s v="Yes"/>
    <s v="Internal"/>
    <s v="Analog"/>
    <s v="Yes"/>
    <m/>
    <s v=""/>
    <s v="13.38 km/litre"/>
    <m/>
    <m/>
    <m/>
  </r>
  <r>
    <x v="22"/>
    <s v="X5"/>
    <s v="Xdrive40I M Sport"/>
    <s v="Injection"/>
    <m/>
    <s v="Petrol"/>
    <s v="Yes"/>
    <s v="Internal"/>
    <s v="Analog"/>
    <s v="Yes"/>
    <m/>
    <s v=""/>
    <s v="11.24 km/litre"/>
    <m/>
    <m/>
    <m/>
  </r>
  <r>
    <x v="9"/>
    <s v="Mustang"/>
    <s v="Fastback V8"/>
    <s v="Injection"/>
    <n v="60.9"/>
    <s v="Petrol"/>
    <s v="Yes"/>
    <s v="Internal, With Remote"/>
    <s v="Digital"/>
    <s v="Yes"/>
    <n v="10"/>
    <n v="13"/>
    <s v="13 km/litre"/>
    <m/>
    <m/>
    <m/>
  </r>
  <r>
    <x v="13"/>
    <s v="Grand Cherokee"/>
    <s v="Limited"/>
    <s v="Injection"/>
    <n v="93.5"/>
    <s v="Diesel"/>
    <s v="Yes"/>
    <s v="With Remote"/>
    <s v="Analog"/>
    <s v="Yes"/>
    <n v="12.8"/>
    <s v=""/>
    <s v="12.8 km/litre"/>
    <m/>
    <m/>
    <m/>
  </r>
  <r>
    <x v="13"/>
    <s v="Grand Cherokee"/>
    <s v="Summit"/>
    <s v="Injection"/>
    <n v="93.5"/>
    <s v="Diesel"/>
    <s v="Yes"/>
    <s v="With Remote"/>
    <s v="Analog"/>
    <s v="Yes"/>
    <n v="12.8"/>
    <s v=""/>
    <s v="12.8 km/litre"/>
    <m/>
    <m/>
    <m/>
  </r>
  <r>
    <x v="13"/>
    <s v="Grand Cherokee"/>
    <s v="Srt"/>
    <s v="Injection"/>
    <n v="93.5"/>
    <s v="Petrol"/>
    <s v="Yes"/>
    <s v="With Remote"/>
    <s v="Analog"/>
    <s v="Yes"/>
    <n v="12.8"/>
    <s v=""/>
    <s v="12.8 km/litre"/>
    <m/>
    <m/>
    <m/>
  </r>
  <r>
    <x v="13"/>
    <s v="Grand Cherokee"/>
    <s v="Summit Petrol"/>
    <s v="Injection"/>
    <n v="93.5"/>
    <s v="Petrol"/>
    <s v="Yes"/>
    <s v="With Remote"/>
    <s v="Analog"/>
    <s v="Yes"/>
    <m/>
    <s v=""/>
    <s v="8.61 km/litre"/>
    <m/>
    <m/>
    <m/>
  </r>
  <r>
    <x v="17"/>
    <s v="Mercedes-Benz E-Class Cabriolet"/>
    <s v="E400"/>
    <s v="Injection"/>
    <n v="80"/>
    <s v="Petrol"/>
    <s v="Yes"/>
    <s v="Internal"/>
    <s v="Analog"/>
    <s v="Yes"/>
    <n v="4.5"/>
    <n v="8.5"/>
    <s v="10 km/litre"/>
    <m/>
    <m/>
    <m/>
  </r>
  <r>
    <x v="22"/>
    <s v="M2 Competition"/>
    <s v="Coupe"/>
    <s v="Injection"/>
    <n v="52"/>
    <s v="Petrol"/>
    <s v="Yes"/>
    <s v="Manual"/>
    <s v="Analog"/>
    <s v="Yes"/>
    <n v="12.5"/>
    <n v="8.3000000000000007"/>
    <s v="9.8-10.0 km/litre"/>
    <m/>
    <m/>
    <m/>
  </r>
  <r>
    <x v="24"/>
    <n v="718"/>
    <s v="Boxster"/>
    <s v="Injection"/>
    <n v="54"/>
    <s v="Petrol"/>
    <s v="Yes"/>
    <s v="Internal"/>
    <s v="Analog"/>
    <s v="Yes"/>
    <n v="9"/>
    <n v="7.4"/>
    <s v="7.4 km/litre"/>
    <m/>
    <m/>
    <m/>
  </r>
  <r>
    <x v="24"/>
    <n v="718"/>
    <s v="Cayman"/>
    <s v="Injection"/>
    <n v="54"/>
    <s v="Petrol"/>
    <s v="Yes"/>
    <s v="Internal"/>
    <s v="Analog"/>
    <s v="Yes"/>
    <n v="9"/>
    <n v="7.4"/>
    <s v="7.4 km/litre"/>
    <m/>
    <m/>
    <m/>
  </r>
  <r>
    <x v="17"/>
    <s v="Mercedes-Benz Gls"/>
    <s v="350 Cdi"/>
    <s v="Injection"/>
    <n v="100"/>
    <s v="Diesel"/>
    <m/>
    <s v="Internal"/>
    <m/>
    <s v="Yes"/>
    <n v="6.5"/>
    <n v="10.5"/>
    <s v="11.6 km/litre"/>
    <m/>
    <m/>
    <m/>
  </r>
  <r>
    <x v="17"/>
    <s v="Mercedes-Benz Gls"/>
    <s v="63 Amg"/>
    <s v="Injection"/>
    <n v="80"/>
    <s v="Petrol"/>
    <m/>
    <s v="Internal"/>
    <m/>
    <s v="Yes"/>
    <n v="9"/>
    <n v="12"/>
    <s v="12 km/litre"/>
    <m/>
    <m/>
    <m/>
  </r>
  <r>
    <x v="17"/>
    <s v="Mercedes-Benz Gls"/>
    <s v="400 4Matic"/>
    <s v="Injection"/>
    <n v="80"/>
    <s v="Petrol"/>
    <s v="Yes"/>
    <s v="Internal"/>
    <s v="Yes"/>
    <s v="Yes"/>
    <n v="9"/>
    <n v="12"/>
    <s v="12 km/litre"/>
    <m/>
    <m/>
    <m/>
  </r>
  <r>
    <x v="17"/>
    <s v="Mercedes-Benz Gls"/>
    <s v="Grand Edition Petrol"/>
    <s v="Injection"/>
    <n v="80"/>
    <s v="Petrol"/>
    <s v="Yes"/>
    <s v="Internal"/>
    <s v="Yes"/>
    <s v="Yes"/>
    <n v="9"/>
    <n v="12"/>
    <s v="12 km/litre"/>
    <m/>
    <m/>
    <m/>
  </r>
  <r>
    <x v="17"/>
    <s v="Mercedes-Benz Gls"/>
    <s v="Grand Edition Diesel"/>
    <s v="Injection"/>
    <n v="100"/>
    <s v="Diesel"/>
    <s v="Yes"/>
    <s v="Internal"/>
    <s v="Yes"/>
    <s v="Yes"/>
    <n v="6.5"/>
    <n v="10.5"/>
    <s v="11.6 km/litre"/>
    <m/>
    <m/>
    <m/>
  </r>
  <r>
    <x v="6"/>
    <s v="Land Cruiser Prado"/>
    <s v="Vx L"/>
    <s v="Injection"/>
    <n v="87"/>
    <s v="Diesel"/>
    <s v="Yes"/>
    <s v="Internal"/>
    <s v="Analog"/>
    <s v="Yes"/>
    <n v="7"/>
    <n v="11"/>
    <s v="11.13 km/litre"/>
    <m/>
    <m/>
    <m/>
  </r>
  <r>
    <x v="25"/>
    <s v="Rx 450H"/>
    <s v="450Hl Luxury"/>
    <s v="Injection"/>
    <n v="65"/>
    <s v="Petrol"/>
    <s v="Yes"/>
    <s v="With Remote, Internal"/>
    <s v="Digital"/>
    <s v="Yes"/>
    <n v="18.8"/>
    <s v=""/>
    <s v="18 km/litre"/>
    <m/>
    <m/>
    <m/>
  </r>
  <r>
    <x v="16"/>
    <s v="Rs5"/>
    <s v="Coupe"/>
    <s v="Injection"/>
    <n v="58"/>
    <s v="Petrol"/>
    <s v="Yes"/>
    <s v="With Remote, Internal"/>
    <s v="Analog"/>
    <s v="Yes"/>
    <m/>
    <s v=""/>
    <s v="10.8 km/litre"/>
    <m/>
    <m/>
    <m/>
  </r>
  <r>
    <x v="22"/>
    <s v="7-Series"/>
    <s v="730Ld Design Pure Excellence"/>
    <s v="Injection"/>
    <n v="78"/>
    <s v="Diesel"/>
    <s v="Yes"/>
    <s v="Internal"/>
    <s v="Analog"/>
    <s v="Yes"/>
    <n v="13.5"/>
    <n v="16.46"/>
    <s v="17.66 km/litre"/>
    <m/>
    <m/>
    <m/>
  </r>
  <r>
    <x v="22"/>
    <s v="7-Series"/>
    <s v="730Ld Design Pure Excellence Signature"/>
    <s v="Injection"/>
    <n v="78"/>
    <s v="Diesel"/>
    <s v="Yes"/>
    <s v="Internal"/>
    <s v="Analog"/>
    <s v="Yes"/>
    <n v="13.5"/>
    <n v="16.46"/>
    <s v="17.66 km/litre"/>
    <m/>
    <m/>
    <m/>
  </r>
  <r>
    <x v="22"/>
    <s v="7-Series"/>
    <s v="730Ld M Sport"/>
    <s v="Injection"/>
    <n v="78"/>
    <s v="Diesel"/>
    <s v="Yes"/>
    <s v="Internal"/>
    <s v="Analog"/>
    <s v="Yes"/>
    <n v="13.5"/>
    <n v="16.46"/>
    <s v="17.66 km/litre"/>
    <m/>
    <m/>
    <m/>
  </r>
  <r>
    <x v="22"/>
    <s v="7-Series"/>
    <s v="740Li Design Pure Excellence Signature"/>
    <s v="Injection"/>
    <n v="78"/>
    <s v="Petrol"/>
    <s v="Yes"/>
    <s v="Internal"/>
    <s v="Analog"/>
    <s v="Yes"/>
    <m/>
    <s v=""/>
    <s v="11.86 km/litre"/>
    <m/>
    <m/>
    <m/>
  </r>
  <r>
    <x v="22"/>
    <s v="7-Series"/>
    <s v="745Le Xdrive"/>
    <s v="Injection"/>
    <n v="46"/>
    <s v="Hybrid"/>
    <s v="Yes"/>
    <s v="Internal"/>
    <s v="Analog"/>
    <s v="Yes"/>
    <m/>
    <s v=""/>
    <m/>
    <m/>
    <m/>
    <m/>
  </r>
  <r>
    <x v="22"/>
    <s v="7-Series"/>
    <s v="M760Li Xdrive"/>
    <s v="Injection"/>
    <n v="78"/>
    <s v="Petrol"/>
    <s v="Yes"/>
    <s v="Internal"/>
    <s v="Analog"/>
    <s v="Yes"/>
    <m/>
    <s v=""/>
    <s v="7.96 km/litre"/>
    <m/>
    <m/>
    <m/>
  </r>
  <r>
    <x v="16"/>
    <s v="Q8"/>
    <s v="55 Tfsi Quattro Tiptronic"/>
    <s v="Injection"/>
    <n v="85"/>
    <s v="Petrol"/>
    <s v="Yes"/>
    <s v="With Remote"/>
    <s v="Digital"/>
    <s v="Yes"/>
    <m/>
    <s v=""/>
    <m/>
    <m/>
    <m/>
    <m/>
  </r>
  <r>
    <x v="17"/>
    <s v="Mercedes-Benz S-Class"/>
    <s v="S 350 D"/>
    <s v="Injection"/>
    <n v="90"/>
    <s v="Diesel"/>
    <s v="Yes"/>
    <s v="Internal"/>
    <s v="Digital"/>
    <s v="Yes"/>
    <n v="9"/>
    <n v="13.5"/>
    <s v="13.5 km/litre"/>
    <m/>
    <m/>
    <m/>
  </r>
  <r>
    <x v="17"/>
    <s v="Mercedes-Benz S-Class"/>
    <s v="S 450"/>
    <s v="Injection"/>
    <n v="70"/>
    <s v="Petrol"/>
    <s v="Yes"/>
    <s v="Internal"/>
    <s v="Analog"/>
    <s v="Yes"/>
    <n v="5.4"/>
    <n v="7.81"/>
    <s v="7.8 km/litre"/>
    <m/>
    <m/>
    <m/>
  </r>
  <r>
    <x v="17"/>
    <s v="Mercedes-Benz S-Class"/>
    <s v="Amg S 63 Coupe"/>
    <s v="Injection"/>
    <n v="80"/>
    <s v="Petrol"/>
    <s v="Yes"/>
    <s v="Internal"/>
    <s v="Digital, Analog"/>
    <s v="Yes"/>
    <n v="5.4"/>
    <n v="7.8"/>
    <s v="14 km/litre"/>
    <m/>
    <m/>
    <m/>
  </r>
  <r>
    <x v="26"/>
    <s v="Levante"/>
    <s v="Diesel"/>
    <s v="Injection"/>
    <n v="80"/>
    <s v="Diesel"/>
    <s v="Yes"/>
    <s v="Internal"/>
    <s v="Analog"/>
    <s v="Yes"/>
    <n v="5.2"/>
    <n v="6.2"/>
    <s v="7.9 km/litre"/>
    <m/>
    <m/>
    <m/>
  </r>
  <r>
    <x v="26"/>
    <s v="Levante"/>
    <s v="Gransport"/>
    <s v="Injection"/>
    <n v="80"/>
    <s v="Diesel"/>
    <s v="Yes"/>
    <s v="Internal"/>
    <s v="Analog"/>
    <s v="Yes"/>
    <n v="5.2"/>
    <n v="6.2"/>
    <s v="7.9 km/litre"/>
    <m/>
    <m/>
    <m/>
  </r>
  <r>
    <x v="26"/>
    <s v="Levante"/>
    <s v="Granlusson"/>
    <s v="Injection"/>
    <n v="80"/>
    <s v="Diesel"/>
    <s v="Yes"/>
    <s v="Internal"/>
    <s v="Analog"/>
    <s v="Yes"/>
    <n v="5.2"/>
    <n v="6.2"/>
    <s v="7.9 km/litre"/>
    <m/>
    <m/>
    <m/>
  </r>
  <r>
    <x v="17"/>
    <s v="Mercedes-Benz G-Class"/>
    <s v="Amg G 63"/>
    <s v="Injection"/>
    <n v="96"/>
    <s v="Petrol"/>
    <s v="Yes"/>
    <s v="Internal"/>
    <m/>
    <s v="Yes"/>
    <m/>
    <s v=""/>
    <m/>
    <m/>
    <m/>
    <m/>
  </r>
  <r>
    <x v="17"/>
    <s v="Mercedes-Benz G-Class"/>
    <s v="G 350D"/>
    <s v="Injection"/>
    <n v="100"/>
    <s v="Diesel"/>
    <s v="Yes"/>
    <s v="Internal"/>
    <s v="Digital"/>
    <s v="Yes"/>
    <m/>
    <s v=""/>
    <m/>
    <m/>
    <m/>
    <m/>
  </r>
  <r>
    <x v="16"/>
    <s v="A8 L"/>
    <s v="55 Tfsi Quattro"/>
    <s v="Injection"/>
    <n v="82"/>
    <s v="Petrol"/>
    <s v="Yes"/>
    <s v="Internal, With Remote"/>
    <s v="Digital"/>
    <s v="Yes"/>
    <m/>
    <s v=""/>
    <m/>
    <m/>
    <m/>
    <m/>
  </r>
  <r>
    <x v="26"/>
    <s v="Granturismo"/>
    <s v="Sport"/>
    <s v="Injection"/>
    <n v="86"/>
    <s v="Petrol"/>
    <s v="Yes"/>
    <s v="Internal"/>
    <s v="Analog"/>
    <s v="Yes"/>
    <n v="4.5999999999999996"/>
    <n v="5"/>
    <s v="10 km/litre"/>
    <m/>
    <m/>
    <m/>
  </r>
  <r>
    <x v="26"/>
    <s v="Quattroporte"/>
    <s v="Granlusso"/>
    <s v="Injection"/>
    <n v="70"/>
    <s v="Diesel"/>
    <s v="Yes"/>
    <s v="Internal"/>
    <s v="Analog"/>
    <s v="Yes"/>
    <n v="5.2"/>
    <n v="6.2"/>
    <s v="7.9 km/litre"/>
    <m/>
    <m/>
    <m/>
  </r>
  <r>
    <x v="25"/>
    <s v="Lc 500H"/>
    <s v="Coupe"/>
    <s v="Injection"/>
    <n v="82"/>
    <s v="Hybrid"/>
    <s v="Yes"/>
    <s v="Internal, With Remote"/>
    <s v="Digital"/>
    <s v="Yes"/>
    <m/>
    <s v=""/>
    <m/>
    <m/>
    <m/>
    <m/>
  </r>
  <r>
    <x v="17"/>
    <s v="Mercedes-Benz Maybach"/>
    <s v="S650"/>
    <s v="Injection"/>
    <n v="80"/>
    <s v="Petrol"/>
    <s v="Yes"/>
    <s v="Internal"/>
    <s v="Digital"/>
    <s v="Yes"/>
    <m/>
    <s v=""/>
    <s v="7.8 km/litre"/>
    <m/>
    <m/>
    <m/>
  </r>
  <r>
    <x v="17"/>
    <s v="Mercedes-Benz Maybach"/>
    <s v="S560"/>
    <s v="Injection"/>
    <n v="80"/>
    <s v="Petrol"/>
    <s v="Yes"/>
    <s v="Internal"/>
    <s v="Digital"/>
    <s v="Yes"/>
    <n v="7.81"/>
    <n v="7.8"/>
    <s v="7.8 km/litre"/>
    <m/>
    <m/>
    <m/>
  </r>
  <r>
    <x v="24"/>
    <s v="Panamera"/>
    <s v="Turbo"/>
    <s v="Injection"/>
    <n v="90"/>
    <s v="Petrol"/>
    <s v="Yes"/>
    <s v="Internal"/>
    <s v="Analog"/>
    <s v="Yes"/>
    <n v="7.1"/>
    <n v="7.8"/>
    <s v="10.63 km/litre"/>
    <m/>
    <m/>
    <m/>
  </r>
  <r>
    <x v="24"/>
    <s v="Panamera"/>
    <s v="Turbo Executive"/>
    <s v="Injection"/>
    <n v="90"/>
    <s v="Petrol"/>
    <s v="Yes"/>
    <s v="Internal"/>
    <s v="Analog"/>
    <s v="Yes"/>
    <n v="7.1"/>
    <n v="7.8"/>
    <s v="10.63 km/litre"/>
    <m/>
    <m/>
    <m/>
  </r>
  <r>
    <x v="24"/>
    <s v="Panamera"/>
    <s v="Turbo Sport Turismo"/>
    <s v="Injection"/>
    <n v="90"/>
    <s v="Petrol"/>
    <s v="Yes"/>
    <s v="Internal"/>
    <s v="Analog"/>
    <s v="Yes"/>
    <n v="7.1"/>
    <n v="7.8"/>
    <s v="10.63 km/litre"/>
    <m/>
    <m/>
    <m/>
  </r>
  <r>
    <x v="25"/>
    <s v="Lx 450D"/>
    <s v="V8"/>
    <s v="Injection"/>
    <n v="93"/>
    <s v="Diesel"/>
    <s v="Yes"/>
    <s v="Internal"/>
    <s v="Yes"/>
    <s v="Yes"/>
    <n v="18"/>
    <s v=""/>
    <s v="18 km/litre"/>
    <m/>
    <m/>
    <m/>
  </r>
  <r>
    <x v="17"/>
    <s v="Mercedes-Benz S-Class Cabriolet"/>
    <s v="S500"/>
    <s v="Injection"/>
    <n v="80"/>
    <s v="Petrol"/>
    <s v="Yes"/>
    <s v="Internal"/>
    <s v="Analog"/>
    <s v="Yes"/>
    <n v="5.4"/>
    <n v="7.81"/>
    <s v="7.8 km/litre"/>
    <m/>
    <m/>
    <m/>
  </r>
  <r>
    <x v="16"/>
    <s v="R8"/>
    <s v="V10 Plus"/>
    <s v="Injection"/>
    <n v="75"/>
    <s v="Petrol"/>
    <s v="Yes"/>
    <s v="With Remote"/>
    <s v="Digital"/>
    <s v="Yes"/>
    <n v="7.8"/>
    <n v="7.8"/>
    <s v="6.71 km/litre"/>
    <m/>
    <m/>
    <m/>
  </r>
  <r>
    <x v="27"/>
    <s v="Urus"/>
    <s v="V8"/>
    <s v="Injection"/>
    <n v="75"/>
    <s v="Petrol"/>
    <s v="Yes"/>
    <s v="With Remote"/>
    <s v="Digital"/>
    <s v="Yes"/>
    <m/>
    <s v=""/>
    <s v="7.8 km/litre"/>
    <m/>
    <m/>
    <m/>
  </r>
  <r>
    <x v="28"/>
    <s v="Continental Gt"/>
    <s v="Coupe"/>
    <s v="Injection"/>
    <n v="90"/>
    <s v="Petrol"/>
    <s v="Yes"/>
    <s v="Internal"/>
    <s v="Analog"/>
    <s v="Yes"/>
    <n v="5.3"/>
    <n v="8.6"/>
    <s v="8.6 km/litre"/>
    <m/>
    <m/>
    <m/>
  </r>
  <r>
    <x v="29"/>
    <s v="Portofino"/>
    <s v="V8 Convertible"/>
    <s v="Injection"/>
    <n v="92"/>
    <s v="Petrol"/>
    <s v="Yes"/>
    <s v="Internal"/>
    <s v="Digital"/>
    <s v="Yes"/>
    <n v="6"/>
    <n v="9"/>
    <s v="9 km/litre"/>
    <m/>
    <m/>
    <m/>
  </r>
  <r>
    <x v="28"/>
    <s v="Bentayga"/>
    <s v="W12"/>
    <s v="PGM - Fi"/>
    <n v="85"/>
    <s v="Petrol"/>
    <s v="Yes"/>
    <s v="Internal, With Remote"/>
    <s v="Digital"/>
    <s v="Yes"/>
    <n v="9.6"/>
    <n v="13.1"/>
    <s v="19 km/litre"/>
    <m/>
    <m/>
    <m/>
  </r>
  <r>
    <x v="28"/>
    <s v="Bentayga"/>
    <s v="V8"/>
    <s v="PGM - Fi"/>
    <n v="85"/>
    <s v="Petrol"/>
    <s v="Yes"/>
    <s v="Internal, With Remote"/>
    <s v="Digital"/>
    <s v="Yes"/>
    <m/>
    <s v=""/>
    <s v="8.77 km/litre"/>
    <m/>
    <m/>
    <m/>
  </r>
  <r>
    <x v="30"/>
    <s v="Db 11"/>
    <s v="V12"/>
    <s v="Injection"/>
    <n v="80"/>
    <s v="Petrol"/>
    <s v="Yes"/>
    <s v="With Remote, Push to Open"/>
    <s v="Digital"/>
    <s v="Yes"/>
    <n v="6"/>
    <s v=""/>
    <m/>
    <m/>
    <m/>
    <m/>
  </r>
  <r>
    <x v="29"/>
    <s v="458 Speciale"/>
    <s v="Coupe"/>
    <s v="Injection"/>
    <n v="86"/>
    <s v="Petrol"/>
    <s v="Yes"/>
    <s v="Internal"/>
    <s v="Analog"/>
    <s v="Yes"/>
    <n v="6"/>
    <n v="9"/>
    <s v="9 km/litre"/>
    <m/>
    <m/>
    <m/>
  </r>
  <r>
    <x v="17"/>
    <s v="Rolls-Royce Ghost Series Ii"/>
    <n v="6.6"/>
    <s v="Injection"/>
    <n v="82.5"/>
    <s v="Petrol"/>
    <s v="Yes"/>
    <s v="Internal"/>
    <s v="Analog"/>
    <s v="Yes"/>
    <n v="10.5"/>
    <n v="14.2"/>
    <s v="17.3 km/litre"/>
    <m/>
    <m/>
    <m/>
  </r>
  <r>
    <x v="17"/>
    <s v="Rolls-Royce Ghost Series Ii"/>
    <s v="Ewb"/>
    <s v="Injection"/>
    <n v="82.5"/>
    <s v="Petrol"/>
    <s v="Yes"/>
    <s v="Internal"/>
    <s v="Analog"/>
    <s v="Yes"/>
    <m/>
    <s v=""/>
    <s v="7.29 km/litre"/>
    <m/>
    <m/>
    <m/>
  </r>
  <r>
    <x v="17"/>
    <s v="Rolls-Royce Wraith"/>
    <s v="Coupe"/>
    <s v="Injection"/>
    <n v="83"/>
    <s v="Petrol"/>
    <s v="Yes"/>
    <s v="Internal"/>
    <s v="Digital"/>
    <s v="Yes"/>
    <n v="4.7"/>
    <n v="10.199999999999999"/>
    <s v="10.2 km/litre"/>
    <m/>
    <m/>
    <m/>
  </r>
  <r>
    <x v="28"/>
    <s v="Mulsanne"/>
    <s v="Sedan"/>
    <s v="Injection"/>
    <n v="90"/>
    <s v="Petrol"/>
    <s v="Yes"/>
    <s v="Internal"/>
    <m/>
    <s v="Yes"/>
    <n v="6.2"/>
    <n v="9.5"/>
    <s v="9.5 km/litre"/>
    <m/>
    <m/>
    <m/>
  </r>
  <r>
    <x v="17"/>
    <s v="Rolls-Royce Cullinan"/>
    <s v="Suv"/>
    <s v="Injection"/>
    <m/>
    <s v="Petrol"/>
    <m/>
    <m/>
    <m/>
    <m/>
    <m/>
    <s v=""/>
    <s v="22.4-21.9 km/litre"/>
    <m/>
    <m/>
    <m/>
  </r>
  <r>
    <x v="17"/>
    <s v="Rolls-Royce Phantom Coupe"/>
    <s v="6.8 L"/>
    <s v="Injection"/>
    <n v="100"/>
    <s v="Petrol"/>
    <s v="Yes"/>
    <s v="Internal"/>
    <s v="Analog"/>
    <s v="Yes"/>
    <n v="10.199999999999999"/>
    <n v="14.8"/>
    <s v="22.8 km/litre"/>
    <m/>
    <m/>
    <m/>
  </r>
  <r>
    <x v="31"/>
    <s v="Chiron"/>
    <s v="W16"/>
    <s v="PGM - Fi"/>
    <m/>
    <s v="Petrol"/>
    <s v="Yes"/>
    <s v="With Remote, Push to Open, Internal"/>
    <s v="Digital"/>
    <s v="Yes"/>
    <m/>
    <s v=""/>
    <s v="5.95 km/litre"/>
    <m/>
    <m/>
    <m/>
  </r>
  <r>
    <x v="31"/>
    <s v="Chiron"/>
    <s v="Sport"/>
    <s v="PGM - Fi"/>
    <m/>
    <s v="Petrol"/>
    <s v="Yes"/>
    <s v="With Remote, Push to Open, Internal"/>
    <s v="Digital"/>
    <s v="Yes"/>
    <m/>
    <s v=""/>
    <s v="5.95 km/litre"/>
    <m/>
    <m/>
    <m/>
  </r>
  <r>
    <x v="32"/>
    <s v="Qute (Re60)"/>
    <s v="Qcar"/>
    <s v="Injection"/>
    <m/>
    <s v="Petrol"/>
    <m/>
    <s v="Manual"/>
    <s v="Yes"/>
    <s v="Yes"/>
    <m/>
    <s v=""/>
    <s v="35 km/litre"/>
    <m/>
    <m/>
    <m/>
  </r>
  <r>
    <x v="32"/>
    <s v="Qute (Re60)"/>
    <s v="Qcar Cng"/>
    <s v="Injection"/>
    <m/>
    <s v="CNG"/>
    <m/>
    <s v="Manual"/>
    <s v="Yes"/>
    <s v="Yes"/>
    <m/>
    <s v=""/>
    <m/>
    <s v="43 km/kg"/>
    <m/>
    <m/>
  </r>
  <r>
    <x v="3"/>
    <s v="Alto"/>
    <s v="Std"/>
    <s v="Injection"/>
    <n v="35"/>
    <s v="Petrol"/>
    <m/>
    <s v="Internal"/>
    <s v="Digital"/>
    <s v="Yes"/>
    <m/>
    <s v=""/>
    <s v="22.05 km/litre"/>
    <m/>
    <m/>
    <m/>
  </r>
  <r>
    <x v="3"/>
    <s v="Alto"/>
    <s v="Std (O)"/>
    <s v="Injection"/>
    <n v="35"/>
    <s v="Petrol"/>
    <m/>
    <s v="Internal"/>
    <s v="Digital"/>
    <s v="Yes"/>
    <m/>
    <s v=""/>
    <s v="22.05 km/litre"/>
    <m/>
    <m/>
    <m/>
  </r>
  <r>
    <x v="3"/>
    <s v="Alto"/>
    <s v="Lxi"/>
    <s v="Injection"/>
    <n v="35"/>
    <s v="Petrol"/>
    <m/>
    <s v="Internal"/>
    <s v="Digital"/>
    <s v="Yes"/>
    <m/>
    <s v=""/>
    <s v="22.05 km/litre"/>
    <m/>
    <m/>
    <m/>
  </r>
  <r>
    <x v="3"/>
    <s v="Alto"/>
    <s v="Lxi (O)"/>
    <s v="Injection"/>
    <n v="35"/>
    <s v="Petrol"/>
    <m/>
    <s v="Internal, With Remote"/>
    <s v="Digital"/>
    <s v="Yes"/>
    <m/>
    <s v=""/>
    <s v="22.05 km/litre"/>
    <m/>
    <m/>
    <m/>
  </r>
  <r>
    <x v="3"/>
    <s v="Alto"/>
    <s v="Vxi"/>
    <s v="Injection"/>
    <n v="35"/>
    <s v="Petrol"/>
    <m/>
    <s v="With Remote, Internal"/>
    <s v="Digital"/>
    <s v="Yes"/>
    <m/>
    <s v=""/>
    <s v="22.05 km/litre"/>
    <m/>
    <m/>
    <m/>
  </r>
  <r>
    <x v="3"/>
    <s v="Alto"/>
    <s v="Lxi Cng (Cng +"/>
    <s v="Injection"/>
    <n v="35"/>
    <s v="CNG + Petrol"/>
    <m/>
    <s v="Internal"/>
    <s v="Digital"/>
    <s v="Yes"/>
    <m/>
    <s v=""/>
    <s v="22.05 km/litre"/>
    <m/>
    <m/>
    <m/>
  </r>
  <r>
    <x v="3"/>
    <s v="Alto"/>
    <s v="Lxi (O) Cng (Cng +"/>
    <s v="Injection"/>
    <n v="35"/>
    <s v="CNG + Petrol"/>
    <m/>
    <s v="Internal, With Remote"/>
    <s v="Digital"/>
    <s v="Yes"/>
    <m/>
    <s v=""/>
    <s v="22.05 km/litre"/>
    <m/>
    <m/>
    <m/>
  </r>
  <r>
    <x v="3"/>
    <s v="Alto"/>
    <s v="Vxi Plus"/>
    <s v="Injection"/>
    <n v="35"/>
    <s v="Petrol"/>
    <m/>
    <s v="Internal, With Remote"/>
    <s v="Digital"/>
    <s v="Yes"/>
    <m/>
    <s v=""/>
    <s v="22.05 km/litre"/>
    <m/>
    <m/>
    <m/>
  </r>
  <r>
    <x v="3"/>
    <s v="S-Presso"/>
    <s v="Std"/>
    <s v="Injection"/>
    <n v="27"/>
    <s v="Petrol"/>
    <m/>
    <s v="Internal"/>
    <s v="Analog"/>
    <s v="Yes"/>
    <m/>
    <s v=""/>
    <s v="21.4 km/litre"/>
    <m/>
    <m/>
    <m/>
  </r>
  <r>
    <x v="3"/>
    <s v="S-Presso"/>
    <s v="Std (O)"/>
    <s v="Injection"/>
    <n v="27"/>
    <s v="Petrol"/>
    <m/>
    <s v="Internal"/>
    <s v="Analog"/>
    <s v="Yes"/>
    <m/>
    <s v=""/>
    <s v="21.4 km/litre"/>
    <m/>
    <m/>
    <m/>
  </r>
  <r>
    <x v="3"/>
    <s v="S-Presso"/>
    <s v="Lxi"/>
    <s v="Injection"/>
    <n v="27"/>
    <s v="Petrol"/>
    <m/>
    <s v="Internal"/>
    <s v="Analog"/>
    <s v="Yes"/>
    <m/>
    <s v=""/>
    <s v="21.4 km/litre"/>
    <m/>
    <m/>
    <m/>
  </r>
  <r>
    <x v="3"/>
    <s v="S-Presso"/>
    <s v="Lxi (O)"/>
    <s v="Injection"/>
    <n v="27"/>
    <s v="Petrol"/>
    <m/>
    <s v="Internal"/>
    <s v="Analog"/>
    <s v="Yes"/>
    <m/>
    <s v=""/>
    <s v="21.4 km/litre"/>
    <m/>
    <m/>
    <m/>
  </r>
  <r>
    <x v="3"/>
    <s v="S-Presso"/>
    <s v="Vxi"/>
    <s v="Injection"/>
    <n v="27"/>
    <s v="Petrol"/>
    <s v="Yes"/>
    <s v="Internal"/>
    <s v="Analog"/>
    <s v="Yes"/>
    <m/>
    <s v=""/>
    <s v="21.7 km/litre"/>
    <m/>
    <m/>
    <m/>
  </r>
  <r>
    <x v="3"/>
    <s v="S-Presso"/>
    <s v="Vxi (O)"/>
    <s v="Injection"/>
    <n v="27"/>
    <s v="Petrol"/>
    <s v="Yes"/>
    <s v="Internal"/>
    <s v="Analog"/>
    <s v="Yes"/>
    <m/>
    <s v=""/>
    <s v="21.7 km/litre"/>
    <m/>
    <m/>
    <m/>
  </r>
  <r>
    <x v="3"/>
    <s v="S-Presso"/>
    <s v="Vxi Ags"/>
    <s v="Injection"/>
    <n v="27"/>
    <s v="Petrol"/>
    <s v="Yes"/>
    <s v="Internal"/>
    <s v="Analog"/>
    <s v="Yes"/>
    <m/>
    <s v=""/>
    <s v="21.7 km/litre"/>
    <m/>
    <m/>
    <m/>
  </r>
  <r>
    <x v="3"/>
    <s v="S-Presso"/>
    <s v="Vxi+"/>
    <s v="Injection"/>
    <n v="27"/>
    <s v="Petrol"/>
    <s v="Yes"/>
    <s v="Internal"/>
    <s v="Analog"/>
    <s v="Yes"/>
    <m/>
    <s v=""/>
    <s v="21.7 km/litre"/>
    <m/>
    <m/>
    <m/>
  </r>
  <r>
    <x v="3"/>
    <s v="S-Presso"/>
    <s v="Vxi (O) Ags"/>
    <s v="Injection"/>
    <n v="27"/>
    <s v="Petrol"/>
    <s v="Yes"/>
    <s v="Internal"/>
    <s v="Analog"/>
    <s v="Yes"/>
    <m/>
    <s v=""/>
    <s v="21.7 km/litre"/>
    <m/>
    <m/>
    <m/>
  </r>
  <r>
    <x v="3"/>
    <s v="S-Presso"/>
    <s v="Vxi+ Ags"/>
    <s v="Injection"/>
    <n v="27"/>
    <s v="Petrol"/>
    <s v="Yes"/>
    <s v="Internal"/>
    <s v="Digital"/>
    <s v="Yes"/>
    <m/>
    <s v=""/>
    <s v="21.7 km/litre"/>
    <m/>
    <m/>
    <m/>
  </r>
  <r>
    <x v="3"/>
    <s v="Celerio"/>
    <s v="Lxi"/>
    <s v="Injection"/>
    <n v="35"/>
    <s v="Petrol"/>
    <m/>
    <s v="Internal"/>
    <s v="Digital"/>
    <s v="Yes"/>
    <n v="23"/>
    <s v=""/>
    <s v="23.1 km/litre"/>
    <m/>
    <m/>
    <m/>
  </r>
  <r>
    <x v="3"/>
    <s v="Celerio"/>
    <s v="Vxi"/>
    <s v="Injection"/>
    <n v="35"/>
    <s v="Petrol"/>
    <m/>
    <s v="Internal"/>
    <s v="Digital"/>
    <s v="Yes"/>
    <n v="23"/>
    <n v="22"/>
    <s v="23.1 km/litre"/>
    <m/>
    <m/>
    <m/>
  </r>
  <r>
    <x v="3"/>
    <s v="Celerio"/>
    <s v="Vxi At"/>
    <s v="Injection"/>
    <n v="35"/>
    <s v="Petrol"/>
    <m/>
    <s v="Internal"/>
    <s v="Digital"/>
    <s v="Yes"/>
    <n v="23"/>
    <n v="22"/>
    <s v="23.1 km/litre"/>
    <m/>
    <m/>
    <m/>
  </r>
  <r>
    <x v="3"/>
    <s v="Celerio"/>
    <s v="Zxi"/>
    <s v="Injection"/>
    <n v="35"/>
    <s v="Petrol"/>
    <m/>
    <s v="Internal"/>
    <s v="Digital"/>
    <s v="Yes"/>
    <n v="23"/>
    <n v="22"/>
    <s v="23.1 km/litre"/>
    <m/>
    <m/>
    <m/>
  </r>
  <r>
    <x v="3"/>
    <s v="Celerio"/>
    <s v="Zxi (Opt)"/>
    <s v="Injection"/>
    <n v="35"/>
    <s v="Petrol"/>
    <s v="Yes"/>
    <s v="Internal"/>
    <s v="Digital"/>
    <s v="Yes"/>
    <n v="23"/>
    <n v="22"/>
    <s v="23.1 km/litre"/>
    <m/>
    <m/>
    <m/>
  </r>
  <r>
    <x v="3"/>
    <s v="Celerio"/>
    <s v="Vxi Cng Mt"/>
    <s v="Injection"/>
    <n v="35"/>
    <s v="CNG"/>
    <m/>
    <s v="Internal"/>
    <s v="Digital"/>
    <s v="Yes"/>
    <m/>
    <s v=""/>
    <m/>
    <s v="31.79 km/kg"/>
    <m/>
    <m/>
  </r>
  <r>
    <x v="3"/>
    <s v="Celerio"/>
    <s v="Zxi Ags"/>
    <s v="Injection"/>
    <n v="35"/>
    <s v="Petrol"/>
    <m/>
    <s v="Internal"/>
    <s v="Digital"/>
    <s v="Yes"/>
    <n v="23"/>
    <n v="22"/>
    <s v="23.1 km/litre"/>
    <m/>
    <m/>
    <m/>
  </r>
  <r>
    <x v="3"/>
    <s v="Celerio"/>
    <s v="Lxi Mt (O)"/>
    <s v="Injection"/>
    <n v="35"/>
    <s v="Petrol"/>
    <s v="Yes"/>
    <s v="Internal"/>
    <s v="Digital"/>
    <s v="Yes"/>
    <n v="23"/>
    <s v=""/>
    <s v="23.1 km/litre"/>
    <m/>
    <m/>
    <m/>
  </r>
  <r>
    <x v="3"/>
    <s v="Celerio"/>
    <s v="Vxi (O) Mt"/>
    <s v="Injection"/>
    <n v="35"/>
    <s v="Petrol"/>
    <s v="Yes"/>
    <s v="Internal"/>
    <s v="Digital"/>
    <s v="Yes"/>
    <n v="23"/>
    <n v="22"/>
    <s v="23.1 km/litre"/>
    <m/>
    <m/>
    <m/>
  </r>
  <r>
    <x v="3"/>
    <s v="Celerio"/>
    <s v="Vxi (O) Ags"/>
    <s v="Injection"/>
    <n v="35"/>
    <s v="Petrol"/>
    <s v="Yes"/>
    <s v="Internal"/>
    <s v="Digital"/>
    <s v="Yes"/>
    <n v="23"/>
    <n v="22"/>
    <s v="23.1 km/litre"/>
    <m/>
    <m/>
    <m/>
  </r>
  <r>
    <x v="3"/>
    <s v="Celerio"/>
    <s v="Zxi (O) Ags"/>
    <s v="Injection"/>
    <n v="35"/>
    <s v="Petrol"/>
    <s v="Yes"/>
    <s v="Internal"/>
    <s v="Digital"/>
    <s v="Yes"/>
    <n v="23"/>
    <n v="22"/>
    <s v="23.1 km/litre"/>
    <m/>
    <m/>
    <m/>
  </r>
  <r>
    <x v="4"/>
    <s v="Grand I10 Prime"/>
    <s v="Era T Crdi"/>
    <s v="Injection"/>
    <n v="43"/>
    <s v="Diesel"/>
    <s v="Yes"/>
    <s v="Internal"/>
    <s v="Yes"/>
    <s v="Yes"/>
    <n v="24"/>
    <n v="24"/>
    <m/>
    <m/>
    <m/>
    <m/>
  </r>
  <r>
    <x v="4"/>
    <s v="Grand I10 Prime"/>
    <s v="Era T+ Crdi"/>
    <s v="Injection"/>
    <n v="43"/>
    <s v="Diesel"/>
    <s v="Yes"/>
    <s v="Internal"/>
    <s v="Yes"/>
    <s v="Yes"/>
    <n v="24"/>
    <n v="24"/>
    <m/>
    <m/>
    <m/>
    <m/>
  </r>
  <r>
    <x v="4"/>
    <s v="Grand I10 Prime"/>
    <s v="Era T Vtvt"/>
    <s v="Injection"/>
    <n v="43"/>
    <s v="Petrol"/>
    <m/>
    <s v="Internal"/>
    <s v="Digital"/>
    <s v="Yes"/>
    <n v="18.899999999999999"/>
    <n v="19.77"/>
    <s v="19.77 km/litre"/>
    <m/>
    <m/>
    <m/>
  </r>
  <r>
    <x v="4"/>
    <s v="Grand I10 Prime"/>
    <s v="Era T+ Vtvt"/>
    <s v="Injection"/>
    <n v="43"/>
    <s v="Petrol"/>
    <m/>
    <s v="Internal"/>
    <s v="Digital"/>
    <s v="Yes"/>
    <n v="18.899999999999999"/>
    <n v="19.77"/>
    <s v="19.77 km/litre"/>
    <m/>
    <m/>
    <m/>
  </r>
  <r>
    <x v="4"/>
    <s v="Grand I10 Prime"/>
    <s v="Era T+ Cng Vtvt"/>
    <s v="Injection"/>
    <n v="43"/>
    <s v="CNG"/>
    <m/>
    <s v="Internal"/>
    <s v="Analog"/>
    <s v="Yes"/>
    <m/>
    <s v=""/>
    <m/>
    <s v="25 km/kg"/>
    <m/>
    <m/>
  </r>
  <r>
    <x v="4"/>
    <s v="Grand I10 Prime"/>
    <s v="Era T Cng Vtvt"/>
    <s v="Injection"/>
    <n v="43"/>
    <s v="CNG"/>
    <m/>
    <s v="Internal"/>
    <s v="Analog"/>
    <s v="Yes"/>
    <m/>
    <s v=""/>
    <m/>
    <s v="25 km/kg"/>
    <m/>
    <m/>
  </r>
  <r>
    <x v="10"/>
    <s v="Kuv100 Nxt"/>
    <s v="K2 6Str"/>
    <s v="Injection"/>
    <n v="35"/>
    <s v="Petrol"/>
    <s v="Yes"/>
    <s v="Internal"/>
    <s v="Digital"/>
    <s v="Yes"/>
    <n v="15.5"/>
    <n v="18.149999999999999"/>
    <s v="18.15 km/litre"/>
    <m/>
    <m/>
    <m/>
  </r>
  <r>
    <x v="10"/>
    <s v="Kuv100 Nxt"/>
    <s v="K2+ 6Str"/>
    <s v="Injection"/>
    <n v="35"/>
    <s v="Petrol"/>
    <s v="Yes"/>
    <s v="Internal"/>
    <s v="Digital"/>
    <s v="Yes"/>
    <n v="15.5"/>
    <n v="18.149999999999999"/>
    <s v="18.15 km/litre"/>
    <m/>
    <m/>
    <m/>
  </r>
  <r>
    <x v="10"/>
    <s v="Kuv100 Nxt"/>
    <s v="K2 D 6Str"/>
    <s v="Injection"/>
    <n v="35"/>
    <s v="Diesel"/>
    <s v="Yes"/>
    <s v="Internal"/>
    <s v="Digital"/>
    <s v="Yes"/>
    <n v="22.25"/>
    <n v="25.32"/>
    <s v="25.32 km/litre"/>
    <m/>
    <m/>
    <m/>
  </r>
  <r>
    <x v="10"/>
    <s v="Kuv100 Nxt"/>
    <s v="K2+ D 6Str"/>
    <s v="Injection"/>
    <n v="35"/>
    <s v="Diesel"/>
    <s v="Yes"/>
    <s v="Internal"/>
    <s v="Digital"/>
    <s v="Yes"/>
    <n v="22.25"/>
    <n v="25.32"/>
    <s v="25.32 km/litre"/>
    <m/>
    <m/>
    <m/>
  </r>
  <r>
    <x v="10"/>
    <s v="Kuv100 Nxt"/>
    <s v="K4+ D 6Str"/>
    <s v="Injection"/>
    <n v="35"/>
    <s v="Diesel"/>
    <s v="Yes"/>
    <s v="Internal"/>
    <s v="Digital"/>
    <s v="Yes"/>
    <n v="22.25"/>
    <n v="25.32"/>
    <s v="25.32 km/litre"/>
    <m/>
    <m/>
    <m/>
  </r>
  <r>
    <x v="10"/>
    <s v="Kuv100 Nxt"/>
    <s v="K4+ 6Str"/>
    <s v="Injection"/>
    <n v="35"/>
    <s v="Petrol"/>
    <s v="Yes"/>
    <s v="Internal"/>
    <s v="Digital"/>
    <s v="Yes"/>
    <n v="15.5"/>
    <n v="18.149999999999999"/>
    <s v="18.15 km/litre"/>
    <m/>
    <m/>
    <m/>
  </r>
  <r>
    <x v="10"/>
    <s v="Kuv100 Nxt"/>
    <s v="K6+ 6Str"/>
    <s v="Injection"/>
    <n v="35"/>
    <s v="Petrol"/>
    <s v="Yes"/>
    <s v="Internal"/>
    <s v="Digital"/>
    <s v="Yes"/>
    <n v="15.5"/>
    <n v="18.149999999999999"/>
    <s v="18.15 km/litre"/>
    <m/>
    <m/>
    <m/>
  </r>
  <r>
    <x v="10"/>
    <s v="Kuv100 Nxt"/>
    <s v="K6+ D 6Str"/>
    <s v="Injection"/>
    <n v="35"/>
    <s v="Diesel"/>
    <s v="Yes"/>
    <s v="Internal"/>
    <s v="Digital"/>
    <s v="Yes"/>
    <n v="22.25"/>
    <n v="25.32"/>
    <s v="25.32 km/litre"/>
    <m/>
    <m/>
    <m/>
  </r>
  <r>
    <x v="10"/>
    <s v="Kuv100 Nxt"/>
    <s v="K8 6Str"/>
    <s v="Injection"/>
    <n v="35"/>
    <s v="Petrol"/>
    <s v="Yes"/>
    <s v="Internal"/>
    <s v="Digital"/>
    <s v="Yes"/>
    <n v="15.5"/>
    <n v="18.149999999999999"/>
    <s v="18.15 km/litre"/>
    <m/>
    <m/>
    <m/>
  </r>
  <r>
    <x v="10"/>
    <s v="Kuv100 Nxt"/>
    <s v="K8 D 6Str"/>
    <s v="Injection"/>
    <n v="35"/>
    <s v="Diesel"/>
    <s v="Yes"/>
    <s v="Internal"/>
    <s v="Digital"/>
    <s v="Yes"/>
    <n v="22.25"/>
    <n v="25.32"/>
    <s v="25.32 km/litre"/>
    <m/>
    <m/>
    <m/>
  </r>
  <r>
    <x v="10"/>
    <s v="Kuv100 Nxt"/>
    <s v="K8 6 Str Dual Tone"/>
    <s v="Injection"/>
    <n v="35"/>
    <s v="Petrol"/>
    <s v="Yes"/>
    <s v="Internal"/>
    <s v="Digital"/>
    <s v="Yes"/>
    <n v="15.5"/>
    <n v="18.149999999999999"/>
    <s v="18.15 km/litre"/>
    <m/>
    <m/>
    <m/>
  </r>
  <r>
    <x v="10"/>
    <s v="Kuv100 Nxt"/>
    <s v="K8 D 6 Str Dual Tone"/>
    <s v="Injection"/>
    <n v="35"/>
    <s v="Diesel"/>
    <s v="Yes"/>
    <s v="Internal"/>
    <s v="Digital"/>
    <s v="Yes"/>
    <n v="22.25"/>
    <n v="25.32"/>
    <s v="25.32 km/litre"/>
    <m/>
    <m/>
    <m/>
  </r>
  <r>
    <x v="10"/>
    <s v="Kuv100 Nxt"/>
    <s v="K4+ 5Str"/>
    <s v="Injection"/>
    <n v="35"/>
    <s v="Petrol"/>
    <s v="Yes"/>
    <s v="Internal"/>
    <s v="Digital"/>
    <s v="Yes"/>
    <n v="15.5"/>
    <n v="18.149999999999999"/>
    <s v="18.15 km/litre"/>
    <m/>
    <m/>
    <m/>
  </r>
  <r>
    <x v="10"/>
    <s v="Kuv100 Nxt"/>
    <s v="K6+ 5Str"/>
    <s v="Injection"/>
    <n v="35"/>
    <s v="Petrol"/>
    <s v="Yes"/>
    <s v="Internal"/>
    <s v="Digital"/>
    <s v="Yes"/>
    <n v="15.5"/>
    <n v="18.149999999999999"/>
    <s v="18.15 km/litre"/>
    <m/>
    <m/>
    <m/>
  </r>
  <r>
    <x v="10"/>
    <s v="Kuv100 Nxt"/>
    <s v="K8 5Str"/>
    <s v="Injection"/>
    <n v="35"/>
    <s v="Petrol"/>
    <s v="Yes"/>
    <s v="Internal"/>
    <s v="Digital"/>
    <s v="Yes"/>
    <n v="15.5"/>
    <n v="18.149999999999999"/>
    <s v="18.15 km/litre"/>
    <m/>
    <m/>
    <m/>
  </r>
  <r>
    <x v="10"/>
    <s v="Kuv100 Nxt"/>
    <s v="K4+ D 5Str"/>
    <s v="Injection"/>
    <n v="35"/>
    <s v="Diesel"/>
    <s v="Yes"/>
    <s v="Internal"/>
    <s v="Digital"/>
    <s v="Yes"/>
    <n v="22.25"/>
    <n v="25.32"/>
    <s v="25.32 km/litre"/>
    <m/>
    <m/>
    <m/>
  </r>
  <r>
    <x v="10"/>
    <s v="Kuv100 Nxt"/>
    <s v="K6+ D 5Str"/>
    <s v="Injection"/>
    <n v="35"/>
    <s v="Diesel"/>
    <s v="Yes"/>
    <s v="Internal"/>
    <s v="Digital"/>
    <s v="Yes"/>
    <n v="22.25"/>
    <n v="25.32"/>
    <s v="25.32 km/litre"/>
    <m/>
    <m/>
    <m/>
  </r>
  <r>
    <x v="10"/>
    <s v="Kuv100 Nxt"/>
    <s v="K8 D 5Str"/>
    <s v="Injection"/>
    <n v="35"/>
    <s v="Diesel"/>
    <s v="Yes"/>
    <s v="Internal"/>
    <s v="Digital"/>
    <s v="Yes"/>
    <n v="22.25"/>
    <n v="25.32"/>
    <s v="25.32 km/litre"/>
    <m/>
    <m/>
    <m/>
  </r>
  <r>
    <x v="10"/>
    <s v="Kuv100 Nxt"/>
    <s v="K2 D 5Str Taxi"/>
    <s v="Injection"/>
    <n v="35"/>
    <s v="Diesel"/>
    <s v="Yes"/>
    <s v="Internal"/>
    <s v="Digital"/>
    <s v="Yes"/>
    <n v="22.25"/>
    <n v="25.32"/>
    <s v="25.32 km/litre"/>
    <m/>
    <m/>
    <m/>
  </r>
  <r>
    <x v="10"/>
    <s v="Kuv100 Nxt"/>
    <s v="K2 D 6Str Taxi"/>
    <s v="Injection"/>
    <n v="35"/>
    <s v="Diesel"/>
    <s v="Yes"/>
    <s v="Internal"/>
    <s v="Digital"/>
    <s v="Yes"/>
    <n v="22.25"/>
    <n v="25.32"/>
    <s v="25.32 km/litre"/>
    <m/>
    <m/>
    <m/>
  </r>
  <r>
    <x v="10"/>
    <s v="Kuv100 Nxt"/>
    <s v="K2 5Str Cng Taxi"/>
    <s v="Injection"/>
    <n v="35"/>
    <s v="Petrol"/>
    <s v="Yes"/>
    <s v="Internal"/>
    <s v="Digital"/>
    <s v="Yes"/>
    <n v="15.5"/>
    <n v="18.149999999999999"/>
    <s v="18.15 km/litre"/>
    <m/>
    <m/>
    <m/>
  </r>
  <r>
    <x v="10"/>
    <s v="Kuv100 Nxt"/>
    <s v="K2 6Str Cng Taxi"/>
    <s v="Injection"/>
    <n v="35"/>
    <s v="Petrol"/>
    <s v="Yes"/>
    <s v="Internal"/>
    <s v="Digital"/>
    <s v="Yes"/>
    <n v="15.5"/>
    <n v="18.149999999999999"/>
    <s v="18.15 km/litre"/>
    <m/>
    <m/>
    <m/>
  </r>
  <r>
    <x v="3"/>
    <s v="Swift"/>
    <s v="Lxi"/>
    <s v="Injection"/>
    <n v="37"/>
    <s v="Petrol"/>
    <s v="Yes"/>
    <s v="With Remote"/>
    <s v="Analog"/>
    <s v="Yes"/>
    <n v="12.6"/>
    <n v="17"/>
    <s v="20.4 km/litre"/>
    <m/>
    <m/>
    <m/>
  </r>
  <r>
    <x v="3"/>
    <s v="Swift"/>
    <s v="Vxi"/>
    <s v="Injection"/>
    <n v="37"/>
    <s v="Petrol"/>
    <s v="Yes"/>
    <s v="With Remote"/>
    <s v="Analog"/>
    <s v="Yes"/>
    <m/>
    <s v=""/>
    <s v="20.4 km/litre"/>
    <m/>
    <m/>
    <m/>
  </r>
  <r>
    <x v="3"/>
    <s v="Swift"/>
    <s v="Vxi Amt"/>
    <s v="Injection"/>
    <n v="37"/>
    <s v="Petrol"/>
    <s v="Yes"/>
    <s v="With Remote"/>
    <s v="Analog"/>
    <s v="Yes"/>
    <m/>
    <s v=""/>
    <s v="20.4 km/litre"/>
    <m/>
    <m/>
    <m/>
  </r>
  <r>
    <x v="3"/>
    <s v="Swift"/>
    <s v="Zxi"/>
    <s v="Injection"/>
    <n v="37"/>
    <s v="Petrol"/>
    <s v="Yes"/>
    <s v="With Remote"/>
    <s v="Analog"/>
    <s v="Yes"/>
    <m/>
    <s v=""/>
    <s v="20.4 km/litre"/>
    <m/>
    <m/>
    <m/>
  </r>
  <r>
    <x v="3"/>
    <s v="Swift"/>
    <s v="Zxi Amt"/>
    <s v="Injection"/>
    <n v="37"/>
    <s v="Petrol"/>
    <s v="Yes"/>
    <s v="With Remote"/>
    <s v="Analog"/>
    <s v="Yes"/>
    <m/>
    <s v=""/>
    <s v="20.4 km/litre"/>
    <m/>
    <m/>
    <m/>
  </r>
  <r>
    <x v="3"/>
    <s v="Swift"/>
    <s v="Zxi Plus"/>
    <s v="Injection"/>
    <n v="37"/>
    <s v="Petrol"/>
    <s v="Yes"/>
    <s v="With Remote"/>
    <s v="Analog"/>
    <s v="Yes"/>
    <m/>
    <s v=""/>
    <s v="20.4 km/litre"/>
    <m/>
    <m/>
    <m/>
  </r>
  <r>
    <x v="3"/>
    <s v="Swift"/>
    <s v="Ldi"/>
    <s v="Injection"/>
    <n v="37"/>
    <s v="Diesel"/>
    <s v="Yes"/>
    <s v="Internal"/>
    <s v="Analog"/>
    <s v="Yes"/>
    <m/>
    <s v=""/>
    <s v="25.2 km/litre"/>
    <m/>
    <m/>
    <m/>
  </r>
  <r>
    <x v="3"/>
    <s v="Swift"/>
    <s v="Vdi"/>
    <s v="Injection"/>
    <n v="37"/>
    <s v="Diesel"/>
    <s v="Yes"/>
    <s v="With Remote"/>
    <s v="Analog"/>
    <s v="Yes"/>
    <m/>
    <s v=""/>
    <s v="25.2 km/litre"/>
    <m/>
    <m/>
    <m/>
  </r>
  <r>
    <x v="3"/>
    <s v="Swift"/>
    <s v="Vdi Amt"/>
    <s v="Injection"/>
    <n v="37"/>
    <s v="Diesel"/>
    <s v="Yes"/>
    <s v="With Remote"/>
    <s v="Analog"/>
    <s v="Yes"/>
    <m/>
    <s v=""/>
    <s v="25.2 km/litre"/>
    <m/>
    <m/>
    <m/>
  </r>
  <r>
    <x v="3"/>
    <s v="Swift"/>
    <s v="Zdi"/>
    <s v="Injection"/>
    <n v="37"/>
    <s v="Diesel"/>
    <s v="Yes"/>
    <s v="Internal"/>
    <s v="Analog"/>
    <s v="Yes"/>
    <m/>
    <s v=""/>
    <s v="25.2 km/litre"/>
    <m/>
    <m/>
    <m/>
  </r>
  <r>
    <x v="3"/>
    <s v="Swift"/>
    <s v="Zdi Amt"/>
    <s v="Injection"/>
    <n v="37"/>
    <s v="Diesel"/>
    <s v="Yes"/>
    <s v="With Remote"/>
    <s v="Analog"/>
    <s v="Yes"/>
    <m/>
    <s v=""/>
    <s v="25.2 km/litre"/>
    <m/>
    <m/>
    <m/>
  </r>
  <r>
    <x v="3"/>
    <s v="Swift"/>
    <s v="Zdi Plus"/>
    <s v="Injection"/>
    <n v="37"/>
    <s v="Diesel"/>
    <s v="Yes"/>
    <s v="With Remote"/>
    <s v="Analog"/>
    <s v="Yes"/>
    <m/>
    <s v=""/>
    <s v="25.2 km/litre"/>
    <m/>
    <m/>
    <m/>
  </r>
  <r>
    <x v="3"/>
    <s v="Swift"/>
    <s v="Zxi Plus Amt"/>
    <s v="Injection"/>
    <n v="37"/>
    <s v="Petrol"/>
    <s v="Yes"/>
    <s v="With Remote"/>
    <s v="Analog"/>
    <s v="Yes"/>
    <m/>
    <s v=""/>
    <s v="20.4 km/litre"/>
    <m/>
    <m/>
    <m/>
  </r>
  <r>
    <x v="3"/>
    <s v="Swift"/>
    <s v="Zdi Plus Amt"/>
    <s v="Injection"/>
    <n v="37"/>
    <s v="Diesel"/>
    <s v="Yes"/>
    <s v="With Remote"/>
    <s v="Analog"/>
    <s v="Yes"/>
    <m/>
    <s v=""/>
    <s v="25.2 km/litre"/>
    <m/>
    <m/>
    <m/>
  </r>
  <r>
    <x v="0"/>
    <s v="Altroz"/>
    <s v="Xe Petrol"/>
    <s v="Injection"/>
    <n v="37"/>
    <s v="Petrol"/>
    <m/>
    <s v="Internal"/>
    <s v="Digital"/>
    <m/>
    <m/>
    <s v=""/>
    <s v="18 km/litre"/>
    <m/>
    <m/>
    <m/>
  </r>
  <r>
    <x v="0"/>
    <s v="Altroz"/>
    <s v="Xm Petrol"/>
    <s v="Injection"/>
    <n v="37"/>
    <s v="Petrol"/>
    <m/>
    <s v="Internal"/>
    <s v="Digital"/>
    <m/>
    <m/>
    <n v="18"/>
    <m/>
    <m/>
    <m/>
    <m/>
  </r>
  <r>
    <x v="0"/>
    <s v="Altroz"/>
    <s v="Xt Petrol"/>
    <s v="Injection"/>
    <n v="37"/>
    <s v="Petrol"/>
    <s v="Yes"/>
    <s v="Internal"/>
    <s v="Digital"/>
    <s v="Yes"/>
    <m/>
    <n v="18"/>
    <m/>
    <m/>
    <m/>
    <m/>
  </r>
  <r>
    <x v="0"/>
    <s v="Altroz"/>
    <s v="Xz Petrol"/>
    <s v="Injection"/>
    <n v="37"/>
    <s v="Petrol"/>
    <s v="Yes"/>
    <s v="Internal"/>
    <s v="Digital"/>
    <s v="Yes"/>
    <m/>
    <n v="18"/>
    <m/>
    <m/>
    <m/>
    <m/>
  </r>
  <r>
    <x v="0"/>
    <s v="Altroz"/>
    <s v="Xz (O) Petrol"/>
    <s v="Injection"/>
    <n v="37"/>
    <s v="Petrol"/>
    <s v="Yes"/>
    <s v="Internal"/>
    <s v="Digital"/>
    <s v="Yes"/>
    <m/>
    <n v="18"/>
    <m/>
    <m/>
    <m/>
    <m/>
  </r>
  <r>
    <x v="0"/>
    <s v="Altroz"/>
    <s v="Xe Diesel"/>
    <s v="Injection"/>
    <n v="37"/>
    <s v="Diesel"/>
    <m/>
    <s v="Internal"/>
    <s v="Digital"/>
    <m/>
    <m/>
    <s v=""/>
    <s v="25 km/litre"/>
    <m/>
    <m/>
    <m/>
  </r>
  <r>
    <x v="0"/>
    <s v="Altroz"/>
    <s v="Xm Diesel"/>
    <s v="Injection"/>
    <n v="37"/>
    <s v="Diesel"/>
    <m/>
    <s v="Internal"/>
    <s v="Digital"/>
    <m/>
    <m/>
    <n v="25"/>
    <m/>
    <m/>
    <m/>
    <m/>
  </r>
  <r>
    <x v="0"/>
    <s v="Altroz"/>
    <s v="Xt Diesel"/>
    <s v="Injection"/>
    <n v="37"/>
    <s v="Diesel"/>
    <s v="Yes"/>
    <s v="Internal"/>
    <s v="Digital"/>
    <s v="Yes"/>
    <m/>
    <n v="25"/>
    <m/>
    <m/>
    <m/>
    <m/>
  </r>
  <r>
    <x v="0"/>
    <s v="Altroz"/>
    <s v="Xz Diesel"/>
    <s v="Injection"/>
    <n v="37"/>
    <s v="Diesel"/>
    <s v="Yes"/>
    <s v="Internal"/>
    <s v="Digital"/>
    <s v="Yes"/>
    <m/>
    <n v="25"/>
    <m/>
    <m/>
    <m/>
    <m/>
  </r>
  <r>
    <x v="0"/>
    <s v="Altroz"/>
    <s v="Xz (O) Diesel"/>
    <s v="Injection"/>
    <n v="37"/>
    <s v="Diesel"/>
    <s v="Yes"/>
    <s v="Internal"/>
    <s v="Digital"/>
    <s v="Yes"/>
    <m/>
    <n v="25"/>
    <m/>
    <m/>
    <m/>
    <m/>
  </r>
  <r>
    <x v="33"/>
    <s v="Extreme"/>
    <s v="Ld Di Non Ac 9 Seater Bsiii"/>
    <s v="Injection"/>
    <n v="50"/>
    <s v="Diesel"/>
    <m/>
    <s v="Internal"/>
    <m/>
    <s v="Yes"/>
    <n v="8.6"/>
    <n v="11.12"/>
    <s v="11.12 km/litre"/>
    <m/>
    <m/>
    <m/>
  </r>
  <r>
    <x v="33"/>
    <s v="Extreme"/>
    <s v="Ld Crdfi Non Ac 9 Seater Bsiv"/>
    <s v="Injection"/>
    <n v="50"/>
    <s v="Diesel"/>
    <m/>
    <s v="Internal"/>
    <m/>
    <s v="Yes"/>
    <n v="8.6"/>
    <n v="11.12"/>
    <s v="11.12 km/litre"/>
    <m/>
    <m/>
    <m/>
  </r>
  <r>
    <x v="33"/>
    <s v="Extreme"/>
    <s v="Ld Di Ps Ac 9 Seater Bsiii"/>
    <s v="Injection"/>
    <n v="50"/>
    <s v="Diesel"/>
    <m/>
    <s v="Internal"/>
    <m/>
    <s v="Yes"/>
    <n v="8.6"/>
    <n v="11.12"/>
    <s v="11.12 km/litre"/>
    <m/>
    <m/>
    <m/>
  </r>
  <r>
    <x v="33"/>
    <s v="Extreme"/>
    <s v="Ld Crdfi Ps Ac 9 Seater Bsiii"/>
    <s v="Injection"/>
    <n v="50"/>
    <s v="Diesel"/>
    <m/>
    <s v="Internal"/>
    <m/>
    <s v="Yes"/>
    <n v="8.6"/>
    <n v="11.12"/>
    <s v="11.12 km/litre"/>
    <m/>
    <m/>
    <m/>
  </r>
  <r>
    <x v="33"/>
    <s v="Extreme"/>
    <s v="Sd Di 9 Seater Bsiii"/>
    <s v="Injection"/>
    <n v="50"/>
    <s v="Diesel"/>
    <m/>
    <s v="Internal"/>
    <m/>
    <s v="Yes"/>
    <n v="8.6"/>
    <n v="11.12"/>
    <s v="11.12 km/litre"/>
    <m/>
    <m/>
    <m/>
  </r>
  <r>
    <x v="33"/>
    <s v="Extreme"/>
    <s v="Ld Crdfi Ps Ac 9 Seater Bsiv"/>
    <s v="Injection"/>
    <n v="50"/>
    <s v="Diesel"/>
    <m/>
    <s v="Internal"/>
    <m/>
    <s v="Yes"/>
    <n v="8.6"/>
    <n v="11.12"/>
    <s v="11.12 km/litre"/>
    <m/>
    <m/>
    <m/>
  </r>
  <r>
    <x v="33"/>
    <s v="Extreme"/>
    <s v="Vd Crdfi 7 Seater Bsiii"/>
    <s v="Injection"/>
    <n v="50"/>
    <s v="Diesel"/>
    <m/>
    <s v="Internal"/>
    <m/>
    <s v="Yes"/>
    <n v="8.6"/>
    <n v="11.12"/>
    <s v="11.12 km/litre"/>
    <m/>
    <m/>
    <m/>
  </r>
  <r>
    <x v="33"/>
    <s v="Extreme"/>
    <s v="Vd Di 7 Seater Bsiii"/>
    <s v="Injection"/>
    <n v="50"/>
    <s v="Diesel"/>
    <m/>
    <s v="Internal"/>
    <m/>
    <s v="Yes"/>
    <n v="8.6"/>
    <n v="11.12"/>
    <s v="11.12 km/litre"/>
    <m/>
    <m/>
    <m/>
  </r>
  <r>
    <x v="33"/>
    <s v="Extreme"/>
    <s v="Sd Crdfi 9 Seater Bsiv"/>
    <s v="Injection"/>
    <n v="50"/>
    <s v="Diesel"/>
    <m/>
    <s v="Internal"/>
    <m/>
    <s v="Yes"/>
    <n v="8.6"/>
    <n v="11.12"/>
    <s v="11.12 km/litre"/>
    <m/>
    <m/>
    <m/>
  </r>
  <r>
    <x v="33"/>
    <s v="Extreme"/>
    <s v="Vd Crdfi 7 Seater Bsiv"/>
    <s v="Injection"/>
    <n v="50"/>
    <s v="Diesel"/>
    <m/>
    <s v="Internal"/>
    <m/>
    <s v="Yes"/>
    <n v="8.6"/>
    <n v="11.12"/>
    <s v="11.12 km/litre"/>
    <m/>
    <m/>
    <m/>
  </r>
  <r>
    <x v="33"/>
    <s v="Extreme"/>
    <s v="Sd Crdfi 9 Seater Bsiii"/>
    <s v="Injection"/>
    <n v="50"/>
    <s v="Diesel"/>
    <m/>
    <s v="Internal"/>
    <m/>
    <s v="Yes"/>
    <n v="8.6"/>
    <n v="11.12"/>
    <s v="11.12 km/litre"/>
    <m/>
    <m/>
    <m/>
  </r>
  <r>
    <x v="0"/>
    <s v="Tigor"/>
    <s v="Revotron Xe"/>
    <s v="Injection"/>
    <n v="35"/>
    <s v="Petrol"/>
    <s v="Yes"/>
    <s v="Internal"/>
    <s v="Analog"/>
    <s v="Yes"/>
    <n v="24.12"/>
    <n v="23"/>
    <s v="23 km/litre"/>
    <m/>
    <m/>
    <m/>
  </r>
  <r>
    <x v="0"/>
    <s v="Tigor"/>
    <s v="Revotron Xm"/>
    <s v="Injection"/>
    <n v="35"/>
    <s v="Petrol"/>
    <s v="Yes"/>
    <s v="Internal"/>
    <s v="Analog"/>
    <s v="Yes"/>
    <n v="24.12"/>
    <n v="23"/>
    <s v="23 km/litre"/>
    <m/>
    <m/>
    <m/>
  </r>
  <r>
    <x v="0"/>
    <s v="Tigor"/>
    <s v="Revotron Xz"/>
    <s v="Injection"/>
    <n v="35"/>
    <s v="Petrol"/>
    <s v="Yes"/>
    <s v="With Remote, Internal"/>
    <s v="Analog"/>
    <s v="Yes"/>
    <n v="24.12"/>
    <n v="23"/>
    <s v="23 km/litre"/>
    <m/>
    <m/>
    <m/>
  </r>
  <r>
    <x v="0"/>
    <s v="Tigor"/>
    <s v="Revotron Xz Plus"/>
    <s v="Injection"/>
    <n v="35"/>
    <s v="Petrol"/>
    <s v="Yes"/>
    <s v="With Remote, Internal"/>
    <s v="Analog"/>
    <s v="Yes"/>
    <n v="24.12"/>
    <n v="23"/>
    <s v="23 km/litre"/>
    <m/>
    <m/>
    <m/>
  </r>
  <r>
    <x v="0"/>
    <s v="Tigor"/>
    <s v="Revotron Xma"/>
    <s v="Injection"/>
    <n v="35"/>
    <s v="Petrol"/>
    <s v="Yes"/>
    <s v="Internal"/>
    <s v="Analog"/>
    <s v="Yes"/>
    <n v="24.12"/>
    <n v="23"/>
    <s v="23 km/litre"/>
    <m/>
    <m/>
    <m/>
  </r>
  <r>
    <x v="0"/>
    <s v="Tigor"/>
    <s v="Revotron Xza Plus"/>
    <s v="Injection"/>
    <n v="35"/>
    <s v="Petrol"/>
    <s v="Yes"/>
    <s v="With Remote, Internal"/>
    <s v="Analog"/>
    <s v="Yes"/>
    <n v="24.12"/>
    <n v="23"/>
    <s v="23 km/litre"/>
    <m/>
    <m/>
    <m/>
  </r>
  <r>
    <x v="0"/>
    <s v="Zest"/>
    <s v="Xe Petrol"/>
    <s v="Injection"/>
    <n v="44"/>
    <s v="Petrol"/>
    <s v="Yes"/>
    <s v="Internal"/>
    <s v="Digital"/>
    <s v="Yes"/>
    <n v="13.2"/>
    <n v="17.600000000000001"/>
    <s v="17.6 km/litre"/>
    <m/>
    <m/>
    <m/>
  </r>
  <r>
    <x v="0"/>
    <s v="Zest"/>
    <s v="Xe Diesel"/>
    <s v="Injection"/>
    <n v="44"/>
    <s v="Diesel"/>
    <s v="Yes"/>
    <s v="Internal"/>
    <s v="Digital"/>
    <s v="Yes"/>
    <n v="19.2"/>
    <n v="23"/>
    <s v="23 km/litre"/>
    <m/>
    <m/>
    <m/>
  </r>
  <r>
    <x v="0"/>
    <s v="Zest"/>
    <s v="Xm Petrol"/>
    <s v="Injection"/>
    <n v="44"/>
    <s v="Petrol"/>
    <s v="Yes"/>
    <s v="Internal"/>
    <s v="Digital"/>
    <s v="Yes"/>
    <n v="13.2"/>
    <n v="17.600000000000001"/>
    <s v="17.6 km/litre"/>
    <m/>
    <m/>
    <m/>
  </r>
  <r>
    <x v="0"/>
    <s v="Zest"/>
    <s v="Xms Petrol"/>
    <s v="Injection"/>
    <n v="44"/>
    <s v="Petrol"/>
    <s v="Yes"/>
    <s v="Internal"/>
    <s v="Digital"/>
    <s v="Yes"/>
    <n v="13.2"/>
    <n v="17.600000000000001"/>
    <s v="17.6 km/litre"/>
    <m/>
    <m/>
    <m/>
  </r>
  <r>
    <x v="0"/>
    <s v="Zest"/>
    <s v="Xt Petrol"/>
    <s v="Injection"/>
    <n v="44"/>
    <s v="Petrol"/>
    <s v="Yes"/>
    <s v="Internal"/>
    <s v="Digital"/>
    <s v="Yes"/>
    <n v="13.2"/>
    <n v="17.600000000000001"/>
    <s v="17.6 km/litre"/>
    <m/>
    <m/>
    <m/>
  </r>
  <r>
    <x v="0"/>
    <s v="Zest"/>
    <s v="Xm Diesel"/>
    <s v="Injection"/>
    <n v="44"/>
    <s v="Diesel"/>
    <s v="Yes"/>
    <s v="Internal"/>
    <s v="Digital"/>
    <s v="Yes"/>
    <n v="19.2"/>
    <n v="23"/>
    <s v="23 km/litre"/>
    <m/>
    <m/>
    <m/>
  </r>
  <r>
    <x v="0"/>
    <s v="Zest"/>
    <s v="Xms Diesel"/>
    <s v="Injection"/>
    <n v="44"/>
    <s v="Diesel"/>
    <s v="Yes"/>
    <s v="Internal"/>
    <s v="Digital"/>
    <s v="Yes"/>
    <n v="19.2"/>
    <n v="20"/>
    <s v="20.65 km/litre"/>
    <m/>
    <m/>
    <m/>
  </r>
  <r>
    <x v="0"/>
    <s v="Zest"/>
    <s v="Xt Diesel"/>
    <s v="Injection"/>
    <n v="44"/>
    <s v="Diesel"/>
    <s v="Yes"/>
    <s v="Internal"/>
    <s v="Digital"/>
    <s v="Yes"/>
    <n v="19.2"/>
    <n v="23"/>
    <s v="23 km/litre"/>
    <m/>
    <m/>
    <m/>
  </r>
  <r>
    <x v="0"/>
    <s v="Zest"/>
    <s v="Xma Diesel"/>
    <s v="Injection"/>
    <n v="44"/>
    <s v="Diesel"/>
    <s v="Yes"/>
    <s v="Internal"/>
    <s v="Digital"/>
    <s v="Yes"/>
    <n v="19.2"/>
    <s v=""/>
    <s v="23 km/litre"/>
    <m/>
    <m/>
    <m/>
  </r>
  <r>
    <x v="0"/>
    <s v="Zest"/>
    <s v="Xta Diesel"/>
    <s v="Injection"/>
    <n v="44"/>
    <s v="Diesel"/>
    <s v="Yes"/>
    <s v="Internal"/>
    <s v="Digital"/>
    <s v="Yes"/>
    <n v="19.2"/>
    <n v="23"/>
    <s v="23 km/litre"/>
    <m/>
    <m/>
    <m/>
  </r>
  <r>
    <x v="0"/>
    <s v="Zest"/>
    <s v="Zest Premio Edition"/>
    <s v="Injection"/>
    <n v="44"/>
    <s v="Diesel"/>
    <s v="Yes"/>
    <s v="Internal"/>
    <s v="Digital"/>
    <s v="Yes"/>
    <n v="19.2"/>
    <n v="20"/>
    <s v="20.65 km/litre"/>
    <m/>
    <m/>
    <m/>
  </r>
  <r>
    <x v="12"/>
    <s v="Amaze"/>
    <s v="S Cvt Petrol"/>
    <s v="Injection"/>
    <n v="35"/>
    <s v="Petrol"/>
    <s v="Yes"/>
    <s v="Internal"/>
    <s v="Digital"/>
    <s v="Yes"/>
    <m/>
    <s v=""/>
    <s v="19 km/litre"/>
    <m/>
    <m/>
    <m/>
  </r>
  <r>
    <x v="12"/>
    <s v="Amaze"/>
    <s v="E Mt Diesel"/>
    <s v="Injection"/>
    <n v="35"/>
    <s v="Diesel"/>
    <s v="Yes"/>
    <s v="Internal"/>
    <s v="Digital"/>
    <s v="Yes"/>
    <m/>
    <s v=""/>
    <s v="27.4 km/litre"/>
    <m/>
    <m/>
    <m/>
  </r>
  <r>
    <x v="12"/>
    <s v="Amaze"/>
    <s v="E Mt Petrol"/>
    <s v="Injection"/>
    <n v="35"/>
    <s v="Petrol"/>
    <s v="Yes"/>
    <s v="Internal"/>
    <s v="Digital"/>
    <s v="Yes"/>
    <m/>
    <s v=""/>
    <s v="19.5 km/litre"/>
    <m/>
    <m/>
    <m/>
  </r>
  <r>
    <x v="12"/>
    <s v="Amaze"/>
    <s v="S Cvt Diesel"/>
    <s v="Injection"/>
    <n v="35"/>
    <s v="Diesel"/>
    <s v="Yes"/>
    <s v="Internal"/>
    <s v="Digital"/>
    <s v="Yes"/>
    <m/>
    <s v=""/>
    <s v="23.8 km/litre"/>
    <m/>
    <m/>
    <m/>
  </r>
  <r>
    <x v="12"/>
    <s v="Amaze"/>
    <s v="V Cvt Petrol"/>
    <s v="Injection"/>
    <n v="35"/>
    <s v="Petrol"/>
    <s v="Yes"/>
    <s v="Internal"/>
    <s v="Digital"/>
    <s v="Yes"/>
    <m/>
    <s v=""/>
    <s v="19 km/litre"/>
    <m/>
    <m/>
    <m/>
  </r>
  <r>
    <x v="12"/>
    <s v="Amaze"/>
    <s v="V Cvt Diesel"/>
    <s v="Injection"/>
    <n v="35"/>
    <s v="Diesel"/>
    <s v="Yes"/>
    <s v="Internal"/>
    <s v="Digital"/>
    <s v="Yes"/>
    <m/>
    <s v=""/>
    <s v="23.8 km/litre"/>
    <m/>
    <m/>
    <m/>
  </r>
  <r>
    <x v="12"/>
    <s v="Amaze"/>
    <s v="S Mt Diesel"/>
    <s v="Injection"/>
    <n v="35"/>
    <s v="Diesel"/>
    <s v="Yes"/>
    <s v="Internal"/>
    <s v="Digital"/>
    <s v="Yes"/>
    <m/>
    <s v=""/>
    <s v="27.4 km/litre"/>
    <m/>
    <m/>
    <m/>
  </r>
  <r>
    <x v="12"/>
    <s v="Amaze"/>
    <s v="Vx Mt Diesel"/>
    <s v="Injection"/>
    <n v="35"/>
    <s v="Diesel"/>
    <s v="Yes"/>
    <s v="Internal"/>
    <s v="Digital"/>
    <s v="Yes"/>
    <m/>
    <s v=""/>
    <s v="27.4 km/litre"/>
    <m/>
    <m/>
    <m/>
  </r>
  <r>
    <x v="12"/>
    <s v="Amaze"/>
    <s v="V Mt Diesel"/>
    <s v="Injection"/>
    <n v="35"/>
    <s v="Diesel"/>
    <s v="Yes"/>
    <s v="Internal"/>
    <s v="Digital"/>
    <s v="Yes"/>
    <m/>
    <s v=""/>
    <s v="27.4 km/litre"/>
    <m/>
    <m/>
    <m/>
  </r>
  <r>
    <x v="12"/>
    <s v="Amaze"/>
    <s v="Vx Mt Petrol"/>
    <s v="Injection"/>
    <n v="35"/>
    <s v="Petrol"/>
    <s v="Yes"/>
    <s v="Internal"/>
    <s v="Digital"/>
    <s v="Yes"/>
    <m/>
    <s v=""/>
    <s v="19.5 km/litre"/>
    <m/>
    <m/>
    <m/>
  </r>
  <r>
    <x v="12"/>
    <s v="Amaze"/>
    <s v="V Mt Petrol"/>
    <s v="Injection"/>
    <n v="35"/>
    <s v="Petrol"/>
    <s v="Yes"/>
    <s v="Internal"/>
    <s v="Digital"/>
    <s v="Yes"/>
    <m/>
    <s v=""/>
    <s v="19.5 km/litre"/>
    <m/>
    <m/>
    <m/>
  </r>
  <r>
    <x v="12"/>
    <s v="Amaze"/>
    <s v="S Mt Petrol"/>
    <s v="Injection"/>
    <n v="35"/>
    <s v="Petrol"/>
    <s v="Yes"/>
    <s v="Internal"/>
    <s v="Digital"/>
    <s v="Yes"/>
    <m/>
    <s v=""/>
    <s v="19.5 km/litre"/>
    <m/>
    <m/>
    <m/>
  </r>
  <r>
    <x v="12"/>
    <s v="Amaze"/>
    <s v="Exclusive Edition Diesel"/>
    <s v="Injection"/>
    <n v="35"/>
    <s v="Diesel"/>
    <s v="Yes"/>
    <s v="Internal"/>
    <s v="Digital"/>
    <s v="Yes"/>
    <m/>
    <s v=""/>
    <s v="27.4 km/litre"/>
    <m/>
    <m/>
    <m/>
  </r>
  <r>
    <x v="12"/>
    <s v="Amaze"/>
    <s v="Exclusive Edition Petrol"/>
    <s v="Injection"/>
    <n v="35"/>
    <s v="Petrol"/>
    <s v="Yes"/>
    <s v="Internal"/>
    <s v="Digital"/>
    <s v="Yes"/>
    <m/>
    <s v=""/>
    <s v="19.5 km/litre"/>
    <m/>
    <m/>
    <m/>
  </r>
  <r>
    <x v="12"/>
    <s v="Amaze"/>
    <s v="Vx Cvt Diesel"/>
    <s v="Injection"/>
    <n v="35"/>
    <s v="Diesel"/>
    <s v="Yes"/>
    <s v="Internal"/>
    <s v="Digital"/>
    <s v="Yes"/>
    <m/>
    <s v=""/>
    <s v="27.4 km/litre"/>
    <m/>
    <m/>
    <m/>
  </r>
  <r>
    <x v="12"/>
    <s v="Amaze"/>
    <s v="Vx Cvt Petrol"/>
    <s v="Injection"/>
    <n v="35"/>
    <s v="Petrol"/>
    <s v="Yes"/>
    <s v="Internal"/>
    <s v="Digital"/>
    <s v="Yes"/>
    <m/>
    <s v=""/>
    <s v="19.5 km/litre"/>
    <m/>
    <m/>
    <m/>
  </r>
  <r>
    <x v="12"/>
    <s v="Amaze"/>
    <s v="Ace Edition Cvt Diesel"/>
    <s v="Injection"/>
    <n v="35"/>
    <s v="Diesel"/>
    <s v="Yes"/>
    <s v="Internal"/>
    <s v="Digital"/>
    <s v="Yes"/>
    <m/>
    <s v=""/>
    <s v="27.4 km/litre"/>
    <m/>
    <m/>
    <m/>
  </r>
  <r>
    <x v="12"/>
    <s v="Amaze"/>
    <s v="Ace Edition Cvt Petrol"/>
    <s v="Injection"/>
    <n v="35"/>
    <s v="Petrol"/>
    <s v="Yes"/>
    <s v="Internal"/>
    <s v="Digital"/>
    <s v="Yes"/>
    <m/>
    <s v=""/>
    <s v="19.5 km/litre"/>
    <m/>
    <m/>
    <m/>
  </r>
  <r>
    <x v="12"/>
    <s v="Amaze"/>
    <s v="Ace Edition Mt Diesel"/>
    <s v="Injection"/>
    <n v="35"/>
    <s v="Diesel"/>
    <s v="Yes"/>
    <s v="Internal"/>
    <s v="Digital"/>
    <s v="Yes"/>
    <m/>
    <s v=""/>
    <s v="27.4 km/litre"/>
    <m/>
    <m/>
    <m/>
  </r>
  <r>
    <x v="12"/>
    <s v="Amaze"/>
    <s v="Ace Edition Mt Petrol"/>
    <s v="Injection"/>
    <n v="35"/>
    <s v="Petrol"/>
    <s v="Yes"/>
    <s v="Internal"/>
    <s v="Digital"/>
    <s v="Yes"/>
    <m/>
    <s v=""/>
    <s v="19.5 km/litre"/>
    <m/>
    <m/>
    <m/>
  </r>
  <r>
    <x v="3"/>
    <s v="Gypsy"/>
    <s v="Hard Top"/>
    <s v="Injection"/>
    <n v="40"/>
    <s v="Petrol"/>
    <m/>
    <s v="Manual"/>
    <s v="Analog"/>
    <m/>
    <n v="10.199999999999999"/>
    <n v="14.8"/>
    <s v="11.9 km/litre"/>
    <m/>
    <m/>
    <m/>
  </r>
  <r>
    <x v="3"/>
    <s v="Gypsy"/>
    <s v="Soft Top"/>
    <s v="Injection"/>
    <n v="40"/>
    <s v="Petrol"/>
    <m/>
    <s v="Manual"/>
    <s v="Analog"/>
    <m/>
    <n v="10.199999999999999"/>
    <n v="14.8"/>
    <s v="11.9 km/litre"/>
    <m/>
    <m/>
    <m/>
  </r>
  <r>
    <x v="4"/>
    <s v="Venue"/>
    <s v="1.2 Kappa Mt E"/>
    <s v="Injection"/>
    <n v="45"/>
    <s v="Petrol"/>
    <s v="Yes"/>
    <s v="Internal, Manual"/>
    <s v="Yes"/>
    <s v="Yes"/>
    <m/>
    <s v=""/>
    <s v="17.52 km/litre"/>
    <m/>
    <m/>
    <m/>
  </r>
  <r>
    <x v="4"/>
    <s v="Venue"/>
    <s v="1.0 Turbo Gdi Mt S"/>
    <s v="Injection"/>
    <n v="45"/>
    <s v="Petrol"/>
    <s v="Yes"/>
    <s v="Internal, Manual"/>
    <s v="Yes"/>
    <s v="Yes"/>
    <m/>
    <s v=""/>
    <s v="18.27 km/litre"/>
    <m/>
    <m/>
    <m/>
  </r>
  <r>
    <x v="4"/>
    <s v="Venue"/>
    <s v="1.4 Crdi Mt E"/>
    <s v="Injection"/>
    <m/>
    <s v="Diesel"/>
    <s v="Yes"/>
    <m/>
    <s v="Analog"/>
    <s v="Yes"/>
    <m/>
    <s v=""/>
    <s v="23.7 km/litre"/>
    <m/>
    <m/>
    <m/>
  </r>
  <r>
    <x v="4"/>
    <s v="Venue"/>
    <s v="1.0 Turbo Gdi Mt Sx"/>
    <s v="Injection"/>
    <n v="45"/>
    <s v="Petrol"/>
    <s v="Yes"/>
    <s v="Manual, Internal"/>
    <s v="Yes"/>
    <s v="Yes"/>
    <m/>
    <s v=""/>
    <s v="18.27 km/litre"/>
    <m/>
    <m/>
    <m/>
  </r>
  <r>
    <x v="4"/>
    <s v="Venue"/>
    <s v="1.0 Turbo Gdi Mt Sx Dual Tone"/>
    <s v="Injection"/>
    <n v="45"/>
    <s v="Petrol"/>
    <s v="Yes"/>
    <s v="Manual, Internal"/>
    <s v="Yes"/>
    <s v="Yes"/>
    <m/>
    <s v=""/>
    <s v="18.27 km/litre"/>
    <m/>
    <m/>
    <m/>
  </r>
  <r>
    <x v="4"/>
    <s v="Venue"/>
    <s v="1.0 Turbo Gdi Mt Sx(O)"/>
    <s v="Injection"/>
    <n v="45"/>
    <s v="Petrol"/>
    <s v="Yes"/>
    <s v="Manual, Internal"/>
    <s v="Yes"/>
    <s v="Yes"/>
    <m/>
    <s v=""/>
    <s v="18.27 km/litre"/>
    <m/>
    <m/>
    <m/>
  </r>
  <r>
    <x v="4"/>
    <s v="Venue"/>
    <s v="1.0 Turbo Gdi Dct S"/>
    <s v="Injection"/>
    <n v="45"/>
    <s v="Petrol"/>
    <s v="Yes"/>
    <s v="Internal, Manual"/>
    <s v="Yes"/>
    <s v="Yes"/>
    <m/>
    <s v=""/>
    <s v="18.15 km/litre"/>
    <m/>
    <m/>
    <m/>
  </r>
  <r>
    <x v="4"/>
    <s v="Venue"/>
    <s v="1.0 Turbo Gdi Dct Sx Plus"/>
    <s v="Injection"/>
    <n v="45"/>
    <s v="Petrol"/>
    <s v="Yes"/>
    <s v="Internal, Manual"/>
    <s v="Yes"/>
    <s v="Yes"/>
    <m/>
    <s v=""/>
    <s v="18.15 km/litre"/>
    <m/>
    <m/>
    <m/>
  </r>
  <r>
    <x v="4"/>
    <s v="Venue"/>
    <s v="1.2 Kappa Mt S"/>
    <s v="Injection"/>
    <n v="45"/>
    <s v="Petrol"/>
    <s v="Yes"/>
    <s v="Internal, Manual"/>
    <s v="Yes"/>
    <s v="Yes"/>
    <m/>
    <s v=""/>
    <s v="17.52 km/litre"/>
    <m/>
    <m/>
    <m/>
  </r>
  <r>
    <x v="4"/>
    <s v="Venue"/>
    <s v="1.4 Crdi Mt S"/>
    <s v="Injection"/>
    <m/>
    <s v="Diesel"/>
    <s v="Yes"/>
    <s v="Internal"/>
    <s v="Analog"/>
    <s v="Yes"/>
    <m/>
    <s v=""/>
    <s v="23.7 km/litre"/>
    <m/>
    <m/>
    <m/>
  </r>
  <r>
    <x v="4"/>
    <s v="Venue"/>
    <s v="1.4 Crdi Mt Sx"/>
    <s v="Injection"/>
    <m/>
    <s v="Diesel"/>
    <s v="Yes"/>
    <s v="Internal"/>
    <s v="Analog"/>
    <s v="Yes"/>
    <m/>
    <s v=""/>
    <s v="23.7 km/litre"/>
    <m/>
    <m/>
    <m/>
  </r>
  <r>
    <x v="4"/>
    <s v="Venue"/>
    <s v="1.4 Crdi Mt Sx Dual Tone"/>
    <s v="Injection"/>
    <m/>
    <s v="Diesel"/>
    <s v="Yes"/>
    <s v="Internal"/>
    <s v="Analog"/>
    <s v="Yes"/>
    <m/>
    <s v=""/>
    <s v="23.7 km/litre"/>
    <m/>
    <m/>
    <m/>
  </r>
  <r>
    <x v="4"/>
    <s v="Venue"/>
    <s v="1.4 Crdi Mt Sx(O)"/>
    <s v="Injection"/>
    <n v="45"/>
    <s v="Diesel"/>
    <s v="Yes"/>
    <s v="Internal"/>
    <s v="Analog"/>
    <s v="Yes"/>
    <m/>
    <s v=""/>
    <s v="23.7 km/litre"/>
    <m/>
    <m/>
    <m/>
  </r>
  <r>
    <x v="0"/>
    <s v="Nexon"/>
    <s v="Xe"/>
    <s v="Injection"/>
    <n v="44"/>
    <s v="Petrol"/>
    <s v="Yes"/>
    <m/>
    <s v="Analog"/>
    <s v="Yes"/>
    <m/>
    <s v=""/>
    <s v="17.6 km/litre"/>
    <m/>
    <m/>
    <m/>
  </r>
  <r>
    <x v="0"/>
    <s v="Nexon"/>
    <s v="Xm"/>
    <s v="Injection"/>
    <n v="44"/>
    <s v="Petrol"/>
    <s v="Yes"/>
    <m/>
    <s v="Analog"/>
    <s v="Yes"/>
    <m/>
    <s v=""/>
    <s v="17.6 km/litre"/>
    <m/>
    <m/>
    <m/>
  </r>
  <r>
    <x v="0"/>
    <s v="Nexon"/>
    <s v="Xz"/>
    <s v="Injection"/>
    <n v="44"/>
    <s v="Petrol"/>
    <s v="Yes"/>
    <s v="Internal"/>
    <s v="Analog"/>
    <s v="Yes"/>
    <m/>
    <s v=""/>
    <s v="17.6 km/litre"/>
    <m/>
    <m/>
    <m/>
  </r>
  <r>
    <x v="0"/>
    <s v="Nexon"/>
    <s v="Xz Plus"/>
    <s v="Injection"/>
    <n v="44"/>
    <s v="Petrol"/>
    <s v="Yes"/>
    <s v="Internal"/>
    <s v="Analog"/>
    <s v="Yes"/>
    <m/>
    <s v=""/>
    <s v="17.6 km/litre"/>
    <m/>
    <m/>
    <m/>
  </r>
  <r>
    <x v="0"/>
    <s v="Nexon"/>
    <s v="Xz Plus Dual Tone"/>
    <s v="Injection"/>
    <n v="44"/>
    <s v="Petrol"/>
    <s v="Yes"/>
    <s v="Internal"/>
    <s v="Analog"/>
    <s v="Yes"/>
    <m/>
    <s v=""/>
    <s v="17.6 km/litre"/>
    <m/>
    <m/>
    <m/>
  </r>
  <r>
    <x v="0"/>
    <s v="Nexon"/>
    <s v="Xz Plus (O)"/>
    <s v="Injection"/>
    <n v="44"/>
    <s v="Petrol"/>
    <s v="Yes"/>
    <s v="Internal"/>
    <s v="Analog"/>
    <s v="Yes"/>
    <m/>
    <s v=""/>
    <s v="17.6 km/litre"/>
    <m/>
    <m/>
    <m/>
  </r>
  <r>
    <x v="0"/>
    <s v="Nexon"/>
    <s v="Xz Plus (O) Dual Tone"/>
    <s v="Injection"/>
    <n v="44"/>
    <s v="Petrol"/>
    <s v="Yes"/>
    <s v="Internal"/>
    <s v="Analog"/>
    <s v="Yes"/>
    <m/>
    <s v=""/>
    <s v="17.6 km/litre"/>
    <m/>
    <m/>
    <m/>
  </r>
  <r>
    <x v="0"/>
    <s v="Nexon"/>
    <s v="Xma"/>
    <s v="Injection"/>
    <n v="44"/>
    <s v="Petrol"/>
    <s v="Yes"/>
    <m/>
    <s v="Analog"/>
    <s v="Yes"/>
    <m/>
    <s v=""/>
    <s v="17.6 km/litre"/>
    <m/>
    <m/>
    <m/>
  </r>
  <r>
    <x v="0"/>
    <s v="Nexon"/>
    <s v="Xza Plus"/>
    <s v="Injection"/>
    <n v="44"/>
    <s v="Petrol"/>
    <s v="Yes"/>
    <s v="Internal"/>
    <s v="Analog"/>
    <s v="Yes"/>
    <m/>
    <s v=""/>
    <s v="17.6 km/litre"/>
    <m/>
    <m/>
    <m/>
  </r>
  <r>
    <x v="0"/>
    <s v="Nexon"/>
    <s v="Xza Plus Dual Tone"/>
    <s v="Injection"/>
    <n v="44"/>
    <s v="Petrol"/>
    <s v="Yes"/>
    <s v="Internal"/>
    <s v="Analog"/>
    <s v="Yes"/>
    <m/>
    <s v=""/>
    <s v="17.6 km/litre"/>
    <m/>
    <m/>
    <m/>
  </r>
  <r>
    <x v="0"/>
    <s v="Nexon"/>
    <s v="Xza Plus (O)"/>
    <s v="Injection"/>
    <n v="44"/>
    <s v="Petrol"/>
    <s v="Yes"/>
    <s v="Internal"/>
    <s v="Analog"/>
    <s v="Yes"/>
    <m/>
    <s v=""/>
    <s v="17.6 km/litre"/>
    <m/>
    <m/>
    <m/>
  </r>
  <r>
    <x v="0"/>
    <s v="Nexon"/>
    <s v="Xza Plus (O) Dual Tone"/>
    <s v="Injection"/>
    <n v="44"/>
    <s v="Petrol"/>
    <s v="Yes"/>
    <s v="Internal"/>
    <s v="Analog"/>
    <s v="Yes"/>
    <m/>
    <s v=""/>
    <s v="17.6 km/litre"/>
    <m/>
    <m/>
    <m/>
  </r>
  <r>
    <x v="0"/>
    <s v="Nexon"/>
    <s v="Xe Diesel"/>
    <s v="Injection"/>
    <n v="44"/>
    <s v="Diesel"/>
    <s v="Yes"/>
    <s v="Internal"/>
    <s v="Analog"/>
    <s v="Yes"/>
    <m/>
    <s v=""/>
    <s v="23.97 km/litre"/>
    <m/>
    <m/>
    <m/>
  </r>
  <r>
    <x v="0"/>
    <s v="Nexon"/>
    <s v="Xm Diesel"/>
    <s v="Injection"/>
    <n v="44"/>
    <s v="Diesel"/>
    <s v="Yes"/>
    <s v="Internal"/>
    <s v="Analog"/>
    <s v="Yes"/>
    <m/>
    <s v=""/>
    <s v="23.97 km/litre"/>
    <m/>
    <m/>
    <m/>
  </r>
  <r>
    <x v="0"/>
    <s v="Nexon"/>
    <s v="Xz Diesel"/>
    <s v="Injection"/>
    <n v="44"/>
    <s v="Diesel"/>
    <s v="Yes"/>
    <s v="Internal"/>
    <s v="Analog"/>
    <s v="Yes"/>
    <m/>
    <s v=""/>
    <s v="23.97 km/litre"/>
    <m/>
    <m/>
    <m/>
  </r>
  <r>
    <x v="0"/>
    <s v="Nexon"/>
    <s v="Xz Plus Diesel"/>
    <s v="Injection"/>
    <n v="44"/>
    <s v="Diesel"/>
    <s v="Yes"/>
    <s v="Internal"/>
    <s v="Analog"/>
    <s v="Yes"/>
    <m/>
    <s v=""/>
    <s v="23.97 km/litre"/>
    <m/>
    <m/>
    <m/>
  </r>
  <r>
    <x v="0"/>
    <s v="Nexon"/>
    <s v="Xz Plus Diesel Dual Tone"/>
    <s v="Injection"/>
    <n v="44"/>
    <s v="Diesel"/>
    <s v="Yes"/>
    <s v="Internal"/>
    <s v="Analog"/>
    <s v="Yes"/>
    <m/>
    <s v=""/>
    <s v="23.97 km/litre"/>
    <m/>
    <m/>
    <m/>
  </r>
  <r>
    <x v="0"/>
    <s v="Nexon"/>
    <s v="Xz Plus (O) Diesel"/>
    <s v="Injection"/>
    <n v="44"/>
    <s v="Diesel"/>
    <s v="Yes"/>
    <s v="Internal"/>
    <s v="Analog"/>
    <s v="Yes"/>
    <m/>
    <s v=""/>
    <s v="23.97 km/litre"/>
    <m/>
    <m/>
    <m/>
  </r>
  <r>
    <x v="0"/>
    <s v="Nexon"/>
    <s v="Xz Plus (O) Diesel Dual Tone"/>
    <s v="Injection"/>
    <n v="44"/>
    <s v="Diesel"/>
    <s v="Yes"/>
    <s v="Internal"/>
    <s v="Analog"/>
    <s v="Yes"/>
    <m/>
    <s v=""/>
    <s v="23.97 km/litre"/>
    <m/>
    <m/>
    <m/>
  </r>
  <r>
    <x v="0"/>
    <s v="Nexon"/>
    <s v="Xma Diesel"/>
    <s v="Injection"/>
    <n v="44"/>
    <s v="Diesel"/>
    <s v="Yes"/>
    <s v="Internal"/>
    <s v="Analog"/>
    <s v="Yes"/>
    <m/>
    <s v=""/>
    <s v="23.97 km/litre"/>
    <m/>
    <m/>
    <m/>
  </r>
  <r>
    <x v="0"/>
    <s v="Nexon"/>
    <s v="Xza Plus Diesel"/>
    <s v="Injection"/>
    <n v="44"/>
    <s v="Diesel"/>
    <s v="Yes"/>
    <s v="Internal"/>
    <s v="Analog"/>
    <s v="Yes"/>
    <m/>
    <s v=""/>
    <s v="23.97 km/litre"/>
    <m/>
    <m/>
    <m/>
  </r>
  <r>
    <x v="0"/>
    <s v="Nexon"/>
    <s v="Xza Plus Diesel Dual Tone"/>
    <s v="Injection"/>
    <n v="44"/>
    <s v="Diesel"/>
    <s v="Yes"/>
    <s v="Internal"/>
    <s v="Analog"/>
    <s v="Yes"/>
    <m/>
    <s v=""/>
    <s v="23.97 km/litre"/>
    <m/>
    <m/>
    <m/>
  </r>
  <r>
    <x v="0"/>
    <s v="Nexon"/>
    <s v="Xza Plus (O) Diesel"/>
    <s v="Injection"/>
    <n v="44"/>
    <s v="Diesel"/>
    <s v="Yes"/>
    <s v="Internal"/>
    <s v="Analog"/>
    <s v="Yes"/>
    <m/>
    <s v=""/>
    <s v="23.97 km/litre"/>
    <m/>
    <m/>
    <m/>
  </r>
  <r>
    <x v="0"/>
    <s v="Nexon"/>
    <s v="Xza Plus (O) Diesel Dual Tone"/>
    <s v="Injection"/>
    <n v="44"/>
    <s v="Diesel"/>
    <s v="Yes"/>
    <s v="Internal"/>
    <s v="Analog"/>
    <s v="Yes"/>
    <m/>
    <s v=""/>
    <s v="23.97 km/litre"/>
    <m/>
    <m/>
    <m/>
  </r>
  <r>
    <x v="11"/>
    <s v="Linea"/>
    <s v="Active Fire"/>
    <s v="Injection"/>
    <n v="45"/>
    <s v="Petrol"/>
    <s v="Yes"/>
    <s v="Internal"/>
    <s v="Analog"/>
    <s v="Yes"/>
    <n v="11.3"/>
    <n v="15.7"/>
    <s v="15.7 km/litre"/>
    <m/>
    <m/>
    <m/>
  </r>
  <r>
    <x v="11"/>
    <s v="Linea"/>
    <s v="Active Multijet"/>
    <s v="Injection"/>
    <n v="45"/>
    <s v="Diesel"/>
    <s v="Yes"/>
    <s v="Internal"/>
    <s v="Digital"/>
    <s v="Yes"/>
    <n v="17.2"/>
    <n v="20.399999999999999"/>
    <s v="20.4 km/litre"/>
    <m/>
    <m/>
    <m/>
  </r>
  <r>
    <x v="11"/>
    <s v="Linea"/>
    <s v="Dynamic Multijet"/>
    <s v="Injection"/>
    <n v="45"/>
    <s v="Diesel"/>
    <s v="Yes"/>
    <s v="Internal"/>
    <s v="Analog"/>
    <s v="Yes"/>
    <n v="17.2"/>
    <n v="20.399999999999999"/>
    <s v="20.4 km/litre"/>
    <m/>
    <m/>
    <m/>
  </r>
  <r>
    <x v="11"/>
    <s v="Linea"/>
    <s v="Emotion Multijet"/>
    <s v="Injection"/>
    <n v="45"/>
    <s v="Diesel"/>
    <s v="Yes"/>
    <s v="Internal"/>
    <s v="Analog"/>
    <s v="Yes"/>
    <n v="17.2"/>
    <n v="20.399999999999999"/>
    <s v="20.4 km/litre"/>
    <m/>
    <m/>
    <m/>
  </r>
  <r>
    <x v="11"/>
    <s v="Linea"/>
    <s v="T-Jet Emotion"/>
    <s v="Injection"/>
    <n v="45"/>
    <s v="Petrol"/>
    <s v="Yes"/>
    <s v="Internal"/>
    <s v="Analog"/>
    <m/>
    <n v="11.3"/>
    <n v="15.7"/>
    <s v="15.7 km/litre"/>
    <m/>
    <m/>
    <m/>
  </r>
  <r>
    <x v="10"/>
    <s v="Bolero Power Plus"/>
    <s v="Zlx"/>
    <s v="Injection"/>
    <n v="60"/>
    <s v="Diesel"/>
    <m/>
    <s v="Internal"/>
    <s v="Digital"/>
    <s v="Yes"/>
    <n v="12.4"/>
    <s v=""/>
    <s v="16.5 km/litre"/>
    <m/>
    <m/>
    <m/>
  </r>
  <r>
    <x v="10"/>
    <s v="Bolero Power Plus"/>
    <s v="Slx"/>
    <s v="Injection"/>
    <n v="60"/>
    <s v="Diesel"/>
    <m/>
    <s v="Internal"/>
    <s v="Digital"/>
    <s v="Yes"/>
    <n v="12.4"/>
    <s v=""/>
    <s v="16.5 km/litre"/>
    <m/>
    <m/>
    <m/>
  </r>
  <r>
    <x v="10"/>
    <s v="Bolero Power Plus"/>
    <s v="Sle"/>
    <s v="Injection"/>
    <n v="60"/>
    <s v="Diesel"/>
    <m/>
    <s v="Internal"/>
    <s v="Digital"/>
    <s v="Yes"/>
    <n v="12.4"/>
    <s v=""/>
    <s v="16.5 km/litre"/>
    <m/>
    <m/>
    <m/>
  </r>
  <r>
    <x v="10"/>
    <s v="Bolero Power Plus"/>
    <s v="Lx"/>
    <s v="Injection"/>
    <n v="60"/>
    <s v="Diesel"/>
    <m/>
    <s v="Internal"/>
    <s v="Digital"/>
    <s v="Yes"/>
    <n v="12.4"/>
    <s v=""/>
    <s v="16.5 km/litre"/>
    <m/>
    <m/>
    <m/>
  </r>
  <r>
    <x v="10"/>
    <s v="Bolero Power Plus"/>
    <s v="Plus Ac Bs4 Ps"/>
    <s v="Injection"/>
    <n v="60"/>
    <s v="Diesel"/>
    <m/>
    <s v="Manual"/>
    <m/>
    <m/>
    <n v="9.4"/>
    <n v="13.6"/>
    <s v="15.96 km/litre"/>
    <m/>
    <m/>
    <m/>
  </r>
  <r>
    <x v="10"/>
    <s v="Bolero Power Plus"/>
    <s v="Plus Non Ac Bs4 Ps"/>
    <s v="Injection"/>
    <n v="60"/>
    <s v="Diesel"/>
    <m/>
    <s v="Internal"/>
    <s v="Analog"/>
    <m/>
    <n v="12.4"/>
    <n v="15.96"/>
    <s v="15.96 km/litre"/>
    <m/>
    <m/>
    <m/>
  </r>
  <r>
    <x v="3"/>
    <s v="Vitara Brezza"/>
    <s v="Ldi"/>
    <s v="Injection"/>
    <n v="48"/>
    <s v="Diesel"/>
    <m/>
    <s v="Internal"/>
    <s v="Digital"/>
    <s v="Yes"/>
    <n v="20"/>
    <n v="24.3"/>
    <s v="24.3 km/litre"/>
    <m/>
    <m/>
    <m/>
  </r>
  <r>
    <x v="3"/>
    <s v="Vitara Brezza"/>
    <s v="Vdi"/>
    <s v="Injection"/>
    <n v="48"/>
    <s v="Diesel"/>
    <s v="Yes"/>
    <s v="Internal"/>
    <s v="Digital"/>
    <s v="Yes"/>
    <n v="20"/>
    <n v="24.3"/>
    <s v="24.3 km/litre"/>
    <m/>
    <m/>
    <m/>
  </r>
  <r>
    <x v="3"/>
    <s v="Vitara Brezza"/>
    <s v="Zdi"/>
    <s v="Injection"/>
    <n v="48"/>
    <s v="Diesel"/>
    <s v="Yes"/>
    <s v="Internal"/>
    <s v="Digital"/>
    <s v="Yes"/>
    <n v="20"/>
    <n v="24.3"/>
    <s v="24.3 km/litre"/>
    <m/>
    <m/>
    <m/>
  </r>
  <r>
    <x v="3"/>
    <s v="Vitara Brezza"/>
    <s v="Zdi+"/>
    <s v="Injection"/>
    <n v="48"/>
    <s v="Diesel"/>
    <s v="Yes"/>
    <s v="Internal"/>
    <s v="Digital"/>
    <s v="Yes"/>
    <n v="20"/>
    <n v="24.3"/>
    <s v="24.3 km/litre"/>
    <m/>
    <m/>
    <m/>
  </r>
  <r>
    <x v="3"/>
    <s v="Vitara Brezza"/>
    <s v="Zdi+ Dual Tone"/>
    <s v="Injection"/>
    <n v="48"/>
    <s v="Diesel"/>
    <s v="Yes"/>
    <s v="Internal"/>
    <s v="Digital"/>
    <s v="Yes"/>
    <n v="20"/>
    <n v="24.3"/>
    <s v="24.3 km/litre"/>
    <m/>
    <m/>
    <m/>
  </r>
  <r>
    <x v="3"/>
    <s v="Vitara Brezza"/>
    <s v="Zdi+ Ags"/>
    <s v="Injection"/>
    <n v="48"/>
    <s v="Diesel"/>
    <s v="Yes"/>
    <s v="Internal"/>
    <s v="Digital"/>
    <s v="Yes"/>
    <n v="20"/>
    <n v="24.3"/>
    <s v="24.3 km/litre"/>
    <m/>
    <m/>
    <m/>
  </r>
  <r>
    <x v="3"/>
    <s v="Vitara Brezza"/>
    <s v="Vdi Ags"/>
    <s v="Injection"/>
    <n v="48"/>
    <s v="Diesel"/>
    <s v="Yes"/>
    <s v="Internal"/>
    <s v="Digital"/>
    <s v="Yes"/>
    <n v="20"/>
    <n v="24.3"/>
    <s v="24.3 km/litre"/>
    <m/>
    <m/>
    <m/>
  </r>
  <r>
    <x v="3"/>
    <s v="Vitara Brezza"/>
    <s v="Zdi Ags"/>
    <s v="Injection"/>
    <n v="48"/>
    <s v="Diesel"/>
    <s v="Yes"/>
    <s v="Internal"/>
    <s v="Digital"/>
    <s v="Yes"/>
    <n v="20"/>
    <n v="24.3"/>
    <s v="24.3 km/litre"/>
    <m/>
    <m/>
    <m/>
  </r>
  <r>
    <x v="3"/>
    <s v="Vitara Brezza"/>
    <s v="Zdi+ Dual Tone Ags"/>
    <s v="Injection"/>
    <n v="48"/>
    <s v="Diesel"/>
    <s v="Yes"/>
    <s v="Internal"/>
    <s v="Digital"/>
    <s v="Yes"/>
    <n v="20"/>
    <n v="24.3"/>
    <s v="24.3 km/litre"/>
    <m/>
    <m/>
    <m/>
  </r>
  <r>
    <x v="4"/>
    <s v="I20 Active"/>
    <s v="1.2 S"/>
    <s v="Injection"/>
    <n v="40"/>
    <s v="Petrol"/>
    <m/>
    <s v="Internal"/>
    <s v="Digital"/>
    <s v="Yes"/>
    <n v="15"/>
    <s v=""/>
    <s v="17.19 km/litre"/>
    <m/>
    <m/>
    <m/>
  </r>
  <r>
    <x v="4"/>
    <s v="I20 Active"/>
    <s v="1.2 Sx"/>
    <s v="Injection"/>
    <n v="40"/>
    <s v="Petrol"/>
    <m/>
    <s v="Internal"/>
    <s v="Digital"/>
    <s v="Yes"/>
    <n v="15"/>
    <n v="17.190000000000001"/>
    <s v="17.19 km/litre"/>
    <m/>
    <m/>
    <m/>
  </r>
  <r>
    <x v="4"/>
    <s v="I20 Active"/>
    <s v="1.2 Sx Dual Tone"/>
    <s v="Injection"/>
    <n v="40"/>
    <s v="Petrol"/>
    <m/>
    <s v="Internal"/>
    <s v="Digital"/>
    <s v="Yes"/>
    <n v="15"/>
    <n v="17.190000000000001"/>
    <s v="17.19 km/litre"/>
    <m/>
    <m/>
    <m/>
  </r>
  <r>
    <x v="4"/>
    <s v="I20 Active"/>
    <s v="1.4 Sx"/>
    <s v="Injection"/>
    <n v="40"/>
    <s v="Diesel"/>
    <m/>
    <s v="Internal"/>
    <s v="Digital"/>
    <s v="Yes"/>
    <n v="21.19"/>
    <s v=""/>
    <s v="21.19 km/litre"/>
    <m/>
    <m/>
    <m/>
  </r>
  <r>
    <x v="9"/>
    <s v="Ecosport"/>
    <s v="1.5L Ti-Vct Ambiente"/>
    <s v="Injection"/>
    <n v="52"/>
    <s v="Petrol"/>
    <s v="Yes"/>
    <s v="Internal"/>
    <s v="Analog"/>
    <s v="Yes"/>
    <m/>
    <s v=""/>
    <s v="17 km/litre"/>
    <m/>
    <m/>
    <m/>
  </r>
  <r>
    <x v="9"/>
    <s v="Ecosport"/>
    <s v="1.5L Ti-Vct Trend"/>
    <s v="Injection"/>
    <n v="52"/>
    <s v="Petrol"/>
    <s v="Yes"/>
    <s v="Internal"/>
    <s v="Analog"/>
    <s v="Yes"/>
    <m/>
    <s v=""/>
    <s v="17 km/litre"/>
    <m/>
    <m/>
    <m/>
  </r>
  <r>
    <x v="9"/>
    <s v="Ecosport"/>
    <s v="1.5L Ti-Vct Titanium"/>
    <s v="Injection"/>
    <n v="52"/>
    <s v="Petrol"/>
    <s v="Yes"/>
    <s v="Internal"/>
    <s v="Analog"/>
    <s v="Yes"/>
    <m/>
    <s v=""/>
    <s v="17 km/litre"/>
    <m/>
    <m/>
    <m/>
  </r>
  <r>
    <x v="9"/>
    <s v="Ecosport"/>
    <s v="1.5L Ti-Vct Titanium Plus At"/>
    <s v="Injection"/>
    <n v="52"/>
    <s v="Petrol"/>
    <s v="Yes"/>
    <s v="Internal"/>
    <s v="Analog"/>
    <s v="Yes"/>
    <m/>
    <s v=""/>
    <s v="14.8 km/litre"/>
    <m/>
    <m/>
    <m/>
  </r>
  <r>
    <x v="9"/>
    <s v="Ecosport"/>
    <s v="1.5L Tdci Ambiente"/>
    <s v="Injection"/>
    <n v="52"/>
    <s v="Diesel"/>
    <s v="Yes"/>
    <s v="Internal"/>
    <s v="Analog"/>
    <s v="Yes"/>
    <m/>
    <s v=""/>
    <s v="23 km/litre"/>
    <m/>
    <m/>
    <m/>
  </r>
  <r>
    <x v="9"/>
    <s v="Ecosport"/>
    <s v="1.5L Tdci Trend"/>
    <s v="Injection"/>
    <n v="52"/>
    <s v="Diesel"/>
    <s v="Yes"/>
    <s v="Internal"/>
    <s v="Analog"/>
    <s v="Yes"/>
    <m/>
    <s v=""/>
    <s v="23 km/litre"/>
    <m/>
    <m/>
    <m/>
  </r>
  <r>
    <x v="9"/>
    <s v="Ecosport"/>
    <s v="1.5L Tdci Titanium"/>
    <s v="Injection"/>
    <n v="52"/>
    <s v="Diesel"/>
    <s v="Yes"/>
    <s v="Internal"/>
    <s v="Analog"/>
    <s v="Yes"/>
    <m/>
    <s v=""/>
    <s v="23 km/litre"/>
    <m/>
    <m/>
    <m/>
  </r>
  <r>
    <x v="9"/>
    <s v="Ecosport"/>
    <s v="1.5L Tdci Titanium Plus"/>
    <s v="Injection"/>
    <n v="52"/>
    <s v="Diesel"/>
    <s v="Yes"/>
    <s v="Internal"/>
    <s v="Analog"/>
    <s v="Yes"/>
    <m/>
    <s v=""/>
    <s v="23 km/litre"/>
    <m/>
    <m/>
    <m/>
  </r>
  <r>
    <x v="9"/>
    <s v="Ecosport"/>
    <s v="1.5L Ti-Vct Titanium Plus"/>
    <s v="Injection"/>
    <n v="52"/>
    <s v="Petrol"/>
    <s v="Yes"/>
    <s v="Internal"/>
    <s v="Analog"/>
    <s v="Yes"/>
    <m/>
    <s v=""/>
    <s v="23 km/litre"/>
    <m/>
    <m/>
    <m/>
  </r>
  <r>
    <x v="9"/>
    <s v="Ecosport"/>
    <s v="1.5L Tdci Titanium S"/>
    <s v="Injection"/>
    <n v="52"/>
    <s v="Diesel"/>
    <s v="Yes"/>
    <s v="Internal"/>
    <s v="Analog"/>
    <s v="Yes"/>
    <m/>
    <s v=""/>
    <s v="23 km/litre"/>
    <m/>
    <m/>
    <m/>
  </r>
  <r>
    <x v="9"/>
    <s v="Ecosport"/>
    <s v="1.5L Ti-Vct Thunder Edition"/>
    <s v="Injection"/>
    <n v="52"/>
    <s v="Petrol"/>
    <s v="Yes"/>
    <s v="Internal"/>
    <s v="Analog"/>
    <s v="Yes"/>
    <m/>
    <s v=""/>
    <s v="23 km/litre"/>
    <m/>
    <m/>
    <m/>
  </r>
  <r>
    <x v="9"/>
    <s v="Ecosport"/>
    <s v="1.5L Tdci Thunder Edition"/>
    <s v="Injection"/>
    <n v="52"/>
    <s v="Diesel"/>
    <s v="Yes"/>
    <s v="Internal"/>
    <s v="Analog"/>
    <s v="Yes"/>
    <m/>
    <s v=""/>
    <s v="23 km/litre"/>
    <m/>
    <m/>
    <m/>
  </r>
  <r>
    <x v="2"/>
    <s v="Duster"/>
    <s v="Rxe Petrol"/>
    <s v="Injection"/>
    <n v="50"/>
    <s v="Petrol"/>
    <m/>
    <s v="Internal"/>
    <s v="Digital"/>
    <s v="Yes"/>
    <n v="10.199999999999999"/>
    <n v="13.87"/>
    <s v="13.87 km/litre"/>
    <m/>
    <m/>
    <m/>
  </r>
  <r>
    <x v="2"/>
    <s v="Duster"/>
    <s v="Rxs Petrol"/>
    <s v="Injection"/>
    <n v="50"/>
    <s v="Petrol"/>
    <s v="Yes"/>
    <s v="Internal"/>
    <s v="Digital"/>
    <s v="Yes"/>
    <n v="10"/>
    <n v="13.87"/>
    <s v="13.87 km/litre"/>
    <m/>
    <m/>
    <m/>
  </r>
  <r>
    <x v="2"/>
    <s v="Duster"/>
    <s v="Rxs (Opt) Cvt"/>
    <s v="Injection"/>
    <n v="50"/>
    <s v="Petrol"/>
    <s v="Yes"/>
    <s v="Internal"/>
    <s v="Digital"/>
    <s v="Yes"/>
    <n v="10"/>
    <n v="13.87"/>
    <s v="13.87 km/litre"/>
    <m/>
    <m/>
    <m/>
  </r>
  <r>
    <x v="2"/>
    <s v="Duster"/>
    <s v="85 Ps Rxe Mt Diesel"/>
    <s v="Injection"/>
    <n v="50"/>
    <s v="Diesel"/>
    <m/>
    <s v="Internal"/>
    <s v="Digital"/>
    <s v="Yes"/>
    <n v="16"/>
    <n v="19.600000000000001"/>
    <s v="19.6 km/litre"/>
    <m/>
    <m/>
    <m/>
  </r>
  <r>
    <x v="2"/>
    <s v="Duster"/>
    <s v="85 Ps Rxs Mt Diesel"/>
    <s v="Injection"/>
    <n v="50"/>
    <s v="Diesel"/>
    <s v="Yes"/>
    <s v="Internal"/>
    <s v="Digital"/>
    <s v="Yes"/>
    <n v="16"/>
    <n v="19.600000000000001"/>
    <s v="19.6 km/litre"/>
    <m/>
    <m/>
    <m/>
  </r>
  <r>
    <x v="2"/>
    <s v="Duster"/>
    <s v="110 Ps Rxs Mt Diesel"/>
    <s v="Injection"/>
    <n v="50"/>
    <s v="Diesel"/>
    <s v="Yes"/>
    <s v="Internal"/>
    <s v="Digital"/>
    <s v="Yes"/>
    <n v="16"/>
    <n v="19.600000000000001"/>
    <s v="19.6 km/litre"/>
    <m/>
    <m/>
    <m/>
  </r>
  <r>
    <x v="2"/>
    <s v="Duster"/>
    <s v="110 Ps Rxz Mt Diesel"/>
    <s v="Injection"/>
    <n v="50"/>
    <s v="Diesel"/>
    <s v="Yes"/>
    <s v="Internal"/>
    <s v="Digital"/>
    <s v="Yes"/>
    <n v="16"/>
    <n v="19.600000000000001"/>
    <s v="19.6 km/litre"/>
    <m/>
    <m/>
    <m/>
  </r>
  <r>
    <x v="2"/>
    <s v="Duster"/>
    <s v="110 Ps Rxz Amt Diesel"/>
    <s v="Injection"/>
    <n v="50"/>
    <s v="Diesel"/>
    <s v="Yes"/>
    <s v="Internal"/>
    <s v="Digital"/>
    <s v="Yes"/>
    <n v="16"/>
    <n v="19.600000000000001"/>
    <s v="19.6 km/litre"/>
    <m/>
    <m/>
    <m/>
  </r>
  <r>
    <x v="2"/>
    <s v="Duster"/>
    <s v="110 Ps Rxs Awd (Opt) Diesel"/>
    <s v="Injection"/>
    <n v="50"/>
    <s v="Diesel"/>
    <s v="Yes"/>
    <s v="Internal"/>
    <s v="Digital"/>
    <s v="Yes"/>
    <n v="16"/>
    <n v="19.600000000000001"/>
    <s v="19.6 km/litre"/>
    <m/>
    <m/>
    <m/>
  </r>
  <r>
    <x v="4"/>
    <s v="Verna"/>
    <s v="1.6 Vtvt Sx"/>
    <s v="Injection"/>
    <n v="45"/>
    <s v="Petrol"/>
    <s v="Yes"/>
    <s v="With Remote, Internal"/>
    <s v="Digital"/>
    <s v="Yes"/>
    <m/>
    <s v=""/>
    <s v="17.7 km/litre"/>
    <m/>
    <m/>
    <m/>
  </r>
  <r>
    <x v="4"/>
    <s v="Verna"/>
    <s v="1.6 Crdi Sx"/>
    <s v="Injection"/>
    <n v="45"/>
    <s v="Diesel"/>
    <s v="Yes"/>
    <s v="Internal"/>
    <s v="Digital"/>
    <s v="Yes"/>
    <n v="19.899999999999999"/>
    <n v="22.32"/>
    <s v="23.9 km/litre"/>
    <m/>
    <m/>
    <m/>
  </r>
  <r>
    <x v="4"/>
    <s v="Verna"/>
    <s v="1.6 Crdi Sx (O)"/>
    <s v="Injection"/>
    <n v="45"/>
    <s v="Diesel"/>
    <s v="Yes"/>
    <s v="Internal"/>
    <s v="Digital"/>
    <s v="Yes"/>
    <n v="19.899999999999999"/>
    <n v="22"/>
    <s v="23.5 km/litre"/>
    <m/>
    <m/>
    <m/>
  </r>
  <r>
    <x v="4"/>
    <s v="Verna"/>
    <s v="1.6 Vtvt Sx (O)"/>
    <s v="Injection"/>
    <n v="45"/>
    <s v="Petrol"/>
    <s v="Yes"/>
    <s v="Internal"/>
    <s v="Digital"/>
    <s v="Yes"/>
    <m/>
    <s v=""/>
    <s v="17.7 km/litre"/>
    <m/>
    <m/>
    <m/>
  </r>
  <r>
    <x v="4"/>
    <s v="Verna"/>
    <s v="1.6 Crdi Sx Plus At"/>
    <s v="Injection"/>
    <n v="45"/>
    <s v="Diesel"/>
    <s v="Yes"/>
    <s v="Internal"/>
    <s v="Digital"/>
    <s v="Yes"/>
    <n v="14"/>
    <n v="17"/>
    <s v="17.1 km/litre"/>
    <m/>
    <m/>
    <m/>
  </r>
  <r>
    <x v="4"/>
    <s v="Verna"/>
    <s v="1.6 Vtvt Sx(O) At"/>
    <s v="Injection"/>
    <n v="45"/>
    <s v="Petrol"/>
    <s v="Yes"/>
    <s v="Internal"/>
    <s v="Digital"/>
    <s v="Yes"/>
    <m/>
    <s v=""/>
    <s v="17.7 km/litre"/>
    <m/>
    <m/>
    <m/>
  </r>
  <r>
    <x v="4"/>
    <s v="Verna"/>
    <s v="1.4 Vtvt Ex"/>
    <s v="Injection"/>
    <n v="45"/>
    <s v="Petrol"/>
    <s v="Yes"/>
    <s v="With Remote, Internal"/>
    <s v="Digital"/>
    <s v="Yes"/>
    <m/>
    <s v=""/>
    <s v="19.1 km/litre"/>
    <m/>
    <m/>
    <m/>
  </r>
  <r>
    <x v="4"/>
    <s v="Verna"/>
    <s v="1.4 Vtvt E"/>
    <s v="Injection"/>
    <n v="45"/>
    <s v="Petrol"/>
    <s v="Yes"/>
    <s v="Internal, With Remote"/>
    <s v="Digital"/>
    <s v="Yes"/>
    <m/>
    <s v=""/>
    <s v="19.1 km/litre"/>
    <m/>
    <m/>
    <m/>
  </r>
  <r>
    <x v="4"/>
    <s v="Verna"/>
    <s v="1.6 Vtvt Sx (O) Anniversary Edition"/>
    <s v="Injection"/>
    <n v="45"/>
    <s v="Petrol"/>
    <s v="Yes"/>
    <s v="Internal"/>
    <s v="Digital"/>
    <s v="Yes"/>
    <m/>
    <s v=""/>
    <s v="17.7 km/litre"/>
    <m/>
    <m/>
    <m/>
  </r>
  <r>
    <x v="4"/>
    <s v="Verna"/>
    <s v="1.6 Vtvt Sx Plus At"/>
    <s v="Injection"/>
    <n v="45"/>
    <s v="Petrol"/>
    <s v="Yes"/>
    <s v="Internal"/>
    <s v="Digital"/>
    <s v="Yes"/>
    <m/>
    <s v=""/>
    <s v="17.7 km/litre"/>
    <m/>
    <m/>
    <m/>
  </r>
  <r>
    <x v="4"/>
    <s v="Verna"/>
    <s v="1.6 Crdi Sx(O) At"/>
    <s v="Injection"/>
    <n v="45"/>
    <s v="Diesel"/>
    <s v="Yes"/>
    <s v="Internal"/>
    <s v="Digital"/>
    <s v="Yes"/>
    <n v="14"/>
    <n v="17"/>
    <s v="17.1 km/litre"/>
    <m/>
    <m/>
    <m/>
  </r>
  <r>
    <x v="4"/>
    <s v="Verna"/>
    <s v="1.4 Crdi E"/>
    <s v="Injection"/>
    <n v="45"/>
    <s v="Diesel"/>
    <s v="Yes"/>
    <s v="Internal, With Remote"/>
    <s v="Digital"/>
    <s v="Yes"/>
    <m/>
    <s v=""/>
    <m/>
    <m/>
    <m/>
    <m/>
  </r>
  <r>
    <x v="4"/>
    <s v="Verna"/>
    <s v="1.4 Crdi Ex"/>
    <s v="Injection"/>
    <n v="45"/>
    <s v="Diesel"/>
    <s v="Yes"/>
    <s v="Internal, With Remote"/>
    <s v="Digital"/>
    <s v="Yes"/>
    <m/>
    <s v=""/>
    <m/>
    <m/>
    <m/>
    <m/>
  </r>
  <r>
    <x v="10"/>
    <s v="Xuv300"/>
    <s v="1.2 W4"/>
    <s v="Injection"/>
    <n v="42"/>
    <s v="Petrol"/>
    <s v="Yes"/>
    <s v="Manual"/>
    <s v="Yes"/>
    <s v="Yes"/>
    <m/>
    <s v=""/>
    <s v="17 km/litre"/>
    <m/>
    <m/>
    <m/>
  </r>
  <r>
    <x v="10"/>
    <s v="Xuv300"/>
    <s v="1.2 W6"/>
    <s v="Injection"/>
    <n v="42"/>
    <s v="Petrol"/>
    <m/>
    <s v="Manual"/>
    <s v="Yes"/>
    <s v="Yes"/>
    <m/>
    <s v=""/>
    <s v="17 km/litre"/>
    <m/>
    <m/>
    <m/>
  </r>
  <r>
    <x v="10"/>
    <s v="Xuv300"/>
    <s v="1.2 W8"/>
    <s v="Injection"/>
    <n v="42"/>
    <s v="Petrol"/>
    <s v="Yes"/>
    <s v="Manual"/>
    <s v="Yes"/>
    <s v="Yes"/>
    <m/>
    <s v=""/>
    <s v="17 km/litre"/>
    <m/>
    <m/>
    <m/>
  </r>
  <r>
    <x v="10"/>
    <s v="Xuv300"/>
    <s v="1.2 W8(O)"/>
    <s v="Injection"/>
    <n v="42"/>
    <s v="Petrol"/>
    <s v="Yes"/>
    <s v="Manual"/>
    <s v="Yes"/>
    <s v="Yes"/>
    <m/>
    <s v=""/>
    <s v="17 km/litre"/>
    <m/>
    <m/>
    <m/>
  </r>
  <r>
    <x v="10"/>
    <s v="Xuv300"/>
    <s v="1.5 W4"/>
    <s v="Injection"/>
    <n v="42"/>
    <s v="Diesel"/>
    <s v="Yes"/>
    <s v="Internal"/>
    <s v="Yes"/>
    <s v="Yes"/>
    <m/>
    <s v=""/>
    <s v="20 km/litre"/>
    <m/>
    <m/>
    <m/>
  </r>
  <r>
    <x v="10"/>
    <s v="Xuv300"/>
    <s v="1.5 W6"/>
    <s v="Injection"/>
    <n v="42"/>
    <s v="Diesel"/>
    <s v="Yes"/>
    <s v="Manual"/>
    <s v="Yes"/>
    <s v="Yes"/>
    <m/>
    <s v=""/>
    <s v="20 km/litre"/>
    <m/>
    <m/>
    <m/>
  </r>
  <r>
    <x v="10"/>
    <s v="Xuv300"/>
    <s v="1.5 W8"/>
    <s v="Injection"/>
    <n v="42"/>
    <s v="Diesel"/>
    <s v="Yes"/>
    <s v="Manual"/>
    <s v="Yes"/>
    <s v="Yes"/>
    <m/>
    <s v=""/>
    <s v="20 km/litre"/>
    <m/>
    <m/>
    <m/>
  </r>
  <r>
    <x v="10"/>
    <s v="Xuv300"/>
    <s v="1.5 W8 (O)"/>
    <s v="Injection"/>
    <n v="42"/>
    <s v="Diesel"/>
    <s v="Yes"/>
    <s v="Manual"/>
    <s v="Yes"/>
    <s v="Yes"/>
    <m/>
    <s v=""/>
    <s v="20 km/litre"/>
    <m/>
    <m/>
    <m/>
  </r>
  <r>
    <x v="10"/>
    <s v="Xuv300"/>
    <s v="1.5 W8 Amt"/>
    <s v="Injection"/>
    <n v="42"/>
    <s v="Diesel"/>
    <s v="Yes"/>
    <s v="Manual"/>
    <s v="Yes"/>
    <s v="Yes"/>
    <m/>
    <s v=""/>
    <s v="20 km/litre"/>
    <m/>
    <m/>
    <m/>
  </r>
  <r>
    <x v="10"/>
    <s v="Xuv300"/>
    <s v="1.5 W8 (O) Amt"/>
    <s v="Injection"/>
    <n v="42"/>
    <s v="Diesel"/>
    <s v="Yes"/>
    <s v="Manual"/>
    <s v="Yes"/>
    <s v="Yes"/>
    <m/>
    <s v=""/>
    <s v="20 km/litre"/>
    <m/>
    <m/>
    <m/>
  </r>
  <r>
    <x v="10"/>
    <s v="Xuv300"/>
    <s v="1.5 W6 Amt"/>
    <s v="Injection"/>
    <n v="42"/>
    <s v="Diesel"/>
    <s v="Yes"/>
    <s v="Manual"/>
    <s v="Yes"/>
    <s v="Yes"/>
    <m/>
    <s v=""/>
    <s v="20 km/litre"/>
    <m/>
    <m/>
    <m/>
  </r>
  <r>
    <x v="2"/>
    <s v="Lodgy"/>
    <s v="85 Ps Std"/>
    <s v="Injection"/>
    <n v="50"/>
    <s v="Diesel"/>
    <s v="Yes"/>
    <s v="Internal"/>
    <s v="Digital"/>
    <s v="Yes"/>
    <n v="21.04"/>
    <s v=""/>
    <s v="21.04 km/litre"/>
    <m/>
    <m/>
    <m/>
  </r>
  <r>
    <x v="2"/>
    <s v="Lodgy"/>
    <s v="85 Ps Rxe 8 Seater"/>
    <s v="Injection"/>
    <n v="50"/>
    <s v="Diesel"/>
    <s v="Yes"/>
    <s v="Internal"/>
    <s v="Digital"/>
    <s v="Yes"/>
    <n v="21.04"/>
    <s v=""/>
    <s v="21.04 km/litre"/>
    <m/>
    <m/>
    <m/>
  </r>
  <r>
    <x v="2"/>
    <s v="Lodgy"/>
    <s v="Stepway Rxz 110Ps 8-Seater"/>
    <s v="Injection"/>
    <n v="50"/>
    <s v="Diesel"/>
    <s v="Yes"/>
    <s v="Internal"/>
    <s v="Digital"/>
    <s v="Yes"/>
    <n v="21.04"/>
    <s v=""/>
    <s v="19.98 km/litre"/>
    <m/>
    <m/>
    <m/>
  </r>
  <r>
    <x v="2"/>
    <s v="Lodgy"/>
    <s v="Stepway Rxz 110Ps 7-Seater"/>
    <s v="Injection"/>
    <n v="50"/>
    <s v="Diesel"/>
    <s v="Yes"/>
    <s v="Internal"/>
    <s v="Digital"/>
    <s v="Yes"/>
    <n v="21.04"/>
    <s v=""/>
    <s v="19.98 km/litre"/>
    <m/>
    <m/>
    <m/>
  </r>
  <r>
    <x v="2"/>
    <s v="Lodgy"/>
    <s v="Stepway Rxl 85Ps 8-Seater"/>
    <s v="Injection"/>
    <n v="50"/>
    <s v="Diesel"/>
    <s v="Yes"/>
    <s v="Internal"/>
    <s v="Digital"/>
    <s v="Yes"/>
    <n v="21.04"/>
    <s v=""/>
    <s v="21.04 km/litre"/>
    <m/>
    <m/>
    <m/>
  </r>
  <r>
    <x v="2"/>
    <s v="Lodgy"/>
    <s v="Stepway Rxz 85Ps 8-Seater"/>
    <s v="Injection"/>
    <n v="50"/>
    <s v="Diesel"/>
    <s v="Yes"/>
    <s v="Internal"/>
    <s v="Digital"/>
    <s v="Yes"/>
    <n v="21.04"/>
    <s v=""/>
    <s v="21.04 km/litre"/>
    <m/>
    <m/>
    <m/>
  </r>
  <r>
    <x v="2"/>
    <s v="Lodgy"/>
    <s v="85 Ps Rxe 7 Seater"/>
    <s v="Injection"/>
    <n v="50"/>
    <s v="Diesel"/>
    <s v="Yes"/>
    <s v="Internal"/>
    <s v="Digital"/>
    <s v="Yes"/>
    <n v="21.04"/>
    <s v=""/>
    <s v="21.04 km/litre"/>
    <m/>
    <m/>
    <m/>
  </r>
  <r>
    <x v="8"/>
    <s v="Vento"/>
    <s v="Trendline 1.6 (P)"/>
    <s v="Injection"/>
    <n v="55"/>
    <s v="Petrol"/>
    <m/>
    <s v="Push to Open"/>
    <s v="Digital"/>
    <s v="Yes"/>
    <n v="12.1"/>
    <s v=""/>
    <s v="16.09 km/litre"/>
    <m/>
    <m/>
    <m/>
  </r>
  <r>
    <x v="8"/>
    <s v="Vento"/>
    <s v="Highline 1.6 (P)"/>
    <s v="Injection"/>
    <n v="55"/>
    <s v="Petrol"/>
    <s v="Yes"/>
    <s v="Push to Open"/>
    <s v="Digital"/>
    <s v="Yes"/>
    <m/>
    <s v=""/>
    <s v="16.09 km/litre"/>
    <m/>
    <m/>
    <m/>
  </r>
  <r>
    <x v="8"/>
    <s v="Vento"/>
    <s v="Comfortline 1.6 (P)"/>
    <s v="Injection"/>
    <n v="55"/>
    <s v="Petrol"/>
    <s v="Yes"/>
    <s v="Push to Open"/>
    <s v="Digital"/>
    <s v="Yes"/>
    <m/>
    <s v=""/>
    <s v="16.09 km/litre"/>
    <m/>
    <m/>
    <m/>
  </r>
  <r>
    <x v="8"/>
    <s v="Vento"/>
    <s v="Highline 1.2 (P) Dsg"/>
    <s v="Injection"/>
    <n v="55"/>
    <s v="Petrol"/>
    <s v="Yes"/>
    <s v="Push to Open"/>
    <s v="Digital"/>
    <s v="Yes"/>
    <m/>
    <s v=""/>
    <s v="18.19 km/litre"/>
    <m/>
    <m/>
    <m/>
  </r>
  <r>
    <x v="8"/>
    <s v="Vento"/>
    <s v="Highline Plus 1.2 (P) Dsg"/>
    <s v="Injection"/>
    <n v="55"/>
    <s v="Petrol"/>
    <s v="Yes"/>
    <s v="Push to Open"/>
    <s v="Digital"/>
    <s v="Yes"/>
    <m/>
    <s v=""/>
    <s v="18.19 km/litre"/>
    <m/>
    <m/>
    <m/>
  </r>
  <r>
    <x v="8"/>
    <s v="Vento"/>
    <s v="Trendline 1.5 (D)"/>
    <s v="Injection"/>
    <n v="55"/>
    <s v="Diesel"/>
    <m/>
    <s v="Push to Open"/>
    <s v="Digital"/>
    <s v="Yes"/>
    <m/>
    <s v=""/>
    <s v="20.64 km/litre"/>
    <m/>
    <m/>
    <m/>
  </r>
  <r>
    <x v="8"/>
    <s v="Vento"/>
    <s v="Comfortline 1.5 (D)"/>
    <s v="Injection"/>
    <n v="55"/>
    <s v="Diesel"/>
    <s v="Yes"/>
    <s v="Push to Open"/>
    <s v="Digital"/>
    <s v="Yes"/>
    <m/>
    <s v=""/>
    <s v="20.64 km/litre"/>
    <m/>
    <m/>
    <m/>
  </r>
  <r>
    <x v="8"/>
    <s v="Vento"/>
    <s v="Highline 1.5 (D)"/>
    <s v="Injection"/>
    <n v="55"/>
    <s v="Diesel"/>
    <s v="Yes"/>
    <s v="Push to Open"/>
    <s v="Digital"/>
    <s v="Yes"/>
    <m/>
    <s v=""/>
    <s v="20.64 km/litre"/>
    <m/>
    <m/>
    <m/>
  </r>
  <r>
    <x v="8"/>
    <s v="Vento"/>
    <s v="Highline 1.5 (D) Dsg"/>
    <s v="Injection"/>
    <n v="55"/>
    <s v="Diesel"/>
    <s v="Yes"/>
    <s v="Push to Open"/>
    <s v="Digital"/>
    <s v="Yes"/>
    <m/>
    <s v=""/>
    <s v="21.5 km/litre"/>
    <m/>
    <m/>
    <m/>
  </r>
  <r>
    <x v="8"/>
    <s v="Vento"/>
    <s v="Highline Plus 1.5 (D) Dsg"/>
    <s v="Injection"/>
    <n v="55"/>
    <s v="Diesel"/>
    <s v="Yes"/>
    <s v="Push to Open"/>
    <s v="Digital"/>
    <s v="Yes"/>
    <m/>
    <s v=""/>
    <s v="20.64 km/litre"/>
    <m/>
    <m/>
    <m/>
  </r>
  <r>
    <x v="8"/>
    <s v="Vento"/>
    <s v="Gt Line (D)"/>
    <s v="Injection"/>
    <n v="45"/>
    <s v="Diesel"/>
    <s v="Yes"/>
    <s v="Push to Open"/>
    <s v="Digital"/>
    <s v="Yes"/>
    <n v="19"/>
    <n v="19"/>
    <s v="19.91 km/litre"/>
    <m/>
    <m/>
    <m/>
  </r>
  <r>
    <x v="8"/>
    <s v="Vento"/>
    <s v="Gt Line (P) Dsg"/>
    <s v="Injection"/>
    <n v="45"/>
    <s v="Petrol"/>
    <s v="Yes"/>
    <s v="Push to Open"/>
    <s v="Digital"/>
    <s v="Yes"/>
    <n v="17"/>
    <n v="17"/>
    <s v="17.21 km/litre"/>
    <m/>
    <m/>
    <m/>
  </r>
  <r>
    <x v="10"/>
    <s v="E2O Plus"/>
    <s v="P4"/>
    <s v="Injection"/>
    <m/>
    <s v="Electric"/>
    <m/>
    <s v="Internal"/>
    <m/>
    <s v="Yes"/>
    <n v="80"/>
    <s v=""/>
    <m/>
    <m/>
    <m/>
    <m/>
  </r>
  <r>
    <x v="10"/>
    <s v="E2O Plus"/>
    <s v="P6"/>
    <s v="Injection"/>
    <m/>
    <s v="Electric"/>
    <m/>
    <s v="Internal"/>
    <m/>
    <s v="Yes"/>
    <n v="80"/>
    <s v=""/>
    <m/>
    <m/>
    <m/>
    <m/>
  </r>
  <r>
    <x v="0"/>
    <s v="Tigor Ev"/>
    <s v="Xm+"/>
    <s v="Injection"/>
    <n v="35"/>
    <s v="Electric"/>
    <m/>
    <s v="Internal"/>
    <s v="Digital"/>
    <s v="Yes"/>
    <m/>
    <s v=""/>
    <m/>
    <m/>
    <m/>
    <m/>
  </r>
  <r>
    <x v="0"/>
    <s v="Tigor Ev"/>
    <s v="Xt+"/>
    <s v="Injection"/>
    <n v="35"/>
    <s v="Electric"/>
    <m/>
    <s v="Internal"/>
    <s v="Digital"/>
    <s v="Yes"/>
    <m/>
    <s v=""/>
    <m/>
    <m/>
    <m/>
    <m/>
  </r>
  <r>
    <x v="0"/>
    <s v="Tigor Ev"/>
    <s v="Xe+"/>
    <s v="Injection"/>
    <n v="35"/>
    <s v="Electric"/>
    <m/>
    <s v="Internal"/>
    <s v="Digital"/>
    <s v="Yes"/>
    <m/>
    <s v=""/>
    <m/>
    <m/>
    <m/>
    <m/>
  </r>
  <r>
    <x v="12"/>
    <s v="Brv"/>
    <s v="E Petrol"/>
    <s v="Injection"/>
    <n v="42"/>
    <s v="Petrol"/>
    <m/>
    <s v="Internal, With Remote"/>
    <s v="Digital"/>
    <s v="Yes"/>
    <n v="12"/>
    <n v="15.4"/>
    <s v="15.4 km/litre"/>
    <m/>
    <m/>
    <m/>
  </r>
  <r>
    <x v="12"/>
    <s v="Brv"/>
    <s v="S Petrol"/>
    <s v="Injection"/>
    <n v="42"/>
    <s v="Petrol"/>
    <m/>
    <s v="With Remote, Internal"/>
    <s v="Digital"/>
    <s v="Yes"/>
    <n v="12"/>
    <n v="15.4"/>
    <s v="15.4 km/litre"/>
    <m/>
    <m/>
    <m/>
  </r>
  <r>
    <x v="12"/>
    <s v="Brv"/>
    <s v="V Petrol"/>
    <s v="Injection"/>
    <n v="42"/>
    <s v="Petrol"/>
    <m/>
    <s v="Internal, With Remote"/>
    <s v="Digital"/>
    <s v="Yes"/>
    <n v="12"/>
    <n v="15.4"/>
    <s v="15.4 km/litre"/>
    <m/>
    <m/>
    <m/>
  </r>
  <r>
    <x v="12"/>
    <s v="Brv"/>
    <s v="Vx Petrol"/>
    <s v="Injection"/>
    <n v="42"/>
    <s v="Petrol"/>
    <m/>
    <s v="Internal, With Remote"/>
    <s v="Digital"/>
    <s v="Yes"/>
    <n v="12"/>
    <n v="15.4"/>
    <s v="15.4 km/litre"/>
    <m/>
    <m/>
    <m/>
  </r>
  <r>
    <x v="12"/>
    <s v="Brv"/>
    <s v="V Cvt Petrol"/>
    <s v="Injection"/>
    <n v="42"/>
    <s v="Petrol"/>
    <m/>
    <s v="Internal, With Remote"/>
    <s v="Digital"/>
    <s v="Yes"/>
    <n v="12"/>
    <n v="16"/>
    <s v="16 km/litre"/>
    <m/>
    <m/>
    <m/>
  </r>
  <r>
    <x v="12"/>
    <s v="Brv"/>
    <s v="S Diesel"/>
    <s v="Injection"/>
    <n v="42"/>
    <s v="Diesel"/>
    <m/>
    <s v="Internal, With Remote"/>
    <s v="Digital"/>
    <s v="Yes"/>
    <n v="16.2"/>
    <n v="21.9"/>
    <s v="21.9 km/litre"/>
    <m/>
    <m/>
    <m/>
  </r>
  <r>
    <x v="12"/>
    <s v="Brv"/>
    <s v="V Diesel"/>
    <s v="Injection"/>
    <n v="42"/>
    <s v="Diesel"/>
    <m/>
    <s v="Internal, With Remote"/>
    <s v="Digital"/>
    <s v="Yes"/>
    <n v="16.2"/>
    <n v="21.9"/>
    <s v="21.9 km/litre"/>
    <m/>
    <m/>
    <m/>
  </r>
  <r>
    <x v="12"/>
    <s v="Brv"/>
    <s v="Vx Diesel"/>
    <s v="Injection"/>
    <n v="42"/>
    <s v="Diesel"/>
    <m/>
    <s v="Internal, With Remote"/>
    <s v="Digital"/>
    <s v="Yes"/>
    <n v="16.2"/>
    <n v="21.9"/>
    <s v="21.9 km/litre"/>
    <m/>
    <m/>
    <m/>
  </r>
  <r>
    <x v="10"/>
    <s v="Thar"/>
    <s v="Crde"/>
    <s v="Injection"/>
    <n v="60"/>
    <s v="Diesel"/>
    <m/>
    <s v="Internal"/>
    <s v="Analog"/>
    <s v="Yes"/>
    <m/>
    <s v=""/>
    <s v="13 km/litre"/>
    <m/>
    <m/>
    <m/>
  </r>
  <r>
    <x v="10"/>
    <s v="Thar"/>
    <s v="700 Special Edition"/>
    <s v="Injection"/>
    <n v="60"/>
    <s v="Diesel"/>
    <m/>
    <s v="Internal"/>
    <s v="Analog"/>
    <s v="Yes"/>
    <m/>
    <s v=""/>
    <s v="13 km/litre"/>
    <m/>
    <m/>
    <m/>
  </r>
  <r>
    <x v="10"/>
    <s v="Thar"/>
    <s v="Crde Abs"/>
    <s v="Injection"/>
    <n v="60"/>
    <s v="Diesel"/>
    <m/>
    <s v="Internal"/>
    <s v="Analog"/>
    <s v="Yes"/>
    <m/>
    <s v=""/>
    <s v="13 km/litre"/>
    <m/>
    <m/>
    <m/>
  </r>
  <r>
    <x v="34"/>
    <s v="Gurkha"/>
    <s v="Xpedition 5 Door"/>
    <s v="Injection"/>
    <n v="63"/>
    <s v="Diesel"/>
    <m/>
    <s v="Manual"/>
    <s v="Analog"/>
    <m/>
    <n v="14"/>
    <n v="17"/>
    <s v="17 km/litre"/>
    <m/>
    <m/>
    <m/>
  </r>
  <r>
    <x v="34"/>
    <s v="Gurkha"/>
    <s v="Xplorer 3 Door"/>
    <s v="Injection"/>
    <n v="63"/>
    <s v="Diesel"/>
    <m/>
    <s v="Manual"/>
    <s v="Analog"/>
    <m/>
    <n v="14"/>
    <n v="17"/>
    <s v="17 km/litre"/>
    <m/>
    <m/>
    <m/>
  </r>
  <r>
    <x v="34"/>
    <s v="Gurkha"/>
    <s v="Xtreme"/>
    <s v="Injection"/>
    <n v="63"/>
    <s v="Diesel"/>
    <m/>
    <s v="Manual"/>
    <s v="Yes"/>
    <s v="Yes"/>
    <m/>
    <s v=""/>
    <m/>
    <m/>
    <m/>
    <m/>
  </r>
  <r>
    <x v="34"/>
    <s v="Gurkha"/>
    <s v="Xtreme Abs"/>
    <s v="Injection"/>
    <n v="63"/>
    <s v="Diesel"/>
    <m/>
    <s v="Manual"/>
    <s v="Yes"/>
    <s v="Yes"/>
    <m/>
    <s v=""/>
    <m/>
    <m/>
    <m/>
    <m/>
  </r>
  <r>
    <x v="34"/>
    <s v="Gurkha"/>
    <s v="Xpedition 3 Door"/>
    <s v="Injection"/>
    <n v="63"/>
    <s v="Diesel"/>
    <m/>
    <s v="Manual"/>
    <s v="Analog"/>
    <m/>
    <n v="14"/>
    <n v="17"/>
    <s v="17 km/litre"/>
    <m/>
    <m/>
    <m/>
  </r>
  <r>
    <x v="34"/>
    <s v="Gurkha"/>
    <s v="Xplorer 5 Door"/>
    <s v="Injection"/>
    <n v="63"/>
    <s v="Diesel"/>
    <m/>
    <s v="Manual"/>
    <s v="Analog"/>
    <m/>
    <n v="14"/>
    <n v="17"/>
    <s v="17 km/litre"/>
    <m/>
    <m/>
    <m/>
  </r>
  <r>
    <x v="3"/>
    <s v="Xl6"/>
    <s v="Zeta Mt"/>
    <s v="Injection"/>
    <n v="45"/>
    <s v="Petrol"/>
    <s v="Yes"/>
    <s v="Internal"/>
    <s v="Digital"/>
    <s v="Yes"/>
    <m/>
    <s v=""/>
    <s v="19.01 km/litre"/>
    <m/>
    <m/>
    <m/>
  </r>
  <r>
    <x v="3"/>
    <s v="Xl6"/>
    <s v="Alpha Mt"/>
    <s v="Injection"/>
    <n v="45"/>
    <s v="Petrol"/>
    <s v="Yes"/>
    <s v="Internal"/>
    <s v="Digital"/>
    <s v="Yes"/>
    <m/>
    <s v=""/>
    <s v="19.01 km/litre"/>
    <m/>
    <m/>
    <m/>
  </r>
  <r>
    <x v="3"/>
    <s v="Xl6"/>
    <s v="Zeta At"/>
    <s v="Injection"/>
    <n v="45"/>
    <s v="Petrol"/>
    <s v="Yes"/>
    <s v="Internal"/>
    <s v="Digital"/>
    <s v="Yes"/>
    <m/>
    <s v=""/>
    <s v="17.01 km/litre"/>
    <m/>
    <m/>
    <m/>
  </r>
  <r>
    <x v="3"/>
    <s v="Xl6"/>
    <s v="Alpha At"/>
    <s v="Injection"/>
    <n v="45"/>
    <s v="Petrol"/>
    <s v="Yes"/>
    <s v="Internal"/>
    <s v="Digital"/>
    <s v="Yes"/>
    <m/>
    <s v=""/>
    <s v="17.01 km/litre"/>
    <m/>
    <m/>
    <m/>
  </r>
  <r>
    <x v="11"/>
    <s v="Abarth Avventura"/>
    <s v="1.4 T-Jet"/>
    <s v="Injection"/>
    <m/>
    <s v="Petrol"/>
    <s v="Yes"/>
    <s v="Internal"/>
    <s v="Digital"/>
    <s v="Yes"/>
    <n v="17"/>
    <s v=""/>
    <s v="17.1 km/litre"/>
    <m/>
    <m/>
    <m/>
  </r>
  <r>
    <x v="10"/>
    <s v="Tuv300 Plus"/>
    <s v="P4"/>
    <s v="Injection"/>
    <n v="60"/>
    <s v="Diesel"/>
    <s v="Yes"/>
    <s v="Manual"/>
    <s v="Digital"/>
    <s v="Yes"/>
    <n v="18.489999999999998"/>
    <s v=""/>
    <s v="18.49 km/litre"/>
    <m/>
    <m/>
    <m/>
  </r>
  <r>
    <x v="10"/>
    <s v="Tuv300 Plus"/>
    <s v="P6"/>
    <s v="Injection"/>
    <n v="60"/>
    <s v="Diesel"/>
    <s v="Yes"/>
    <s v="Manual"/>
    <s v="Digital"/>
    <s v="Yes"/>
    <n v="18.489999999999998"/>
    <s v=""/>
    <s v="18.49 km/litre"/>
    <m/>
    <m/>
    <m/>
  </r>
  <r>
    <x v="10"/>
    <s v="Tuv300 Plus"/>
    <s v="P8"/>
    <s v="Injection"/>
    <n v="60"/>
    <s v="Diesel"/>
    <s v="Yes"/>
    <s v="Manual"/>
    <s v="Digital"/>
    <s v="Yes"/>
    <n v="18.489999999999998"/>
    <s v=""/>
    <s v="18.49 km/litre"/>
    <m/>
    <m/>
    <m/>
  </r>
  <r>
    <x v="10"/>
    <s v="Marazzo"/>
    <s v="M2 7 Str"/>
    <s v="Injection"/>
    <n v="45"/>
    <s v="Diesel"/>
    <s v="Yes"/>
    <s v="Internal"/>
    <s v="Digital"/>
    <s v="Yes"/>
    <m/>
    <s v=""/>
    <s v="17.3 km/litre"/>
    <m/>
    <m/>
    <m/>
  </r>
  <r>
    <x v="10"/>
    <s v="Marazzo"/>
    <s v="M4 7 Str"/>
    <s v="Injection"/>
    <n v="45"/>
    <s v="Diesel"/>
    <s v="Yes"/>
    <s v="Internal"/>
    <s v="Digital"/>
    <s v="Yes"/>
    <m/>
    <s v=""/>
    <s v="17.3 km/litre"/>
    <m/>
    <m/>
    <m/>
  </r>
  <r>
    <x v="10"/>
    <s v="Marazzo"/>
    <s v="M6 7 Str"/>
    <s v="Injection"/>
    <n v="45"/>
    <s v="Diesel"/>
    <s v="Yes"/>
    <s v="Internal"/>
    <s v="Digital"/>
    <s v="Yes"/>
    <m/>
    <s v=""/>
    <s v="17.3 km/litre"/>
    <m/>
    <m/>
    <m/>
  </r>
  <r>
    <x v="10"/>
    <s v="Marazzo"/>
    <s v="M8 7 Str"/>
    <s v="Injection"/>
    <n v="45"/>
    <s v="Diesel"/>
    <s v="Yes"/>
    <s v="Internal"/>
    <s v="Digital"/>
    <s v="Yes"/>
    <m/>
    <s v=""/>
    <s v="17.3 km/litre"/>
    <m/>
    <m/>
    <m/>
  </r>
  <r>
    <x v="10"/>
    <s v="Marazzo"/>
    <s v="M2 8 Str"/>
    <s v="Injection"/>
    <n v="45"/>
    <s v="Diesel"/>
    <s v="Yes"/>
    <s v="Internal"/>
    <s v="Digital"/>
    <s v="Yes"/>
    <m/>
    <s v=""/>
    <s v="17.3 km/litre"/>
    <m/>
    <m/>
    <m/>
  </r>
  <r>
    <x v="10"/>
    <s v="Marazzo"/>
    <s v="M4 8 Str"/>
    <s v="Injection"/>
    <n v="45"/>
    <s v="Diesel"/>
    <s v="Yes"/>
    <s v="Internal"/>
    <s v="Digital"/>
    <s v="Yes"/>
    <m/>
    <s v=""/>
    <s v="17.3 km/litre"/>
    <m/>
    <m/>
    <m/>
  </r>
  <r>
    <x v="10"/>
    <s v="Marazzo"/>
    <s v="M6 8 Str"/>
    <s v="Injection"/>
    <n v="45"/>
    <s v="Diesel"/>
    <s v="Yes"/>
    <s v="Internal"/>
    <s v="Digital"/>
    <s v="Yes"/>
    <m/>
    <s v=""/>
    <s v="17.3 km/litre"/>
    <m/>
    <m/>
    <m/>
  </r>
  <r>
    <x v="10"/>
    <s v="Marazzo"/>
    <s v="M8 8 Str"/>
    <s v="Injection"/>
    <n v="45"/>
    <s v="Diesel"/>
    <s v="Yes"/>
    <s v="Internal"/>
    <s v="Digital"/>
    <s v="Yes"/>
    <m/>
    <s v=""/>
    <s v="17.3 km/litre"/>
    <m/>
    <m/>
    <m/>
  </r>
  <r>
    <x v="10"/>
    <s v="Scorpio"/>
    <s v="S3 2Wd"/>
    <s v="Injection"/>
    <n v="60"/>
    <s v="Diesel"/>
    <m/>
    <s v="With Remote"/>
    <s v="Digital"/>
    <s v="Yes"/>
    <n v="11.5"/>
    <n v="15.4"/>
    <s v="15.4 km/litre"/>
    <m/>
    <m/>
    <m/>
  </r>
  <r>
    <x v="10"/>
    <s v="Scorpio"/>
    <s v="4Wd Getaway"/>
    <s v="Injection"/>
    <n v="80"/>
    <s v="Diesel"/>
    <s v="Yes"/>
    <s v="Internal"/>
    <s v="Analog"/>
    <s v="Yes"/>
    <n v="8.1"/>
    <n v="10.220000000000001"/>
    <s v="10.22 km/litre"/>
    <m/>
    <m/>
    <m/>
  </r>
  <r>
    <x v="10"/>
    <s v="Scorpio"/>
    <s v="2Wd Getaway"/>
    <s v="Injection"/>
    <n v="80"/>
    <s v="Diesel"/>
    <s v="Yes"/>
    <s v="Internal"/>
    <s v="Analog"/>
    <s v="Yes"/>
    <n v="9.4"/>
    <n v="13.5"/>
    <s v="13.5 km/litre"/>
    <m/>
    <m/>
    <m/>
  </r>
  <r>
    <x v="10"/>
    <s v="Scorpio"/>
    <s v="S5 2Wd"/>
    <s v="Injection"/>
    <n v="60"/>
    <s v="Diesel"/>
    <m/>
    <s v="Internal"/>
    <s v="Digital"/>
    <s v="Yes"/>
    <n v="11.5"/>
    <n v="15.4"/>
    <s v="15.4 km/litre"/>
    <m/>
    <m/>
    <m/>
  </r>
  <r>
    <x v="10"/>
    <s v="Scorpio"/>
    <s v="S7 120 2Wd"/>
    <s v="Injection"/>
    <n v="60"/>
    <s v="Diesel"/>
    <m/>
    <s v="With Remote"/>
    <s v="Digital"/>
    <s v="Yes"/>
    <n v="11.5"/>
    <n v="15.4"/>
    <s v="15.4 km/litre"/>
    <m/>
    <m/>
    <m/>
  </r>
  <r>
    <x v="10"/>
    <s v="Scorpio"/>
    <s v="S7 140 2Wd"/>
    <s v="Injection"/>
    <n v="60"/>
    <s v="Diesel"/>
    <m/>
    <s v="With Remote"/>
    <s v="Digital"/>
    <s v="Yes"/>
    <n v="11.5"/>
    <n v="15.4"/>
    <s v="15.4 km/litre"/>
    <m/>
    <m/>
    <m/>
  </r>
  <r>
    <x v="10"/>
    <s v="Scorpio"/>
    <s v="S11 2Wd"/>
    <s v="Injection"/>
    <n v="60"/>
    <s v="Diesel"/>
    <s v="Yes"/>
    <s v="With Remote"/>
    <s v="Digital"/>
    <s v="Yes"/>
    <n v="11.5"/>
    <n v="15.4"/>
    <s v="15.4 km/litre"/>
    <m/>
    <m/>
    <m/>
  </r>
  <r>
    <x v="10"/>
    <s v="Scorpio"/>
    <s v="S11 4Wd"/>
    <s v="Injection"/>
    <n v="60"/>
    <s v="Diesel"/>
    <s v="Yes"/>
    <s v="With Remote"/>
    <s v="Digital"/>
    <s v="Yes"/>
    <n v="11.5"/>
    <n v="15.4"/>
    <s v="15.4 km/litre"/>
    <m/>
    <m/>
    <m/>
  </r>
  <r>
    <x v="10"/>
    <s v="Scorpio"/>
    <s v="S9 2Wd"/>
    <s v="Injection"/>
    <n v="60"/>
    <s v="Diesel"/>
    <s v="Yes"/>
    <s v="With Remote"/>
    <s v="Digital"/>
    <s v="Yes"/>
    <n v="11.5"/>
    <n v="15.4"/>
    <s v="15.4 km/litre"/>
    <m/>
    <m/>
    <m/>
  </r>
  <r>
    <x v="15"/>
    <s v="Monte Carlo"/>
    <s v="Monte Carlo 1.5 Tdi At"/>
    <s v="Injection"/>
    <n v="55"/>
    <s v="Diesel"/>
    <s v="Yes"/>
    <s v="Internal"/>
    <s v="Digital"/>
    <s v="Yes"/>
    <n v="18"/>
    <n v="21.72"/>
    <s v="21.72 km/litre"/>
    <m/>
    <m/>
    <m/>
  </r>
  <r>
    <x v="15"/>
    <s v="Monte Carlo"/>
    <s v="Monte Carlo 1.6 Mpi At"/>
    <s v="Injection"/>
    <n v="55"/>
    <s v="Petrol"/>
    <s v="Yes"/>
    <s v="Internal"/>
    <s v="Digital"/>
    <s v="Yes"/>
    <n v="12"/>
    <n v="14.84"/>
    <s v="14.84 km/litre"/>
    <m/>
    <m/>
    <m/>
  </r>
  <r>
    <x v="15"/>
    <s v="Monte Carlo"/>
    <s v="Monte Carlo 1.5 Tdi Mt"/>
    <s v="Injection"/>
    <n v="55"/>
    <s v="Diesel"/>
    <s v="Yes"/>
    <s v="Internal"/>
    <s v="Digital"/>
    <s v="Yes"/>
    <n v="18"/>
    <n v="21.13"/>
    <s v="21.13 km/litre"/>
    <m/>
    <m/>
    <m/>
  </r>
  <r>
    <x v="15"/>
    <s v="Monte Carlo"/>
    <s v="Monte Carlo 1.6 Mpi Mt"/>
    <s v="Injection"/>
    <n v="55"/>
    <s v="Petrol"/>
    <s v="Yes"/>
    <s v="Internal"/>
    <s v="Digital"/>
    <s v="Yes"/>
    <n v="12"/>
    <n v="15.41"/>
    <s v="15.41 km/litre"/>
    <m/>
    <m/>
    <m/>
  </r>
  <r>
    <x v="10"/>
    <s v="Xuv500"/>
    <s v="G At"/>
    <s v="Injection"/>
    <n v="70"/>
    <s v="Petrol"/>
    <s v="Yes"/>
    <s v="Internal"/>
    <s v="Digital"/>
    <s v="Yes"/>
    <m/>
    <s v=""/>
    <s v="13.85 km/litre"/>
    <m/>
    <m/>
    <m/>
  </r>
  <r>
    <x v="10"/>
    <s v="Xuv500"/>
    <s v="W7"/>
    <s v="Injection"/>
    <n v="70"/>
    <s v="Diesel"/>
    <m/>
    <s v="Internal"/>
    <m/>
    <s v="Yes"/>
    <n v="16"/>
    <n v="15.1"/>
    <s v="15.1 km/litre"/>
    <m/>
    <m/>
    <m/>
  </r>
  <r>
    <x v="10"/>
    <s v="Xuv500"/>
    <s v="W7 At"/>
    <s v="Injection"/>
    <n v="70"/>
    <s v="Diesel"/>
    <s v="Yes"/>
    <s v="Internal"/>
    <s v="Digital"/>
    <s v="Yes"/>
    <n v="16"/>
    <s v=""/>
    <s v="16 km/litre"/>
    <m/>
    <m/>
    <m/>
  </r>
  <r>
    <x v="10"/>
    <s v="Xuv500"/>
    <s v="W9"/>
    <s v="Injection"/>
    <n v="70"/>
    <s v="Diesel"/>
    <s v="Yes"/>
    <s v="Internal"/>
    <s v="Digital"/>
    <s v="Yes"/>
    <n v="16"/>
    <s v=""/>
    <s v="16 km/litre"/>
    <m/>
    <m/>
    <m/>
  </r>
  <r>
    <x v="10"/>
    <s v="Xuv500"/>
    <s v="W9 At"/>
    <s v="Injection"/>
    <n v="70"/>
    <s v="Diesel"/>
    <s v="Yes"/>
    <s v="Internal"/>
    <s v="Digital"/>
    <s v="Yes"/>
    <n v="16"/>
    <s v=""/>
    <s v="16 km/litre"/>
    <m/>
    <m/>
    <m/>
  </r>
  <r>
    <x v="10"/>
    <s v="Xuv500"/>
    <s v="W11"/>
    <s v="Injection"/>
    <n v="70"/>
    <s v="Diesel"/>
    <s v="Yes"/>
    <s v="Internal"/>
    <s v="Digital"/>
    <s v="Yes"/>
    <n v="16"/>
    <s v=""/>
    <s v="16 km/litre"/>
    <m/>
    <m/>
    <m/>
  </r>
  <r>
    <x v="10"/>
    <s v="Xuv500"/>
    <s v="W11 At"/>
    <s v="Injection"/>
    <n v="70"/>
    <s v="Diesel"/>
    <s v="Yes"/>
    <s v="Internal"/>
    <s v="Digital"/>
    <s v="Yes"/>
    <n v="16"/>
    <s v=""/>
    <s v="16 km/litre"/>
    <m/>
    <m/>
    <m/>
  </r>
  <r>
    <x v="10"/>
    <s v="Xuv500"/>
    <s v="W11 (O)"/>
    <s v="Injection"/>
    <n v="70"/>
    <s v="Diesel"/>
    <s v="Yes"/>
    <s v="Internal"/>
    <s v="Digital"/>
    <s v="Yes"/>
    <n v="16"/>
    <s v=""/>
    <s v="16 km/litre"/>
    <m/>
    <m/>
    <m/>
  </r>
  <r>
    <x v="10"/>
    <s v="Xuv500"/>
    <s v="W11 (O) At"/>
    <s v="Injection"/>
    <n v="70"/>
    <s v="Diesel"/>
    <s v="Yes"/>
    <s v="Internal"/>
    <s v="Digital"/>
    <s v="Yes"/>
    <n v="16"/>
    <s v=""/>
    <s v="16 km/litre"/>
    <m/>
    <m/>
    <m/>
  </r>
  <r>
    <x v="10"/>
    <s v="Xuv500"/>
    <s v="G At"/>
    <s v="Injection"/>
    <n v="70"/>
    <s v="Petrol"/>
    <s v="Yes"/>
    <s v="Internal"/>
    <s v="Digital"/>
    <s v="Yes"/>
    <m/>
    <s v=""/>
    <s v="13.85 km/litre"/>
    <m/>
    <m/>
    <m/>
  </r>
  <r>
    <x v="10"/>
    <s v="Xuv500"/>
    <s v="W7"/>
    <s v="Injection"/>
    <n v="70"/>
    <s v="Diesel"/>
    <m/>
    <s v="Internal"/>
    <m/>
    <s v="Yes"/>
    <n v="16"/>
    <n v="15.1"/>
    <s v="15.1 km/litre"/>
    <m/>
    <m/>
    <m/>
  </r>
  <r>
    <x v="10"/>
    <s v="Xuv500"/>
    <s v="W7 At"/>
    <s v="Injection"/>
    <n v="70"/>
    <s v="Diesel"/>
    <s v="Yes"/>
    <s v="Internal"/>
    <s v="Digital"/>
    <s v="Yes"/>
    <n v="16"/>
    <s v=""/>
    <s v="16 km/litre"/>
    <m/>
    <m/>
    <m/>
  </r>
  <r>
    <x v="10"/>
    <s v="Xuv500"/>
    <s v="W9"/>
    <s v="Injection"/>
    <n v="70"/>
    <s v="Diesel"/>
    <s v="Yes"/>
    <s v="Internal"/>
    <s v="Digital"/>
    <s v="Yes"/>
    <n v="16"/>
    <s v=""/>
    <s v="16 km/litre"/>
    <m/>
    <m/>
    <m/>
  </r>
  <r>
    <x v="10"/>
    <s v="Xuv500"/>
    <s v="W9 At"/>
    <s v="Injection"/>
    <n v="70"/>
    <s v="Diesel"/>
    <s v="Yes"/>
    <s v="Internal"/>
    <s v="Digital"/>
    <s v="Yes"/>
    <n v="16"/>
    <s v=""/>
    <s v="16 km/litre"/>
    <m/>
    <m/>
    <m/>
  </r>
  <r>
    <x v="10"/>
    <s v="Xuv500"/>
    <s v="W11"/>
    <s v="Injection"/>
    <n v="70"/>
    <s v="Diesel"/>
    <s v="Yes"/>
    <s v="Internal"/>
    <s v="Digital"/>
    <s v="Yes"/>
    <n v="16"/>
    <s v=""/>
    <s v="16 km/litre"/>
    <m/>
    <m/>
    <m/>
  </r>
  <r>
    <x v="10"/>
    <s v="Xuv500"/>
    <s v="W11 At"/>
    <s v="Injection"/>
    <n v="70"/>
    <s v="Diesel"/>
    <s v="Yes"/>
    <s v="Internal"/>
    <s v="Digital"/>
    <s v="Yes"/>
    <n v="16"/>
    <s v=""/>
    <s v="16 km/litre"/>
    <m/>
    <m/>
    <m/>
  </r>
  <r>
    <x v="10"/>
    <s v="Xuv500"/>
    <s v="W11 (O)"/>
    <s v="Injection"/>
    <n v="70"/>
    <s v="Diesel"/>
    <s v="Yes"/>
    <s v="Internal"/>
    <s v="Digital"/>
    <s v="Yes"/>
    <n v="16"/>
    <s v=""/>
    <s v="16 km/litre"/>
    <m/>
    <m/>
    <m/>
  </r>
  <r>
    <x v="10"/>
    <s v="Xuv500"/>
    <s v="W11 (O) At"/>
    <s v="Injection"/>
    <n v="70"/>
    <s v="Diesel"/>
    <s v="Yes"/>
    <s v="Internal"/>
    <s v="Digital"/>
    <s v="Yes"/>
    <n v="16"/>
    <s v=""/>
    <s v="16 km/litre"/>
    <m/>
    <m/>
    <m/>
  </r>
  <r>
    <x v="10"/>
    <s v="Xuv500"/>
    <s v="W11 (O) Awd"/>
    <s v="Injection"/>
    <n v="70"/>
    <s v="Diesel"/>
    <s v="Yes"/>
    <s v="Internal"/>
    <s v="Digital"/>
    <s v="Yes"/>
    <n v="16"/>
    <s v=""/>
    <s v="16 km/litre"/>
    <m/>
    <m/>
    <m/>
  </r>
  <r>
    <x v="10"/>
    <s v="Xuv500"/>
    <s v="W11 (O) Awd At"/>
    <s v="Injection"/>
    <n v="70"/>
    <s v="Diesel"/>
    <s v="Yes"/>
    <s v="Internal"/>
    <s v="Digital"/>
    <s v="Yes"/>
    <n v="16"/>
    <s v=""/>
    <s v="16 km/litre"/>
    <m/>
    <m/>
    <m/>
  </r>
  <r>
    <x v="10"/>
    <s v="Xuv500"/>
    <s v="W3"/>
    <s v="Injection"/>
    <n v="70"/>
    <s v="Diesel"/>
    <m/>
    <s v="Internal"/>
    <s v="Digital"/>
    <s v="Yes"/>
    <n v="16"/>
    <s v=""/>
    <s v="16 km/litre"/>
    <m/>
    <m/>
    <m/>
  </r>
  <r>
    <x v="10"/>
    <s v="E Verito"/>
    <s v="D4"/>
    <m/>
    <m/>
    <s v="Electric"/>
    <m/>
    <s v="Internal"/>
    <s v="Digital"/>
    <s v="Yes"/>
    <n v="110"/>
    <s v=""/>
    <m/>
    <m/>
    <m/>
    <m/>
  </r>
  <r>
    <x v="10"/>
    <s v="E Verito"/>
    <s v="D2"/>
    <m/>
    <m/>
    <s v="Electric"/>
    <m/>
    <s v="Internal"/>
    <s v="Digital"/>
    <s v="Yes"/>
    <n v="110"/>
    <s v=""/>
    <m/>
    <m/>
    <m/>
    <m/>
  </r>
  <r>
    <x v="10"/>
    <s v="E Verito"/>
    <s v="D6"/>
    <m/>
    <m/>
    <s v="Electric"/>
    <m/>
    <s v="Internal"/>
    <s v="Digital"/>
    <s v="Yes"/>
    <n v="110"/>
    <s v=""/>
    <m/>
    <m/>
    <m/>
    <m/>
  </r>
  <r>
    <x v="0"/>
    <s v="Hexa"/>
    <s v="Xm Plus 4X2"/>
    <s v="Injection"/>
    <n v="60"/>
    <s v="Diesel"/>
    <s v="Yes"/>
    <s v="Internal"/>
    <s v="Digital"/>
    <s v="Yes"/>
    <n v="14"/>
    <n v="17.600000000000001"/>
    <s v="17.6 km/litre"/>
    <m/>
    <m/>
    <m/>
  </r>
  <r>
    <x v="0"/>
    <s v="Hexa"/>
    <s v="Xt 4X4"/>
    <s v="Injection"/>
    <n v="60"/>
    <s v="Diesel"/>
    <s v="Yes"/>
    <s v="Internal"/>
    <s v="Digital"/>
    <s v="Yes"/>
    <n v="14"/>
    <n v="17.600000000000001"/>
    <s v="17.6 km/litre"/>
    <m/>
    <m/>
    <m/>
  </r>
  <r>
    <x v="0"/>
    <s v="Hexa"/>
    <s v="Xta 4X2"/>
    <s v="Injection"/>
    <n v="60"/>
    <s v="Diesel"/>
    <s v="Yes"/>
    <s v="Internal"/>
    <s v="Digital"/>
    <s v="Yes"/>
    <n v="14"/>
    <n v="17.600000000000001"/>
    <s v="17.6 km/litre"/>
    <m/>
    <m/>
    <m/>
  </r>
  <r>
    <x v="0"/>
    <s v="Hexa"/>
    <s v="Xt 4X2"/>
    <s v="Injection"/>
    <m/>
    <s v="Diesel"/>
    <s v="Yes"/>
    <s v="Internal"/>
    <s v="Digital"/>
    <s v="Yes"/>
    <n v="14"/>
    <n v="17.600000000000001"/>
    <s v="17.6 km/litre"/>
    <m/>
    <m/>
    <m/>
  </r>
  <r>
    <x v="0"/>
    <s v="Hexa"/>
    <s v="Xe 4X2"/>
    <s v="Injection"/>
    <n v="60"/>
    <s v="Diesel"/>
    <s v="Yes"/>
    <s v="Manual"/>
    <s v="Digital"/>
    <s v="Yes"/>
    <n v="14"/>
    <n v="17.600000000000001"/>
    <s v="17.6 km/litre"/>
    <m/>
    <m/>
    <m/>
  </r>
  <r>
    <x v="0"/>
    <s v="Hexa"/>
    <s v="Xm 4X2"/>
    <s v="Injection"/>
    <n v="60"/>
    <s v="Diesel"/>
    <s v="Yes"/>
    <s v="Internal"/>
    <s v="Digital"/>
    <s v="Yes"/>
    <n v="14"/>
    <n v="17.600000000000001"/>
    <s v="17.6 km/litre"/>
    <m/>
    <m/>
    <m/>
  </r>
  <r>
    <x v="0"/>
    <s v="Hexa"/>
    <s v="Xma 4X2"/>
    <s v="Injection"/>
    <m/>
    <s v="Diesel"/>
    <s v="Yes"/>
    <s v="Internal"/>
    <s v="Digital"/>
    <s v="Yes"/>
    <n v="14"/>
    <n v="17.600000000000001"/>
    <s v="17.6 km/litre"/>
    <m/>
    <m/>
    <m/>
  </r>
  <r>
    <x v="6"/>
    <s v="Innova Crysta"/>
    <s v="2.4 Gx 7 Str"/>
    <s v="Injection"/>
    <n v="55"/>
    <s v="Diesel"/>
    <s v="Yes"/>
    <s v="Internal"/>
    <s v="Digital"/>
    <s v="Yes"/>
    <n v="12"/>
    <s v=""/>
    <s v="15.4 km/litre"/>
    <m/>
    <m/>
    <m/>
  </r>
  <r>
    <x v="6"/>
    <s v="Innova Crysta"/>
    <s v="2.4 Vx 7 Str"/>
    <s v="Injection"/>
    <n v="55"/>
    <s v="Diesel"/>
    <s v="Yes"/>
    <s v="Manual"/>
    <s v="Digital"/>
    <s v="Yes"/>
    <n v="12"/>
    <s v=""/>
    <s v="15 km/litre"/>
    <m/>
    <m/>
    <m/>
  </r>
  <r>
    <x v="6"/>
    <s v="Innova Crysta"/>
    <s v="2.4 Gx 8 Str"/>
    <s v="Injection"/>
    <n v="55"/>
    <s v="Diesel"/>
    <s v="Yes"/>
    <s v="Internal"/>
    <s v="Analog"/>
    <s v="Yes"/>
    <n v="12"/>
    <s v=""/>
    <s v="15.4 km/litre"/>
    <m/>
    <m/>
    <m/>
  </r>
  <r>
    <x v="6"/>
    <s v="Innova Crysta"/>
    <s v="2.4 Vx 8 Str"/>
    <s v="Injection"/>
    <n v="55"/>
    <s v="Diesel"/>
    <s v="Yes"/>
    <s v="Internal"/>
    <s v="Digital"/>
    <s v="Yes"/>
    <n v="12"/>
    <s v=""/>
    <s v="15.4 km/litre"/>
    <m/>
    <m/>
    <m/>
  </r>
  <r>
    <x v="6"/>
    <s v="Innova Crysta"/>
    <s v="2.4 Zx 7 Str"/>
    <s v="Injection"/>
    <n v="55"/>
    <s v="Diesel"/>
    <s v="Yes"/>
    <s v="Internal"/>
    <s v="Digital"/>
    <s v="Yes"/>
    <n v="12"/>
    <s v=""/>
    <s v="15.1 km/litre"/>
    <m/>
    <m/>
    <m/>
  </r>
  <r>
    <x v="6"/>
    <s v="Innova Crysta"/>
    <s v="2.7 Gx At 8 Str"/>
    <s v="Injection"/>
    <n v="55"/>
    <s v="Petrol"/>
    <m/>
    <s v="Internal"/>
    <s v="Digital"/>
    <s v="Yes"/>
    <n v="11.2"/>
    <s v=""/>
    <s v="10.83 km/litre"/>
    <m/>
    <m/>
    <m/>
  </r>
  <r>
    <x v="6"/>
    <s v="Innova Crysta"/>
    <s v="2.7 Gx At 7 Str"/>
    <s v="Injection"/>
    <n v="55"/>
    <s v="Petrol"/>
    <s v="Yes"/>
    <s v="Internal"/>
    <s v="Digital"/>
    <s v="Yes"/>
    <n v="11.2"/>
    <s v=""/>
    <s v="10.83 km/litre"/>
    <m/>
    <m/>
    <m/>
  </r>
  <r>
    <x v="6"/>
    <s v="Innova Crysta"/>
    <s v="2.7 Zx At 7 Str"/>
    <s v="Injection"/>
    <n v="55"/>
    <s v="Petrol"/>
    <s v="Yes"/>
    <s v="Internal"/>
    <s v="Digital"/>
    <s v="Yes"/>
    <n v="11.2"/>
    <s v=""/>
    <s v="10.75 km/litre"/>
    <m/>
    <m/>
    <m/>
  </r>
  <r>
    <x v="6"/>
    <s v="Innova Crysta"/>
    <s v="2.7 Vx 7 Str"/>
    <s v="Injection"/>
    <n v="55"/>
    <s v="Petrol"/>
    <s v="Yes"/>
    <s v="Manual"/>
    <s v="Digital"/>
    <s v="Yes"/>
    <n v="11.2"/>
    <s v=""/>
    <s v="11.25 km/litre"/>
    <m/>
    <m/>
    <m/>
  </r>
  <r>
    <x v="6"/>
    <s v="Innova Crysta"/>
    <s v="2.7 Gx Mt 7 Str"/>
    <s v="Injection"/>
    <n v="55"/>
    <s v="Petrol"/>
    <s v="Yes"/>
    <s v="Internal"/>
    <s v="Digital"/>
    <s v="Yes"/>
    <n v="11.2"/>
    <s v=""/>
    <s v="11.25 km/litre"/>
    <m/>
    <m/>
    <m/>
  </r>
  <r>
    <x v="6"/>
    <s v="Innova Crysta"/>
    <s v="2.7 Gx Mt 8 Str"/>
    <s v="Injection"/>
    <n v="55"/>
    <s v="Petrol"/>
    <m/>
    <s v="Internal"/>
    <s v="Digital"/>
    <s v="Yes"/>
    <n v="11.2"/>
    <s v=""/>
    <s v="11.25 km/litre"/>
    <m/>
    <m/>
    <m/>
  </r>
  <r>
    <x v="6"/>
    <s v="Innova Crysta"/>
    <s v="Touring Sport 2.4 Vx 7 Str"/>
    <s v="Injection"/>
    <n v="55"/>
    <s v="Diesel"/>
    <s v="Yes"/>
    <s v="Manual"/>
    <s v="Digital"/>
    <s v="Yes"/>
    <n v="12"/>
    <s v=""/>
    <s v="15 km/litre"/>
    <m/>
    <m/>
    <m/>
  </r>
  <r>
    <x v="6"/>
    <s v="Innova Crysta"/>
    <s v="Touring Sport 2.7 Vx 7 Str"/>
    <s v="Injection"/>
    <n v="55"/>
    <s v="Petrol"/>
    <s v="Yes"/>
    <s v="Manual"/>
    <s v="Digital"/>
    <s v="Yes"/>
    <n v="11.2"/>
    <s v=""/>
    <s v="11.25 km/litre"/>
    <m/>
    <m/>
    <m/>
  </r>
  <r>
    <x v="6"/>
    <s v="Innova Crysta"/>
    <s v="Touring Sport 2.7 Zx At 7 Str"/>
    <s v="Injection"/>
    <n v="55"/>
    <s v="Petrol"/>
    <s v="Yes"/>
    <s v="Internal"/>
    <s v="Digital"/>
    <s v="Yes"/>
    <n v="11.2"/>
    <s v=""/>
    <s v="10.75 km/litre"/>
    <m/>
    <m/>
    <m/>
  </r>
  <r>
    <x v="6"/>
    <s v="Innova Crysta"/>
    <s v="2.4 G Plus 7 Str"/>
    <s v="Injection"/>
    <n v="55"/>
    <s v="Diesel"/>
    <s v="Yes"/>
    <s v="Internal"/>
    <s v="Digital"/>
    <s v="Yes"/>
    <n v="12"/>
    <s v=""/>
    <s v="15.4 km/litre"/>
    <m/>
    <m/>
    <m/>
  </r>
  <r>
    <x v="6"/>
    <s v="Innova Crysta"/>
    <s v="2.4 G Plus 8 Str"/>
    <s v="Injection"/>
    <n v="55"/>
    <s v="Diesel"/>
    <s v="Yes"/>
    <s v="Internal"/>
    <s v="Analog"/>
    <s v="Yes"/>
    <n v="12"/>
    <s v=""/>
    <s v="15.1 km/litre"/>
    <m/>
    <m/>
    <m/>
  </r>
  <r>
    <x v="13"/>
    <s v="Compass"/>
    <s v="1.4 Limited At"/>
    <s v="Injection"/>
    <n v="60"/>
    <s v="Petrol"/>
    <s v="Yes"/>
    <s v="With Remote"/>
    <s v="Analog"/>
    <s v="Yes"/>
    <m/>
    <s v=""/>
    <s v="16.3 km/litre"/>
    <m/>
    <m/>
    <m/>
  </r>
  <r>
    <x v="13"/>
    <s v="Compass"/>
    <s v="1.4 Sport"/>
    <s v="Injection"/>
    <n v="60"/>
    <s v="Petrol"/>
    <s v="Yes"/>
    <s v="With Remote"/>
    <s v="Analog"/>
    <s v="Yes"/>
    <m/>
    <s v=""/>
    <s v="16.3 km/litre"/>
    <m/>
    <m/>
    <m/>
  </r>
  <r>
    <x v="13"/>
    <s v="Compass"/>
    <s v="1.4 Limited (O) At"/>
    <s v="Injection"/>
    <n v="60"/>
    <s v="Petrol"/>
    <s v="Yes"/>
    <s v="With Remote"/>
    <s v="Analog"/>
    <s v="Yes"/>
    <m/>
    <s v=""/>
    <s v="14.1 km/litre"/>
    <m/>
    <m/>
    <m/>
  </r>
  <r>
    <x v="13"/>
    <s v="Compass"/>
    <s v="2.0 Sport"/>
    <s v="Injection"/>
    <n v="60"/>
    <s v="Diesel"/>
    <s v="Yes"/>
    <s v="With Remote, Internal"/>
    <s v="Digital"/>
    <s v="Yes"/>
    <m/>
    <s v=""/>
    <s v="17.1 km/litre"/>
    <m/>
    <m/>
    <m/>
  </r>
  <r>
    <x v="13"/>
    <s v="Compass"/>
    <s v="2.0 Longitude"/>
    <s v="Injection"/>
    <n v="60"/>
    <s v="Diesel"/>
    <s v="Yes"/>
    <s v="With Remote, Internal"/>
    <s v="Analog"/>
    <s v="Yes"/>
    <m/>
    <s v=""/>
    <s v="17.1 km/litre"/>
    <m/>
    <m/>
    <m/>
  </r>
  <r>
    <x v="13"/>
    <s v="Compass"/>
    <s v="2.0 Longitude (O)"/>
    <s v="Injection"/>
    <n v="60"/>
    <s v="Diesel"/>
    <s v="Yes"/>
    <s v="With Remote"/>
    <s v="Analog"/>
    <s v="Yes"/>
    <m/>
    <s v=""/>
    <s v="17.1 km/litre"/>
    <m/>
    <m/>
    <m/>
  </r>
  <r>
    <x v="13"/>
    <s v="Compass"/>
    <s v="2.0 Limited"/>
    <s v="Injection"/>
    <n v="60"/>
    <s v="Diesel"/>
    <s v="Yes"/>
    <s v="Internal"/>
    <s v="Analog"/>
    <s v="Yes"/>
    <m/>
    <s v=""/>
    <s v="17.1 km/litre"/>
    <m/>
    <m/>
    <m/>
  </r>
  <r>
    <x v="13"/>
    <s v="Compass"/>
    <s v="2.0 Limited (O)"/>
    <s v="Injection"/>
    <n v="60"/>
    <s v="Diesel"/>
    <s v="Yes"/>
    <s v="With Remote, Internal"/>
    <s v="Analog"/>
    <s v="Yes"/>
    <m/>
    <s v=""/>
    <s v="17.1 km/litre"/>
    <m/>
    <m/>
    <m/>
  </r>
  <r>
    <x v="13"/>
    <s v="Compass"/>
    <s v="2.0 Limited 4X4"/>
    <s v="Injection"/>
    <n v="60"/>
    <s v="Diesel"/>
    <s v="Yes"/>
    <s v="Internal, With Remote"/>
    <s v="Analog"/>
    <s v="Yes"/>
    <m/>
    <s v=""/>
    <s v="16.3 km/litre"/>
    <m/>
    <m/>
    <m/>
  </r>
  <r>
    <x v="13"/>
    <s v="Compass"/>
    <s v="2.0 Limited (O) 4X4"/>
    <s v="Injection"/>
    <n v="60"/>
    <s v="Diesel"/>
    <s v="Yes"/>
    <s v="With Remote, Internal"/>
    <s v="Analog"/>
    <s v="Yes"/>
    <m/>
    <s v=""/>
    <s v="16.3 km/litre"/>
    <m/>
    <m/>
    <m/>
  </r>
  <r>
    <x v="13"/>
    <s v="Compass"/>
    <s v="1.4 Limited Plus At Petrol"/>
    <s v="Injection"/>
    <n v="60"/>
    <s v="Petrol"/>
    <s v="Yes"/>
    <s v="With Remote"/>
    <s v="Analog"/>
    <s v="Yes"/>
    <m/>
    <s v=""/>
    <s v="16.3 km/litre"/>
    <m/>
    <m/>
    <m/>
  </r>
  <r>
    <x v="13"/>
    <s v="Compass"/>
    <s v="2.0 Limited Plus 4X2 Diesel"/>
    <s v="Injection"/>
    <n v="60"/>
    <s v="Diesel"/>
    <s v="Yes"/>
    <s v="With Remote, Internal"/>
    <s v="Analog"/>
    <s v="Yes"/>
    <m/>
    <s v=""/>
    <s v="17.1 km/litre"/>
    <m/>
    <m/>
    <m/>
  </r>
  <r>
    <x v="13"/>
    <s v="Compass"/>
    <s v="2.0 Limited Plus 4X4 Diesel"/>
    <s v="Injection"/>
    <n v="60"/>
    <s v="Diesel"/>
    <s v="Yes"/>
    <s v="With Remote, Internal"/>
    <s v="Analog"/>
    <s v="Yes"/>
    <m/>
    <s v=""/>
    <s v="16.3 km/litre"/>
    <m/>
    <m/>
    <m/>
  </r>
  <r>
    <x v="13"/>
    <s v="Compass"/>
    <s v="2.0 Sport Plus"/>
    <s v="Injection"/>
    <n v="60"/>
    <s v="Diesel"/>
    <s v="Yes"/>
    <s v="Internal, With Remote"/>
    <s v="Digital"/>
    <s v="Yes"/>
    <m/>
    <s v=""/>
    <s v="17.1 km/litre"/>
    <m/>
    <m/>
    <m/>
  </r>
  <r>
    <x v="13"/>
    <s v="Compass"/>
    <s v="1.4 Sport Plus"/>
    <s v="Injection"/>
    <n v="60"/>
    <s v="Petrol"/>
    <s v="Yes"/>
    <s v="With Remote"/>
    <s v="Analog"/>
    <s v="Yes"/>
    <m/>
    <s v=""/>
    <s v="16.3 km/litre"/>
    <m/>
    <m/>
    <m/>
  </r>
  <r>
    <x v="13"/>
    <s v="Compass"/>
    <s v="1.4 Longitude (O) At"/>
    <s v="Injection"/>
    <n v="60"/>
    <s v="Petrol"/>
    <s v="Yes"/>
    <s v="With Remote"/>
    <s v="Analog"/>
    <s v="Yes"/>
    <m/>
    <s v=""/>
    <s v="14.1 km/litre"/>
    <m/>
    <m/>
    <m/>
  </r>
  <r>
    <x v="13"/>
    <s v="Compass"/>
    <s v="1.4 Limited (O) At Petrol Black Pack"/>
    <s v="Injection"/>
    <n v="60"/>
    <s v="Petrol"/>
    <s v="Yes"/>
    <s v="With Remote"/>
    <s v="Analog"/>
    <s v="Yes"/>
    <m/>
    <s v=""/>
    <s v="16.3 km/litre"/>
    <m/>
    <m/>
    <m/>
  </r>
  <r>
    <x v="13"/>
    <s v="Compass"/>
    <s v="2.0 Limited (O) Black Pack"/>
    <s v="Injection"/>
    <n v="60"/>
    <s v="Diesel"/>
    <s v="Yes"/>
    <s v="With Remote, Internal"/>
    <s v="Analog"/>
    <s v="Yes"/>
    <m/>
    <s v=""/>
    <s v="17.1 km/litre"/>
    <m/>
    <m/>
    <m/>
  </r>
  <r>
    <x v="13"/>
    <s v="Compass"/>
    <s v="2.0 Limited (O) 4X4 Black Pack"/>
    <s v="Injection"/>
    <n v="60"/>
    <s v="Diesel"/>
    <s v="Yes"/>
    <s v="With Remote, Internal"/>
    <s v="Analog"/>
    <s v="Yes"/>
    <m/>
    <s v=""/>
    <s v="16.3 km/litre"/>
    <m/>
    <m/>
    <m/>
  </r>
  <r>
    <x v="13"/>
    <s v="Compass"/>
    <s v="2.0 Limited Plus 4X4 At"/>
    <s v="Injection"/>
    <n v="60"/>
    <s v="Diesel"/>
    <s v="Yes"/>
    <s v="With Remote, Internal"/>
    <s v="Analog"/>
    <s v="Yes"/>
    <m/>
    <s v=""/>
    <s v="17.1 km/litre"/>
    <m/>
    <m/>
    <m/>
  </r>
  <r>
    <x v="13"/>
    <s v="Compass"/>
    <s v="2.0 Longitude 4X4 At"/>
    <s v="Injection"/>
    <n v="60"/>
    <s v="Diesel"/>
    <s v="Yes"/>
    <s v="With Remote"/>
    <s v="Analog"/>
    <s v="Yes"/>
    <m/>
    <s v=""/>
    <s v="17.1 km/litre"/>
    <m/>
    <m/>
    <m/>
  </r>
  <r>
    <x v="6"/>
    <s v="Corolla Altis"/>
    <s v="G Petrol"/>
    <s v="Injection"/>
    <n v="55"/>
    <s v="Petrol"/>
    <s v="Yes"/>
    <s v="Internal"/>
    <s v="Analog"/>
    <s v="Yes"/>
    <n v="9.5"/>
    <s v=""/>
    <s v="16.7 km/litre"/>
    <m/>
    <m/>
    <m/>
  </r>
  <r>
    <x v="6"/>
    <s v="Corolla Altis"/>
    <s v="G At Petrol"/>
    <s v="Injection"/>
    <n v="55"/>
    <s v="Petrol"/>
    <s v="Yes"/>
    <s v="Manual"/>
    <s v="Analog"/>
    <s v="Yes"/>
    <n v="9.5"/>
    <s v=""/>
    <s v="16.7 km/litre"/>
    <m/>
    <m/>
    <m/>
  </r>
  <r>
    <x v="6"/>
    <s v="Corolla Altis"/>
    <s v="Gl Petrol"/>
    <s v="Injection"/>
    <n v="55"/>
    <s v="Petrol"/>
    <s v="Yes"/>
    <s v="Internal"/>
    <s v="Analog"/>
    <s v="Yes"/>
    <n v="9.5"/>
    <s v=""/>
    <s v="16.7 km/litre"/>
    <m/>
    <m/>
    <m/>
  </r>
  <r>
    <x v="6"/>
    <s v="Corolla Altis"/>
    <s v="Gl Diesel"/>
    <s v="Injection"/>
    <n v="43"/>
    <s v="Diesel"/>
    <s v="Yes"/>
    <s v="Internal"/>
    <s v="Analog"/>
    <s v="Yes"/>
    <n v="18.2"/>
    <n v="21"/>
    <s v="21 km/litre"/>
    <m/>
    <m/>
    <m/>
  </r>
  <r>
    <x v="6"/>
    <s v="Corolla Altis"/>
    <s v="G Diesel"/>
    <s v="Injection"/>
    <n v="43"/>
    <s v="Diesel"/>
    <s v="Yes"/>
    <s v="Internal"/>
    <s v="Analog"/>
    <s v="Yes"/>
    <n v="18.399999999999999"/>
    <n v="21"/>
    <s v="21 km/litre"/>
    <m/>
    <m/>
    <m/>
  </r>
  <r>
    <x v="6"/>
    <s v="Corolla Altis"/>
    <s v="Vl At Petrol"/>
    <s v="Injection"/>
    <n v="55"/>
    <s v="Petrol"/>
    <s v="Yes"/>
    <s v="Internal"/>
    <s v="Analog"/>
    <s v="Yes"/>
    <n v="9.5"/>
    <s v=""/>
    <s v="16.7 km/litre"/>
    <m/>
    <m/>
    <m/>
  </r>
  <r>
    <x v="12"/>
    <s v="Civic"/>
    <s v="1.8 V Cvt"/>
    <s v="Injection"/>
    <n v="47"/>
    <s v="Petrol"/>
    <s v="Yes"/>
    <s v="Manual"/>
    <s v="Yes"/>
    <s v="Yes"/>
    <m/>
    <s v=""/>
    <s v="16.5 km/litre"/>
    <m/>
    <m/>
    <m/>
  </r>
  <r>
    <x v="12"/>
    <s v="Civic"/>
    <s v="1.8 Vx Cvt"/>
    <s v="Injection"/>
    <n v="47"/>
    <s v="Petrol"/>
    <s v="Yes"/>
    <s v="Internal, With Remote"/>
    <s v="Yes"/>
    <s v="Yes"/>
    <m/>
    <s v=""/>
    <s v="16.5 km/litre"/>
    <m/>
    <m/>
    <m/>
  </r>
  <r>
    <x v="12"/>
    <s v="Civic"/>
    <s v="1.8 Zx Cvt"/>
    <s v="Injection"/>
    <n v="47"/>
    <s v="Petrol"/>
    <s v="Yes"/>
    <s v="Internal, With Remote"/>
    <s v="Yes"/>
    <s v="Yes"/>
    <m/>
    <s v=""/>
    <s v="16.8 km/litre"/>
    <m/>
    <m/>
    <m/>
  </r>
  <r>
    <x v="12"/>
    <s v="Civic"/>
    <s v="1.6 Vx Mt"/>
    <s v="Injection"/>
    <n v="47"/>
    <s v="Diesel"/>
    <s v="Yes"/>
    <s v="Internal"/>
    <s v="Yes"/>
    <s v="Yes"/>
    <m/>
    <s v=""/>
    <s v="26.8 km/litre"/>
    <m/>
    <m/>
    <m/>
  </r>
  <r>
    <x v="12"/>
    <s v="Civic"/>
    <s v="1.6 Zx Mt"/>
    <s v="Injection"/>
    <n v="47"/>
    <s v="Diesel"/>
    <s v="Yes"/>
    <s v="With Remote, Internal"/>
    <s v="Digital"/>
    <s v="Yes"/>
    <m/>
    <s v=""/>
    <s v="26.8 km/litre"/>
    <m/>
    <m/>
    <m/>
  </r>
  <r>
    <x v="35"/>
    <s v="Zs Ev"/>
    <s v="Excite"/>
    <s v="Injection"/>
    <m/>
    <s v="Electric"/>
    <s v="Yes"/>
    <s v="Internal"/>
    <s v="Digital"/>
    <s v="Yes"/>
    <m/>
    <s v=""/>
    <m/>
    <m/>
    <m/>
    <m/>
  </r>
  <r>
    <x v="35"/>
    <s v="Zs Ev"/>
    <s v="Exclusive"/>
    <s v="Injection"/>
    <m/>
    <s v="Electric"/>
    <s v="Yes"/>
    <s v="Internal"/>
    <s v="Digital"/>
    <s v="Yes"/>
    <m/>
    <s v=""/>
    <m/>
    <m/>
    <m/>
    <m/>
  </r>
  <r>
    <x v="36"/>
    <s v="Carnival"/>
    <s v="Premium 7 Str"/>
    <s v="Injection"/>
    <m/>
    <s v="Diesel"/>
    <s v="Yes"/>
    <s v="Internal"/>
    <s v="Digital"/>
    <s v="Yes"/>
    <m/>
    <s v=""/>
    <m/>
    <m/>
    <m/>
    <m/>
  </r>
  <r>
    <x v="36"/>
    <s v="Carnival"/>
    <s v="Premium 8 Str"/>
    <s v="Injection"/>
    <m/>
    <s v="Diesel"/>
    <s v="Yes"/>
    <s v="Internal"/>
    <s v="Digital"/>
    <s v="Yes"/>
    <m/>
    <s v=""/>
    <m/>
    <m/>
    <m/>
    <m/>
  </r>
  <r>
    <x v="36"/>
    <s v="Carnival"/>
    <s v="Prestige 7 Str"/>
    <s v="Injection"/>
    <m/>
    <s v="Diesel"/>
    <s v="Yes"/>
    <s v="Internal"/>
    <s v="Digital"/>
    <s v="Yes"/>
    <m/>
    <s v=""/>
    <m/>
    <m/>
    <m/>
    <m/>
  </r>
  <r>
    <x v="36"/>
    <s v="Carnival"/>
    <s v="Prestige 9 (6+3) Str"/>
    <s v="Injection"/>
    <m/>
    <s v="Diesel"/>
    <s v="Yes"/>
    <s v="Internal"/>
    <s v="Digital"/>
    <s v="Yes"/>
    <m/>
    <s v=""/>
    <m/>
    <m/>
    <m/>
    <m/>
  </r>
  <r>
    <x v="36"/>
    <s v="Carnival"/>
    <s v="Limousine 7 Str"/>
    <s v="Injection"/>
    <m/>
    <s v="Diesel"/>
    <s v="Yes"/>
    <s v="Internal"/>
    <s v="Digital"/>
    <s v="Yes"/>
    <m/>
    <s v=""/>
    <m/>
    <m/>
    <m/>
    <m/>
  </r>
  <r>
    <x v="15"/>
    <s v="Superb"/>
    <s v="Style 1.8 Tsi Mt"/>
    <s v="Injection"/>
    <n v="66"/>
    <s v="Petrol"/>
    <s v="Yes"/>
    <s v="Internal"/>
    <s v="Analog"/>
    <s v="Yes"/>
    <n v="10.6"/>
    <n v="14.12"/>
    <s v="14.12 km/litre"/>
    <m/>
    <m/>
    <m/>
  </r>
  <r>
    <x v="15"/>
    <s v="Superb"/>
    <s v="Style 1.8 Tsi At"/>
    <s v="Injection"/>
    <n v="66"/>
    <s v="Petrol"/>
    <s v="Yes"/>
    <s v="Internal"/>
    <s v="Analog"/>
    <s v="Yes"/>
    <n v="10.1"/>
    <n v="14.67"/>
    <s v="14.67 km/litre"/>
    <m/>
    <m/>
    <m/>
  </r>
  <r>
    <x v="15"/>
    <s v="Superb"/>
    <s v="L &amp; K 1.8 Tsi At"/>
    <s v="Injection"/>
    <n v="66"/>
    <s v="Petrol"/>
    <s v="Yes"/>
    <s v="Internal"/>
    <s v="Analog"/>
    <s v="Yes"/>
    <n v="11.3"/>
    <n v="13.7"/>
    <s v="13.7 km/litre"/>
    <m/>
    <m/>
    <m/>
  </r>
  <r>
    <x v="15"/>
    <s v="Superb"/>
    <s v="L &amp; K 2.0 Tdi At"/>
    <s v="Injection"/>
    <n v="66"/>
    <s v="Diesel"/>
    <s v="Yes"/>
    <s v="Internal"/>
    <s v="Analog"/>
    <s v="Yes"/>
    <n v="15.1"/>
    <n v="18.190000000000001"/>
    <s v="18.19 km/litre"/>
    <m/>
    <m/>
    <m/>
  </r>
  <r>
    <x v="15"/>
    <s v="Superb"/>
    <s v="Style 2.0 Tdi At"/>
    <s v="Injection"/>
    <n v="66"/>
    <s v="Diesel"/>
    <s v="Yes"/>
    <s v="Internal"/>
    <s v="Digital"/>
    <s v="Yes"/>
    <n v="15.1"/>
    <n v="18.190000000000001"/>
    <s v="18.19 km/litre"/>
    <m/>
    <m/>
    <m/>
  </r>
  <r>
    <x v="15"/>
    <s v="Superb"/>
    <s v="Corporate Edition 1.8 Tsi At"/>
    <s v="Injection"/>
    <n v="66"/>
    <s v="Petrol"/>
    <s v="Yes"/>
    <s v="Internal"/>
    <s v="Analog"/>
    <s v="Yes"/>
    <n v="10.1"/>
    <n v="14.67"/>
    <s v="14.67 km/litre"/>
    <m/>
    <m/>
    <m/>
  </r>
  <r>
    <x v="15"/>
    <s v="Superb"/>
    <s v="Corporate Edition 2.0 Tdi At"/>
    <s v="Injection"/>
    <n v="66"/>
    <s v="Diesel"/>
    <s v="Yes"/>
    <s v="Internal"/>
    <s v="Digital"/>
    <s v="Yes"/>
    <n v="15.1"/>
    <n v="18.190000000000001"/>
    <s v="18.19 km/litre"/>
    <m/>
    <m/>
    <m/>
  </r>
  <r>
    <x v="20"/>
    <s v="V40"/>
    <s v="Kinetic"/>
    <s v="Injection"/>
    <n v="60"/>
    <s v="Diesel"/>
    <s v="Yes"/>
    <s v="Internal"/>
    <s v="Digital"/>
    <s v="Yes"/>
    <n v="16.8"/>
    <s v=""/>
    <s v="16.81 km/litre"/>
    <m/>
    <m/>
    <m/>
  </r>
  <r>
    <x v="20"/>
    <s v="V40"/>
    <s v="R Design"/>
    <s v="Injection"/>
    <n v="60"/>
    <s v="Diesel"/>
    <s v="Yes"/>
    <s v="Internal"/>
    <s v="Digital"/>
    <s v="Yes"/>
    <n v="16.8"/>
    <s v=""/>
    <s v="16.81 km/litre"/>
    <m/>
    <m/>
    <m/>
  </r>
  <r>
    <x v="6"/>
    <s v="Fortuner"/>
    <s v="2.8 4X2 At"/>
    <s v="Injection"/>
    <n v="80"/>
    <s v="Diesel"/>
    <m/>
    <s v="Internal"/>
    <s v="Analog"/>
    <s v="Yes"/>
    <n v="12.55"/>
    <n v="12.9"/>
    <s v="12.9 km/litre"/>
    <m/>
    <m/>
    <m/>
  </r>
  <r>
    <x v="6"/>
    <s v="Fortuner"/>
    <s v="2.8 4X2 Mt"/>
    <s v="Injection"/>
    <n v="80"/>
    <s v="Diesel"/>
    <m/>
    <s v="Internal"/>
    <s v="Analog"/>
    <s v="Yes"/>
    <n v="12.55"/>
    <n v="14.24"/>
    <s v="14.24 km/litre"/>
    <m/>
    <m/>
    <m/>
  </r>
  <r>
    <x v="6"/>
    <s v="Fortuner"/>
    <s v="2.8 4X4 Mt"/>
    <s v="Injection"/>
    <n v="80"/>
    <s v="Diesel"/>
    <m/>
    <s v="Internal"/>
    <s v="Analog"/>
    <s v="Yes"/>
    <n v="12.55"/>
    <n v="14.24"/>
    <s v="14.24 km/litre"/>
    <m/>
    <m/>
    <m/>
  </r>
  <r>
    <x v="6"/>
    <s v="Fortuner"/>
    <s v="2.8 4X4 At"/>
    <s v="Injection"/>
    <n v="80"/>
    <s v="Diesel"/>
    <m/>
    <s v="Internal"/>
    <s v="Analog"/>
    <s v="Yes"/>
    <n v="12.55"/>
    <n v="12.9"/>
    <s v="12.9 km/litre"/>
    <m/>
    <m/>
    <m/>
  </r>
  <r>
    <x v="6"/>
    <s v="Fortuner"/>
    <s v="2.7 4X2 At"/>
    <s v="Injection"/>
    <n v="80"/>
    <s v="Petrol"/>
    <m/>
    <s v="Internal"/>
    <s v="Analog"/>
    <s v="Yes"/>
    <n v="7.8"/>
    <n v="10.26"/>
    <s v="10.26 km/litre"/>
    <m/>
    <m/>
    <m/>
  </r>
  <r>
    <x v="6"/>
    <s v="Fortuner"/>
    <s v="2.7 4X2 Mt"/>
    <s v="Injection"/>
    <n v="80"/>
    <s v="Petrol"/>
    <m/>
    <s v="Internal"/>
    <s v="Analog"/>
    <s v="Yes"/>
    <n v="7.8"/>
    <n v="10.01"/>
    <s v="10.01 km/litre"/>
    <m/>
    <m/>
    <m/>
  </r>
  <r>
    <x v="6"/>
    <s v="Fortuner"/>
    <s v="Trd Celebratory Edition"/>
    <s v="Injection"/>
    <n v="80"/>
    <s v="Diesel"/>
    <s v="Yes"/>
    <s v="Internal"/>
    <s v="Analog"/>
    <s v="Yes"/>
    <n v="12.55"/>
    <n v="12.9"/>
    <s v="12.9 km/litre"/>
    <m/>
    <m/>
    <m/>
  </r>
  <r>
    <x v="9"/>
    <s v="Endeavour"/>
    <s v="3.2L 4X4 At Titanium Plus"/>
    <s v="Injection"/>
    <n v="80"/>
    <s v="Diesel"/>
    <s v="Yes"/>
    <s v="Internal"/>
    <s v="Digital"/>
    <s v="Yes"/>
    <n v="7.7"/>
    <n v="10.91"/>
    <s v="10.91 km/litre"/>
    <m/>
    <m/>
    <m/>
  </r>
  <r>
    <x v="9"/>
    <s v="Endeavour"/>
    <s v="2.2L 4X2 At Titanium Plus"/>
    <s v="Injection"/>
    <n v="80"/>
    <s v="Diesel"/>
    <s v="Yes"/>
    <s v="Internal"/>
    <s v="Digital"/>
    <s v="Yes"/>
    <n v="9.3000000000000007"/>
    <n v="12.62"/>
    <s v="12.62 km/litre"/>
    <m/>
    <m/>
    <m/>
  </r>
  <r>
    <x v="9"/>
    <s v="Endeavour"/>
    <s v="2.2L 4X2 Mt Titanium"/>
    <s v="Injection"/>
    <n v="80"/>
    <s v="Diesel"/>
    <s v="Yes"/>
    <s v="Internal"/>
    <s v="Digital"/>
    <s v="Yes"/>
    <n v="9.3000000000000007"/>
    <n v="12.62"/>
    <s v="12.62 km/litre"/>
    <m/>
    <m/>
    <m/>
  </r>
  <r>
    <x v="19"/>
    <s v="Cooper 3 Door"/>
    <s v="Cooper D"/>
    <s v="Injection"/>
    <n v="44"/>
    <s v="Diesel"/>
    <m/>
    <s v="Internal"/>
    <m/>
    <s v="Yes"/>
    <m/>
    <s v=""/>
    <s v="21.15 km/litre"/>
    <m/>
    <m/>
    <m/>
  </r>
  <r>
    <x v="19"/>
    <s v="Cooper 3 Door"/>
    <s v="Cooper S"/>
    <s v="Injection"/>
    <n v="44"/>
    <s v="Petrol"/>
    <m/>
    <s v="Internal"/>
    <s v="Yes"/>
    <s v="Yes"/>
    <m/>
    <s v=""/>
    <s v="15.75 km/litre"/>
    <m/>
    <m/>
    <m/>
  </r>
  <r>
    <x v="15"/>
    <s v="Kodiaq Scout"/>
    <s v="2.0 Tdi At"/>
    <s v="Injection"/>
    <n v="63"/>
    <s v="Diesel"/>
    <s v="Yes"/>
    <s v="Internal, With Remote"/>
    <s v="Digital"/>
    <s v="Yes"/>
    <m/>
    <s v=""/>
    <s v="16.25 km/litre"/>
    <m/>
    <m/>
    <m/>
  </r>
  <r>
    <x v="22"/>
    <s v="X1"/>
    <s v="Sdrive20D Expedition"/>
    <s v="Injection"/>
    <n v="51"/>
    <s v="Diesel"/>
    <s v="Yes"/>
    <s v="Internal"/>
    <s v="Digital"/>
    <s v="Yes"/>
    <n v="18"/>
    <n v="20.68"/>
    <s v="20.68 km/litre"/>
    <m/>
    <m/>
    <m/>
  </r>
  <r>
    <x v="22"/>
    <s v="X1"/>
    <s v="Sdrive20D Xline"/>
    <s v="Injection"/>
    <n v="51"/>
    <s v="Diesel"/>
    <s v="Yes"/>
    <s v="Internal"/>
    <s v="Digital"/>
    <s v="Yes"/>
    <n v="18"/>
    <n v="20.68"/>
    <s v="20.68 km/litre"/>
    <m/>
    <m/>
    <m/>
  </r>
  <r>
    <x v="22"/>
    <s v="X1"/>
    <s v="Xdrive20D M Sport"/>
    <s v="Injection"/>
    <n v="51"/>
    <s v="Diesel"/>
    <s v="Yes"/>
    <s v="Internal, With Remote"/>
    <s v="Digital"/>
    <s v="Yes"/>
    <n v="18"/>
    <n v="20.68"/>
    <s v="20.68 km/litre"/>
    <m/>
    <m/>
    <m/>
  </r>
  <r>
    <x v="22"/>
    <s v="X1"/>
    <s v="Sdrive20D M Sport"/>
    <s v="Injection"/>
    <n v="61"/>
    <s v="Diesel"/>
    <s v="Yes"/>
    <s v="With Remote, Manual"/>
    <s v="Digital"/>
    <s v="Yes"/>
    <m/>
    <s v=""/>
    <s v="17.05 km/litre"/>
    <m/>
    <m/>
    <m/>
  </r>
  <r>
    <x v="22"/>
    <s v="X1"/>
    <s v="Sdrive20I Xline"/>
    <s v="Injection"/>
    <n v="51"/>
    <s v="Petrol"/>
    <s v="Yes"/>
    <s v="Internal"/>
    <s v="Digital"/>
    <s v="Yes"/>
    <n v="15.71"/>
    <s v=""/>
    <s v="16.3 km/litre"/>
    <m/>
    <m/>
    <m/>
  </r>
  <r>
    <x v="20"/>
    <s v="S60"/>
    <s v="Polestar"/>
    <s v="Injection"/>
    <n v="67"/>
    <s v="Petrol"/>
    <s v="Yes"/>
    <s v="Internal"/>
    <s v="Digital"/>
    <s v="Yes"/>
    <n v="13.2"/>
    <n v="18.5"/>
    <m/>
    <m/>
    <m/>
    <m/>
  </r>
  <r>
    <x v="20"/>
    <s v="S60"/>
    <s v="Momentum"/>
    <s v="Injection"/>
    <n v="67.5"/>
    <s v="Diesel"/>
    <s v="Yes"/>
    <s v="Internal"/>
    <s v="Analog"/>
    <s v="Yes"/>
    <m/>
    <s v=""/>
    <s v="21.7 km/litre"/>
    <m/>
    <m/>
    <m/>
  </r>
  <r>
    <x v="22"/>
    <s v="3-Series"/>
    <s v="320D Sport"/>
    <s v="Injection"/>
    <n v="40"/>
    <s v="Diesel"/>
    <s v="Yes"/>
    <s v="With Remote"/>
    <s v="Digital"/>
    <s v="Yes"/>
    <m/>
    <s v=""/>
    <s v="19.62 km/litre"/>
    <m/>
    <m/>
    <m/>
  </r>
  <r>
    <x v="22"/>
    <s v="3-Series"/>
    <s v="320D Luxury Line"/>
    <s v="Injection"/>
    <n v="40"/>
    <s v="Diesel"/>
    <s v="Yes"/>
    <s v="With Remote"/>
    <s v="Digital"/>
    <s v="Yes"/>
    <m/>
    <s v=""/>
    <s v="19.62 km/litre"/>
    <m/>
    <m/>
    <m/>
  </r>
  <r>
    <x v="22"/>
    <s v="3-Series"/>
    <s v="330I M Sport"/>
    <s v="Injection"/>
    <n v="59"/>
    <s v="Petrol"/>
    <s v="Yes"/>
    <s v="With Remote"/>
    <s v="Digital"/>
    <s v="Yes"/>
    <m/>
    <s v=""/>
    <s v="16.13 km/litre"/>
    <m/>
    <m/>
    <m/>
  </r>
  <r>
    <x v="20"/>
    <s v="S60 Cross Country"/>
    <s v="D4"/>
    <s v="Injection"/>
    <n v="67"/>
    <s v="Diesel"/>
    <s v="Yes"/>
    <s v="Internal"/>
    <s v="Analog"/>
    <s v="Yes"/>
    <n v="15.6"/>
    <n v="19.600000000000001"/>
    <s v="19.6 km/litre"/>
    <m/>
    <m/>
    <m/>
  </r>
  <r>
    <x v="16"/>
    <s v="Q5"/>
    <s v="35 Tdi Premium Plus"/>
    <s v="Injection"/>
    <n v="64"/>
    <s v="Diesel"/>
    <s v="Yes"/>
    <s v="Internal"/>
    <s v="Digital"/>
    <s v="Yes"/>
    <n v="12"/>
    <s v=""/>
    <s v="16.9 km/litre"/>
    <m/>
    <m/>
    <m/>
  </r>
  <r>
    <x v="16"/>
    <s v="Q5"/>
    <s v="35 Tdi Technology"/>
    <s v="Injection"/>
    <n v="64"/>
    <s v="Diesel"/>
    <s v="Yes"/>
    <s v="Internal"/>
    <s v="Digital"/>
    <s v="Yes"/>
    <n v="12"/>
    <s v=""/>
    <s v="15.73 km/litre"/>
    <m/>
    <m/>
    <m/>
  </r>
  <r>
    <x v="16"/>
    <s v="Q5"/>
    <s v="45 Tfsi Premium Plus"/>
    <s v="Injection"/>
    <n v="70"/>
    <s v="Petrol"/>
    <s v="Yes"/>
    <s v="Internal"/>
    <s v="Digital"/>
    <s v="Yes"/>
    <m/>
    <s v=""/>
    <s v="12.44 km/litre"/>
    <m/>
    <m/>
    <m/>
  </r>
  <r>
    <x v="16"/>
    <s v="Q5"/>
    <s v="45 Tfsi Technology"/>
    <s v="Injection"/>
    <n v="70"/>
    <s v="Petrol"/>
    <s v="Yes"/>
    <s v="Internal"/>
    <s v="Digital"/>
    <s v="Yes"/>
    <m/>
    <s v=""/>
    <s v="12.44 km/litre"/>
    <m/>
    <m/>
    <m/>
  </r>
  <r>
    <x v="37"/>
    <s v="Range Evoque"/>
    <s v="S"/>
    <s v="Injection"/>
    <m/>
    <s v="Diesel"/>
    <s v="Yes"/>
    <s v="Internal"/>
    <s v="Digital"/>
    <s v="Yes"/>
    <m/>
    <s v=""/>
    <s v="15.6 km/litre"/>
    <m/>
    <m/>
    <m/>
  </r>
  <r>
    <x v="37"/>
    <s v="Range Evoque"/>
    <s v="Se R-Dynamic"/>
    <s v="Injection"/>
    <m/>
    <s v="Diesel"/>
    <s v="Yes"/>
    <s v="Internal"/>
    <s v="Digital"/>
    <s v="Yes"/>
    <m/>
    <s v=""/>
    <s v="15.6 km/litre"/>
    <m/>
    <m/>
    <m/>
  </r>
  <r>
    <x v="37"/>
    <s v="Range Evoque"/>
    <s v="S Petrol"/>
    <s v="Injection"/>
    <m/>
    <s v="Petrol"/>
    <s v="Yes"/>
    <s v="Internal"/>
    <s v="Digital"/>
    <s v="Yes"/>
    <m/>
    <s v=""/>
    <m/>
    <m/>
    <m/>
    <m/>
  </r>
  <r>
    <x v="37"/>
    <s v="Range Evoque"/>
    <s v="Se R-Dynamic Petrol"/>
    <s v="Injection"/>
    <m/>
    <s v="Petrol"/>
    <s v="Yes"/>
    <s v="Internal"/>
    <s v="Digital"/>
    <s v="Yes"/>
    <m/>
    <s v=""/>
    <m/>
    <m/>
    <m/>
    <m/>
  </r>
  <r>
    <x v="17"/>
    <s v="Mercedes-Benz E-Class"/>
    <s v="E200"/>
    <s v="Injection"/>
    <n v="80"/>
    <s v="Petrol"/>
    <s v="Yes"/>
    <s v="Internal, With Remote"/>
    <s v="Analog"/>
    <s v="Yes"/>
    <n v="8.5"/>
    <n v="12"/>
    <s v="12 km/litre"/>
    <m/>
    <m/>
    <m/>
  </r>
  <r>
    <x v="17"/>
    <s v="Mercedes-Benz E-Class"/>
    <s v="E350 D"/>
    <s v="Injection"/>
    <n v="80"/>
    <s v="Diesel"/>
    <s v="Yes"/>
    <s v="Internal"/>
    <s v="Analog"/>
    <s v="Yes"/>
    <n v="7.45"/>
    <s v=""/>
    <s v="142 km/litre"/>
    <m/>
    <m/>
    <m/>
  </r>
  <r>
    <x v="17"/>
    <s v="Mercedes-Benz E-Class"/>
    <s v="E220D"/>
    <s v="Injection"/>
    <n v="80"/>
    <s v="Diesel"/>
    <s v="Yes"/>
    <s v="Internal"/>
    <s v="Analog"/>
    <s v="Yes"/>
    <m/>
    <s v=""/>
    <s v="142 km/litre"/>
    <m/>
    <m/>
    <m/>
  </r>
  <r>
    <x v="17"/>
    <s v="Mercedes-Benz E-Class"/>
    <s v="E 63 S Amg"/>
    <s v="Injection"/>
    <n v="80"/>
    <s v="Petrol"/>
    <m/>
    <s v="Internal"/>
    <m/>
    <s v="Yes"/>
    <n v="4.5"/>
    <n v="8.5"/>
    <s v="8.5 km/litre"/>
    <m/>
    <m/>
    <m/>
  </r>
  <r>
    <x v="17"/>
    <s v="Mercedes-Benz E-Class"/>
    <s v="E200 Expression"/>
    <s v="Injection"/>
    <n v="80"/>
    <s v="Petrol"/>
    <s v="Yes"/>
    <s v="Internal, With Remote"/>
    <s v="Analog"/>
    <s v="Yes"/>
    <n v="8.5"/>
    <n v="12"/>
    <s v="12 km/litre"/>
    <m/>
    <m/>
    <m/>
  </r>
  <r>
    <x v="17"/>
    <s v="Mercedes-Benz E-Class"/>
    <s v="E200 Exclusive"/>
    <s v="Injection"/>
    <n v="80"/>
    <s v="Petrol"/>
    <s v="Yes"/>
    <s v="Internal, With Remote"/>
    <s v="Analog"/>
    <s v="Yes"/>
    <n v="8.5"/>
    <n v="12"/>
    <s v="12 km/litre"/>
    <m/>
    <m/>
    <m/>
  </r>
  <r>
    <x v="17"/>
    <s v="Mercedes-Benz E-Class"/>
    <s v="E220D Expression"/>
    <s v="Injection"/>
    <n v="80"/>
    <s v="Diesel"/>
    <s v="Yes"/>
    <s v="Internal"/>
    <s v="Analog"/>
    <s v="Yes"/>
    <m/>
    <s v=""/>
    <s v="142 km/litre"/>
    <m/>
    <m/>
    <m/>
  </r>
  <r>
    <x v="17"/>
    <s v="Mercedes-Benz E-Class"/>
    <s v="E220D Exclusive"/>
    <s v="Injection"/>
    <n v="80"/>
    <s v="Diesel"/>
    <s v="Yes"/>
    <s v="Internal"/>
    <s v="Analog"/>
    <s v="Yes"/>
    <m/>
    <s v=""/>
    <s v="142 km/litre"/>
    <m/>
    <m/>
    <m/>
  </r>
  <r>
    <x v="20"/>
    <s v="Xc60"/>
    <s v="Inscription D5"/>
    <s v="Injection"/>
    <n v="70"/>
    <s v="Diesel"/>
    <m/>
    <s v="Internal"/>
    <s v="Digital"/>
    <s v="Yes"/>
    <n v="11.7"/>
    <n v="18"/>
    <s v="18.8 km/litre"/>
    <m/>
    <m/>
    <m/>
  </r>
  <r>
    <x v="22"/>
    <s v="X4"/>
    <s v="Xdrive20D M Sport X"/>
    <s v="Injection"/>
    <n v="60"/>
    <s v="Diesel"/>
    <s v="Yes"/>
    <s v="Internal"/>
    <s v="Yes"/>
    <s v="Yes"/>
    <m/>
    <s v=""/>
    <s v="16.4 km/litre"/>
    <m/>
    <m/>
    <m/>
  </r>
  <r>
    <x v="22"/>
    <s v="X4"/>
    <s v="Xdrive30D M Sport X"/>
    <s v="Injection"/>
    <n v="68"/>
    <s v="Diesel"/>
    <s v="Yes"/>
    <s v="Internal"/>
    <s v="Yes"/>
    <s v="Yes"/>
    <m/>
    <s v=""/>
    <s v="16.4 km/litre"/>
    <m/>
    <m/>
    <m/>
  </r>
  <r>
    <x v="22"/>
    <s v="X4"/>
    <s v="Xdrive30I M Sport X"/>
    <s v="Injection"/>
    <n v="68"/>
    <s v="Petrol"/>
    <s v="Yes"/>
    <s v="Internal"/>
    <s v="Yes"/>
    <s v="Yes"/>
    <m/>
    <s v=""/>
    <s v="13.32 km/litre"/>
    <m/>
    <m/>
    <m/>
  </r>
  <r>
    <x v="13"/>
    <s v="Wrangler"/>
    <s v="Unlimited"/>
    <s v="Injection"/>
    <n v="85"/>
    <s v="Petrol"/>
    <s v="Yes"/>
    <s v="Internal"/>
    <s v="Analog"/>
    <s v="Yes"/>
    <n v="17.5"/>
    <n v="8.4"/>
    <s v="8.4 km/litre"/>
    <m/>
    <m/>
    <m/>
  </r>
  <r>
    <x v="17"/>
    <s v="Mercedes-Benz C-Class Cabriolet"/>
    <s v="C300"/>
    <s v="Injection"/>
    <n v="60"/>
    <s v="Petrol"/>
    <s v="Yes"/>
    <s v="With Remote"/>
    <s v="Yes"/>
    <s v="Yes"/>
    <m/>
    <s v=""/>
    <m/>
    <m/>
    <m/>
    <m/>
  </r>
  <r>
    <x v="22"/>
    <s v="Z4 Roadster"/>
    <s v="Sdrive 20I"/>
    <s v="Injection"/>
    <n v="52"/>
    <s v="Petrol"/>
    <s v="Yes"/>
    <s v="Internal, With Remote"/>
    <s v="Digital"/>
    <s v="Yes"/>
    <m/>
    <s v=""/>
    <s v="7.6 km/litre"/>
    <m/>
    <m/>
    <m/>
  </r>
  <r>
    <x v="22"/>
    <s v="Z4 Roadster"/>
    <s v="M 40I"/>
    <s v="Injection"/>
    <n v="52"/>
    <s v="Petrol"/>
    <s v="Yes"/>
    <s v="With Remote, Internal"/>
    <s v="Digital"/>
    <s v="Yes"/>
    <m/>
    <s v=""/>
    <s v="7.6 km/litre"/>
    <m/>
    <m/>
    <m/>
  </r>
  <r>
    <x v="17"/>
    <s v="Mercedes-Benz V-Class"/>
    <s v="Expression Elwb"/>
    <s v="Injection"/>
    <n v="93"/>
    <s v="Diesel"/>
    <s v="Yes"/>
    <s v="Internal, Manual"/>
    <s v="Digital"/>
    <s v="Yes"/>
    <m/>
    <s v=""/>
    <m/>
    <m/>
    <m/>
    <m/>
  </r>
  <r>
    <x v="17"/>
    <s v="Mercedes-Benz V-Class"/>
    <s v="Exclusive Lwb"/>
    <s v="Injection"/>
    <n v="93"/>
    <s v="Diesel"/>
    <s v="Yes"/>
    <s v="Internal, With Remote"/>
    <s v="Yes"/>
    <s v="Yes"/>
    <m/>
    <s v=""/>
    <m/>
    <m/>
    <m/>
    <m/>
  </r>
  <r>
    <x v="17"/>
    <s v="Mercedes-Benz V-Class"/>
    <s v="Elite"/>
    <s v="Injection"/>
    <n v="70"/>
    <s v="Diesel"/>
    <s v="Yes"/>
    <s v="With Remote"/>
    <s v="Digital"/>
    <s v="Yes"/>
    <m/>
    <s v=""/>
    <m/>
    <m/>
    <m/>
    <m/>
  </r>
  <r>
    <x v="16"/>
    <s v="Q7"/>
    <s v="45 Tdi Premium Plus"/>
    <s v="Injection"/>
    <n v="75"/>
    <s v="Diesel"/>
    <s v="Yes"/>
    <s v="Internal"/>
    <s v="Digital"/>
    <s v="Yes"/>
    <n v="9.3000000000000007"/>
    <n v="12.6"/>
    <s v="14.75 km/litre"/>
    <m/>
    <m/>
    <m/>
  </r>
  <r>
    <x v="16"/>
    <s v="Q7"/>
    <s v="45 Tdi Technology Pack"/>
    <s v="Injection"/>
    <n v="75"/>
    <s v="Diesel"/>
    <s v="Yes"/>
    <s v="Internal"/>
    <s v="Digital"/>
    <s v="Yes"/>
    <n v="9.3000000000000007"/>
    <n v="12.6"/>
    <s v="14.75 km/litre"/>
    <m/>
    <m/>
    <m/>
  </r>
  <r>
    <x v="16"/>
    <s v="Q7"/>
    <s v="40 Tfsi Quattro Premium Plus"/>
    <s v="Injection"/>
    <n v="75"/>
    <s v="Petrol"/>
    <s v="Yes"/>
    <s v="Internal"/>
    <s v="Digital"/>
    <s v="Yes"/>
    <m/>
    <s v=""/>
    <s v="11.68 km/litre"/>
    <m/>
    <m/>
    <m/>
  </r>
  <r>
    <x v="16"/>
    <s v="Q7"/>
    <s v="40 Tfsi Quattro Technology Pack"/>
    <s v="Injection"/>
    <n v="75"/>
    <s v="Petrol"/>
    <s v="Yes"/>
    <s v="Internal"/>
    <s v="Digital"/>
    <s v="Yes"/>
    <m/>
    <s v=""/>
    <m/>
    <m/>
    <m/>
    <m/>
  </r>
  <r>
    <x v="16"/>
    <s v="Q7"/>
    <s v="45 Tdi Black Styling"/>
    <s v="Injection"/>
    <n v="75"/>
    <s v="Diesel"/>
    <s v="Yes"/>
    <s v="Internal"/>
    <s v="Digital"/>
    <s v="Yes"/>
    <n v="9.3000000000000007"/>
    <n v="12.6"/>
    <s v="14.75 km/litre"/>
    <m/>
    <m/>
    <m/>
  </r>
  <r>
    <x v="16"/>
    <s v="Q7"/>
    <s v="40 Tfsi Quattro Black Styling"/>
    <s v="Injection"/>
    <n v="75"/>
    <s v="Petrol"/>
    <s v="Yes"/>
    <s v="Internal"/>
    <s v="Digital"/>
    <s v="Yes"/>
    <m/>
    <s v=""/>
    <m/>
    <m/>
    <m/>
    <m/>
  </r>
  <r>
    <x v="37"/>
    <s v="Range Evoque Convertible"/>
    <s v="2.0 Hse Dynamic"/>
    <s v="Injection"/>
    <m/>
    <s v="Petrol"/>
    <s v="Yes"/>
    <s v="Internal"/>
    <s v="Digital"/>
    <s v="Yes"/>
    <n v="15.68"/>
    <s v=""/>
    <s v="15.7 km/litre"/>
    <m/>
    <m/>
    <m/>
  </r>
  <r>
    <x v="37"/>
    <s v="Range Velar"/>
    <s v="2.0 Diesel R-Dynamic S"/>
    <s v="Injection"/>
    <m/>
    <s v="Diesel"/>
    <s v="Yes"/>
    <s v="Internal"/>
    <s v="Digital"/>
    <s v="Yes"/>
    <n v="15.68"/>
    <n v="15.7"/>
    <s v="15.7 km/litre"/>
    <m/>
    <m/>
    <m/>
  </r>
  <r>
    <x v="37"/>
    <s v="Range Velar"/>
    <s v="2.0 Petrol R-Dynamic S"/>
    <s v="Injection"/>
    <n v="65"/>
    <s v="Petrol"/>
    <s v="Yes"/>
    <s v="Internal"/>
    <s v="Digital"/>
    <s v="Yes"/>
    <n v="12.63"/>
    <s v=""/>
    <s v="12.63 km/litre"/>
    <m/>
    <m/>
    <m/>
  </r>
  <r>
    <x v="17"/>
    <s v="Mercedes-Benz E-Class All Terrain"/>
    <s v="E 220D"/>
    <s v="Injection"/>
    <n v="80"/>
    <s v="Diesel"/>
    <s v="Yes"/>
    <s v="Internal"/>
    <s v="Analog"/>
    <s v="Yes"/>
    <m/>
    <s v=""/>
    <s v="12.06 km/litre"/>
    <m/>
    <m/>
    <m/>
  </r>
  <r>
    <x v="20"/>
    <s v="Xc90"/>
    <s v="D5 Inscription"/>
    <s v="Injection"/>
    <n v="68"/>
    <s v="Diesel"/>
    <s v="Yes"/>
    <s v="Internal"/>
    <s v="Digital"/>
    <s v="Yes"/>
    <n v="13.2"/>
    <s v=""/>
    <s v="17.2 km/litre"/>
    <m/>
    <m/>
    <m/>
  </r>
  <r>
    <x v="20"/>
    <s v="Xc90"/>
    <s v="D5 Momentum"/>
    <s v="Injection"/>
    <n v="68"/>
    <s v="Diesel"/>
    <s v="Yes"/>
    <s v="Internal"/>
    <s v="Digital"/>
    <s v="Yes"/>
    <n v="13.2"/>
    <s v=""/>
    <s v="17.2 km/litre"/>
    <m/>
    <m/>
    <m/>
  </r>
  <r>
    <x v="20"/>
    <s v="Xc90"/>
    <s v="T8 Excellence"/>
    <s v="Injection"/>
    <n v="68"/>
    <s v="Hybrid"/>
    <s v="Yes"/>
    <s v="Internal"/>
    <s v="Digital"/>
    <s v="Yes"/>
    <n v="5"/>
    <s v=""/>
    <m/>
    <m/>
    <m/>
    <m/>
  </r>
  <r>
    <x v="20"/>
    <s v="Xc90"/>
    <s v="T8 Inscription"/>
    <s v="Injection"/>
    <n v="68"/>
    <s v="Hybrid"/>
    <s v="Yes"/>
    <s v="Internal"/>
    <s v="Digital"/>
    <s v="Yes"/>
    <m/>
    <s v=""/>
    <s v="17.2 km/litre"/>
    <m/>
    <m/>
    <m/>
  </r>
  <r>
    <x v="20"/>
    <s v="Xc90"/>
    <s v="D5 R-Design"/>
    <s v="Injection"/>
    <n v="68"/>
    <s v="Diesel"/>
    <s v="Yes"/>
    <s v="Internal"/>
    <s v="Digital"/>
    <s v="Yes"/>
    <n v="13.2"/>
    <s v=""/>
    <s v="17.2 km/litre"/>
    <m/>
    <m/>
    <m/>
  </r>
  <r>
    <x v="37"/>
    <s v="Range Sport"/>
    <s v="5.0L V8 Svr Petrol"/>
    <m/>
    <m/>
    <s v="Petrol"/>
    <s v="Yes"/>
    <s v="Internal"/>
    <s v="Yes"/>
    <s v="Yes"/>
    <m/>
    <s v=""/>
    <m/>
    <m/>
    <m/>
    <m/>
  </r>
  <r>
    <x v="37"/>
    <s v="Range Sport"/>
    <s v="2.0L S Petrol"/>
    <s v="Injection"/>
    <n v="105"/>
    <s v="Petrol"/>
    <s v="Yes"/>
    <s v="Internal"/>
    <s v="Digital"/>
    <s v="Yes"/>
    <m/>
    <s v=""/>
    <m/>
    <m/>
    <m/>
    <m/>
  </r>
  <r>
    <x v="37"/>
    <s v="Range Sport"/>
    <s v="2.0L Se Petrol"/>
    <s v="Injection"/>
    <n v="105"/>
    <s v="Petrol"/>
    <s v="Yes"/>
    <s v="Internal"/>
    <s v="Digital"/>
    <s v="Yes"/>
    <m/>
    <s v=""/>
    <m/>
    <m/>
    <m/>
    <m/>
  </r>
  <r>
    <x v="37"/>
    <s v="Range Sport"/>
    <s v="3.0L V6 Se Petrol"/>
    <s v="Injection"/>
    <n v="85"/>
    <s v="Petrol"/>
    <s v="Yes"/>
    <s v="Internal"/>
    <s v="Digital"/>
    <s v="Yes"/>
    <m/>
    <s v=""/>
    <m/>
    <m/>
    <m/>
    <m/>
  </r>
  <r>
    <x v="37"/>
    <s v="Range Sport"/>
    <s v="2.0L Hse Petrol"/>
    <s v="Injection"/>
    <n v="105"/>
    <s v="Petrol"/>
    <s v="Yes"/>
    <s v="Internal"/>
    <s v="Digital"/>
    <s v="Yes"/>
    <m/>
    <s v=""/>
    <m/>
    <m/>
    <m/>
    <m/>
  </r>
  <r>
    <x v="37"/>
    <s v="Range Sport"/>
    <s v="3.0L V6 Hse Petrol"/>
    <s v="Injection"/>
    <n v="85"/>
    <s v="Petrol"/>
    <s v="Yes"/>
    <s v="Internal"/>
    <s v="Digital"/>
    <s v="Yes"/>
    <m/>
    <s v=""/>
    <m/>
    <m/>
    <m/>
    <m/>
  </r>
  <r>
    <x v="37"/>
    <s v="Range Sport"/>
    <s v="5.0L V8 Autobiography Dynamic Petrol"/>
    <m/>
    <m/>
    <s v="Petrol"/>
    <s v="Yes"/>
    <s v="Internal"/>
    <s v="Yes"/>
    <s v="Yes"/>
    <m/>
    <s v=""/>
    <m/>
    <m/>
    <m/>
    <m/>
  </r>
  <r>
    <x v="37"/>
    <s v="Range Sport"/>
    <s v="3.0L Tdv6 S Diesel"/>
    <s v="Injection"/>
    <n v="80"/>
    <s v="Diesel"/>
    <s v="Yes"/>
    <s v="Internal"/>
    <s v="Digital"/>
    <s v="Yes"/>
    <m/>
    <s v=""/>
    <m/>
    <m/>
    <m/>
    <m/>
  </r>
  <r>
    <x v="37"/>
    <s v="Range Sport"/>
    <s v="3.0L Tdv6 Se Diesel"/>
    <s v="Injection"/>
    <n v="80"/>
    <s v="Diesel"/>
    <s v="Yes"/>
    <s v="Internal"/>
    <s v="Digital"/>
    <s v="Yes"/>
    <m/>
    <s v=""/>
    <m/>
    <m/>
    <m/>
    <m/>
  </r>
  <r>
    <x v="37"/>
    <s v="Range Sport"/>
    <s v="4.4L Sdv8 Hse Diesel"/>
    <s v="Injection"/>
    <n v="105"/>
    <s v="Diesel"/>
    <s v="Yes"/>
    <s v="Internal"/>
    <s v="Digital"/>
    <s v="Yes"/>
    <n v="5.9"/>
    <n v="11.5"/>
    <s v="11.5 km/litre"/>
    <m/>
    <m/>
    <m/>
  </r>
  <r>
    <x v="21"/>
    <s v="Xj"/>
    <s v="3.0L"/>
    <s v="Injection"/>
    <n v="82"/>
    <s v="Diesel"/>
    <s v="Yes"/>
    <s v="Internal"/>
    <s v="Digital"/>
    <s v="Yes"/>
    <n v="9.5"/>
    <n v="10.5"/>
    <s v="12.9 km/litre"/>
    <m/>
    <m/>
    <m/>
  </r>
  <r>
    <x v="21"/>
    <s v="Xj"/>
    <s v="3.0L Portfolio"/>
    <s v="Injection"/>
    <n v="83"/>
    <s v="Diesel"/>
    <s v="Yes"/>
    <s v="Internal"/>
    <s v="Digital"/>
    <s v="Yes"/>
    <n v="9.5"/>
    <n v="10.5"/>
    <s v="12.9 km/litre"/>
    <m/>
    <m/>
    <m/>
  </r>
  <r>
    <x v="21"/>
    <s v="Xj"/>
    <n v="50"/>
    <s v="Injection"/>
    <n v="82"/>
    <s v="Diesel"/>
    <s v="Yes"/>
    <s v="Internal"/>
    <s v="Digital"/>
    <s v="Yes"/>
    <n v="9.5"/>
    <n v="10.5"/>
    <s v="12.9 km/litre"/>
    <m/>
    <m/>
    <m/>
  </r>
  <r>
    <x v="24"/>
    <s v="Cayenne"/>
    <s v="E-Hybrid"/>
    <s v="Injection"/>
    <n v="75"/>
    <s v="Hybrid"/>
    <s v="Yes"/>
    <s v="Internal"/>
    <s v="Digital"/>
    <s v="Yes"/>
    <m/>
    <s v=""/>
    <s v="3.4 km/litre"/>
    <m/>
    <m/>
    <m/>
  </r>
  <r>
    <x v="24"/>
    <s v="Cayenne"/>
    <s v="Turbo"/>
    <s v="Injection"/>
    <n v="90"/>
    <s v="Petrol"/>
    <s v="Yes"/>
    <s v="Internal"/>
    <s v="Analog"/>
    <s v="Yes"/>
    <m/>
    <s v=""/>
    <s v="16.2 km/litre"/>
    <m/>
    <m/>
    <m/>
  </r>
  <r>
    <x v="24"/>
    <s v="Cayenne"/>
    <s v="Base"/>
    <s v="Injection"/>
    <n v="75"/>
    <s v="Petrol"/>
    <s v="Yes"/>
    <s v="Internal"/>
    <s v="Analog"/>
    <s v="Yes"/>
    <m/>
    <s v=""/>
    <m/>
    <m/>
    <m/>
    <m/>
  </r>
  <r>
    <x v="26"/>
    <s v="Ghibli"/>
    <s v="Diesel"/>
    <s v="Injection"/>
    <n v="70"/>
    <s v="Diesel"/>
    <m/>
    <s v="Internal"/>
    <m/>
    <m/>
    <m/>
    <s v=""/>
    <m/>
    <m/>
    <m/>
    <m/>
  </r>
  <r>
    <x v="26"/>
    <s v="Ghibli"/>
    <s v="Gransport"/>
    <s v="Injection"/>
    <n v="70"/>
    <s v="Diesel"/>
    <m/>
    <s v="Internal"/>
    <m/>
    <m/>
    <m/>
    <s v=""/>
    <m/>
    <m/>
    <m/>
    <m/>
  </r>
  <r>
    <x v="26"/>
    <s v="Ghibli"/>
    <s v="Granlusso"/>
    <s v="Injection"/>
    <n v="70"/>
    <s v="Diesel"/>
    <m/>
    <s v="Internal"/>
    <m/>
    <m/>
    <m/>
    <s v=""/>
    <m/>
    <m/>
    <m/>
    <m/>
  </r>
  <r>
    <x v="6"/>
    <s v="Land Cruiser"/>
    <s v="Vx"/>
    <s v="Injection"/>
    <n v="93"/>
    <s v="Diesel"/>
    <s v="Yes"/>
    <s v="Internal"/>
    <s v="Analog"/>
    <s v="Yes"/>
    <n v="5.3"/>
    <n v="9"/>
    <s v="9 km/litre"/>
    <m/>
    <m/>
    <m/>
  </r>
  <r>
    <x v="16"/>
    <s v="Rs7"/>
    <s v="Sportback"/>
    <s v="Injection"/>
    <n v="75"/>
    <s v="Petrol"/>
    <s v="Yes"/>
    <s v="Internal"/>
    <s v="Analog"/>
    <s v="Yes"/>
    <n v="5.6"/>
    <n v="9"/>
    <s v="9.8 km/litre"/>
    <m/>
    <m/>
    <m/>
  </r>
  <r>
    <x v="37"/>
    <s v="Range"/>
    <s v="5.0L V8 Autobiography Petrol"/>
    <s v="Injection"/>
    <n v="105"/>
    <s v="Petrol"/>
    <s v="Yes"/>
    <s v="Internal"/>
    <s v="Yes"/>
    <s v="Yes"/>
    <n v="4.4000000000000004"/>
    <n v="9.6"/>
    <s v="9.6 km/litre"/>
    <m/>
    <m/>
    <m/>
  </r>
  <r>
    <x v="37"/>
    <s v="Range"/>
    <s v="5.0L V8 Svautobiography Dynamic Petrol"/>
    <s v="Injection"/>
    <n v="105"/>
    <s v="Petrol"/>
    <s v="Yes"/>
    <s v="Internal"/>
    <s v="Digital"/>
    <s v="Yes"/>
    <n v="4.4000000000000004"/>
    <n v="9.6"/>
    <s v="9.6 km/litre"/>
    <m/>
    <m/>
    <m/>
  </r>
  <r>
    <x v="37"/>
    <s v="Range"/>
    <s v="3.0L V6 Vogue Lwb Petrol"/>
    <s v="Injection"/>
    <n v="85"/>
    <s v="Petrol"/>
    <s v="Yes"/>
    <s v="Internal"/>
    <s v="Digital"/>
    <s v="Yes"/>
    <n v="8.1"/>
    <n v="11.6"/>
    <s v="11.6 km/litre"/>
    <m/>
    <m/>
    <m/>
  </r>
  <r>
    <x v="37"/>
    <s v="Range"/>
    <s v="5.0L V8 Svautobiography Lwb Petrol"/>
    <s v="Injection"/>
    <n v="65"/>
    <s v="Petrol"/>
    <s v="Yes"/>
    <s v="Internal"/>
    <s v="Yes"/>
    <s v="Yes"/>
    <n v="8"/>
    <n v="10"/>
    <s v="10kmpl km/litre"/>
    <m/>
    <m/>
    <m/>
  </r>
  <r>
    <x v="37"/>
    <s v="Range"/>
    <s v="3.0L Tdv6 Vogue Diesel"/>
    <s v="Injection"/>
    <m/>
    <s v="Diesel"/>
    <s v="Yes"/>
    <s v="Internal"/>
    <s v="Digital"/>
    <s v="Yes"/>
    <m/>
    <s v=""/>
    <m/>
    <m/>
    <m/>
    <m/>
  </r>
  <r>
    <x v="37"/>
    <s v="Range"/>
    <s v="3.0L Tdv6 Vogue Lwb Diesel"/>
    <s v="Injection"/>
    <m/>
    <s v="Diesel"/>
    <s v="Yes"/>
    <s v="Internal"/>
    <s v="Digital"/>
    <s v="Yes"/>
    <m/>
    <s v=""/>
    <m/>
    <m/>
    <m/>
    <m/>
  </r>
  <r>
    <x v="37"/>
    <s v="Range"/>
    <s v="4.4L Sdv8 Autobiography Lwb Diesel"/>
    <s v="Injection"/>
    <m/>
    <s v="Diesel"/>
    <s v="Yes"/>
    <s v="Internal"/>
    <s v="Digital"/>
    <s v="Yes"/>
    <m/>
    <s v=""/>
    <m/>
    <m/>
    <m/>
    <m/>
  </r>
  <r>
    <x v="37"/>
    <s v="Range"/>
    <s v="4.4L Sdv8 Svautobiography Lwb Diesel"/>
    <s v="Injection"/>
    <m/>
    <s v="Diesel"/>
    <s v="Yes"/>
    <s v="Internal"/>
    <s v="Yes"/>
    <s v="Yes"/>
    <n v="8.69"/>
    <n v="13.5"/>
    <m/>
    <m/>
    <m/>
    <m/>
  </r>
  <r>
    <x v="37"/>
    <s v="Range"/>
    <s v="4.4L Sdv8 Vogue Se Lwb Diesel"/>
    <s v="Injection"/>
    <m/>
    <s v="Diesel"/>
    <s v="Yes"/>
    <s v="Internal"/>
    <s v="Digital"/>
    <s v="Yes"/>
    <m/>
    <s v=""/>
    <m/>
    <m/>
    <m/>
    <m/>
  </r>
  <r>
    <x v="37"/>
    <s v="Range"/>
    <s v="3.0L V6 Vogue Se Lwb Petrol"/>
    <s v="Injection"/>
    <n v="85"/>
    <s v="Petrol"/>
    <s v="Yes"/>
    <s v="Internal"/>
    <s v="Digital"/>
    <s v="Yes"/>
    <n v="8.1"/>
    <n v="11.6"/>
    <s v="11.6 km/litre"/>
    <m/>
    <m/>
    <m/>
  </r>
  <r>
    <x v="26"/>
    <s v="Grancabrio"/>
    <s v="Standard"/>
    <s v="Injection"/>
    <n v="75"/>
    <s v="Petrol"/>
    <s v="Yes"/>
    <s v="Internal"/>
    <s v="Analog"/>
    <s v="Yes"/>
    <n v="4"/>
    <n v="6"/>
    <s v="9.8 km/litre"/>
    <m/>
    <m/>
    <m/>
  </r>
  <r>
    <x v="17"/>
    <s v="Mercedes-Benz Amg-Gt"/>
    <s v="S"/>
    <s v="Injection"/>
    <n v="75"/>
    <s v="Petrol"/>
    <s v="Yes"/>
    <s v="Internal"/>
    <s v="Digital"/>
    <s v="Yes"/>
    <n v="5"/>
    <s v=""/>
    <s v="7.8 km/litre"/>
    <m/>
    <m/>
    <m/>
  </r>
  <r>
    <x v="17"/>
    <s v="Mercedes-Benz Amg-Gt"/>
    <s v="R"/>
    <s v="Injection"/>
    <n v="75"/>
    <s v="Petrol"/>
    <s v="Yes"/>
    <s v="Internal"/>
    <s v="Digital"/>
    <s v="Yes"/>
    <n v="5"/>
    <s v=""/>
    <s v="7.8 km/litre"/>
    <m/>
    <m/>
    <m/>
  </r>
  <r>
    <x v="17"/>
    <s v="Mercedes-Benz Amg-Gt"/>
    <s v="Roadster"/>
    <s v="Injection"/>
    <n v="75"/>
    <s v="Petrol"/>
    <s v="Yes"/>
    <s v="Internal"/>
    <s v="Digital"/>
    <s v="Yes"/>
    <n v="5"/>
    <s v=""/>
    <s v="7.8 km/litre"/>
    <m/>
    <m/>
    <m/>
  </r>
  <r>
    <x v="17"/>
    <s v="Mercedes-Benz Amg Gt 4-Door Coupe"/>
    <s v="63 S 4Matic+"/>
    <s v="Injection"/>
    <n v="65"/>
    <s v="Petrol"/>
    <m/>
    <m/>
    <m/>
    <m/>
    <m/>
    <s v=""/>
    <m/>
    <m/>
    <m/>
    <m/>
  </r>
  <r>
    <x v="27"/>
    <s v="Huracan"/>
    <s v="Lp 610-4"/>
    <s v="Injection"/>
    <n v="90"/>
    <s v="Petrol"/>
    <s v="Yes"/>
    <s v="Internal"/>
    <s v="Analog"/>
    <s v="Yes"/>
    <n v="5.6"/>
    <s v=""/>
    <s v="10.6 km/litre"/>
    <m/>
    <m/>
    <m/>
  </r>
  <r>
    <x v="27"/>
    <s v="Huracan"/>
    <s v="Lp 580-2"/>
    <s v="Injection"/>
    <n v="90"/>
    <s v="Petrol"/>
    <s v="Yes"/>
    <s v="Internal"/>
    <s v="Analog"/>
    <s v="Yes"/>
    <n v="5.8"/>
    <s v=""/>
    <s v="11.24 km/litre"/>
    <m/>
    <m/>
    <m/>
  </r>
  <r>
    <x v="27"/>
    <s v="Huracan"/>
    <s v="Avio"/>
    <s v="Injection"/>
    <n v="90"/>
    <s v="Petrol"/>
    <s v="Yes"/>
    <s v="Internal"/>
    <s v="Analog"/>
    <s v="Yes"/>
    <n v="10.6"/>
    <s v=""/>
    <s v="8 km/litre"/>
    <m/>
    <m/>
    <m/>
  </r>
  <r>
    <x v="27"/>
    <s v="Huracan"/>
    <s v="Performante"/>
    <s v="Injection"/>
    <n v="90"/>
    <s v="Petrol"/>
    <s v="Yes"/>
    <s v="Internal"/>
    <s v="Analog"/>
    <s v="Yes"/>
    <n v="5.6"/>
    <s v=""/>
    <s v="10.6 km/litre"/>
    <m/>
    <m/>
    <m/>
  </r>
  <r>
    <x v="27"/>
    <s v="Huracan"/>
    <s v="Lp 580-2 Spyder"/>
    <s v="Injection"/>
    <n v="90"/>
    <s v="Petrol"/>
    <s v="Yes"/>
    <s v="Internal"/>
    <s v="Analog"/>
    <s v="Yes"/>
    <n v="5.8"/>
    <s v=""/>
    <s v="11.24 km/litre"/>
    <m/>
    <m/>
    <m/>
  </r>
  <r>
    <x v="27"/>
    <s v="Huracan"/>
    <s v="Lp 610-4 Spyder"/>
    <s v="Injection"/>
    <n v="90"/>
    <s v="Petrol"/>
    <s v="Yes"/>
    <s v="Internal"/>
    <s v="Analog"/>
    <s v="Yes"/>
    <n v="5.6"/>
    <s v=""/>
    <s v="10.6 km/litre"/>
    <m/>
    <m/>
    <m/>
  </r>
  <r>
    <x v="27"/>
    <s v="Huracan"/>
    <s v="Evo"/>
    <s v="Injection"/>
    <n v="90"/>
    <s v="Petrol"/>
    <s v="Yes"/>
    <s v="Internal"/>
    <s v="Analog"/>
    <s v="Yes"/>
    <n v="5.6"/>
    <s v=""/>
    <s v="10.6 km/litre"/>
    <m/>
    <m/>
    <m/>
  </r>
  <r>
    <x v="27"/>
    <s v="Huracan"/>
    <s v="Evo Spyder"/>
    <s v="Injection"/>
    <m/>
    <s v="Petrol"/>
    <s v="Yes"/>
    <s v="Internal"/>
    <s v="Analog"/>
    <s v="Yes"/>
    <n v="5.6"/>
    <s v=""/>
    <s v="10.6 km/litre"/>
    <m/>
    <m/>
    <m/>
  </r>
  <r>
    <x v="27"/>
    <s v="Huracan"/>
    <s v="Evo Rwd"/>
    <s v="Injection"/>
    <n v="90"/>
    <s v="Petrol"/>
    <s v="Yes"/>
    <s v="Internal"/>
    <s v="Analog"/>
    <s v="Yes"/>
    <n v="5.6"/>
    <s v=""/>
    <s v="10.6 km/litre"/>
    <m/>
    <m/>
    <m/>
  </r>
  <r>
    <x v="29"/>
    <s v="488 Gtb"/>
    <s v="Std"/>
    <s v="Injection"/>
    <n v="78"/>
    <s v="Petrol"/>
    <s v="Yes"/>
    <s v="Internal"/>
    <s v="Digital"/>
    <s v="Yes"/>
    <n v="3.2"/>
    <n v="5.5"/>
    <s v="5.5 km/litre"/>
    <m/>
    <m/>
    <m/>
  </r>
  <r>
    <x v="29"/>
    <s v="488 Gtb"/>
    <s v="Spider"/>
    <s v="Injection"/>
    <n v="78"/>
    <s v="Petrol"/>
    <s v="Yes"/>
    <s v="Internal"/>
    <s v="Digital"/>
    <s v="Yes"/>
    <n v="3.2"/>
    <n v="5.5"/>
    <s v="5.5 km/litre"/>
    <m/>
    <m/>
    <m/>
  </r>
  <r>
    <x v="29"/>
    <s v="Gtc4 Lusso"/>
    <s v="V8 T"/>
    <s v="Injection"/>
    <n v="91"/>
    <s v="Petrol"/>
    <s v="Yes"/>
    <s v="Internal"/>
    <s v="Digital"/>
    <s v="Yes"/>
    <m/>
    <s v=""/>
    <s v="5.5 km/litre"/>
    <m/>
    <m/>
    <m/>
  </r>
  <r>
    <x v="29"/>
    <s v="Gtc4 Lusso"/>
    <s v="V12"/>
    <s v="Injection"/>
    <n v="91"/>
    <s v="Petrol"/>
    <s v="Yes"/>
    <s v="Internal"/>
    <s v="Digital"/>
    <s v="Yes"/>
    <m/>
    <s v=""/>
    <s v="5.5 km/litre"/>
    <m/>
    <m/>
    <m/>
  </r>
  <r>
    <x v="27"/>
    <s v="Aventador"/>
    <s v="Lp 700-4"/>
    <s v="Injection"/>
    <n v="90"/>
    <s v="Petrol"/>
    <m/>
    <s v="Internal"/>
    <m/>
    <s v="Yes"/>
    <n v="3"/>
    <n v="5"/>
    <s v="5 km/litre"/>
    <m/>
    <m/>
    <m/>
  </r>
  <r>
    <x v="27"/>
    <s v="Aventador"/>
    <s v="Lp700-4 Roadster"/>
    <s v="Injection"/>
    <n v="90"/>
    <s v="Petrol"/>
    <m/>
    <s v="Internal"/>
    <m/>
    <s v="Yes"/>
    <n v="3.6"/>
    <n v="8.8000000000000007"/>
    <s v="8.8 km/litre"/>
    <m/>
    <m/>
    <m/>
  </r>
  <r>
    <x v="27"/>
    <s v="Aventador"/>
    <s v="S"/>
    <s v="Injection"/>
    <n v="90"/>
    <s v="Petrol"/>
    <s v="Yes"/>
    <s v="Internal"/>
    <s v="Yes"/>
    <s v="Yes"/>
    <n v="3.6"/>
    <n v="5"/>
    <s v="5 km/litre"/>
    <m/>
    <m/>
    <m/>
  </r>
  <r>
    <x v="17"/>
    <s v="Rolls-Royce Dawn"/>
    <s v="Convertible"/>
    <s v="Injection"/>
    <n v="80"/>
    <s v="Petrol"/>
    <s v="Yes"/>
    <s v="Internal"/>
    <s v="Analog"/>
    <s v="Yes"/>
    <n v="7.9"/>
    <n v="7.9"/>
    <s v="7.9 km/litre"/>
    <m/>
    <m/>
    <m/>
  </r>
  <r>
    <x v="17"/>
    <s v="Rolls-Royce Drophead Coupe"/>
    <s v="Phantom"/>
    <s v="Injection"/>
    <n v="100"/>
    <s v="Petrol"/>
    <s v="Yes"/>
    <s v="Internal, With Remote"/>
    <s v="Analog"/>
    <s v="Yes"/>
    <n v="4.38"/>
    <n v="4.38"/>
    <s v="9.8 km/litre"/>
    <m/>
    <m/>
    <m/>
  </r>
  <r>
    <x v="3"/>
    <s v="Omni"/>
    <s v="5 Str Bs-Iv"/>
    <s v="Injection"/>
    <n v="35"/>
    <s v="Petrol"/>
    <m/>
    <s v="Manual"/>
    <s v="Analog"/>
    <m/>
    <n v="13"/>
    <n v="14.7"/>
    <s v="16.8 km/litre"/>
    <m/>
    <m/>
    <m/>
  </r>
  <r>
    <x v="3"/>
    <s v="Omni"/>
    <s v="E 8 Str Bs-Iv"/>
    <s v="Injection"/>
    <n v="36"/>
    <s v="Petrol"/>
    <m/>
    <s v="Manual"/>
    <s v="Analog"/>
    <m/>
    <n v="13"/>
    <n v="14.7"/>
    <s v="16.8 km/litre"/>
    <m/>
    <m/>
    <m/>
  </r>
  <r>
    <x v="17"/>
    <s v="Go+"/>
    <s v="Datsun D"/>
    <s v="Injection"/>
    <n v="35"/>
    <s v="Petrol"/>
    <s v="Yes"/>
    <s v="Internal"/>
    <s v="Digital"/>
    <s v="Yes"/>
    <n v="12.8"/>
    <n v="17.899999999999999"/>
    <s v="20.6 km/litre"/>
    <m/>
    <m/>
    <m/>
  </r>
  <r>
    <x v="17"/>
    <s v="Go+"/>
    <s v="Datsun T"/>
    <s v="Injection"/>
    <n v="35"/>
    <s v="Petrol"/>
    <s v="Yes"/>
    <s v="Internal"/>
    <s v="Digital"/>
    <s v="Yes"/>
    <n v="12.8"/>
    <n v="17.899999999999999"/>
    <s v="20.6 km/litre"/>
    <m/>
    <m/>
    <m/>
  </r>
  <r>
    <x v="17"/>
    <s v="Go+"/>
    <s v="Datsun T (O)"/>
    <s v="Injection"/>
    <n v="35"/>
    <s v="Petrol"/>
    <s v="Yes"/>
    <s v="Internal"/>
    <s v="Digital"/>
    <s v="Yes"/>
    <n v="16.3"/>
    <n v="20"/>
    <s v="20.6 km/litre"/>
    <m/>
    <m/>
    <m/>
  </r>
  <r>
    <x v="17"/>
    <s v="Go+"/>
    <s v="Datsun A (O)"/>
    <s v="Injection"/>
    <n v="35"/>
    <s v="Petrol"/>
    <s v="Yes"/>
    <s v="Internal"/>
    <s v="Digital"/>
    <s v="Yes"/>
    <n v="20.62"/>
    <s v=""/>
    <s v="20.6 km/litre"/>
    <m/>
    <m/>
    <m/>
  </r>
  <r>
    <x v="17"/>
    <s v="Go+"/>
    <s v="Datsun A"/>
    <s v="Injection"/>
    <n v="35"/>
    <s v="Petrol"/>
    <s v="Yes"/>
    <s v="Internal"/>
    <s v="Digital"/>
    <s v="Yes"/>
    <n v="20.62"/>
    <s v=""/>
    <s v="20.6 km/litre"/>
    <m/>
    <m/>
    <m/>
  </r>
  <r>
    <x v="17"/>
    <s v="Go+"/>
    <s v="Datsun T Vdc"/>
    <s v="Injection"/>
    <n v="35"/>
    <s v="Petrol"/>
    <s v="Yes"/>
    <s v="Internal"/>
    <s v="Digital"/>
    <s v="Yes"/>
    <n v="12.8"/>
    <n v="17.899999999999999"/>
    <s v="20.6 km/litre"/>
    <m/>
    <m/>
    <m/>
  </r>
  <r>
    <x v="17"/>
    <s v="Go+"/>
    <s v="Datsun T (O) Vdc"/>
    <s v="Injection"/>
    <n v="35"/>
    <s v="Petrol"/>
    <s v="Yes"/>
    <s v="Internal"/>
    <s v="Digital"/>
    <s v="Yes"/>
    <n v="16.3"/>
    <n v="20"/>
    <s v="20.6 km/litre"/>
    <m/>
    <m/>
    <m/>
  </r>
  <r>
    <x v="17"/>
    <s v="Go+"/>
    <s v="Datsun T Cvt"/>
    <s v="Injection"/>
    <n v="35"/>
    <s v="Petrol"/>
    <s v="Yes"/>
    <s v="Internal"/>
    <s v="Digital"/>
    <s v="Yes"/>
    <n v="12.8"/>
    <n v="17.899999999999999"/>
    <s v="20.6 km/litre"/>
    <m/>
    <m/>
    <m/>
  </r>
  <r>
    <x v="17"/>
    <s v="Go+"/>
    <s v="Datsun T (O) Cvt"/>
    <s v="Injection"/>
    <n v="35"/>
    <s v="Petrol"/>
    <s v="Yes"/>
    <s v="Internal"/>
    <s v="Digital"/>
    <s v="Yes"/>
    <n v="16.3"/>
    <n v="20"/>
    <s v="20.6 km/litre"/>
    <m/>
    <m/>
    <m/>
  </r>
  <r>
    <x v="11"/>
    <s v="Punto Evo Pure"/>
    <s v="1.2L Fire Dynamic"/>
    <s v="Injection"/>
    <n v="45"/>
    <s v="Petrol"/>
    <m/>
    <s v="Internal"/>
    <s v="Analog"/>
    <s v="Yes"/>
    <n v="12"/>
    <n v="15"/>
    <s v="15 km/litre"/>
    <m/>
    <m/>
    <m/>
  </r>
  <r>
    <x v="11"/>
    <s v="Punto Evo Pure"/>
    <n v="1.3"/>
    <s v="Injection"/>
    <n v="45"/>
    <s v="Diesel"/>
    <m/>
    <s v="Internal"/>
    <s v="Digital"/>
    <s v="Yes"/>
    <m/>
    <s v=""/>
    <s v="20 km/litre"/>
    <m/>
    <m/>
    <m/>
  </r>
  <r>
    <x v="9"/>
    <s v="Figo"/>
    <s v="Ambiente 1.2 Ti-Vct"/>
    <s v="Injection"/>
    <n v="42"/>
    <s v="Petrol"/>
    <m/>
    <s v="Internal"/>
    <s v="Analog"/>
    <s v="Yes"/>
    <m/>
    <s v=""/>
    <s v="20.4 km/litre"/>
    <m/>
    <m/>
    <m/>
  </r>
  <r>
    <x v="9"/>
    <s v="Figo"/>
    <s v="Ambiente 1.5 Tdci"/>
    <s v="Injection"/>
    <n v="40"/>
    <s v="Diesel"/>
    <m/>
    <s v="Internal"/>
    <s v="Analog"/>
    <s v="Yes"/>
    <n v="17"/>
    <s v=""/>
    <s v="25.5 km/litre"/>
    <m/>
    <m/>
    <m/>
  </r>
  <r>
    <x v="9"/>
    <s v="Figo"/>
    <s v="Titanium 1.2 Ti-Vct"/>
    <s v="Injection"/>
    <n v="42"/>
    <s v="Petrol"/>
    <m/>
    <s v="Internal"/>
    <s v="Analog"/>
    <s v="Yes"/>
    <m/>
    <s v=""/>
    <s v="20.4 km/litre"/>
    <m/>
    <m/>
    <m/>
  </r>
  <r>
    <x v="9"/>
    <s v="Figo"/>
    <s v="Titanium1.5 Tdci"/>
    <s v="Injection"/>
    <n v="40"/>
    <s v="Diesel"/>
    <m/>
    <s v="Internal"/>
    <s v="Analog"/>
    <s v="Yes"/>
    <m/>
    <s v=""/>
    <s v="25.5 km/litre"/>
    <m/>
    <m/>
    <m/>
  </r>
  <r>
    <x v="9"/>
    <s v="Figo"/>
    <s v="Titanium Blu 1.2 Ti-Vct"/>
    <s v="Injection"/>
    <n v="42"/>
    <s v="Petrol"/>
    <m/>
    <s v="Internal"/>
    <s v="Analog"/>
    <s v="Yes"/>
    <m/>
    <s v=""/>
    <s v="20.4 km/litre"/>
    <m/>
    <m/>
    <m/>
  </r>
  <r>
    <x v="9"/>
    <s v="Figo"/>
    <s v="Titanium Blu 1.5 Tdci"/>
    <s v="Injection"/>
    <n v="40"/>
    <s v="Diesel"/>
    <m/>
    <s v="Internal"/>
    <s v="Analog"/>
    <s v="Yes"/>
    <m/>
    <s v=""/>
    <s v="25.5 km/litre"/>
    <m/>
    <m/>
    <m/>
  </r>
  <r>
    <x v="3"/>
    <s v="Baleno"/>
    <s v="1.3 Delta"/>
    <s v="Injection"/>
    <n v="37"/>
    <s v="Diesel"/>
    <s v="Yes"/>
    <s v="Internal"/>
    <s v="Analog"/>
    <s v="Yes"/>
    <n v="27.39"/>
    <s v=""/>
    <s v="27.39 km/litre"/>
    <m/>
    <m/>
    <m/>
  </r>
  <r>
    <x v="3"/>
    <s v="Baleno"/>
    <s v="1.3 Alpha"/>
    <s v="Injection"/>
    <n v="37"/>
    <s v="Diesel"/>
    <s v="Yes"/>
    <s v="Internal"/>
    <s v="Analog"/>
    <s v="Yes"/>
    <n v="27.39"/>
    <s v=""/>
    <s v="27.39 km/litre"/>
    <m/>
    <m/>
    <m/>
  </r>
  <r>
    <x v="3"/>
    <s v="Baleno"/>
    <s v="1.3 Sigma"/>
    <s v="Injection"/>
    <n v="37"/>
    <s v="Diesel"/>
    <s v="Yes"/>
    <s v="Internal"/>
    <s v="Analog"/>
    <s v="Yes"/>
    <n v="27.39"/>
    <s v=""/>
    <s v="27.39 km/litre"/>
    <m/>
    <m/>
    <m/>
  </r>
  <r>
    <x v="3"/>
    <s v="Baleno"/>
    <s v="1.3 Zeta"/>
    <s v="Injection"/>
    <n v="37"/>
    <s v="Diesel"/>
    <s v="Yes"/>
    <s v="Internal"/>
    <s v="Analog"/>
    <s v="Yes"/>
    <n v="27.39"/>
    <s v=""/>
    <s v="27.39 km/litre"/>
    <m/>
    <m/>
    <m/>
  </r>
  <r>
    <x v="3"/>
    <s v="Baleno"/>
    <s v="1.2 Alpha"/>
    <s v="Injection"/>
    <n v="37"/>
    <s v="Petrol"/>
    <s v="Yes"/>
    <s v="Internal"/>
    <s v="Analog"/>
    <s v="Yes"/>
    <n v="21.4"/>
    <s v=""/>
    <s v="21.4 km/litre"/>
    <m/>
    <m/>
    <m/>
  </r>
  <r>
    <x v="3"/>
    <s v="Baleno"/>
    <s v="1.2 Alpha Cvt"/>
    <s v="Injection"/>
    <n v="37"/>
    <s v="Petrol"/>
    <s v="Yes"/>
    <s v="Internal"/>
    <s v="Analog"/>
    <s v="Yes"/>
    <n v="21.4"/>
    <s v=""/>
    <s v="21.4 km/litre"/>
    <m/>
    <m/>
    <m/>
  </r>
  <r>
    <x v="3"/>
    <s v="Baleno"/>
    <s v="1.2 Delta"/>
    <s v="Injection"/>
    <n v="37"/>
    <s v="Petrol"/>
    <s v="Yes"/>
    <s v="Internal"/>
    <s v="Analog"/>
    <s v="Yes"/>
    <n v="21.4"/>
    <s v=""/>
    <s v="21.4 km/litre"/>
    <m/>
    <m/>
    <m/>
  </r>
  <r>
    <x v="3"/>
    <s v="Baleno"/>
    <s v="1.2 Delta Cvt"/>
    <s v="Injection"/>
    <n v="37"/>
    <s v="Petrol"/>
    <s v="Yes"/>
    <s v="Internal"/>
    <s v="Analog"/>
    <s v="Yes"/>
    <n v="21.4"/>
    <s v=""/>
    <s v="21.04 km/litre"/>
    <m/>
    <m/>
    <m/>
  </r>
  <r>
    <x v="3"/>
    <s v="Baleno"/>
    <s v="1.2 Sigma"/>
    <s v="Injection"/>
    <n v="37"/>
    <s v="Petrol"/>
    <s v="Yes"/>
    <s v="Internal"/>
    <s v="Analog"/>
    <s v="Yes"/>
    <n v="21.4"/>
    <s v=""/>
    <s v="21.4 km/litre"/>
    <m/>
    <m/>
    <m/>
  </r>
  <r>
    <x v="3"/>
    <s v="Baleno"/>
    <s v="1.2 Zeta"/>
    <s v="Injection"/>
    <n v="37"/>
    <s v="Petrol"/>
    <s v="Yes"/>
    <s v="Internal"/>
    <s v="Analog"/>
    <s v="Yes"/>
    <n v="21.4"/>
    <s v=""/>
    <s v="21.4 km/litre"/>
    <m/>
    <m/>
    <m/>
  </r>
  <r>
    <x v="3"/>
    <s v="Baleno"/>
    <s v="1.2 Delta Dualjet"/>
    <s v="Injection"/>
    <n v="37"/>
    <s v="Petrol"/>
    <s v="Yes"/>
    <s v="Internal"/>
    <s v="Analog"/>
    <s v="Yes"/>
    <n v="21.4"/>
    <s v=""/>
    <s v="21.4 km/litre"/>
    <m/>
    <m/>
    <m/>
  </r>
  <r>
    <x v="3"/>
    <s v="Baleno"/>
    <s v="1.2 Zeta Dualjet"/>
    <s v="Injection"/>
    <n v="37"/>
    <s v="Petrol"/>
    <s v="Yes"/>
    <s v="Internal"/>
    <s v="Analog"/>
    <s v="Yes"/>
    <n v="21.4"/>
    <s v=""/>
    <s v="21.4 km/litre"/>
    <m/>
    <m/>
    <m/>
  </r>
  <r>
    <x v="3"/>
    <s v="Baleno"/>
    <s v="1.2 Zeta Cvt"/>
    <s v="Injection"/>
    <n v="37"/>
    <s v="Petrol"/>
    <s v="Yes"/>
    <s v="Internal"/>
    <s v="Analog"/>
    <s v="Yes"/>
    <n v="21.4"/>
    <s v=""/>
    <s v="21.04 km/litre"/>
    <m/>
    <m/>
    <m/>
  </r>
  <r>
    <x v="4"/>
    <s v="Grand I10"/>
    <s v="1.2 Kappa Vtvt Magna"/>
    <s v="Injection"/>
    <n v="43"/>
    <s v="Petrol"/>
    <m/>
    <s v="Internal"/>
    <s v="Digital"/>
    <s v="Yes"/>
    <n v="18.899999999999999"/>
    <n v="18.899999999999999"/>
    <s v="18.9 km/litre"/>
    <m/>
    <m/>
    <m/>
  </r>
  <r>
    <x v="4"/>
    <s v="Grand I10"/>
    <s v="1.2 Kappa Vtvt Sportz"/>
    <s v="Injection"/>
    <n v="43"/>
    <s v="Petrol"/>
    <m/>
    <s v="Internal"/>
    <s v="Digital"/>
    <s v="Yes"/>
    <n v="18.899999999999999"/>
    <n v="19.77"/>
    <s v="19.77 km/litre"/>
    <m/>
    <m/>
    <m/>
  </r>
  <r>
    <x v="4"/>
    <s v="Grand I10"/>
    <s v="1.2 Kappa Vtvt Magna At"/>
    <s v="Injection"/>
    <n v="43"/>
    <s v="Petrol"/>
    <m/>
    <s v="Internal"/>
    <s v="Digital"/>
    <s v="Yes"/>
    <n v="18.899999999999999"/>
    <n v="17.489999999999998"/>
    <s v="17.49 km/litre"/>
    <m/>
    <m/>
    <m/>
  </r>
  <r>
    <x v="4"/>
    <s v="Grand I10"/>
    <s v="1.2 Kappa Vtvt Sportz At"/>
    <s v="Injection"/>
    <n v="43"/>
    <s v="Petrol"/>
    <m/>
    <s v="Internal"/>
    <s v="Digital"/>
    <s v="Yes"/>
    <n v="18.899999999999999"/>
    <n v="17.489999999999998"/>
    <s v="17.49 km/litre"/>
    <m/>
    <m/>
    <m/>
  </r>
  <r>
    <x v="4"/>
    <s v="Grand I10"/>
    <s v="1.2 Kappa Vtvt Sportz Dual Tone"/>
    <s v="Injection"/>
    <n v="43"/>
    <s v="Petrol"/>
    <m/>
    <s v="Internal"/>
    <s v="Digital"/>
    <s v="Yes"/>
    <n v="18.899999999999999"/>
    <n v="19.77"/>
    <s v="19.77 km/litre"/>
    <m/>
    <m/>
    <m/>
  </r>
  <r>
    <x v="4"/>
    <s v="Grand I10"/>
    <s v="1.2 Kappa Vtvt Magna Cng"/>
    <s v="Injection"/>
    <n v="43"/>
    <s v="CNG"/>
    <m/>
    <s v="Internal"/>
    <s v="Digital"/>
    <s v="Yes"/>
    <m/>
    <s v=""/>
    <m/>
    <s v="18.9 km/kg"/>
    <m/>
    <m/>
  </r>
  <r>
    <x v="11"/>
    <s v="Linea Classic"/>
    <s v="1.3 Multijet"/>
    <s v="Injection"/>
    <n v="45"/>
    <s v="Diesel"/>
    <s v="Yes"/>
    <s v="Internal"/>
    <s v="Analog"/>
    <s v="Yes"/>
    <n v="16.2"/>
    <n v="19.5"/>
    <s v="19.5 km/litre"/>
    <m/>
    <m/>
    <m/>
  </r>
  <r>
    <x v="11"/>
    <s v="Linea Classic"/>
    <n v="1.4"/>
    <s v="Injection"/>
    <n v="45"/>
    <s v="Petrol"/>
    <s v="Yes"/>
    <s v="Internal"/>
    <s v="Analog"/>
    <s v="Yes"/>
    <n v="11.4"/>
    <n v="14.9"/>
    <s v="14.9 km/litre"/>
    <m/>
    <m/>
    <m/>
  </r>
  <r>
    <x v="11"/>
    <s v="Linea Classic"/>
    <s v="Plus 1.3 Multijet"/>
    <s v="Injection"/>
    <n v="45"/>
    <s v="Diesel"/>
    <s v="Yes"/>
    <s v="Internal"/>
    <s v="Analog"/>
    <s v="Yes"/>
    <n v="16.2"/>
    <n v="19.5"/>
    <s v="19.5 km/litre"/>
    <m/>
    <m/>
    <m/>
  </r>
  <r>
    <x v="7"/>
    <s v="Sunny"/>
    <s v="Xe Petrol"/>
    <s v="Injection"/>
    <n v="41"/>
    <s v="Petrol"/>
    <s v="Yes"/>
    <s v="Internal"/>
    <s v="Digital"/>
    <s v="Yes"/>
    <n v="10.6"/>
    <s v=""/>
    <s v="16.95 km/litre"/>
    <m/>
    <m/>
    <m/>
  </r>
  <r>
    <x v="7"/>
    <s v="Sunny"/>
    <s v="Xl Petrol"/>
    <s v="Injection"/>
    <n v="41"/>
    <s v="Petrol"/>
    <s v="Yes"/>
    <s v="Internal"/>
    <s v="Digital"/>
    <s v="Yes"/>
    <n v="10.6"/>
    <s v=""/>
    <s v="16.95 km/litre"/>
    <m/>
    <m/>
    <m/>
  </r>
  <r>
    <x v="7"/>
    <s v="Sunny"/>
    <s v="Xl Diesel"/>
    <s v="Injection"/>
    <n v="41"/>
    <s v="Diesel"/>
    <s v="Yes"/>
    <s v="Internal"/>
    <s v="Digital"/>
    <s v="Yes"/>
    <n v="18"/>
    <s v=""/>
    <s v="22.71 km/litre"/>
    <m/>
    <m/>
    <m/>
  </r>
  <r>
    <x v="7"/>
    <s v="Sunny"/>
    <s v="Xv Diesel"/>
    <s v="Injection"/>
    <n v="41"/>
    <s v="Diesel"/>
    <s v="Yes"/>
    <s v="Internal"/>
    <s v="Digital"/>
    <s v="Yes"/>
    <n v="18"/>
    <s v=""/>
    <s v="22.71 km/litre"/>
    <m/>
    <m/>
    <m/>
  </r>
  <r>
    <x v="7"/>
    <s v="Sunny"/>
    <s v="Xe Diesel"/>
    <s v="Injection"/>
    <n v="41"/>
    <s v="Diesel"/>
    <s v="Yes"/>
    <s v="Internal"/>
    <s v="Digital"/>
    <s v="Yes"/>
    <n v="18"/>
    <s v=""/>
    <s v="22.71 km/litre"/>
    <m/>
    <m/>
    <m/>
  </r>
  <r>
    <x v="7"/>
    <s v="Sunny"/>
    <s v="Xv Cvt"/>
    <s v="Injection"/>
    <n v="41"/>
    <s v="Petrol"/>
    <s v="Yes"/>
    <s v="Internal"/>
    <s v="Digital"/>
    <s v="Yes"/>
    <n v="10.6"/>
    <s v=""/>
    <s v="17.97 km/litre"/>
    <m/>
    <m/>
    <m/>
  </r>
  <r>
    <x v="7"/>
    <s v="Sunny"/>
    <s v="Special Edition Diesel"/>
    <s v="Injection"/>
    <n v="41"/>
    <s v="Diesel"/>
    <s v="Yes"/>
    <s v="Internal"/>
    <s v="Digital"/>
    <s v="Yes"/>
    <n v="18"/>
    <s v=""/>
    <s v="22.71 km/litre"/>
    <m/>
    <m/>
    <m/>
  </r>
  <r>
    <x v="3"/>
    <s v="Ertiga"/>
    <s v="Lxi"/>
    <s v="Injection"/>
    <n v="45"/>
    <s v="Petrol"/>
    <s v="Yes"/>
    <s v="Internal"/>
    <s v="Analog"/>
    <s v="Yes"/>
    <m/>
    <s v=""/>
    <s v="19.34 km/litre"/>
    <m/>
    <m/>
    <m/>
  </r>
  <r>
    <x v="3"/>
    <s v="Ertiga"/>
    <s v="Zxi"/>
    <s v="Injection"/>
    <n v="45"/>
    <s v="Petrol"/>
    <s v="Yes"/>
    <s v="Internal, With Remote"/>
    <s v="Analog"/>
    <s v="Yes"/>
    <m/>
    <s v=""/>
    <s v="19.34 km/litre"/>
    <m/>
    <m/>
    <m/>
  </r>
  <r>
    <x v="3"/>
    <s v="Ertiga"/>
    <s v="Vxi At"/>
    <s v="Injection"/>
    <n v="45"/>
    <s v="Petrol"/>
    <s v="Yes"/>
    <s v="Internal"/>
    <s v="Analog"/>
    <s v="Yes"/>
    <m/>
    <s v=""/>
    <s v="18.69 km/litre"/>
    <m/>
    <m/>
    <m/>
  </r>
  <r>
    <x v="3"/>
    <s v="Ertiga"/>
    <s v="Zxi Plus"/>
    <s v="Injection"/>
    <n v="45"/>
    <s v="Petrol"/>
    <s v="Yes"/>
    <s v="Internal"/>
    <s v="Analog"/>
    <s v="Yes"/>
    <m/>
    <s v=""/>
    <s v="19.34 km/litre"/>
    <m/>
    <m/>
    <m/>
  </r>
  <r>
    <x v="3"/>
    <s v="Ertiga"/>
    <s v="Vxi"/>
    <s v="Injection"/>
    <n v="45"/>
    <s v="Petrol"/>
    <s v="Yes"/>
    <s v="Internal"/>
    <s v="Analog"/>
    <s v="Yes"/>
    <m/>
    <s v=""/>
    <s v="19.34 km/litre"/>
    <m/>
    <m/>
    <m/>
  </r>
  <r>
    <x v="3"/>
    <s v="Ertiga"/>
    <s v="Zxi At"/>
    <s v="Injection"/>
    <n v="45"/>
    <s v="Petrol"/>
    <s v="Yes"/>
    <s v="Internal"/>
    <s v="Analog"/>
    <s v="Yes"/>
    <m/>
    <s v=""/>
    <s v="18.69 km/litre"/>
    <m/>
    <m/>
    <m/>
  </r>
  <r>
    <x v="3"/>
    <s v="Ertiga"/>
    <s v="1.5L Vdi"/>
    <s v="Injection"/>
    <n v="45"/>
    <s v="Diesel"/>
    <s v="Yes"/>
    <s v="Internal"/>
    <s v="Analog"/>
    <s v="Yes"/>
    <m/>
    <s v=""/>
    <s v="24.2 km/litre"/>
    <m/>
    <m/>
    <m/>
  </r>
  <r>
    <x v="3"/>
    <s v="Ertiga"/>
    <s v="1.5L Zdi"/>
    <s v="Injection"/>
    <n v="45"/>
    <s v="Diesel"/>
    <s v="Yes"/>
    <s v="Internal"/>
    <s v="Analog"/>
    <s v="Yes"/>
    <m/>
    <s v=""/>
    <s v="24.2 km/litre"/>
    <m/>
    <m/>
    <m/>
  </r>
  <r>
    <x v="3"/>
    <s v="Ertiga"/>
    <s v="1.5L Zdi Plus"/>
    <s v="Injection"/>
    <n v="45"/>
    <s v="Diesel"/>
    <s v="Yes"/>
    <s v="Internal"/>
    <s v="Analog"/>
    <s v="Yes"/>
    <m/>
    <s v=""/>
    <s v="24.2 km/litre"/>
    <m/>
    <m/>
    <m/>
  </r>
  <r>
    <x v="3"/>
    <s v="Ertiga"/>
    <s v="Vxi Cng (Cng +"/>
    <s v="Injection"/>
    <n v="45"/>
    <s v="CNG + Petrol"/>
    <s v="Yes"/>
    <s v="Internal"/>
    <s v="Analog"/>
    <s v="Yes"/>
    <m/>
    <s v=""/>
    <s v="19.34 km/litre"/>
    <m/>
    <m/>
    <m/>
  </r>
  <r>
    <x v="3"/>
    <s v="Baleno Rs"/>
    <s v="Rs 1.0"/>
    <s v="Injection"/>
    <n v="37"/>
    <s v="Petrol"/>
    <s v="Yes"/>
    <s v="Internal"/>
    <s v="Analog"/>
    <s v="Yes"/>
    <n v="21.4"/>
    <s v=""/>
    <s v="21.4 km/litre"/>
    <m/>
    <m/>
    <m/>
  </r>
  <r>
    <x v="12"/>
    <s v="Wr-V"/>
    <s v="Vx Diesel"/>
    <s v="Injection"/>
    <n v="40"/>
    <s v="Diesel"/>
    <s v="Yes"/>
    <s v="With Remote, Internal"/>
    <s v="Digital"/>
    <s v="Yes"/>
    <n v="25.5"/>
    <s v=""/>
    <s v="25.5 km/litre"/>
    <m/>
    <m/>
    <m/>
  </r>
  <r>
    <x v="12"/>
    <s v="Wr-V"/>
    <s v="Vx Petrol"/>
    <s v="Injection"/>
    <n v="40"/>
    <s v="Petrol"/>
    <s v="Yes"/>
    <s v="Internal, With Remote"/>
    <s v="Digital"/>
    <m/>
    <n v="17.5"/>
    <s v=""/>
    <s v="17.5 km/litre"/>
    <m/>
    <m/>
    <m/>
  </r>
  <r>
    <x v="12"/>
    <s v="Wr-V"/>
    <s v="S Diesel"/>
    <s v="Injection"/>
    <n v="40"/>
    <s v="Diesel"/>
    <s v="Yes"/>
    <s v="With Remote, Internal"/>
    <s v="Digital"/>
    <s v="Yes"/>
    <n v="25.5"/>
    <s v=""/>
    <s v="25.5 km/litre"/>
    <m/>
    <m/>
    <m/>
  </r>
  <r>
    <x v="12"/>
    <s v="Wr-V"/>
    <s v="S Petrol"/>
    <s v="Injection"/>
    <n v="40"/>
    <s v="Petrol"/>
    <s v="Yes"/>
    <s v="With Remote, Internal"/>
    <s v="Digital"/>
    <s v="Yes"/>
    <n v="17.5"/>
    <s v=""/>
    <s v="17.5 km/litre"/>
    <m/>
    <m/>
    <m/>
  </r>
  <r>
    <x v="12"/>
    <s v="Wr-V"/>
    <s v="Edge Plus Edition Diesel"/>
    <s v="Injection"/>
    <n v="40"/>
    <s v="Diesel"/>
    <s v="Yes"/>
    <s v="With Remote, Internal"/>
    <s v="Digital"/>
    <s v="Yes"/>
    <n v="25.5"/>
    <s v=""/>
    <s v="25.5 km/litre"/>
    <m/>
    <m/>
    <m/>
  </r>
  <r>
    <x v="12"/>
    <s v="Wr-V"/>
    <s v="Edge Plus Edition Petrol"/>
    <s v="Injection"/>
    <n v="40"/>
    <s v="Petrol"/>
    <s v="Yes"/>
    <s v="With Remote, Internal"/>
    <s v="Digital"/>
    <s v="Yes"/>
    <n v="17.5"/>
    <s v=""/>
    <s v="17.5 km/litre"/>
    <m/>
    <m/>
    <m/>
  </r>
  <r>
    <x v="12"/>
    <s v="Wr-V"/>
    <s v="Exclusive Edition Diesel"/>
    <s v="Injection"/>
    <n v="40"/>
    <s v="Diesel"/>
    <s v="Yes"/>
    <s v="Internal, With Remote"/>
    <s v="Digital"/>
    <s v="Yes"/>
    <n v="25.5"/>
    <s v=""/>
    <s v="25.5 km/litre"/>
    <m/>
    <m/>
    <m/>
  </r>
  <r>
    <x v="12"/>
    <s v="Wr-V"/>
    <s v="Exclusive Edition Petrol"/>
    <s v="Injection"/>
    <n v="40"/>
    <s v="Petrol"/>
    <s v="Yes"/>
    <s v="Internal, With Remote"/>
    <s v="Digital"/>
    <m/>
    <n v="17.5"/>
    <s v=""/>
    <s v="17.5 km/litre"/>
    <m/>
    <m/>
    <m/>
  </r>
  <r>
    <x v="12"/>
    <s v="Wr-V"/>
    <s v="V Diesel"/>
    <s v="Injection"/>
    <n v="40"/>
    <s v="Diesel"/>
    <s v="Yes"/>
    <s v="Internal, With Remote"/>
    <s v="Digital"/>
    <s v="Yes"/>
    <n v="25.5"/>
    <s v=""/>
    <s v="25.5 km/litre"/>
    <m/>
    <m/>
    <m/>
  </r>
  <r>
    <x v="10"/>
    <s v="Tuv300"/>
    <s v="T4 Plus"/>
    <s v="Injection"/>
    <n v="60"/>
    <s v="Diesel"/>
    <s v="Yes"/>
    <s v="Manual"/>
    <s v="Digital"/>
    <s v="Yes"/>
    <n v="18.489999999999998"/>
    <s v=""/>
    <s v="18.49 km/litre"/>
    <m/>
    <m/>
    <m/>
  </r>
  <r>
    <x v="10"/>
    <s v="Tuv300"/>
    <s v="T6 Plus"/>
    <s v="Injection"/>
    <n v="60"/>
    <s v="Diesel"/>
    <s v="Yes"/>
    <s v="Manual"/>
    <s v="Digital"/>
    <s v="Yes"/>
    <n v="18.489999999999998"/>
    <s v=""/>
    <s v="18.49 km/litre"/>
    <m/>
    <m/>
    <m/>
  </r>
  <r>
    <x v="10"/>
    <s v="Tuv300"/>
    <s v="T8"/>
    <s v="Injection"/>
    <n v="60"/>
    <s v="Diesel"/>
    <s v="Yes"/>
    <s v="Manual"/>
    <s v="Digital"/>
    <s v="Yes"/>
    <n v="18.489999999999998"/>
    <s v=""/>
    <s v="18.49 km/litre"/>
    <m/>
    <m/>
    <m/>
  </r>
  <r>
    <x v="10"/>
    <s v="Tuv300"/>
    <s v="T10"/>
    <s v="Injection"/>
    <n v="60"/>
    <s v="Diesel"/>
    <s v="Yes"/>
    <s v="Internal, Manual"/>
    <s v="Digital"/>
    <s v="Yes"/>
    <n v="18.489999999999998"/>
    <s v=""/>
    <s v="18.49 km/litre"/>
    <m/>
    <m/>
    <m/>
  </r>
  <r>
    <x v="10"/>
    <s v="Tuv300"/>
    <s v="T10 (O)"/>
    <s v="Injection"/>
    <n v="60"/>
    <s v="Diesel"/>
    <s v="Yes"/>
    <s v="Internal, Manual"/>
    <s v="Digital"/>
    <s v="Yes"/>
    <n v="18.489999999999998"/>
    <s v=""/>
    <s v="18.49 km/litre"/>
    <m/>
    <m/>
    <m/>
  </r>
  <r>
    <x v="10"/>
    <s v="Tuv300"/>
    <s v="T10 Dual Tone"/>
    <s v="Injection"/>
    <n v="60"/>
    <s v="Diesel"/>
    <s v="Yes"/>
    <s v="Manual"/>
    <s v="Digital"/>
    <s v="Yes"/>
    <n v="18.489999999999998"/>
    <s v=""/>
    <s v="18.49 km/litre"/>
    <m/>
    <m/>
    <m/>
  </r>
  <r>
    <x v="10"/>
    <s v="Tuv300"/>
    <s v="T10 (O) Dual Tone"/>
    <s v="Injection"/>
    <n v="60"/>
    <s v="Diesel"/>
    <s v="Yes"/>
    <s v="Manual"/>
    <s v="Digital"/>
    <s v="Yes"/>
    <n v="18.489999999999998"/>
    <s v=""/>
    <s v="18.49 km/litre"/>
    <m/>
    <m/>
    <m/>
  </r>
  <r>
    <x v="3"/>
    <s v="S-Cross"/>
    <s v="1.3L Sigma"/>
    <s v="Injection"/>
    <n v="48"/>
    <s v="Diesel"/>
    <s v="Yes"/>
    <s v="Internal"/>
    <s v="Analog"/>
    <s v="Yes"/>
    <n v="23.65"/>
    <s v=""/>
    <s v="23.65 km/litre"/>
    <m/>
    <m/>
    <m/>
  </r>
  <r>
    <x v="3"/>
    <s v="S-Cross"/>
    <s v="1.3L Delta"/>
    <s v="Injection"/>
    <n v="48"/>
    <s v="Diesel"/>
    <s v="Yes"/>
    <s v="Internal"/>
    <s v="Analog"/>
    <s v="Yes"/>
    <n v="23.65"/>
    <s v=""/>
    <s v="23.65 km/litre"/>
    <m/>
    <m/>
    <m/>
  </r>
  <r>
    <x v="3"/>
    <s v="S-Cross"/>
    <s v="1.3L Zeta"/>
    <s v="Injection"/>
    <n v="48"/>
    <s v="Diesel"/>
    <s v="Yes"/>
    <s v="Internal"/>
    <s v="Analog"/>
    <s v="Yes"/>
    <n v="23.65"/>
    <s v=""/>
    <s v="23.65 km/litre"/>
    <m/>
    <m/>
    <m/>
  </r>
  <r>
    <x v="3"/>
    <s v="S-Cross"/>
    <s v="1.3L Alpha"/>
    <s v="Injection"/>
    <n v="48"/>
    <s v="Diesel"/>
    <s v="Yes"/>
    <s v="Internal"/>
    <s v="Analog"/>
    <s v="Yes"/>
    <n v="23.65"/>
    <s v=""/>
    <s v="23.65 km/litre"/>
    <m/>
    <m/>
    <m/>
  </r>
  <r>
    <x v="2"/>
    <s v="Captur"/>
    <s v="Rxe Petrol"/>
    <s v="Injection"/>
    <n v="50"/>
    <s v="Petrol"/>
    <s v="Yes"/>
    <s v="Internal"/>
    <s v="Analog"/>
    <s v="Yes"/>
    <m/>
    <s v=""/>
    <s v="13.86 km/litre"/>
    <m/>
    <m/>
    <m/>
  </r>
  <r>
    <x v="2"/>
    <s v="Captur"/>
    <s v="Rxe Diesel"/>
    <s v="Injection"/>
    <n v="50"/>
    <s v="Diesel"/>
    <s v="Yes"/>
    <m/>
    <s v="Analog"/>
    <s v="Yes"/>
    <m/>
    <s v=""/>
    <s v="20.37 km/litre"/>
    <m/>
    <m/>
    <m/>
  </r>
  <r>
    <x v="2"/>
    <s v="Captur"/>
    <s v="Platine Diesel Dual Tone"/>
    <s v="Injection"/>
    <n v="50"/>
    <s v="Diesel"/>
    <s v="Yes"/>
    <s v="Internal"/>
    <s v="Analog"/>
    <s v="Yes"/>
    <m/>
    <s v=""/>
    <s v="20.37 km/litre"/>
    <m/>
    <m/>
    <m/>
  </r>
  <r>
    <x v="2"/>
    <s v="Captur"/>
    <s v="Platine Petrol Dual Tone"/>
    <s v="Injection"/>
    <n v="50"/>
    <s v="Petrol"/>
    <m/>
    <s v="Internal"/>
    <s v="Analog"/>
    <s v="Yes"/>
    <m/>
    <s v=""/>
    <s v="13.86 km/litre"/>
    <m/>
    <m/>
    <m/>
  </r>
  <r>
    <x v="10"/>
    <s v="Xylo"/>
    <s v="D2 Bs-Iv"/>
    <s v="Injection"/>
    <n v="55"/>
    <s v="Diesel"/>
    <m/>
    <s v="Internal"/>
    <s v="Analog"/>
    <s v="Yes"/>
    <n v="10.7"/>
    <n v="13.6"/>
    <s v="13.9 km/litre"/>
    <m/>
    <m/>
    <m/>
  </r>
  <r>
    <x v="10"/>
    <s v="Xylo"/>
    <s v="D4 Bs-Iv"/>
    <s v="Injection"/>
    <n v="55"/>
    <s v="Diesel"/>
    <m/>
    <s v="Internal"/>
    <s v="Analog"/>
    <s v="Yes"/>
    <n v="10.3"/>
    <n v="13.6"/>
    <s v="13.9 km/litre"/>
    <m/>
    <m/>
    <m/>
  </r>
  <r>
    <x v="10"/>
    <s v="Xylo"/>
    <s v="H4 Bs-Iv"/>
    <s v="Injection"/>
    <n v="55"/>
    <s v="Diesel"/>
    <m/>
    <s v="Manual"/>
    <s v="Analog"/>
    <s v="Yes"/>
    <n v="11.4"/>
    <n v="14.6"/>
    <s v="14.02 km/litre"/>
    <m/>
    <m/>
    <m/>
  </r>
  <r>
    <x v="10"/>
    <s v="Xylo"/>
    <s v="H4 Abs Bs-Iv"/>
    <s v="Injection"/>
    <n v="55"/>
    <s v="Diesel"/>
    <m/>
    <s v="Internal"/>
    <s v="Digital"/>
    <s v="Yes"/>
    <n v="11.4"/>
    <n v="14.6"/>
    <s v="14.02 km/litre"/>
    <m/>
    <m/>
    <m/>
  </r>
  <r>
    <x v="10"/>
    <s v="Xylo"/>
    <s v="H8 Abs Airbags Bs-Iv"/>
    <s v="Injection"/>
    <n v="55"/>
    <s v="Diesel"/>
    <s v="Yes"/>
    <s v="Manual"/>
    <s v="Digital"/>
    <s v="Yes"/>
    <n v="11.4"/>
    <n v="14.6"/>
    <s v="14.02 km/litre"/>
    <m/>
    <m/>
    <m/>
  </r>
  <r>
    <x v="36"/>
    <s v="Seltos"/>
    <s v="Hte 1.5"/>
    <s v="Injection"/>
    <n v="60"/>
    <s v="Petrol"/>
    <m/>
    <s v="Internal"/>
    <s v="Digital"/>
    <s v="Yes"/>
    <m/>
    <s v=""/>
    <s v="16.8 km/litre"/>
    <m/>
    <m/>
    <m/>
  </r>
  <r>
    <x v="36"/>
    <s v="Seltos"/>
    <s v="Htk 1.5"/>
    <s v="Injection"/>
    <n v="60"/>
    <s v="Petrol"/>
    <s v="Yes"/>
    <s v="Internal"/>
    <s v="Digital"/>
    <s v="Yes"/>
    <m/>
    <s v=""/>
    <s v="16.8 km/litre"/>
    <m/>
    <m/>
    <m/>
  </r>
  <r>
    <x v="36"/>
    <s v="Seltos"/>
    <s v="Htk Plus 1.5"/>
    <s v="Injection"/>
    <n v="60"/>
    <s v="Petrol"/>
    <s v="Yes"/>
    <s v="Internal, With Remote"/>
    <s v="Digital"/>
    <s v="Yes"/>
    <m/>
    <s v=""/>
    <s v="16.8 km/litre"/>
    <m/>
    <m/>
    <m/>
  </r>
  <r>
    <x v="36"/>
    <s v="Seltos"/>
    <s v="Htx 1.5"/>
    <s v="Injection"/>
    <n v="60"/>
    <s v="Petrol"/>
    <s v="Yes"/>
    <s v="With Remote, Internal"/>
    <s v="Digital"/>
    <s v="Yes"/>
    <m/>
    <s v=""/>
    <s v="16.8 km/litre"/>
    <m/>
    <m/>
    <m/>
  </r>
  <r>
    <x v="36"/>
    <s v="Seltos"/>
    <s v="Htx Cvt 1.5"/>
    <s v="Injection"/>
    <n v="60"/>
    <s v="Petrol"/>
    <s v="Yes"/>
    <s v="Internal, With Remote"/>
    <s v="Digital"/>
    <s v="Yes"/>
    <m/>
    <s v=""/>
    <s v="16.8 km/litre"/>
    <m/>
    <m/>
    <m/>
  </r>
  <r>
    <x v="36"/>
    <s v="Seltos"/>
    <s v="Hte 1.5 Diesel"/>
    <s v="Injection"/>
    <n v="60"/>
    <s v="Diesel"/>
    <m/>
    <s v="Internal"/>
    <s v="Digital"/>
    <s v="Yes"/>
    <m/>
    <s v=""/>
    <s v="20 km/litre"/>
    <m/>
    <m/>
    <m/>
  </r>
  <r>
    <x v="36"/>
    <s v="Seltos"/>
    <s v="Htk 1.5 Diesel"/>
    <s v="Injection"/>
    <n v="60"/>
    <s v="Diesel"/>
    <m/>
    <s v="Internal"/>
    <s v="Digital"/>
    <s v="Yes"/>
    <m/>
    <s v=""/>
    <s v="20 km/litre"/>
    <m/>
    <m/>
    <m/>
  </r>
  <r>
    <x v="36"/>
    <s v="Seltos"/>
    <s v="Htk Plus 1.5 Diesel"/>
    <s v="Injection"/>
    <n v="60"/>
    <s v="Diesel"/>
    <s v="Yes"/>
    <s v="Internal, With Remote"/>
    <s v="Digital"/>
    <s v="Yes"/>
    <m/>
    <s v=""/>
    <s v="20 km/litre"/>
    <m/>
    <m/>
    <m/>
  </r>
  <r>
    <x v="36"/>
    <s v="Seltos"/>
    <s v="Htk Plus At 1.5 Diesel"/>
    <s v="Injection"/>
    <n v="60"/>
    <s v="Diesel"/>
    <s v="Yes"/>
    <s v="Internal, With Remote"/>
    <s v="Digital"/>
    <s v="Yes"/>
    <m/>
    <s v=""/>
    <s v="20 km/litre"/>
    <m/>
    <m/>
    <m/>
  </r>
  <r>
    <x v="36"/>
    <s v="Seltos"/>
    <s v="Htx Plus 1.5 Diesel"/>
    <s v="Injection"/>
    <n v="60"/>
    <s v="Diesel"/>
    <s v="Yes"/>
    <s v="Internal, With Remote"/>
    <s v="Digital"/>
    <s v="Yes"/>
    <m/>
    <s v=""/>
    <s v="20 km/litre"/>
    <m/>
    <m/>
    <m/>
  </r>
  <r>
    <x v="36"/>
    <s v="Seltos"/>
    <s v="Htx Plus At 1.5 Diesel"/>
    <s v="Injection"/>
    <n v="60"/>
    <s v="Diesel"/>
    <s v="Yes"/>
    <s v="With Remote, Internal"/>
    <s v="Digital"/>
    <s v="Yes"/>
    <m/>
    <s v=""/>
    <s v="20 km/litre"/>
    <m/>
    <m/>
    <m/>
  </r>
  <r>
    <x v="36"/>
    <s v="Seltos"/>
    <s v="Gtk 1.4"/>
    <s v="Injection"/>
    <n v="50"/>
    <s v="Petrol"/>
    <s v="Yes"/>
    <s v="Internal, With Remote"/>
    <s v="Analog"/>
    <s v="Yes"/>
    <m/>
    <s v=""/>
    <s v="16.1 km/litre"/>
    <m/>
    <m/>
    <m/>
  </r>
  <r>
    <x v="36"/>
    <s v="Seltos"/>
    <s v="Gtx 1.4"/>
    <s v="Injection"/>
    <n v="50"/>
    <s v="Petrol"/>
    <s v="Yes"/>
    <s v="Internal, With Remote"/>
    <s v="Digital"/>
    <s v="Yes"/>
    <m/>
    <s v=""/>
    <s v="16.1 km/litre"/>
    <m/>
    <m/>
    <m/>
  </r>
  <r>
    <x v="36"/>
    <s v="Seltos"/>
    <s v="Gtx At 1.4"/>
    <s v="Injection"/>
    <n v="50"/>
    <s v="Petrol"/>
    <s v="Yes"/>
    <s v="Internal, With Remote"/>
    <s v="Digital"/>
    <s v="Yes"/>
    <m/>
    <s v=""/>
    <s v="16.5 km/litre"/>
    <m/>
    <m/>
    <m/>
  </r>
  <r>
    <x v="36"/>
    <s v="Seltos"/>
    <s v="Gtx Plus 1.4"/>
    <s v="Injection"/>
    <n v="50"/>
    <s v="Petrol"/>
    <s v="Yes"/>
    <s v="Internal, With Remote"/>
    <s v="Digital"/>
    <s v="Yes"/>
    <m/>
    <s v=""/>
    <s v="16.1 km/litre"/>
    <m/>
    <m/>
    <m/>
  </r>
  <r>
    <x v="36"/>
    <s v="Seltos"/>
    <s v="Htx 1.5 Diesel"/>
    <s v="Injection"/>
    <n v="60"/>
    <s v="Diesel"/>
    <s v="Yes"/>
    <s v="Internal, With Remote"/>
    <s v="Digital"/>
    <s v="Yes"/>
    <m/>
    <s v=""/>
    <s v="20 km/litre"/>
    <m/>
    <m/>
    <m/>
  </r>
  <r>
    <x v="7"/>
    <s v="Terrano"/>
    <s v="Xe D 85Ps"/>
    <s v="Injection"/>
    <n v="50"/>
    <s v="Diesel"/>
    <s v="Yes"/>
    <s v="Internal"/>
    <s v="Digital"/>
    <s v="Yes"/>
    <n v="17.100000000000001"/>
    <n v="20.45"/>
    <s v="20.45 km/litre"/>
    <m/>
    <m/>
    <m/>
  </r>
  <r>
    <x v="7"/>
    <s v="Terrano"/>
    <s v="Xv D Premium 110 Ps Amt"/>
    <s v="Injection"/>
    <n v="50"/>
    <s v="Diesel"/>
    <s v="Yes"/>
    <s v="Internal"/>
    <s v="Digital"/>
    <s v="Yes"/>
    <n v="16"/>
    <n v="19.010000000000002"/>
    <s v="19.01 km/litre"/>
    <m/>
    <m/>
    <m/>
  </r>
  <r>
    <x v="7"/>
    <s v="Terrano"/>
    <s v="Xl (P)"/>
    <s v="Injection"/>
    <n v="50"/>
    <s v="Petrol"/>
    <s v="Yes"/>
    <s v="Internal"/>
    <s v="Digital"/>
    <s v="Yes"/>
    <n v="10.1"/>
    <n v="13.24"/>
    <s v="13.24 km/litre"/>
    <m/>
    <m/>
    <m/>
  </r>
  <r>
    <x v="7"/>
    <s v="Terrano"/>
    <s v="Xl D(O)"/>
    <s v="Injection"/>
    <n v="50"/>
    <s v="Diesel"/>
    <s v="Yes"/>
    <s v="Internal"/>
    <s v="Digital"/>
    <s v="Yes"/>
    <n v="17.100000000000001"/>
    <n v="20.45"/>
    <s v="20.45 km/litre"/>
    <m/>
    <m/>
    <m/>
  </r>
  <r>
    <x v="7"/>
    <s v="Terrano"/>
    <s v="Xv D Premium 110 Ps"/>
    <s v="Injection"/>
    <n v="50"/>
    <s v="Diesel"/>
    <s v="Yes"/>
    <s v="Internal"/>
    <s v="Digital"/>
    <s v="Yes"/>
    <n v="16"/>
    <n v="19.010000000000002"/>
    <s v="19.01 km/litre"/>
    <m/>
    <m/>
    <m/>
  </r>
  <r>
    <x v="7"/>
    <s v="Terrano"/>
    <s v="Sport Edition"/>
    <s v="Injection"/>
    <n v="50"/>
    <s v="Diesel"/>
    <s v="Yes"/>
    <s v="Internal"/>
    <s v="Digital"/>
    <s v="Yes"/>
    <n v="17.100000000000001"/>
    <n v="20.45"/>
    <s v="20.45 km/litre"/>
    <m/>
    <m/>
    <m/>
  </r>
  <r>
    <x v="0"/>
    <s v="Safari Storme"/>
    <s v="2.2 Lx 4X2"/>
    <s v="Injection"/>
    <n v="63"/>
    <s v="Diesel"/>
    <m/>
    <s v="Internal, With Remote"/>
    <s v="Analog"/>
    <s v="Yes"/>
    <n v="10.8"/>
    <n v="14"/>
    <s v="14 km/litre"/>
    <m/>
    <m/>
    <m/>
  </r>
  <r>
    <x v="0"/>
    <s v="Safari Storme"/>
    <s v="2.2 Ex 4X2"/>
    <s v="Injection"/>
    <n v="63"/>
    <s v="Diesel"/>
    <m/>
    <s v="Internal, With Remote"/>
    <s v="Analog"/>
    <s v="Yes"/>
    <n v="10.8"/>
    <n v="14"/>
    <s v="14 km/litre"/>
    <m/>
    <m/>
    <m/>
  </r>
  <r>
    <x v="0"/>
    <s v="Safari Storme"/>
    <s v="2.2 Vx 4X2 Varicor 400"/>
    <s v="Injection"/>
    <n v="63"/>
    <s v="Diesel"/>
    <m/>
    <s v="Internal"/>
    <s v="Analog"/>
    <s v="Yes"/>
    <n v="10.8"/>
    <n v="13"/>
    <s v="14.1 km/litre"/>
    <m/>
    <m/>
    <m/>
  </r>
  <r>
    <x v="0"/>
    <s v="Safari Storme"/>
    <s v="2.2 Vx 4X4 Varicor 400"/>
    <s v="Injection"/>
    <n v="63"/>
    <s v="Diesel"/>
    <m/>
    <s v="Internal"/>
    <s v="Analog"/>
    <s v="Yes"/>
    <n v="13.93"/>
    <s v=""/>
    <s v="14.1 km/litre"/>
    <m/>
    <m/>
    <m/>
  </r>
  <r>
    <x v="35"/>
    <s v="Hector"/>
    <s v="1.5L Style"/>
    <s v="Injection"/>
    <m/>
    <s v="Petrol"/>
    <s v="Yes"/>
    <m/>
    <s v="Yes"/>
    <m/>
    <m/>
    <s v=""/>
    <m/>
    <s v="14.16 km/kg"/>
    <m/>
    <m/>
  </r>
  <r>
    <x v="35"/>
    <s v="Hector"/>
    <s v="2.0L Style"/>
    <s v="Injection"/>
    <m/>
    <s v="Diesel"/>
    <s v="Yes"/>
    <s v="Manual"/>
    <s v="Yes"/>
    <m/>
    <m/>
    <s v=""/>
    <s v="17.41 km/litre"/>
    <m/>
    <m/>
    <m/>
  </r>
  <r>
    <x v="35"/>
    <s v="Hector"/>
    <s v="2.0L Super"/>
    <s v="Injection"/>
    <m/>
    <s v="Diesel"/>
    <s v="Yes"/>
    <s v="Manual"/>
    <s v="Yes"/>
    <s v="Yes"/>
    <m/>
    <s v=""/>
    <s v="17.41 km/litre"/>
    <m/>
    <m/>
    <m/>
  </r>
  <r>
    <x v="35"/>
    <s v="Hector"/>
    <s v="2.0L Smart"/>
    <s v="Injection"/>
    <m/>
    <s v="Diesel"/>
    <s v="Yes"/>
    <s v="Manual"/>
    <s v="Yes"/>
    <s v="Yes"/>
    <m/>
    <s v=""/>
    <s v="17.41 km/litre"/>
    <m/>
    <m/>
    <m/>
  </r>
  <r>
    <x v="35"/>
    <s v="Hector"/>
    <s v="2.0L Sharp"/>
    <s v="Injection"/>
    <m/>
    <s v="Diesel"/>
    <m/>
    <m/>
    <m/>
    <m/>
    <m/>
    <s v=""/>
    <s v="17.41 km/litre"/>
    <m/>
    <m/>
    <m/>
  </r>
  <r>
    <x v="35"/>
    <s v="Hector"/>
    <s v="1.5L Super"/>
    <s v="Injection"/>
    <m/>
    <s v="Petrol"/>
    <s v="Yes"/>
    <s v="Manual"/>
    <s v="Yes"/>
    <s v="Yes"/>
    <m/>
    <s v=""/>
    <m/>
    <s v="14.16 km/kg"/>
    <m/>
    <m/>
  </r>
  <r>
    <x v="35"/>
    <s v="Hector"/>
    <s v="1.5L Super Hybrid"/>
    <s v="Injection"/>
    <m/>
    <s v="Hybrid"/>
    <s v="Yes"/>
    <s v="Manual"/>
    <s v="Yes"/>
    <s v="Yes"/>
    <m/>
    <s v=""/>
    <m/>
    <s v="14.16 km/kg"/>
    <m/>
    <m/>
  </r>
  <r>
    <x v="35"/>
    <s v="Hector"/>
    <s v="1.5L Sharp Hybrid"/>
    <s v="Injection"/>
    <m/>
    <s v="Hybrid"/>
    <m/>
    <m/>
    <m/>
    <m/>
    <m/>
    <s v=""/>
    <m/>
    <s v="14.16 km/kg"/>
    <m/>
    <m/>
  </r>
  <r>
    <x v="35"/>
    <s v="Hector"/>
    <s v="1.5L Smart Hybrid"/>
    <s v="Injection"/>
    <m/>
    <s v="Hybrid"/>
    <s v="Yes"/>
    <s v="Manual"/>
    <s v="Yes"/>
    <s v="Yes"/>
    <m/>
    <s v=""/>
    <m/>
    <s v="14.16 km/kg"/>
    <m/>
    <m/>
  </r>
  <r>
    <x v="35"/>
    <s v="Hector"/>
    <s v="1.5L Smart Dct"/>
    <s v="Injection"/>
    <m/>
    <s v="Petrol"/>
    <s v="Yes"/>
    <s v="Manual"/>
    <s v="Digital"/>
    <s v="Yes"/>
    <m/>
    <s v=""/>
    <m/>
    <s v="13.96 km/kg"/>
    <m/>
    <m/>
  </r>
  <r>
    <x v="35"/>
    <s v="Hector"/>
    <s v="1.5L Sharp Dct"/>
    <s v="Injection"/>
    <m/>
    <s v="Petrol"/>
    <m/>
    <m/>
    <m/>
    <m/>
    <m/>
    <s v=""/>
    <m/>
    <s v="13.96 km/kg"/>
    <m/>
    <m/>
  </r>
  <r>
    <x v="0"/>
    <s v="Nexon Ev"/>
    <s v="Xm"/>
    <s v="Injection"/>
    <m/>
    <s v="Electric"/>
    <m/>
    <s v="With Remote"/>
    <s v="Digital"/>
    <s v="Yes"/>
    <m/>
    <s v=""/>
    <m/>
    <m/>
    <m/>
    <m/>
  </r>
  <r>
    <x v="0"/>
    <s v="Nexon Ev"/>
    <s v="Xz Plus"/>
    <s v="Injection"/>
    <m/>
    <s v="Electric"/>
    <m/>
    <s v="With Remote"/>
    <s v="Digital"/>
    <s v="Yes"/>
    <m/>
    <s v=""/>
    <m/>
    <m/>
    <m/>
    <m/>
  </r>
  <r>
    <x v="0"/>
    <s v="Nexon Ev"/>
    <s v="Xz Plus Lux"/>
    <s v="Injection"/>
    <m/>
    <s v="Electric"/>
    <m/>
    <s v="With Remote"/>
    <s v="Digital"/>
    <s v="Yes"/>
    <m/>
    <s v=""/>
    <m/>
    <m/>
    <m/>
    <m/>
  </r>
  <r>
    <x v="4"/>
    <s v="Elantra"/>
    <s v="S"/>
    <s v="Injection"/>
    <n v="50"/>
    <s v="Petrol"/>
    <m/>
    <s v="Internal"/>
    <s v="Digital"/>
    <s v="Yes"/>
    <n v="13.1"/>
    <n v="14.6"/>
    <s v="14.6 km/litre"/>
    <m/>
    <m/>
    <m/>
  </r>
  <r>
    <x v="4"/>
    <s v="Elantra"/>
    <s v="Sx"/>
    <s v="Injection"/>
    <n v="50"/>
    <s v="Petrol"/>
    <s v="Yes"/>
    <s v="Internal"/>
    <s v="Digital"/>
    <s v="Yes"/>
    <n v="13.1"/>
    <n v="14.6"/>
    <s v="14.6 km/litre"/>
    <m/>
    <m/>
    <m/>
  </r>
  <r>
    <x v="4"/>
    <s v="Elantra"/>
    <s v="Sx At"/>
    <s v="Injection"/>
    <n v="50"/>
    <s v="Petrol"/>
    <s v="Yes"/>
    <s v="Internal"/>
    <s v="Digital"/>
    <s v="Yes"/>
    <n v="13.1"/>
    <n v="14.6"/>
    <s v="14.6 km/litre"/>
    <m/>
    <m/>
    <m/>
  </r>
  <r>
    <x v="4"/>
    <s v="Elantra"/>
    <s v="Sx(O) At"/>
    <s v="Injection"/>
    <n v="50"/>
    <s v="Petrol"/>
    <s v="Yes"/>
    <s v="Internal"/>
    <s v="Digital"/>
    <s v="Yes"/>
    <n v="13.1"/>
    <n v="14.6"/>
    <s v="14.6 km/litre"/>
    <m/>
    <m/>
    <m/>
  </r>
  <r>
    <x v="4"/>
    <s v="Tucson"/>
    <s v="2Wd Mt Diesel"/>
    <s v="Injection"/>
    <n v="62"/>
    <s v="Diesel"/>
    <s v="Yes"/>
    <s v="Internal"/>
    <s v="Analog"/>
    <s v="Yes"/>
    <n v="16.38"/>
    <n v="18.420000000000002"/>
    <s v="18.42 km/litre"/>
    <m/>
    <m/>
    <m/>
  </r>
  <r>
    <x v="4"/>
    <s v="Tucson"/>
    <s v="2Wd Mt Petrol"/>
    <s v="Injection"/>
    <n v="62"/>
    <s v="Petrol"/>
    <s v="Yes"/>
    <s v="Internal"/>
    <s v="Analog"/>
    <s v="Yes"/>
    <n v="13.3"/>
    <n v="13.03"/>
    <s v="13.03 km/litre"/>
    <m/>
    <m/>
    <m/>
  </r>
  <r>
    <x v="4"/>
    <s v="Tucson"/>
    <s v="2Wd At Gl Diesel"/>
    <s v="Injection"/>
    <n v="62"/>
    <s v="Diesel"/>
    <s v="Yes"/>
    <s v="Internal"/>
    <s v="Analog"/>
    <s v="Yes"/>
    <n v="16.38"/>
    <n v="16.38"/>
    <s v="16.38 km/litre"/>
    <m/>
    <m/>
    <m/>
  </r>
  <r>
    <x v="4"/>
    <s v="Tucson"/>
    <s v="2Wd At Gl Petrol"/>
    <s v="Injection"/>
    <n v="62"/>
    <s v="Petrol"/>
    <s v="Yes"/>
    <s v="Internal"/>
    <s v="Analog"/>
    <s v="Yes"/>
    <n v="13.3"/>
    <n v="12.95"/>
    <s v="12.95 km/litre"/>
    <m/>
    <m/>
    <m/>
  </r>
  <r>
    <x v="4"/>
    <s v="Tucson"/>
    <s v="4Wd At Gls Diesel"/>
    <s v="Injection"/>
    <n v="62"/>
    <s v="Diesel"/>
    <s v="Yes"/>
    <s v="Internal"/>
    <s v="Analog"/>
    <s v="Yes"/>
    <n v="16.38"/>
    <n v="16.38"/>
    <s v="16.38 km/litre"/>
    <m/>
    <m/>
    <m/>
  </r>
  <r>
    <x v="4"/>
    <s v="Tucson"/>
    <s v="2Wd At Gls Petrol"/>
    <s v="Injection"/>
    <n v="62"/>
    <s v="Petrol"/>
    <s v="Yes"/>
    <s v="Internal"/>
    <s v="Analog"/>
    <s v="Yes"/>
    <n v="13.3"/>
    <n v="12.95"/>
    <s v="12.95 km/litre"/>
    <m/>
    <m/>
    <m/>
  </r>
  <r>
    <x v="4"/>
    <s v="Tucson"/>
    <s v="2Wd At Gl(O) Petrol"/>
    <s v="Injection"/>
    <n v="62"/>
    <s v="Petrol"/>
    <s v="Yes"/>
    <s v="Internal"/>
    <s v="Analog"/>
    <s v="Yes"/>
    <n v="13.3"/>
    <n v="12.95"/>
    <s v="12.95 km/litre"/>
    <m/>
    <m/>
    <m/>
  </r>
  <r>
    <x v="4"/>
    <s v="Tucson"/>
    <s v="2Wd At Gl(O) Diesel"/>
    <s v="Injection"/>
    <n v="62"/>
    <s v="Diesel"/>
    <s v="Yes"/>
    <s v="Internal"/>
    <s v="Analog"/>
    <s v="Yes"/>
    <n v="16.38"/>
    <n v="16.38"/>
    <s v="16.38 km/litre"/>
    <m/>
    <m/>
    <m/>
  </r>
  <r>
    <x v="8"/>
    <s v="Passat"/>
    <s v="2.0 Tdi Comfortline"/>
    <s v="Injection"/>
    <n v="55"/>
    <s v="Diesel"/>
    <s v="Yes"/>
    <s v="Internal"/>
    <s v="Analog"/>
    <s v="Yes"/>
    <m/>
    <s v=""/>
    <s v="17.42 km/litre"/>
    <m/>
    <m/>
    <m/>
  </r>
  <r>
    <x v="8"/>
    <s v="Passat"/>
    <s v="2.0 Tdi Highline"/>
    <s v="Injection"/>
    <n v="66"/>
    <s v="Diesel"/>
    <s v="Yes"/>
    <s v="Internal"/>
    <s v="Analog"/>
    <s v="Yes"/>
    <m/>
    <s v=""/>
    <s v="17.42 km/litre"/>
    <m/>
    <m/>
    <m/>
  </r>
  <r>
    <x v="8"/>
    <s v="Passat"/>
    <s v="2.0 Tdi Comfortline Connect"/>
    <s v="Injection"/>
    <n v="55"/>
    <s v="Diesel"/>
    <s v="Yes"/>
    <s v="Internal"/>
    <s v="Analog"/>
    <s v="Yes"/>
    <m/>
    <s v=""/>
    <s v="17.42 km/litre"/>
    <m/>
    <m/>
    <m/>
  </r>
  <r>
    <x v="8"/>
    <s v="Passat"/>
    <s v="2.0 Tdi Highline Connect"/>
    <s v="Injection"/>
    <n v="66"/>
    <s v="Diesel"/>
    <s v="Yes"/>
    <s v="Internal"/>
    <s v="Analog"/>
    <s v="Yes"/>
    <m/>
    <s v=""/>
    <s v="17.42 km/litre"/>
    <m/>
    <m/>
    <m/>
  </r>
  <r>
    <x v="17"/>
    <s v="Mercedes-Benz A-Class"/>
    <n v="180"/>
    <s v="Injection"/>
    <n v="50"/>
    <s v="Petrol"/>
    <s v="Yes"/>
    <s v="Internal"/>
    <s v="Analog"/>
    <s v="Yes"/>
    <n v="12.03"/>
    <n v="15.5"/>
    <s v="15.5 km/litre"/>
    <m/>
    <m/>
    <m/>
  </r>
  <r>
    <x v="17"/>
    <s v="Mercedes-Benz A-Class"/>
    <s v="200D"/>
    <s v="Injection"/>
    <n v="50"/>
    <s v="Diesel"/>
    <s v="Yes"/>
    <s v="Internal"/>
    <s v="Analog"/>
    <s v="Yes"/>
    <n v="12.03"/>
    <n v="15.5"/>
    <s v="15.5 km/litre"/>
    <m/>
    <m/>
    <m/>
  </r>
  <r>
    <x v="20"/>
    <s v="V40 Cross Country"/>
    <s v="D3"/>
    <s v="Injection"/>
    <n v="60"/>
    <s v="Diesel"/>
    <s v="Yes"/>
    <s v="Internal"/>
    <s v="Digital"/>
    <s v="Yes"/>
    <n v="13.05"/>
    <n v="16.8"/>
    <s v="16.8 km/litre"/>
    <m/>
    <m/>
    <m/>
  </r>
  <r>
    <x v="20"/>
    <s v="V40 Cross Country"/>
    <s v="T4"/>
    <s v="Injection"/>
    <n v="50"/>
    <s v="Petrol"/>
    <s v="Yes"/>
    <s v="Internal"/>
    <s v="Digital"/>
    <s v="Yes"/>
    <n v="12"/>
    <n v="16"/>
    <s v="16 km/litre"/>
    <m/>
    <m/>
    <m/>
  </r>
  <r>
    <x v="19"/>
    <s v="Countryman"/>
    <s v="Cooper S"/>
    <s v="Injection"/>
    <n v="47"/>
    <s v="Petrol"/>
    <s v="Yes"/>
    <s v="With Remote"/>
    <s v="Digital"/>
    <s v="Yes"/>
    <m/>
    <s v=""/>
    <s v="14.41 km/litre"/>
    <m/>
    <m/>
    <m/>
  </r>
  <r>
    <x v="19"/>
    <s v="Countryman"/>
    <s v="Cooper Sd"/>
    <s v="Injection"/>
    <n v="47"/>
    <s v="Diesel"/>
    <s v="Yes"/>
    <s v="With Remote"/>
    <s v="Digital"/>
    <s v="Yes"/>
    <m/>
    <s v=""/>
    <s v="19.19 km/litre"/>
    <m/>
    <m/>
    <m/>
  </r>
  <r>
    <x v="19"/>
    <s v="Countryman"/>
    <s v="Cooper S Jcw Inspired"/>
    <s v="Injection"/>
    <n v="47"/>
    <s v="Petrol"/>
    <s v="Yes"/>
    <s v="With Remote"/>
    <s v="Yes"/>
    <s v="Yes"/>
    <m/>
    <s v=""/>
    <s v="14.41 km/litre"/>
    <m/>
    <m/>
    <m/>
  </r>
  <r>
    <x v="19"/>
    <s v="Countryman"/>
    <s v="Black Edition"/>
    <s v="Injection"/>
    <n v="47"/>
    <s v="Petrol"/>
    <s v="Yes"/>
    <s v="With Remote"/>
    <s v="Yes"/>
    <s v="Yes"/>
    <m/>
    <s v=""/>
    <s v="14.41 km/litre"/>
    <m/>
    <m/>
    <m/>
  </r>
  <r>
    <x v="17"/>
    <s v="Mercedes-Benz C-Class"/>
    <s v="C 220D Prime"/>
    <s v="Injection"/>
    <n v="66"/>
    <s v="Diesel"/>
    <s v="Yes"/>
    <s v="Internal"/>
    <s v="Analog"/>
    <s v="Yes"/>
    <m/>
    <s v=""/>
    <s v="12.06 km/litre"/>
    <m/>
    <m/>
    <m/>
  </r>
  <r>
    <x v="17"/>
    <s v="Mercedes-Benz C-Class"/>
    <s v="C 220D Progressive"/>
    <s v="Injection"/>
    <n v="66"/>
    <s v="Diesel"/>
    <s v="Yes"/>
    <s v="Internal"/>
    <s v="Analog"/>
    <s v="Yes"/>
    <m/>
    <s v=""/>
    <s v="12.06 km/litre"/>
    <m/>
    <m/>
    <m/>
  </r>
  <r>
    <x v="17"/>
    <s v="Mercedes-Benz C-Class"/>
    <s v="C 300D Amg Line"/>
    <s v="Injection"/>
    <n v="66"/>
    <s v="Diesel"/>
    <s v="Yes"/>
    <s v="Internal"/>
    <s v="Analog"/>
    <s v="Yes"/>
    <m/>
    <s v=""/>
    <s v="16.05 km/litre"/>
    <m/>
    <m/>
    <m/>
  </r>
  <r>
    <x v="17"/>
    <s v="Mercedes-Benz C-Class"/>
    <s v="C 43 Amg"/>
    <s v="Injection"/>
    <n v="66"/>
    <s v="Petrol"/>
    <s v="Yes"/>
    <s v="Internal"/>
    <s v="Analog"/>
    <s v="Yes"/>
    <m/>
    <s v=""/>
    <s v="1449 km/litre"/>
    <m/>
    <m/>
    <m/>
  </r>
  <r>
    <x v="17"/>
    <s v="Mercedes-Benz C-Class"/>
    <s v="C 200 Prime"/>
    <s v="Injection"/>
    <n v="66"/>
    <s v="Petrol"/>
    <s v="Yes"/>
    <s v="Internal"/>
    <s v="Analog"/>
    <s v="Yes"/>
    <m/>
    <s v=""/>
    <s v="12.06 km/litre"/>
    <m/>
    <m/>
    <m/>
  </r>
  <r>
    <x v="17"/>
    <s v="Mercedes-Benz C-Class"/>
    <s v="C 200 Progressive"/>
    <s v="Injection"/>
    <n v="66"/>
    <s v="Petrol"/>
    <s v="Yes"/>
    <s v="Internal, With Remote"/>
    <s v="Analog"/>
    <s v="Yes"/>
    <m/>
    <s v=""/>
    <s v="12.06 km/litre"/>
    <m/>
    <m/>
    <m/>
  </r>
  <r>
    <x v="6"/>
    <s v="Prius"/>
    <s v="Z8"/>
    <s v="Injection"/>
    <n v="43"/>
    <s v="Hybrid"/>
    <s v="Yes"/>
    <s v="With Remote, Internal"/>
    <s v="Analog"/>
    <s v="Yes"/>
    <n v="15.1"/>
    <n v="18.7"/>
    <s v="23.9 km/litre"/>
    <m/>
    <m/>
    <m/>
  </r>
  <r>
    <x v="25"/>
    <s v="Es"/>
    <s v="300H"/>
    <s v="Injection"/>
    <m/>
    <s v="Hybrid"/>
    <s v="Yes"/>
    <s v="Internal"/>
    <s v="Analog"/>
    <s v="Yes"/>
    <n v="17.8"/>
    <s v=""/>
    <s v="17.8 km/litre"/>
    <m/>
    <m/>
    <m/>
  </r>
  <r>
    <x v="25"/>
    <s v="Nx 300H"/>
    <s v="F-Sport"/>
    <s v="Injection"/>
    <n v="56"/>
    <s v="Petrol"/>
    <s v="Yes"/>
    <s v="Internal, With Remote"/>
    <s v="Digital"/>
    <s v="Yes"/>
    <m/>
    <s v=""/>
    <s v="18.3 km/litre"/>
    <m/>
    <m/>
    <m/>
  </r>
  <r>
    <x v="25"/>
    <s v="Nx 300H"/>
    <s v="Luxury"/>
    <s v="Injection"/>
    <n v="56"/>
    <s v="Petrol"/>
    <s v="Yes"/>
    <s v="Internal, With Remote"/>
    <s v="Digital"/>
    <s v="Yes"/>
    <m/>
    <s v=""/>
    <s v="18.3 km/litre"/>
    <m/>
    <m/>
    <m/>
  </r>
  <r>
    <x v="21"/>
    <s v="F-Pace"/>
    <s v="Prestige"/>
    <s v="Injection"/>
    <n v="60"/>
    <s v="Diesel"/>
    <s v="Yes"/>
    <s v="Internal"/>
    <s v="Yes"/>
    <s v="Yes"/>
    <n v="21.27"/>
    <s v=""/>
    <s v="16.38 km/litre"/>
    <m/>
    <m/>
    <m/>
  </r>
  <r>
    <x v="21"/>
    <s v="F-Pace"/>
    <s v="Prestige Petrol"/>
    <s v="Injection"/>
    <n v="60"/>
    <s v="Petrol"/>
    <s v="Yes"/>
    <s v="Internal"/>
    <s v="Yes"/>
    <s v="Yes"/>
    <m/>
    <s v=""/>
    <s v="21.27 km/litre"/>
    <m/>
    <m/>
    <m/>
  </r>
  <r>
    <x v="20"/>
    <s v="V90 Cross Country"/>
    <s v="D5 Inscription"/>
    <s v="Injection"/>
    <n v="60"/>
    <s v="Diesel"/>
    <s v="Yes"/>
    <s v="Internal"/>
    <s v="Digital"/>
    <s v="Yes"/>
    <n v="13.2"/>
    <s v=""/>
    <s v="17.2 km/litre"/>
    <m/>
    <m/>
    <m/>
  </r>
  <r>
    <x v="16"/>
    <s v="A5 Cabriolet"/>
    <s v="2.0 Tdi"/>
    <s v="Injection"/>
    <n v="58"/>
    <s v="Diesel"/>
    <s v="Yes"/>
    <s v="Internal"/>
    <s v="Digital, Analog"/>
    <s v="Yes"/>
    <m/>
    <s v=""/>
    <s v="17.2 km/litre"/>
    <m/>
    <m/>
    <m/>
  </r>
  <r>
    <x v="17"/>
    <s v="Mercedes-Benz Gle"/>
    <s v="300D 4Matic"/>
    <s v="Injection"/>
    <n v="93"/>
    <s v="Diesel"/>
    <s v="Yes"/>
    <s v="Internal"/>
    <s v="Analog"/>
    <s v="Yes"/>
    <m/>
    <s v=""/>
    <m/>
    <m/>
    <m/>
    <m/>
  </r>
  <r>
    <x v="17"/>
    <s v="Mercedes-Benz Gle"/>
    <s v="400D 4Matic Hip Hop Edition"/>
    <s v="Injection"/>
    <n v="93"/>
    <s v="Diesel"/>
    <s v="Yes"/>
    <s v="Internal"/>
    <s v="Analog"/>
    <s v="Yes"/>
    <m/>
    <s v=""/>
    <m/>
    <m/>
    <m/>
    <m/>
  </r>
  <r>
    <x v="17"/>
    <s v="Mercedes-Benz Cls"/>
    <s v="300D"/>
    <s v="Injection"/>
    <m/>
    <s v="Diesel"/>
    <s v="Yes"/>
    <s v="With Remote, Internal"/>
    <s v="Digital"/>
    <s v="Yes"/>
    <m/>
    <s v=""/>
    <m/>
    <m/>
    <m/>
    <m/>
  </r>
  <r>
    <x v="22"/>
    <s v="X7"/>
    <s v="Xdrive 40I"/>
    <s v="Injection"/>
    <n v="80"/>
    <s v="Petrol"/>
    <s v="Yes"/>
    <s v="With Remote"/>
    <s v="Digital"/>
    <s v="Yes"/>
    <m/>
    <s v=""/>
    <s v="13.38 km/litre"/>
    <m/>
    <m/>
    <m/>
  </r>
  <r>
    <x v="22"/>
    <s v="X7"/>
    <s v="Xdrive30D Dpe Signature"/>
    <s v="Injection"/>
    <n v="80"/>
    <s v="Diesel"/>
    <s v="Yes"/>
    <s v="With Remote"/>
    <s v="Digital"/>
    <s v="Yes"/>
    <m/>
    <s v=""/>
    <s v="13.38 km/litre"/>
    <m/>
    <m/>
    <m/>
  </r>
  <r>
    <x v="22"/>
    <s v="M4"/>
    <s v="Coupe"/>
    <s v="Injection"/>
    <n v="60"/>
    <s v="Petrol"/>
    <s v="Yes"/>
    <s v="Manual"/>
    <s v="Analog"/>
    <s v="Yes"/>
    <n v="7.32"/>
    <n v="10.75"/>
    <s v="10.75 km/litre"/>
    <m/>
    <m/>
    <m/>
  </r>
  <r>
    <x v="24"/>
    <n v="911"/>
    <s v="Carrera S"/>
    <s v="Injection"/>
    <n v="64"/>
    <s v="Petrol"/>
    <s v="Yes"/>
    <s v="Internal"/>
    <s v="Analog"/>
    <s v="Yes"/>
    <n v="7.9"/>
    <n v="10.7"/>
    <s v="8.9 km/litre"/>
    <m/>
    <m/>
    <m/>
  </r>
  <r>
    <x v="24"/>
    <n v="911"/>
    <s v="Carrera S Cabriolet"/>
    <s v="Injection"/>
    <n v="64"/>
    <s v="Petrol"/>
    <s v="Yes"/>
    <s v="Internal"/>
    <s v="Analog"/>
    <s v="Yes"/>
    <n v="11.6"/>
    <n v="7.6"/>
    <s v="9.1 km/litre"/>
    <m/>
    <m/>
    <m/>
  </r>
  <r>
    <x v="7"/>
    <s v="Gtr"/>
    <s v="3.8 V6"/>
    <s v="Injection"/>
    <n v="74"/>
    <s v="Petrol"/>
    <s v="Yes"/>
    <s v="With Remote, Internal"/>
    <s v="Analog"/>
    <s v="Yes"/>
    <n v="9"/>
    <s v=""/>
    <s v="9 km/litre"/>
    <m/>
    <m/>
    <m/>
  </r>
  <r>
    <x v="30"/>
    <s v="Vantage"/>
    <s v="Coupe"/>
    <s v="Injection"/>
    <n v="73"/>
    <s v="Petrol"/>
    <m/>
    <s v="Internal"/>
    <m/>
    <s v="Yes"/>
    <n v="5"/>
    <n v="8"/>
    <s v="8 km/litre"/>
    <m/>
    <m/>
    <m/>
  </r>
  <r>
    <x v="30"/>
    <s v="Rapide"/>
    <s v="Luxe"/>
    <s v="Injection"/>
    <n v="90.5"/>
    <s v="Petrol"/>
    <s v="Yes"/>
    <s v="Internal, With Remote"/>
    <s v="Analog"/>
    <s v="Yes"/>
    <n v="9.1"/>
    <n v="12.9"/>
    <s v="12.9 km/litre"/>
    <m/>
    <m/>
    <m/>
  </r>
  <r>
    <x v="29"/>
    <s v="812 Superfast"/>
    <s v="Superfast"/>
    <s v="Injection"/>
    <n v="92"/>
    <s v="Petrol"/>
    <s v="Yes"/>
    <s v="Internal"/>
    <s v="Digital"/>
    <s v="Yes"/>
    <m/>
    <s v=""/>
    <s v="14.9 km/litre"/>
    <m/>
    <m/>
    <m/>
  </r>
  <r>
    <x v="3"/>
    <s v="Alto 800 Tour"/>
    <s v="H1"/>
    <s v="Injection"/>
    <n v="35"/>
    <s v="Petrol"/>
    <m/>
    <s v="Internal"/>
    <s v="Digital"/>
    <s v="Yes"/>
    <n v="18"/>
    <n v="23"/>
    <s v="23.7 km/litre"/>
    <m/>
    <m/>
    <m/>
  </r>
  <r>
    <x v="3"/>
    <s v="Alto 800 Tour"/>
    <s v="H1 (O)"/>
    <s v="Injection"/>
    <n v="35"/>
    <s v="Petrol"/>
    <m/>
    <s v="Internal"/>
    <s v="Digital"/>
    <s v="Yes"/>
    <n v="18"/>
    <n v="23"/>
    <s v="24.7 km/litre"/>
    <m/>
    <m/>
    <m/>
  </r>
  <r>
    <x v="4"/>
    <s v="Grand I10 Nios"/>
    <s v="Magna 1.2 Crdi"/>
    <s v="Injection"/>
    <n v="37"/>
    <s v="Diesel"/>
    <s v="Yes"/>
    <s v="Internal"/>
    <s v="Digital"/>
    <s v="Yes"/>
    <n v="20.7"/>
    <s v=""/>
    <s v="20.7 km/litre"/>
    <m/>
    <m/>
    <m/>
  </r>
  <r>
    <x v="4"/>
    <s v="Grand I10 Nios"/>
    <s v="Era 1.2 Vtvt"/>
    <s v="Injection"/>
    <n v="37"/>
    <s v="Petrol"/>
    <m/>
    <s v="Internal"/>
    <s v="Digital"/>
    <m/>
    <m/>
    <s v=""/>
    <s v="20.7 km/litre"/>
    <m/>
    <m/>
    <m/>
  </r>
  <r>
    <x v="4"/>
    <s v="Grand I10 Nios"/>
    <s v="Magna 1.2 Vtvt"/>
    <s v="Injection"/>
    <n v="37"/>
    <s v="Petrol"/>
    <s v="Yes"/>
    <s v="Internal"/>
    <s v="Digital"/>
    <s v="Yes"/>
    <m/>
    <s v=""/>
    <s v="20.7 km/litre"/>
    <m/>
    <m/>
    <m/>
  </r>
  <r>
    <x v="4"/>
    <s v="Grand I10 Nios"/>
    <s v="Magna Amt 1.2 Vtvt"/>
    <s v="Injection"/>
    <n v="37"/>
    <s v="Petrol"/>
    <s v="Yes"/>
    <s v="Internal"/>
    <s v="Digital"/>
    <s v="Yes"/>
    <m/>
    <s v=""/>
    <s v="20.7 km/litre"/>
    <m/>
    <m/>
    <m/>
  </r>
  <r>
    <x v="4"/>
    <s v="Grand I10 Nios"/>
    <s v="Sportz 1.2 Vtvt"/>
    <s v="Injection"/>
    <n v="37"/>
    <s v="Petrol"/>
    <s v="Yes"/>
    <s v="Internal"/>
    <s v="Digital"/>
    <s v="Yes"/>
    <m/>
    <s v=""/>
    <s v="20.7 km/litre"/>
    <m/>
    <m/>
    <m/>
  </r>
  <r>
    <x v="4"/>
    <s v="Grand I10 Nios"/>
    <s v="Sportz Amt 1.2 Vtvt"/>
    <s v="Injection"/>
    <n v="37"/>
    <s v="Petrol"/>
    <s v="Yes"/>
    <s v="Internal"/>
    <s v="Digital"/>
    <s v="Yes"/>
    <m/>
    <s v=""/>
    <s v="20.7 km/litre"/>
    <m/>
    <m/>
    <m/>
  </r>
  <r>
    <x v="4"/>
    <s v="Grand I10 Nios"/>
    <s v="Sportz Dual Tone 1.2 Vtvt"/>
    <s v="Injection"/>
    <n v="37"/>
    <s v="Petrol"/>
    <s v="Yes"/>
    <s v="Internal"/>
    <s v="Digital"/>
    <s v="Yes"/>
    <m/>
    <s v=""/>
    <s v="20.7 km/litre"/>
    <m/>
    <m/>
    <m/>
  </r>
  <r>
    <x v="4"/>
    <s v="Grand I10 Nios"/>
    <s v="Asta 1.2 Vtvt"/>
    <s v="Injection"/>
    <n v="37"/>
    <s v="Petrol"/>
    <s v="Yes"/>
    <s v="Internal"/>
    <s v="Digital"/>
    <s v="Yes"/>
    <m/>
    <s v=""/>
    <s v="20.7 km/litre"/>
    <m/>
    <m/>
    <m/>
  </r>
  <r>
    <x v="4"/>
    <s v="Grand I10 Nios"/>
    <s v="Sportz Amt 1.2 Crdi"/>
    <s v="Injection"/>
    <n v="37"/>
    <s v="Diesel"/>
    <s v="Yes"/>
    <s v="Internal"/>
    <s v="Digital"/>
    <s v="Yes"/>
    <m/>
    <s v=""/>
    <s v="20.7 km/litre"/>
    <m/>
    <m/>
    <m/>
  </r>
  <r>
    <x v="4"/>
    <s v="Grand I10 Nios"/>
    <s v="Asta 1.2 Crdi"/>
    <s v="Injection"/>
    <n v="37"/>
    <s v="Diesel"/>
    <s v="Yes"/>
    <s v="Internal"/>
    <s v="Digital"/>
    <s v="Yes"/>
    <m/>
    <s v=""/>
    <s v="20.7 km/litre"/>
    <m/>
    <m/>
    <m/>
  </r>
  <r>
    <x v="4"/>
    <s v="Xcent"/>
    <s v="S 1.2"/>
    <s v="Injection"/>
    <n v="43"/>
    <s v="Petrol"/>
    <m/>
    <s v="Internal"/>
    <s v="Analog"/>
    <s v="Yes"/>
    <n v="15.7"/>
    <s v=""/>
    <s v="20.14 km/litre"/>
    <m/>
    <m/>
    <m/>
  </r>
  <r>
    <x v="4"/>
    <s v="Xcent"/>
    <s v="S At 1.2"/>
    <s v="Injection"/>
    <n v="43"/>
    <s v="Petrol"/>
    <m/>
    <s v="Internal"/>
    <m/>
    <s v="Yes"/>
    <n v="15.7"/>
    <s v=""/>
    <s v="17.36 km/litre"/>
    <m/>
    <m/>
    <m/>
  </r>
  <r>
    <x v="4"/>
    <s v="Xcent"/>
    <s v="Sx 1.2"/>
    <s v="Injection"/>
    <n v="43"/>
    <s v="Petrol"/>
    <m/>
    <s v="Internal"/>
    <s v="Analog"/>
    <s v="Yes"/>
    <n v="15.7"/>
    <s v=""/>
    <s v="20.14 km/litre"/>
    <m/>
    <m/>
    <m/>
  </r>
  <r>
    <x v="4"/>
    <s v="Xcent"/>
    <s v="Sx 1.2 (O)"/>
    <s v="Injection"/>
    <n v="43"/>
    <s v="Petrol"/>
    <m/>
    <s v="Internal"/>
    <s v="Analog"/>
    <s v="Yes"/>
    <n v="15.7"/>
    <s v=""/>
    <m/>
    <m/>
    <m/>
    <m/>
  </r>
  <r>
    <x v="4"/>
    <s v="Xcent"/>
    <s v="S 1.2 Crdi"/>
    <s v="Injection"/>
    <n v="43"/>
    <s v="Diesel"/>
    <m/>
    <s v="Internal"/>
    <s v="Analog"/>
    <s v="Yes"/>
    <n v="19"/>
    <s v=""/>
    <m/>
    <m/>
    <m/>
    <m/>
  </r>
  <r>
    <x v="4"/>
    <s v="Xcent"/>
    <s v="E"/>
    <s v="Injection"/>
    <n v="43"/>
    <s v="Petrol"/>
    <m/>
    <s v="Internal"/>
    <s v="Analog"/>
    <s v="Yes"/>
    <n v="15.7"/>
    <s v=""/>
    <m/>
    <m/>
    <m/>
    <m/>
  </r>
  <r>
    <x v="4"/>
    <s v="Xcent"/>
    <s v="Sx 1.2 Crdi"/>
    <s v="Injection"/>
    <n v="43"/>
    <s v="Diesel"/>
    <m/>
    <s v="Internal"/>
    <s v="Analog"/>
    <s v="Yes"/>
    <n v="19"/>
    <s v=""/>
    <s v="25.4 km/litre"/>
    <m/>
    <m/>
    <m/>
  </r>
  <r>
    <x v="4"/>
    <s v="Xcent"/>
    <s v="Sx 1.2 Crdi (O)"/>
    <s v="Injection"/>
    <n v="43"/>
    <s v="Diesel"/>
    <m/>
    <s v="Internal"/>
    <s v="Analog"/>
    <s v="Yes"/>
    <n v="19"/>
    <s v=""/>
    <s v="25.4 km/litre"/>
    <m/>
    <m/>
    <m/>
  </r>
  <r>
    <x v="4"/>
    <s v="Xcent"/>
    <s v="E Crdi"/>
    <s v="Injection"/>
    <n v="43"/>
    <s v="Diesel"/>
    <m/>
    <s v="Internal"/>
    <s v="Analog"/>
    <s v="Yes"/>
    <n v="19"/>
    <s v=""/>
    <m/>
    <m/>
    <m/>
    <m/>
  </r>
  <r>
    <x v="7"/>
    <s v="Micra"/>
    <s v="Xl (O) Cvt"/>
    <s v="Injection"/>
    <n v="41"/>
    <s v="Petrol"/>
    <s v="Yes"/>
    <s v="Internal"/>
    <s v="Digital"/>
    <s v="Yes"/>
    <m/>
    <s v=""/>
    <s v="19.34 km/litre"/>
    <m/>
    <m/>
    <m/>
  </r>
  <r>
    <x v="7"/>
    <s v="Micra"/>
    <s v="Xv Cvt"/>
    <s v="Injection"/>
    <n v="41"/>
    <s v="Petrol"/>
    <m/>
    <s v="Internal"/>
    <s v="Digital"/>
    <s v="Yes"/>
    <m/>
    <s v=""/>
    <s v="19.34 km/litre"/>
    <m/>
    <m/>
    <m/>
  </r>
  <r>
    <x v="7"/>
    <s v="Micra"/>
    <s v="Xld (O)"/>
    <s v="Injection"/>
    <n v="41"/>
    <s v="Diesel"/>
    <s v="Yes"/>
    <s v="Internal"/>
    <s v="Digital"/>
    <s v="Yes"/>
    <m/>
    <s v=""/>
    <s v="23.08 km/litre"/>
    <m/>
    <m/>
    <m/>
  </r>
  <r>
    <x v="7"/>
    <s v="Micra"/>
    <s v="Xvd"/>
    <s v="Injection"/>
    <n v="41"/>
    <s v="Diesel"/>
    <m/>
    <s v="Internal"/>
    <s v="Digital"/>
    <s v="Yes"/>
    <n v="19.5"/>
    <n v="19.5"/>
    <s v="23.08 km/litre"/>
    <m/>
    <m/>
    <m/>
  </r>
  <r>
    <x v="10"/>
    <s v="Bolero"/>
    <s v="Zlx"/>
    <s v="Injection"/>
    <n v="60"/>
    <s v="Diesel"/>
    <m/>
    <s v="Internal"/>
    <s v="Digital"/>
    <s v="Yes"/>
    <n v="9.4"/>
    <n v="13.6"/>
    <s v="15.96 km/litre"/>
    <m/>
    <m/>
    <m/>
  </r>
  <r>
    <x v="10"/>
    <s v="Bolero"/>
    <s v="Slx"/>
    <s v="Injection"/>
    <n v="60"/>
    <s v="Diesel"/>
    <m/>
    <s v="Internal"/>
    <s v="Digital"/>
    <s v="Yes"/>
    <n v="12.3"/>
    <n v="15.5"/>
    <s v="15.96 km/litre"/>
    <m/>
    <m/>
    <m/>
  </r>
  <r>
    <x v="10"/>
    <s v="Bolero"/>
    <s v="Sle"/>
    <s v="Injection"/>
    <n v="60"/>
    <s v="Diesel"/>
    <m/>
    <s v="Internal"/>
    <s v="Digital"/>
    <s v="Yes"/>
    <n v="12.3"/>
    <n v="15.5"/>
    <s v="15.96 km/litre"/>
    <m/>
    <m/>
    <m/>
  </r>
  <r>
    <x v="10"/>
    <s v="Bolero"/>
    <s v="Ex"/>
    <s v="Injection"/>
    <n v="60"/>
    <s v="Diesel"/>
    <m/>
    <s v="Internal"/>
    <s v="Digital"/>
    <s v="Yes"/>
    <n v="9.4"/>
    <n v="13.6"/>
    <s v="15.96 km/litre"/>
    <m/>
    <m/>
    <m/>
  </r>
  <r>
    <x v="10"/>
    <s v="Bolero"/>
    <s v="Ex Non Ac"/>
    <s v="Injection"/>
    <n v="60"/>
    <s v="Diesel"/>
    <m/>
    <s v="Internal"/>
    <s v="Digital"/>
    <s v="Yes"/>
    <n v="9.4"/>
    <n v="13.6"/>
    <s v="15.96 km/litre"/>
    <m/>
    <m/>
    <m/>
  </r>
  <r>
    <x v="3"/>
    <s v="Ciaz"/>
    <s v="1.3L Alpha Smart Hybrid"/>
    <s v="Injection"/>
    <n v="43"/>
    <s v="Diesel"/>
    <s v="Yes"/>
    <s v="Internal, With Remote"/>
    <s v="Analog"/>
    <s v="Yes"/>
    <n v="28.09"/>
    <s v=""/>
    <s v="28.09 km/litre"/>
    <m/>
    <m/>
    <m/>
  </r>
  <r>
    <x v="3"/>
    <s v="Ciaz"/>
    <s v="1.3L Sigma Smart Hybrid"/>
    <s v="Injection"/>
    <n v="43"/>
    <s v="Diesel"/>
    <s v="Yes"/>
    <s v="Internal"/>
    <s v="Analog"/>
    <s v="Yes"/>
    <n v="28.09"/>
    <s v=""/>
    <s v="28.09 km/litre"/>
    <m/>
    <m/>
    <m/>
  </r>
  <r>
    <x v="3"/>
    <s v="Ciaz"/>
    <s v="1.3L Delta Smart Hybrid"/>
    <s v="Injection"/>
    <n v="43"/>
    <s v="Diesel"/>
    <s v="Yes"/>
    <s v="Internal"/>
    <s v="Analog"/>
    <s v="Yes"/>
    <n v="28.09"/>
    <s v=""/>
    <s v="28.09 km/litre"/>
    <m/>
    <m/>
    <m/>
  </r>
  <r>
    <x v="3"/>
    <s v="Ciaz"/>
    <s v="1.3L Zeta Smart Hybrid"/>
    <s v="Injection"/>
    <n v="43"/>
    <s v="Diesel"/>
    <s v="Yes"/>
    <s v="Internal"/>
    <s v="Analog"/>
    <s v="Yes"/>
    <n v="28.09"/>
    <s v=""/>
    <s v="28.09 km/litre"/>
    <m/>
    <m/>
    <m/>
  </r>
  <r>
    <x v="3"/>
    <s v="Ciaz"/>
    <s v="1.5L Sigma Smart Hybrid"/>
    <s v="Injection"/>
    <n v="43"/>
    <s v="Petrol"/>
    <s v="Yes"/>
    <s v="Internal"/>
    <s v="Analog"/>
    <s v="Yes"/>
    <m/>
    <s v=""/>
    <s v="21.56 km/litre"/>
    <m/>
    <m/>
    <m/>
  </r>
  <r>
    <x v="3"/>
    <s v="Ciaz"/>
    <s v="1.5L Delta Smart Hybrid"/>
    <s v="Injection"/>
    <n v="43"/>
    <s v="Petrol"/>
    <s v="Yes"/>
    <s v="Internal"/>
    <s v="Analog"/>
    <s v="Yes"/>
    <m/>
    <s v=""/>
    <s v="21.56 km/litre"/>
    <m/>
    <m/>
    <m/>
  </r>
  <r>
    <x v="3"/>
    <s v="Ciaz"/>
    <s v="1.5L Zeta Smart Hybrid"/>
    <s v="Injection"/>
    <n v="43"/>
    <s v="Petrol"/>
    <s v="Yes"/>
    <s v="Internal"/>
    <s v="Analog"/>
    <s v="Yes"/>
    <n v="21.56"/>
    <s v=""/>
    <s v="21.56 km/litre"/>
    <m/>
    <m/>
    <m/>
  </r>
  <r>
    <x v="3"/>
    <s v="Ciaz"/>
    <s v="1.5L Alpha Smart Hybrid"/>
    <s v="Injection"/>
    <n v="43"/>
    <s v="Petrol"/>
    <s v="Yes"/>
    <s v="With Remote, Internal"/>
    <s v="Analog"/>
    <s v="Yes"/>
    <m/>
    <s v=""/>
    <s v="21.56 km/litre"/>
    <m/>
    <m/>
    <m/>
  </r>
  <r>
    <x v="3"/>
    <s v="Ciaz"/>
    <s v="1.5L Delta At Smart Hybrid"/>
    <s v="Injection"/>
    <n v="43"/>
    <s v="Petrol"/>
    <s v="Yes"/>
    <s v="Internal"/>
    <s v="Analog"/>
    <s v="Yes"/>
    <m/>
    <s v=""/>
    <s v="20.28 km/litre"/>
    <m/>
    <m/>
    <m/>
  </r>
  <r>
    <x v="3"/>
    <s v="Ciaz"/>
    <s v="1.5L Zeta At Smart Hybrid"/>
    <s v="Injection"/>
    <n v="43"/>
    <s v="Petrol"/>
    <s v="Yes"/>
    <s v="Internal"/>
    <s v="Analog"/>
    <s v="Yes"/>
    <m/>
    <s v=""/>
    <s v="20.28 km/litre"/>
    <m/>
    <m/>
    <m/>
  </r>
  <r>
    <x v="3"/>
    <s v="Ciaz"/>
    <s v="1.5L Alpha At Smart Hybrid"/>
    <s v="Injection"/>
    <n v="43"/>
    <s v="Petrol"/>
    <s v="Yes"/>
    <s v="With Remote, Internal"/>
    <s v="Analog"/>
    <s v="Yes"/>
    <m/>
    <s v=""/>
    <s v="20.28 km/litre"/>
    <m/>
    <m/>
    <m/>
  </r>
  <r>
    <x v="3"/>
    <s v="Ciaz"/>
    <s v="1.5L Alpha"/>
    <s v="Injection"/>
    <n v="43"/>
    <s v="Diesel"/>
    <s v="Yes"/>
    <s v="With Remote, Internal"/>
    <s v="Analog"/>
    <s v="Yes"/>
    <n v="26.82"/>
    <s v=""/>
    <s v="26.82 km/litre"/>
    <m/>
    <m/>
    <m/>
  </r>
  <r>
    <x v="3"/>
    <s v="Ciaz"/>
    <s v="1.5L Delta"/>
    <s v="Injection"/>
    <n v="43"/>
    <s v="Diesel"/>
    <s v="Yes"/>
    <s v="Internal"/>
    <s v="Analog"/>
    <s v="Yes"/>
    <n v="26.32"/>
    <s v=""/>
    <s v="26.32 km/litre"/>
    <m/>
    <m/>
    <m/>
  </r>
  <r>
    <x v="3"/>
    <s v="Ciaz"/>
    <s v="1.5L Zeta"/>
    <s v="Injection"/>
    <n v="43"/>
    <s v="Diesel"/>
    <s v="Yes"/>
    <s v="Internal"/>
    <s v="Analog"/>
    <s v="Yes"/>
    <n v="26.32"/>
    <s v=""/>
    <s v="26.32 km/litre"/>
    <m/>
    <m/>
    <m/>
  </r>
  <r>
    <x v="15"/>
    <s v="Rapid"/>
    <s v="1.6 Mpi Ambition"/>
    <s v="Injection"/>
    <n v="55"/>
    <s v="Petrol"/>
    <s v="Yes"/>
    <s v="Internal"/>
    <s v="Digital"/>
    <s v="Yes"/>
    <n v="12"/>
    <n v="15.41"/>
    <s v="15.41 km/litre"/>
    <m/>
    <m/>
    <m/>
  </r>
  <r>
    <x v="15"/>
    <s v="Rapid"/>
    <s v="1.5 Tdi Cr Active"/>
    <s v="Injection"/>
    <n v="55"/>
    <s v="Diesel"/>
    <m/>
    <s v="Internal"/>
    <s v="Digital"/>
    <s v="Yes"/>
    <n v="14.5"/>
    <n v="21.13"/>
    <s v="21.13 km/litre"/>
    <m/>
    <m/>
    <m/>
  </r>
  <r>
    <x v="15"/>
    <s v="Rapid"/>
    <s v="1.6 Mpi Active"/>
    <s v="Injection"/>
    <n v="55"/>
    <s v="Petrol"/>
    <m/>
    <s v="Internal"/>
    <s v="Digital"/>
    <s v="Yes"/>
    <n v="12"/>
    <n v="15.41"/>
    <s v="15.41 km/litre"/>
    <m/>
    <m/>
    <m/>
  </r>
  <r>
    <x v="15"/>
    <s v="Rapid"/>
    <s v="1.5 Tdi Cr Ambition"/>
    <s v="Injection"/>
    <n v="55"/>
    <s v="Diesel"/>
    <s v="Yes"/>
    <s v="Internal"/>
    <s v="Digital"/>
    <s v="Yes"/>
    <n v="14.5"/>
    <n v="21.13"/>
    <s v="21.13 km/litre"/>
    <m/>
    <m/>
    <m/>
  </r>
  <r>
    <x v="15"/>
    <s v="Rapid"/>
    <s v="1.5 Tdi Cr Ambition At"/>
    <s v="Injection"/>
    <n v="55"/>
    <s v="Diesel"/>
    <s v="Yes"/>
    <s v="Internal"/>
    <s v="Digital"/>
    <s v="Yes"/>
    <n v="14.5"/>
    <n v="21.72"/>
    <s v="21.72 km/litre"/>
    <m/>
    <m/>
    <m/>
  </r>
  <r>
    <x v="15"/>
    <s v="Rapid"/>
    <s v="1.6 Mpi Style At"/>
    <s v="Injection"/>
    <n v="55"/>
    <s v="Petrol"/>
    <s v="Yes"/>
    <s v="Internal"/>
    <s v="Digital"/>
    <s v="Yes"/>
    <n v="12"/>
    <n v="14.84"/>
    <s v="14.84 km/litre"/>
    <m/>
    <m/>
    <m/>
  </r>
  <r>
    <x v="15"/>
    <s v="Rapid"/>
    <s v="1.5 Tdi Cr Style At"/>
    <s v="Injection"/>
    <n v="55"/>
    <s v="Diesel"/>
    <s v="Yes"/>
    <s v="Internal"/>
    <s v="Digital"/>
    <s v="Yes"/>
    <n v="18"/>
    <n v="21.72"/>
    <s v="21.72 km/litre"/>
    <m/>
    <m/>
    <m/>
  </r>
  <r>
    <x v="15"/>
    <s v="Rapid"/>
    <s v="1.5 Tdi Cr Style"/>
    <s v="Injection"/>
    <n v="55"/>
    <s v="Diesel"/>
    <s v="Yes"/>
    <s v="Internal"/>
    <s v="Digital"/>
    <s v="Yes"/>
    <n v="18"/>
    <n v="21.13"/>
    <s v="21.13 km/litre"/>
    <m/>
    <m/>
    <m/>
  </r>
  <r>
    <x v="15"/>
    <s v="Rapid"/>
    <s v="1.6 Mpi Style"/>
    <s v="Injection"/>
    <n v="55"/>
    <s v="Petrol"/>
    <s v="Yes"/>
    <s v="Internal"/>
    <s v="Digital"/>
    <s v="Yes"/>
    <n v="12"/>
    <n v="15.41"/>
    <s v="15.41 km/litre"/>
    <m/>
    <m/>
    <m/>
  </r>
  <r>
    <x v="15"/>
    <s v="Rapid"/>
    <s v="1.6 Mpi Ambition At"/>
    <s v="Injection"/>
    <n v="55"/>
    <s v="Petrol"/>
    <s v="Yes"/>
    <s v="Internal"/>
    <s v="Digital"/>
    <s v="Yes"/>
    <n v="12"/>
    <n v="14.84"/>
    <s v="14.84 km/litre"/>
    <m/>
    <m/>
    <m/>
  </r>
  <r>
    <x v="15"/>
    <s v="Rapid"/>
    <s v="Onyx Mt Petrol"/>
    <s v="Injection"/>
    <n v="55"/>
    <s v="Petrol"/>
    <s v="Yes"/>
    <s v="Internal"/>
    <s v="Digital"/>
    <s v="Yes"/>
    <n v="12"/>
    <n v="15.41"/>
    <s v="15.41 km/litre"/>
    <m/>
    <m/>
    <m/>
  </r>
  <r>
    <x v="15"/>
    <s v="Rapid"/>
    <s v="Onyx At Petrol"/>
    <s v="Injection"/>
    <n v="55"/>
    <s v="Petrol"/>
    <s v="Yes"/>
    <s v="Internal"/>
    <s v="Digital"/>
    <s v="Yes"/>
    <n v="12"/>
    <n v="14.84"/>
    <s v="14.84 km/litre"/>
    <m/>
    <m/>
    <m/>
  </r>
  <r>
    <x v="15"/>
    <s v="Rapid"/>
    <s v="Onyx Mt Diesel"/>
    <s v="Injection"/>
    <n v="55"/>
    <s v="Diesel"/>
    <s v="Yes"/>
    <s v="Internal"/>
    <s v="Digital"/>
    <s v="Yes"/>
    <n v="18"/>
    <n v="21.13"/>
    <s v="21.13 km/litre"/>
    <m/>
    <m/>
    <m/>
  </r>
  <r>
    <x v="15"/>
    <s v="Rapid"/>
    <s v="Onyx At Diesel"/>
    <s v="Injection"/>
    <n v="55"/>
    <s v="Diesel"/>
    <s v="Yes"/>
    <s v="Internal"/>
    <s v="Digital"/>
    <s v="Yes"/>
    <n v="18"/>
    <n v="21.72"/>
    <s v="21.72 km/litre"/>
    <m/>
    <m/>
    <m/>
  </r>
  <r>
    <x v="11"/>
    <s v="Abarth Punto"/>
    <s v="1.4 T-Jet"/>
    <s v="Injection"/>
    <m/>
    <s v="Petrol"/>
    <s v="Yes"/>
    <s v="Internal"/>
    <s v="Analog"/>
    <s v="Yes"/>
    <n v="17"/>
    <s v=""/>
    <s v="16.3 km/litre"/>
    <m/>
    <m/>
    <m/>
  </r>
  <r>
    <x v="4"/>
    <s v="Creta"/>
    <s v="1.4 Crdi E Plus"/>
    <s v="Injection"/>
    <n v="55"/>
    <s v="Diesel"/>
    <m/>
    <s v="Internal"/>
    <s v="Digital"/>
    <s v="Yes"/>
    <n v="21.38"/>
    <s v=""/>
    <s v="21.38 km/litre"/>
    <m/>
    <m/>
    <m/>
  </r>
  <r>
    <x v="4"/>
    <s v="Creta"/>
    <s v="1.6 Vtvt E Plus"/>
    <s v="Injection"/>
    <n v="55"/>
    <s v="Petrol"/>
    <m/>
    <s v="Internal"/>
    <s v="Digital"/>
    <s v="Yes"/>
    <n v="15.29"/>
    <s v=""/>
    <s v="15.29 km/litre"/>
    <m/>
    <m/>
    <m/>
  </r>
  <r>
    <x v="4"/>
    <s v="Creta"/>
    <s v="1.6 Vtvt Sx"/>
    <s v="Injection"/>
    <n v="55"/>
    <s v="Petrol"/>
    <m/>
    <s v="Internal, With Remote"/>
    <s v="Digital"/>
    <s v="Yes"/>
    <n v="15.29"/>
    <s v=""/>
    <s v="15.29 km/litre"/>
    <m/>
    <m/>
    <m/>
  </r>
  <r>
    <x v="4"/>
    <s v="Creta"/>
    <s v="1.6 Vtvt Sx (O)"/>
    <s v="Injection"/>
    <n v="55"/>
    <s v="Petrol"/>
    <m/>
    <s v="With Remote, Internal"/>
    <s v="Digital"/>
    <s v="Yes"/>
    <n v="15.29"/>
    <s v=""/>
    <s v="15.29 km/litre"/>
    <m/>
    <m/>
    <m/>
  </r>
  <r>
    <x v="4"/>
    <s v="Creta"/>
    <s v="1.6 Vtvt Sx At"/>
    <s v="Injection"/>
    <n v="55"/>
    <s v="Petrol"/>
    <m/>
    <s v="Internal, With Remote"/>
    <s v="Digital"/>
    <s v="Yes"/>
    <n v="15.29"/>
    <s v=""/>
    <s v="15.29 km/litre"/>
    <m/>
    <m/>
    <m/>
  </r>
  <r>
    <x v="4"/>
    <s v="Creta"/>
    <s v="1.6 Vtvt Sx Dual Tone"/>
    <s v="Injection"/>
    <n v="55"/>
    <s v="Petrol"/>
    <m/>
    <s v="Internal, With Remote"/>
    <s v="Digital"/>
    <s v="Yes"/>
    <n v="15.29"/>
    <s v=""/>
    <s v="15.29 km/litre"/>
    <m/>
    <m/>
    <m/>
  </r>
  <r>
    <x v="4"/>
    <s v="Creta"/>
    <s v="1.4 Crdi S"/>
    <s v="Injection"/>
    <n v="55"/>
    <s v="Diesel"/>
    <m/>
    <s v="Internal"/>
    <s v="Digital"/>
    <s v="Yes"/>
    <n v="21.38"/>
    <s v=""/>
    <s v="21.38 km/litre"/>
    <m/>
    <m/>
    <m/>
  </r>
  <r>
    <x v="4"/>
    <s v="Creta"/>
    <s v="1.6 Crdi Sx"/>
    <s v="Injection"/>
    <n v="55"/>
    <s v="Diesel"/>
    <m/>
    <s v="Internal, With Remote"/>
    <s v="Digital"/>
    <s v="Yes"/>
    <n v="17.010000000000002"/>
    <s v=""/>
    <s v="19.67 km/litre"/>
    <m/>
    <m/>
    <m/>
  </r>
  <r>
    <x v="4"/>
    <s v="Creta"/>
    <s v="1.6 Crdi Sx (O)"/>
    <s v="Injection"/>
    <n v="55"/>
    <s v="Diesel"/>
    <m/>
    <s v="Internal, With Remote"/>
    <s v="Digital"/>
    <s v="Yes"/>
    <n v="17.010000000000002"/>
    <s v=""/>
    <s v="19.67 km/litre"/>
    <m/>
    <m/>
    <m/>
  </r>
  <r>
    <x v="4"/>
    <s v="Creta"/>
    <s v="1.6 Crdi Sx At"/>
    <s v="Injection"/>
    <n v="55"/>
    <s v="Diesel"/>
    <m/>
    <s v="Internal, With Remote"/>
    <s v="Digital"/>
    <s v="Yes"/>
    <n v="17.010000000000002"/>
    <s v=""/>
    <s v="17.01 km/litre"/>
    <m/>
    <m/>
    <m/>
  </r>
  <r>
    <x v="4"/>
    <s v="Creta"/>
    <s v="1.6 Crdi Sx Dual Tone"/>
    <s v="Injection"/>
    <n v="55"/>
    <s v="Diesel"/>
    <m/>
    <s v="Internal, With Remote"/>
    <s v="Digital"/>
    <s v="Yes"/>
    <n v="17.010000000000002"/>
    <s v=""/>
    <s v="19.67 km/litre"/>
    <m/>
    <m/>
    <m/>
  </r>
  <r>
    <x v="4"/>
    <s v="Creta"/>
    <s v="1.6 Crdi S At"/>
    <s v="Injection"/>
    <n v="55"/>
    <s v="Diesel"/>
    <m/>
    <s v="Internal"/>
    <s v="Digital"/>
    <s v="Yes"/>
    <n v="17.010000000000002"/>
    <s v=""/>
    <s v="17.01 km/litre"/>
    <m/>
    <m/>
    <m/>
  </r>
  <r>
    <x v="4"/>
    <s v="Creta"/>
    <s v="1.6 Vtvt Sx (O) Executive"/>
    <s v="Injection"/>
    <n v="55"/>
    <s v="Petrol"/>
    <m/>
    <s v="With Remote, Internal"/>
    <s v="Digital"/>
    <s v="Yes"/>
    <n v="15.29"/>
    <s v=""/>
    <s v="15.29 km/litre"/>
    <m/>
    <m/>
    <m/>
  </r>
  <r>
    <x v="4"/>
    <s v="Creta"/>
    <s v="1.6 Crdi Sx (O) Executive"/>
    <s v="Injection"/>
    <n v="55"/>
    <s v="Diesel"/>
    <m/>
    <s v="Internal, With Remote"/>
    <s v="Digital"/>
    <s v="Yes"/>
    <n v="17.010000000000002"/>
    <s v=""/>
    <s v="19.67 km/litre"/>
    <m/>
    <m/>
    <m/>
  </r>
  <r>
    <x v="4"/>
    <s v="Creta"/>
    <s v="1.4 Crdi Ex"/>
    <s v="Injection"/>
    <n v="55"/>
    <s v="Diesel"/>
    <m/>
    <s v="Internal"/>
    <s v="Digital"/>
    <s v="Yes"/>
    <n v="21.38"/>
    <s v=""/>
    <s v="21.38 km/litre"/>
    <m/>
    <m/>
    <m/>
  </r>
  <r>
    <x v="4"/>
    <s v="Creta"/>
    <s v="1.6 Vtvt Ex"/>
    <s v="Injection"/>
    <n v="55"/>
    <s v="Petrol"/>
    <m/>
    <s v="Internal"/>
    <s v="Digital"/>
    <s v="Yes"/>
    <n v="15.29"/>
    <s v=""/>
    <s v="15.29 km/litre"/>
    <m/>
    <m/>
    <m/>
  </r>
  <r>
    <x v="4"/>
    <s v="Creta"/>
    <s v="Sports Edition Petrol"/>
    <s v="Injection"/>
    <n v="55"/>
    <s v="Petrol"/>
    <m/>
    <s v="Internal, With Remote"/>
    <s v="Digital"/>
    <s v="Yes"/>
    <n v="15.29"/>
    <s v=""/>
    <s v="15.29 km/litre"/>
    <m/>
    <m/>
    <m/>
  </r>
  <r>
    <x v="4"/>
    <s v="Creta"/>
    <s v="Sports Edition Diesel"/>
    <s v="Injection"/>
    <n v="55"/>
    <s v="Diesel"/>
    <m/>
    <s v="Internal, With Remote"/>
    <s v="Digital"/>
    <s v="Yes"/>
    <m/>
    <s v=""/>
    <s v="19.67 km/litre"/>
    <m/>
    <m/>
    <m/>
  </r>
  <r>
    <x v="0"/>
    <s v="Harrier"/>
    <s v="Revotorq Xe"/>
    <s v="Injection"/>
    <n v="50"/>
    <s v="Diesel"/>
    <s v="Yes"/>
    <s v="With Remote, Internal"/>
    <s v="Analog"/>
    <s v="Yes"/>
    <m/>
    <s v=""/>
    <s v="16.7 km/litre"/>
    <m/>
    <m/>
    <m/>
  </r>
  <r>
    <x v="0"/>
    <s v="Harrier"/>
    <s v="Revotorq Xm"/>
    <s v="Injection"/>
    <n v="50"/>
    <s v="Diesel"/>
    <s v="Yes"/>
    <s v="With Remote, Internal"/>
    <s v="Analog"/>
    <s v="Yes"/>
    <m/>
    <s v=""/>
    <s v="16.7 km/litre"/>
    <m/>
    <m/>
    <m/>
  </r>
  <r>
    <x v="0"/>
    <s v="Harrier"/>
    <s v="Revotorq Xt"/>
    <s v="Injection"/>
    <n v="50"/>
    <s v="Diesel"/>
    <s v="Yes"/>
    <s v="Internal, With Remote"/>
    <s v="Analog"/>
    <s v="Yes"/>
    <m/>
    <s v=""/>
    <s v="16.7 km/litre"/>
    <m/>
    <m/>
    <m/>
  </r>
  <r>
    <x v="0"/>
    <s v="Harrier"/>
    <s v="Revotorq Xz"/>
    <s v="Injection"/>
    <n v="50"/>
    <s v="Diesel"/>
    <s v="Yes"/>
    <s v="Internal, With Remote"/>
    <s v="Analog"/>
    <s v="Yes"/>
    <m/>
    <s v=""/>
    <s v="16.7 km/litre"/>
    <m/>
    <m/>
    <m/>
  </r>
  <r>
    <x v="0"/>
    <s v="Harrier"/>
    <s v="Revotorq Xz Dual Tone"/>
    <s v="Injection"/>
    <n v="50"/>
    <s v="Diesel"/>
    <s v="Yes"/>
    <s v="Internal, With Remote"/>
    <s v="Analog"/>
    <s v="Yes"/>
    <m/>
    <s v=""/>
    <s v="16.7 km/litre"/>
    <m/>
    <m/>
    <m/>
  </r>
  <r>
    <x v="0"/>
    <s v="Harrier"/>
    <s v="Revotorq Dark Edition"/>
    <s v="Injection"/>
    <n v="50"/>
    <s v="Diesel"/>
    <s v="Yes"/>
    <s v="Internal, With Remote"/>
    <s v="Analog"/>
    <s v="Yes"/>
    <m/>
    <s v=""/>
    <s v="16.7 km/litre"/>
    <m/>
    <m/>
    <m/>
  </r>
  <r>
    <x v="14"/>
    <s v="Dmax V-Cross"/>
    <s v="Standard"/>
    <s v="Injection"/>
    <m/>
    <s v="Diesel"/>
    <m/>
    <s v="Internal"/>
    <s v="Analog"/>
    <s v="Yes"/>
    <n v="7.3"/>
    <n v="10.3"/>
    <s v="10.3 km/litre"/>
    <m/>
    <m/>
    <m/>
  </r>
  <r>
    <x v="14"/>
    <s v="Dmax V-Cross"/>
    <s v="High Z"/>
    <s v="Injection"/>
    <m/>
    <s v="Diesel"/>
    <m/>
    <s v="Internal"/>
    <s v="Analog"/>
    <s v="Yes"/>
    <n v="7.3"/>
    <n v="10.3"/>
    <s v="10.3 km/litre"/>
    <m/>
    <m/>
    <m/>
  </r>
  <r>
    <x v="14"/>
    <s v="Dmax V-Cross"/>
    <s v="Z Prestige"/>
    <s v="Injection"/>
    <m/>
    <s v="Diesel"/>
    <m/>
    <s v="Internal"/>
    <s v="Analog"/>
    <s v="Yes"/>
    <n v="7.3"/>
    <n v="10.3"/>
    <s v="10.3 km/litre"/>
    <m/>
    <m/>
    <m/>
  </r>
  <r>
    <x v="38"/>
    <s v="Outlander"/>
    <s v="2.4L Outlander"/>
    <m/>
    <n v="60"/>
    <s v="Petrol"/>
    <s v="Yes"/>
    <s v="Internal"/>
    <s v="Yes"/>
    <s v="Yes"/>
    <m/>
    <s v=""/>
    <s v="9.62 km/litre"/>
    <m/>
    <m/>
    <m/>
  </r>
  <r>
    <x v="17"/>
    <s v="Mercedes-Benz Gla-Class"/>
    <s v="200 Sport"/>
    <s v="Injection"/>
    <n v="50"/>
    <s v="Petrol"/>
    <s v="Yes"/>
    <s v="Internal"/>
    <s v="Analog"/>
    <s v="Yes"/>
    <n v="10"/>
    <n v="13.8"/>
    <s v="13.8 km/litre"/>
    <m/>
    <m/>
    <m/>
  </r>
  <r>
    <x v="17"/>
    <s v="Mercedes-Benz Gla-Class"/>
    <s v="200 D Style"/>
    <s v="Injection"/>
    <n v="70"/>
    <s v="Diesel"/>
    <s v="Yes"/>
    <s v="Internal"/>
    <s v="Analog"/>
    <s v="Yes"/>
    <n v="13.4"/>
    <n v="17.7"/>
    <s v="17.9 km/litre"/>
    <m/>
    <m/>
    <m/>
  </r>
  <r>
    <x v="17"/>
    <s v="Mercedes-Benz Gla-Class"/>
    <s v="200 D Sport"/>
    <s v="Injection"/>
    <n v="70"/>
    <s v="Diesel"/>
    <s v="Yes"/>
    <s v="Internal"/>
    <s v="Analog"/>
    <s v="Yes"/>
    <n v="13.4"/>
    <n v="17.7"/>
    <s v="17.9 km/litre"/>
    <m/>
    <m/>
    <m/>
  </r>
  <r>
    <x v="17"/>
    <s v="Mercedes-Benz Gla-Class"/>
    <s v="45 Amg 4Matic"/>
    <s v="Injection"/>
    <n v="50"/>
    <s v="Petrol"/>
    <s v="Yes"/>
    <s v="Internal"/>
    <s v="Analog"/>
    <s v="Yes"/>
    <n v="10.199999999999999"/>
    <n v="13.8"/>
    <s v="13.8 km/litre"/>
    <m/>
    <m/>
    <m/>
  </r>
  <r>
    <x v="17"/>
    <s v="Mercedes-Benz Gla-Class"/>
    <s v="220 D 4Matic"/>
    <s v="Injection"/>
    <n v="70"/>
    <s v="Diesel"/>
    <s v="Yes"/>
    <s v="Internal"/>
    <s v="Analog"/>
    <s v="Yes"/>
    <n v="13.4"/>
    <n v="17.7"/>
    <s v="17.9 km/litre"/>
    <m/>
    <m/>
    <m/>
  </r>
  <r>
    <x v="17"/>
    <s v="Mercedes-Benz Gla-Class"/>
    <s v="45 Aero Edition"/>
    <s v="Injection"/>
    <n v="50"/>
    <s v="Petrol"/>
    <s v="Yes"/>
    <s v="Internal"/>
    <s v="Analog"/>
    <s v="Yes"/>
    <n v="10.199999999999999"/>
    <n v="13.8"/>
    <s v="13.8 km/litre"/>
    <m/>
    <m/>
    <m/>
  </r>
  <r>
    <x v="12"/>
    <s v="Accord Hybrid"/>
    <s v="2.0 At"/>
    <s v="Injection"/>
    <n v="60"/>
    <s v="Hybrid"/>
    <s v="Yes"/>
    <s v="Internal"/>
    <s v="Yes"/>
    <s v="Yes"/>
    <n v="21"/>
    <n v="23.1"/>
    <s v="23.1 km/litre"/>
    <m/>
    <m/>
    <m/>
  </r>
  <r>
    <x v="22"/>
    <s v="5-Series"/>
    <s v="520D Luxury Line"/>
    <s v="Injection"/>
    <n v="70"/>
    <s v="Diesel"/>
    <s v="Yes"/>
    <s v="Internal"/>
    <s v="Analog"/>
    <s v="Yes"/>
    <n v="8.4"/>
    <n v="11.5"/>
    <s v="18.12 km/litre"/>
    <m/>
    <m/>
    <m/>
  </r>
  <r>
    <x v="22"/>
    <s v="5-Series"/>
    <s v="530D M Sport"/>
    <s v="Injection"/>
    <n v="70"/>
    <s v="Diesel"/>
    <s v="Yes"/>
    <s v="Internal"/>
    <s v="Analog"/>
    <s v="Yes"/>
    <n v="13.1"/>
    <n v="16.100000000000001"/>
    <s v="14.69 km/litre"/>
    <m/>
    <m/>
    <m/>
  </r>
  <r>
    <x v="22"/>
    <s v="5-Series"/>
    <s v="530I M Sport"/>
    <s v="Injection"/>
    <n v="70"/>
    <s v="Petrol"/>
    <s v="Yes"/>
    <s v="Internal"/>
    <s v="Analog"/>
    <s v="Yes"/>
    <n v="15.01"/>
    <s v=""/>
    <s v="15.01 km/litre"/>
    <m/>
    <m/>
    <m/>
  </r>
  <r>
    <x v="22"/>
    <s v="6-Series"/>
    <s v="630D Gt Luxury Line"/>
    <s v="Injection"/>
    <n v="88"/>
    <s v="Diesel"/>
    <s v="Yes"/>
    <s v="Internal"/>
    <s v="Analog"/>
    <s v="Yes"/>
    <m/>
    <s v=""/>
    <s v="16.46 km/litre"/>
    <m/>
    <m/>
    <m/>
  </r>
  <r>
    <x v="22"/>
    <s v="6-Series"/>
    <s v="630D Gt M Sport"/>
    <s v="Injection"/>
    <n v="88"/>
    <s v="Diesel"/>
    <s v="Yes"/>
    <s v="Internal"/>
    <s v="Analog"/>
    <s v="Yes"/>
    <m/>
    <s v=""/>
    <s v="16.46 km/litre"/>
    <m/>
    <m/>
    <m/>
  </r>
  <r>
    <x v="22"/>
    <s v="6-Series"/>
    <s v="630I Gt Luxury Line"/>
    <s v="Injection"/>
    <n v="70"/>
    <s v="Petrol"/>
    <m/>
    <s v="Internal"/>
    <m/>
    <m/>
    <n v="4.45"/>
    <n v="7.94"/>
    <s v="7.94 km/litre"/>
    <m/>
    <m/>
    <m/>
  </r>
  <r>
    <x v="22"/>
    <s v="6-Series"/>
    <s v="620D Gt Luxury Line"/>
    <s v="Injection"/>
    <n v="66"/>
    <s v="Diesel"/>
    <s v="Yes"/>
    <s v="Internal"/>
    <s v="Analog"/>
    <s v="Yes"/>
    <m/>
    <s v=""/>
    <s v="21.76 km/litre"/>
    <m/>
    <m/>
    <m/>
  </r>
  <r>
    <x v="24"/>
    <s v="Macan"/>
    <s v="S"/>
    <s v="Injection"/>
    <n v="65"/>
    <s v="Petrol"/>
    <s v="Yes"/>
    <s v="Internal"/>
    <s v="Analog"/>
    <s v="Yes"/>
    <m/>
    <s v=""/>
    <m/>
    <s v="10.8 km/kg"/>
    <m/>
    <m/>
  </r>
  <r>
    <x v="24"/>
    <s v="Macan"/>
    <s v="Base"/>
    <s v="Injection"/>
    <n v="65"/>
    <s v="Petrol"/>
    <s v="Yes"/>
    <s v="Internal"/>
    <s v="Analog"/>
    <s v="Yes"/>
    <m/>
    <s v=""/>
    <s v="10.8 km/litre"/>
    <m/>
    <m/>
    <m/>
  </r>
  <r>
    <x v="21"/>
    <s v="F-Type"/>
    <s v="5.0 Convertible R"/>
    <m/>
    <m/>
    <s v="Petrol"/>
    <m/>
    <m/>
    <m/>
    <m/>
    <n v="12.05"/>
    <s v=""/>
    <m/>
    <m/>
    <m/>
    <m/>
  </r>
  <r>
    <x v="21"/>
    <s v="F-Type"/>
    <s v="5.0 Coupe R"/>
    <s v="Injection"/>
    <n v="72"/>
    <s v="Petrol"/>
    <m/>
    <s v="Internal"/>
    <m/>
    <s v="Yes"/>
    <n v="7.81"/>
    <n v="14.3"/>
    <s v="14.3 km/litre"/>
    <m/>
    <m/>
    <m/>
  </r>
  <r>
    <x v="21"/>
    <s v="F-Type"/>
    <s v="Svr Coupe"/>
    <s v="Injection"/>
    <n v="70"/>
    <s v="Petrol"/>
    <s v="Yes"/>
    <s v="Internal"/>
    <s v="Yes"/>
    <s v="Yes"/>
    <m/>
    <s v=""/>
    <s v="12.05 km/litre"/>
    <m/>
    <m/>
    <m/>
  </r>
  <r>
    <x v="21"/>
    <s v="F-Type"/>
    <s v="Svr Convertible"/>
    <s v="Injection"/>
    <n v="70"/>
    <s v="Petrol"/>
    <s v="Yes"/>
    <s v="Internal"/>
    <s v="Yes"/>
    <s v="Yes"/>
    <m/>
    <s v=""/>
    <s v="12.05 km/litre"/>
    <m/>
    <m/>
    <m/>
  </r>
  <r>
    <x v="21"/>
    <s v="F-Type"/>
    <s v="2.0L Coupe"/>
    <s v="Injection"/>
    <n v="63"/>
    <s v="Petrol"/>
    <s v="Yes"/>
    <s v="Internal, With Remote"/>
    <s v="Digital"/>
    <s v="Yes"/>
    <m/>
    <s v=""/>
    <s v="15.3 km/litre"/>
    <m/>
    <m/>
    <m/>
  </r>
  <r>
    <x v="21"/>
    <s v="F-Type"/>
    <s v="2.0L Convertible"/>
    <s v="Injection"/>
    <n v="63"/>
    <s v="Petrol"/>
    <s v="Yes"/>
    <s v="Internal, With Remote"/>
    <s v="Digital"/>
    <s v="Yes"/>
    <m/>
    <s v=""/>
    <m/>
    <m/>
    <m/>
    <m/>
  </r>
  <r>
    <x v="21"/>
    <s v="F-Type"/>
    <s v="2.0 Convertible R Dynamic"/>
    <s v="Injection"/>
    <n v="63"/>
    <s v="Petrol"/>
    <s v="Yes"/>
    <s v="Internal, With Remote"/>
    <s v="Digital"/>
    <s v="Yes"/>
    <m/>
    <s v=""/>
    <s v="10.7 km/litre"/>
    <m/>
    <m/>
    <m/>
  </r>
  <r>
    <x v="21"/>
    <s v="F-Type"/>
    <s v="2.0 Coupe R Dynamic"/>
    <s v="Injection"/>
    <n v="63"/>
    <s v="Petrol"/>
    <s v="Yes"/>
    <s v="Internal, With Remote"/>
    <s v="Yes"/>
    <s v="Yes"/>
    <m/>
    <s v=""/>
    <s v="10.85 km/litre"/>
    <m/>
    <m/>
    <m/>
  </r>
  <r>
    <x v="22"/>
    <s v="M5"/>
    <s v="Competition"/>
    <s v="Injection"/>
    <n v="68"/>
    <s v="Petrol"/>
    <s v="Yes"/>
    <s v="Internal"/>
    <s v="Digital"/>
    <s v="Yes"/>
    <m/>
    <s v=""/>
    <s v="9.8 km/litre"/>
    <m/>
    <m/>
    <m/>
  </r>
  <r>
    <x v="25"/>
    <s v="Lx 570"/>
    <s v="V8"/>
    <s v="Injection"/>
    <n v="93"/>
    <s v="Diesel"/>
    <s v="Yes"/>
    <s v="Internal"/>
    <s v="Yes"/>
    <s v="Yes"/>
    <n v="18"/>
    <s v=""/>
    <s v="18 km/litre"/>
    <m/>
    <m/>
    <m/>
  </r>
  <r>
    <x v="29"/>
    <s v="458 Spider"/>
    <s v="V8"/>
    <s v="Injection"/>
    <n v="86"/>
    <s v="Petrol"/>
    <s v="Yes"/>
    <s v="Internal"/>
    <s v="Digital"/>
    <s v="Yes"/>
    <n v="3.2"/>
    <n v="5.5"/>
    <s v="5.5 km/litre"/>
    <m/>
    <m/>
    <m/>
  </r>
  <r>
    <x v="39"/>
    <s v="Wagon"/>
    <s v="Vxi"/>
    <s v="Injection"/>
    <n v="32"/>
    <s v="Petrol"/>
    <s v="Yes"/>
    <s v="Internal"/>
    <s v="Digital"/>
    <s v="Yes"/>
    <m/>
    <s v=""/>
    <s v="22.5 km/litre"/>
    <m/>
    <m/>
    <m/>
  </r>
  <r>
    <x v="39"/>
    <s v="Wagon"/>
    <s v="Vxi Ags"/>
    <s v="Injection"/>
    <n v="32"/>
    <s v="Petrol"/>
    <s v="Yes"/>
    <s v="Internal"/>
    <s v="Digital"/>
    <s v="Yes"/>
    <m/>
    <s v=""/>
    <s v="22.5 km/litre"/>
    <m/>
    <m/>
    <m/>
  </r>
  <r>
    <x v="39"/>
    <s v="Wagon"/>
    <s v="1.2L Zxi"/>
    <s v="Injection"/>
    <n v="32"/>
    <s v="Petrol"/>
    <s v="Yes"/>
    <s v="Internal"/>
    <s v="Digital"/>
    <s v="Yes"/>
    <m/>
    <s v=""/>
    <s v="21.5 km/litre"/>
    <m/>
    <m/>
    <m/>
  </r>
  <r>
    <x v="39"/>
    <s v="Wagon"/>
    <s v="Lxi"/>
    <s v="Injection"/>
    <n v="32"/>
    <s v="Petrol"/>
    <m/>
    <s v="Internal"/>
    <s v="Digital"/>
    <s v="Yes"/>
    <m/>
    <s v=""/>
    <s v="22.5 km/litre"/>
    <m/>
    <m/>
    <m/>
  </r>
  <r>
    <x v="39"/>
    <s v="Wagon"/>
    <s v="1.2L Vxi"/>
    <s v="Injection"/>
    <n v="32"/>
    <s v="Petrol"/>
    <s v="Yes"/>
    <s v="Internal"/>
    <s v="Digital"/>
    <s v="Yes"/>
    <m/>
    <s v=""/>
    <s v="21.5 km/litre"/>
    <m/>
    <m/>
    <m/>
  </r>
  <r>
    <x v="39"/>
    <s v="Wagon"/>
    <s v="1.2L Vxi Ags"/>
    <s v="Injection"/>
    <n v="32"/>
    <s v="Petrol"/>
    <s v="Yes"/>
    <s v="Internal"/>
    <s v="Digital"/>
    <s v="Yes"/>
    <m/>
    <s v=""/>
    <s v="21.5 km/litre"/>
    <m/>
    <m/>
    <m/>
  </r>
  <r>
    <x v="39"/>
    <s v="Wagon"/>
    <s v="1.2L Zxi Ags"/>
    <s v="Injection"/>
    <n v="32"/>
    <s v="Petrol"/>
    <m/>
    <s v="Internal"/>
    <s v="Digital"/>
    <s v="Yes"/>
    <m/>
    <s v=""/>
    <s v="21.5 km/litre"/>
    <m/>
    <m/>
    <m/>
  </r>
  <r>
    <x v="39"/>
    <s v="Wagon"/>
    <s v="Lxi (O)"/>
    <s v="Injection"/>
    <n v="32"/>
    <s v="Petrol"/>
    <m/>
    <s v="Internal"/>
    <s v="Digital"/>
    <s v="Yes"/>
    <m/>
    <s v=""/>
    <s v="22.5 km/litre"/>
    <m/>
    <m/>
    <m/>
  </r>
  <r>
    <x v="39"/>
    <s v="Wagon"/>
    <s v="Vxi (O)"/>
    <s v="Injection"/>
    <n v="32"/>
    <s v="Petrol"/>
    <s v="Yes"/>
    <s v="Internal"/>
    <s v="Digital"/>
    <s v="Yes"/>
    <m/>
    <s v=""/>
    <s v="22.5 km/litre"/>
    <m/>
    <m/>
    <m/>
  </r>
  <r>
    <x v="39"/>
    <s v="Wagon"/>
    <s v="1.2L Vxi (O)"/>
    <s v="Injection"/>
    <n v="32"/>
    <s v="Petrol"/>
    <s v="Yes"/>
    <s v="Internal"/>
    <s v="Digital"/>
    <s v="Yes"/>
    <m/>
    <s v=""/>
    <s v="21.5 km/litre"/>
    <m/>
    <m/>
    <m/>
  </r>
  <r>
    <x v="39"/>
    <s v="Wagon"/>
    <s v="1.2L Vxi Ags (O)"/>
    <s v="Injection"/>
    <n v="32"/>
    <s v="Petrol"/>
    <s v="Yes"/>
    <s v="Internal"/>
    <s v="Digital"/>
    <s v="Yes"/>
    <m/>
    <s v=""/>
    <s v="21.5 km/litre"/>
    <m/>
    <m/>
    <m/>
  </r>
  <r>
    <x v="39"/>
    <s v="Wagon"/>
    <s v="Vxi Ags (O)"/>
    <s v="Injection"/>
    <n v="32"/>
    <s v="Petrol"/>
    <s v="Yes"/>
    <s v="Internal"/>
    <s v="Digital"/>
    <s v="Yes"/>
    <m/>
    <s v=""/>
    <s v="22.5 km/litre"/>
    <m/>
    <m/>
    <m/>
  </r>
  <r>
    <x v="39"/>
    <s v="Wagon"/>
    <s v="Lxi Cng"/>
    <s v="Injection"/>
    <n v="32"/>
    <s v="CNG"/>
    <m/>
    <s v="Internal"/>
    <s v="Digital"/>
    <s v="Yes"/>
    <m/>
    <s v=""/>
    <m/>
    <s v="33.54 km/kg"/>
    <m/>
    <m/>
  </r>
  <r>
    <x v="39"/>
    <s v="Wagon"/>
    <s v="Lxi (O) Cng"/>
    <s v="Injection"/>
    <n v="32"/>
    <s v="CNG"/>
    <m/>
    <s v="Internal"/>
    <s v="Digital"/>
    <s v="Yes"/>
    <m/>
    <s v=""/>
    <m/>
    <s v="33.54 km/kg"/>
    <m/>
    <m/>
  </r>
  <r>
    <x v="0"/>
    <s v="Tiago Nrg"/>
    <s v="1.2L Revotron"/>
    <s v="Injection"/>
    <n v="35"/>
    <s v="Petrol"/>
    <s v="Yes"/>
    <s v="Internal, With Remote"/>
    <s v="Analog"/>
    <s v="Yes"/>
    <m/>
    <s v=""/>
    <s v="23.84 km/litre"/>
    <m/>
    <m/>
    <m/>
  </r>
  <r>
    <x v="0"/>
    <s v="Tiago Nrg"/>
    <s v="1.05L Revotorq"/>
    <s v="Injection"/>
    <n v="35"/>
    <s v="Diesel"/>
    <s v="Yes"/>
    <s v="Internal, With Remote"/>
    <s v="Analog"/>
    <s v="Yes"/>
    <m/>
    <s v=""/>
    <s v="27.28 km/litre"/>
    <m/>
    <m/>
    <m/>
  </r>
  <r>
    <x v="0"/>
    <s v="Tiago Nrg"/>
    <s v="1.2L Revotron Amt"/>
    <s v="Injection"/>
    <n v="35"/>
    <s v="Petrol"/>
    <s v="Yes"/>
    <s v="Internal, With Remote"/>
    <s v="Analog"/>
    <s v="Yes"/>
    <m/>
    <s v=""/>
    <s v="23.84 km/litre"/>
    <m/>
    <m/>
    <m/>
  </r>
  <r>
    <x v="10"/>
    <s v="Nuvosport"/>
    <s v="N4"/>
    <s v="Injection"/>
    <n v="60"/>
    <s v="Diesel"/>
    <m/>
    <s v="Internal"/>
    <s v="Analog"/>
    <m/>
    <n v="13.8"/>
    <n v="17.21"/>
    <s v="17.21 km/litre"/>
    <m/>
    <m/>
    <m/>
  </r>
  <r>
    <x v="10"/>
    <s v="Nuvosport"/>
    <s v="N6"/>
    <s v="Injection"/>
    <n v="60"/>
    <s v="Diesel"/>
    <s v="Yes"/>
    <s v="Internal"/>
    <s v="Analog"/>
    <m/>
    <n v="13.8"/>
    <n v="17.21"/>
    <s v="17.21 km/litre"/>
    <m/>
    <m/>
    <m/>
  </r>
  <r>
    <x v="10"/>
    <s v="Nuvosport"/>
    <s v="N8"/>
    <s v="Injection"/>
    <n v="60"/>
    <s v="Diesel"/>
    <s v="Yes"/>
    <s v="Internal"/>
    <s v="Analog"/>
    <m/>
    <n v="13.8"/>
    <n v="17.21"/>
    <s v="17.21 km/litre"/>
    <m/>
    <m/>
    <m/>
  </r>
  <r>
    <x v="10"/>
    <s v="Nuvosport"/>
    <s v="N4 +"/>
    <s v="Injection"/>
    <m/>
    <s v="Diesel"/>
    <s v="Yes"/>
    <s v="Internal"/>
    <s v="Analog"/>
    <m/>
    <n v="13.8"/>
    <n v="17.21"/>
    <s v="17.21 km/litre"/>
    <m/>
    <m/>
    <m/>
  </r>
  <r>
    <x v="10"/>
    <s v="Nuvosport"/>
    <s v="N6 Amt"/>
    <s v="Injection"/>
    <n v="60"/>
    <s v="Diesel"/>
    <s v="Yes"/>
    <s v="Internal"/>
    <s v="Analog"/>
    <s v="Yes"/>
    <n v="12.8"/>
    <n v="16.21"/>
    <s v="16.21 km/litre"/>
    <m/>
    <m/>
    <m/>
  </r>
  <r>
    <x v="10"/>
    <s v="Nuvosport"/>
    <s v="N8 Amt"/>
    <s v="Injection"/>
    <n v="60"/>
    <s v="Diesel"/>
    <s v="Yes"/>
    <s v="Internal"/>
    <s v="Analog"/>
    <s v="Yes"/>
    <n v="12.8"/>
    <n v="16.21"/>
    <s v="16.21 km/litre"/>
    <m/>
    <m/>
    <m/>
  </r>
  <r>
    <x v="7"/>
    <s v="Kicks"/>
    <s v="Xl Petrol"/>
    <s v="Injection"/>
    <n v="50"/>
    <s v="Petrol"/>
    <s v="Yes"/>
    <s v="Internal, Manual"/>
    <s v="Yes"/>
    <s v="Yes"/>
    <m/>
    <s v=""/>
    <s v="14.23 km/litre"/>
    <m/>
    <m/>
    <m/>
  </r>
  <r>
    <x v="7"/>
    <s v="Kicks"/>
    <s v="Xv Petrol"/>
    <s v="Injection"/>
    <n v="50"/>
    <s v="Petrol"/>
    <s v="Yes"/>
    <s v="Internal, Manual"/>
    <s v="Yes"/>
    <s v="Yes"/>
    <m/>
    <s v=""/>
    <s v="14.23 km/litre"/>
    <m/>
    <m/>
    <m/>
  </r>
  <r>
    <x v="7"/>
    <s v="Kicks"/>
    <s v="Xl Diesel"/>
    <s v="Injection"/>
    <n v="50"/>
    <s v="Diesel"/>
    <s v="Yes"/>
    <s v="Internal"/>
    <s v="Yes"/>
    <s v="Yes"/>
    <m/>
    <s v=""/>
    <s v="20.45 km/litre"/>
    <m/>
    <m/>
    <m/>
  </r>
  <r>
    <x v="7"/>
    <s v="Kicks"/>
    <s v="Xv Diesel"/>
    <s v="Injection"/>
    <n v="50"/>
    <s v="Diesel"/>
    <s v="Yes"/>
    <s v="Internal, Manual"/>
    <s v="Yes"/>
    <s v="Yes"/>
    <m/>
    <s v=""/>
    <s v="20.45 km/litre"/>
    <m/>
    <m/>
    <m/>
  </r>
  <r>
    <x v="7"/>
    <s v="Kicks"/>
    <s v="Xv Premium"/>
    <s v="Injection"/>
    <n v="50"/>
    <s v="Diesel"/>
    <s v="Yes"/>
    <s v="Internal, Manual"/>
    <s v="Yes"/>
    <s v="Yes"/>
    <m/>
    <s v=""/>
    <s v="20.45 km/litre"/>
    <m/>
    <m/>
    <m/>
  </r>
  <r>
    <x v="7"/>
    <s v="Kicks"/>
    <s v="Xv Premium (O)"/>
    <s v="Injection"/>
    <n v="50"/>
    <s v="Diesel"/>
    <s v="Yes"/>
    <s v="Internal, Manual"/>
    <s v="Yes"/>
    <s v="Yes"/>
    <m/>
    <s v=""/>
    <s v="20.45 km/litre"/>
    <m/>
    <m/>
    <m/>
  </r>
  <r>
    <x v="7"/>
    <s v="Kicks"/>
    <s v="Xv Premium (O) Dual Tone"/>
    <s v="Injection"/>
    <n v="50"/>
    <s v="Diesel"/>
    <s v="Yes"/>
    <s v="Internal, Manual"/>
    <s v="Yes"/>
    <s v="Yes"/>
    <m/>
    <s v=""/>
    <s v="20.45 km/litre"/>
    <m/>
    <m/>
    <m/>
  </r>
  <r>
    <x v="7"/>
    <s v="Kicks"/>
    <s v="Xe Diesel"/>
    <s v="Injection"/>
    <n v="50"/>
    <s v="Diesel"/>
    <s v="Yes"/>
    <s v="Internal"/>
    <s v="Yes"/>
    <s v="Yes"/>
    <m/>
    <s v=""/>
    <s v="20.45 km/litre"/>
    <m/>
    <m/>
    <m/>
  </r>
  <r>
    <x v="0"/>
    <s v="Winger"/>
    <s v="15S"/>
    <s v="Injection"/>
    <n v="60"/>
    <s v="Diesel"/>
    <s v="Yes"/>
    <s v="Internal"/>
    <s v="Yes"/>
    <s v="Yes"/>
    <m/>
    <s v=""/>
    <m/>
    <m/>
    <m/>
    <m/>
  </r>
  <r>
    <x v="4"/>
    <s v="Kona Electric"/>
    <s v="Premium"/>
    <m/>
    <m/>
    <s v="Electric"/>
    <m/>
    <s v="Internal"/>
    <s v="Digital"/>
    <s v="Yes"/>
    <m/>
    <s v=""/>
    <m/>
    <m/>
    <m/>
    <m/>
  </r>
  <r>
    <x v="6"/>
    <s v="Camry"/>
    <s v="Hybrid"/>
    <s v="Injection"/>
    <n v="50"/>
    <s v="Hybrid"/>
    <s v="Yes"/>
    <s v="Internal"/>
    <s v="Digital"/>
    <s v="Yes"/>
    <m/>
    <s v=""/>
    <s v="23.2 km/litre"/>
    <m/>
    <m/>
    <m/>
  </r>
  <r>
    <x v="16"/>
    <s v="A5"/>
    <s v="Sportback"/>
    <s v="Injection"/>
    <m/>
    <s v="Diesel"/>
    <s v="Yes"/>
    <s v="Internal"/>
    <s v="Analog, Digital"/>
    <s v="Yes"/>
    <m/>
    <s v=""/>
    <s v="19.2 km/litre"/>
    <m/>
    <m/>
    <m/>
  </r>
  <r>
    <x v="23"/>
    <s v="Discovery"/>
    <s v="3.0 Hse Diesel"/>
    <s v="Injection"/>
    <n v="85"/>
    <s v="Diesel"/>
    <s v="Yes"/>
    <s v="Internal"/>
    <s v="Digital"/>
    <s v="Yes"/>
    <m/>
    <s v=""/>
    <s v="18 km/litre"/>
    <m/>
    <m/>
    <m/>
  </r>
  <r>
    <x v="23"/>
    <s v="Discovery"/>
    <s v="3.0 Se Diesel"/>
    <s v="Injection"/>
    <n v="85"/>
    <s v="Diesel"/>
    <s v="Yes"/>
    <s v="Internal"/>
    <s v="Digital"/>
    <s v="Yes"/>
    <m/>
    <s v=""/>
    <s v="18 km/litre"/>
    <m/>
    <m/>
    <m/>
  </r>
  <r>
    <x v="23"/>
    <s v="Discovery"/>
    <s v="3.0 Hse Petrol"/>
    <s v="Injection"/>
    <n v="89"/>
    <s v="Petrol"/>
    <s v="Yes"/>
    <s v="Internal"/>
    <s v="Digital"/>
    <s v="Yes"/>
    <m/>
    <s v=""/>
    <s v="9.17 km/litre"/>
    <m/>
    <m/>
    <m/>
  </r>
  <r>
    <x v="23"/>
    <s v="Discovery"/>
    <s v="3.0 Se Petrol"/>
    <s v="Injection"/>
    <n v="89"/>
    <s v="Petrol"/>
    <s v="Yes"/>
    <s v="Internal"/>
    <s v="Digital"/>
    <s v="Yes"/>
    <m/>
    <s v=""/>
    <s v="9.17 km/litre"/>
    <m/>
    <m/>
    <m/>
  </r>
  <r>
    <x v="23"/>
    <s v="Discovery"/>
    <s v="3.0 S Diesel"/>
    <s v="Injection"/>
    <n v="85"/>
    <s v="Diesel"/>
    <s v="Yes"/>
    <s v="Internal"/>
    <s v="Digital"/>
    <s v="Yes"/>
    <m/>
    <s v=""/>
    <s v="18 km/litre"/>
    <m/>
    <m/>
    <m/>
  </r>
  <r>
    <x v="23"/>
    <s v="Discovery"/>
    <s v="3.0 S Petrol"/>
    <s v="Injection"/>
    <n v="89"/>
    <s v="Petrol"/>
    <s v="Yes"/>
    <s v="Internal"/>
    <s v="Digital"/>
    <s v="Yes"/>
    <m/>
    <s v=""/>
    <s v="9.17 km/litre"/>
    <m/>
    <m/>
    <m/>
  </r>
  <r>
    <x v="23"/>
    <s v="Discovery"/>
    <s v="3.0 Hse Luxury Diesel"/>
    <s v="Injection"/>
    <n v="85"/>
    <s v="Diesel"/>
    <s v="Yes"/>
    <s v="Internal"/>
    <s v="Digital"/>
    <s v="Yes"/>
    <m/>
    <s v=""/>
    <s v="18 km/litre"/>
    <m/>
    <m/>
    <m/>
  </r>
  <r>
    <x v="23"/>
    <s v="Discovery"/>
    <s v="3.0 Hse Luxury Petrol"/>
    <s v="Injection"/>
    <n v="89"/>
    <s v="Petrol"/>
    <s v="Yes"/>
    <s v="Internal"/>
    <s v="Digital"/>
    <s v="Yes"/>
    <m/>
    <s v=""/>
    <s v="9.17 km/litre"/>
    <m/>
    <m/>
    <m/>
  </r>
  <r>
    <x v="25"/>
    <s v="Ls 500H"/>
    <s v="Luxury"/>
    <s v="Injection"/>
    <n v="82"/>
    <s v="Hybrid"/>
    <s v="Yes"/>
    <s v="With Remote, Internal"/>
    <s v="Digital"/>
    <s v="Yes"/>
    <m/>
    <s v=""/>
    <s v="15.4 km/litre"/>
    <m/>
    <m/>
    <m/>
  </r>
  <r>
    <x v="25"/>
    <s v="Ls 500H"/>
    <s v="Ultra Luxury"/>
    <s v="Injection"/>
    <n v="82"/>
    <s v="Hybrid"/>
    <s v="Yes"/>
    <s v="Internal, With Remote"/>
    <s v="Digital"/>
    <s v="Yes"/>
    <m/>
    <s v=""/>
    <s v="15.4 km/litre"/>
    <m/>
    <m/>
    <m/>
  </r>
  <r>
    <x v="25"/>
    <s v="Ls 500H"/>
    <s v="Distinct"/>
    <s v="Injection"/>
    <n v="82"/>
    <s v="Hybrid"/>
    <s v="Yes"/>
    <s v="With Remote, Internal"/>
    <s v="Digital"/>
    <s v="Yes"/>
    <m/>
    <s v=""/>
    <s v="15.4 km/litre"/>
    <m/>
    <m/>
    <m/>
  </r>
  <r>
    <x v="17"/>
    <s v="Rolls-Royce Phantom"/>
    <s v="Sedan"/>
    <s v="Injection"/>
    <n v="100"/>
    <s v="Petrol"/>
    <s v="Yes"/>
    <s v="Internal"/>
    <s v="Analog"/>
    <s v="Yes"/>
    <n v="10.199999999999999"/>
    <n v="14.9"/>
    <s v="23 km/litre"/>
    <m/>
    <m/>
    <m/>
  </r>
  <r>
    <x v="17"/>
    <s v="Rolls-Royce Phantom"/>
    <s v="Ewb"/>
    <s v="Injection"/>
    <n v="100"/>
    <s v="Petrol"/>
    <s v="Yes"/>
    <s v="Internal"/>
    <s v="Analog"/>
    <s v="Yes"/>
    <n v="10.199999999999999"/>
    <n v="14.9"/>
    <s v="23 km/litre"/>
    <m/>
    <m/>
    <m/>
  </r>
  <r>
    <x v="11"/>
    <s v="Punto Evo"/>
    <s v="Dynamic 1.2"/>
    <s v="Injection"/>
    <n v="45"/>
    <s v="Petrol"/>
    <m/>
    <s v="Manual"/>
    <s v="Digital"/>
    <s v="Yes"/>
    <n v="15.8"/>
    <s v=""/>
    <s v="15.7 km/litre"/>
    <m/>
    <m/>
    <m/>
  </r>
  <r>
    <x v="11"/>
    <s v="Punto Evo"/>
    <s v="Active Multijet 1.3"/>
    <s v="Injection"/>
    <n v="45"/>
    <s v="Diesel"/>
    <m/>
    <s v="Internal"/>
    <s v="Digital"/>
    <s v="Yes"/>
    <n v="21.2"/>
    <s v=""/>
    <s v="20.5 km/litre"/>
    <m/>
    <m/>
    <m/>
  </r>
  <r>
    <x v="11"/>
    <s v="Punto Evo"/>
    <s v="Dynamic Multijet 1.3"/>
    <s v="Injection"/>
    <n v="45"/>
    <s v="Diesel"/>
    <m/>
    <s v="Internal, With Remote"/>
    <s v="Digital"/>
    <s v="Yes"/>
    <n v="21.2"/>
    <s v=""/>
    <s v="20.3 km/litre"/>
    <m/>
    <m/>
    <m/>
  </r>
  <r>
    <x v="11"/>
    <s v="Punto Evo"/>
    <s v="Emotion Multijet 1.3"/>
    <s v="Injection"/>
    <n v="45"/>
    <s v="Diesel"/>
    <m/>
    <s v="Internal"/>
    <s v="Analog"/>
    <s v="Yes"/>
    <n v="21.2"/>
    <s v=""/>
    <s v="21.2 km/litre"/>
    <m/>
    <m/>
    <m/>
  </r>
  <r>
    <x v="6"/>
    <s v="Yaris"/>
    <s v="J"/>
    <s v="Injection"/>
    <n v="42"/>
    <s v="Petrol"/>
    <m/>
    <s v="Internal"/>
    <s v="Yes"/>
    <s v="Yes"/>
    <m/>
    <s v=""/>
    <s v="17.1 km/litre"/>
    <m/>
    <m/>
    <m/>
  </r>
  <r>
    <x v="6"/>
    <s v="Yaris"/>
    <s v="G"/>
    <s v="Injection"/>
    <n v="42"/>
    <s v="Petrol"/>
    <s v="Yes"/>
    <s v="Internal"/>
    <s v="Digital"/>
    <s v="Yes"/>
    <m/>
    <s v=""/>
    <s v="17.1 km/litre"/>
    <m/>
    <m/>
    <m/>
  </r>
  <r>
    <x v="6"/>
    <s v="Yaris"/>
    <s v="V"/>
    <s v="Injection"/>
    <n v="42"/>
    <s v="Petrol"/>
    <s v="Yes"/>
    <s v="Internal"/>
    <s v="Digital"/>
    <s v="Yes"/>
    <m/>
    <s v=""/>
    <s v="17.1 km/litre"/>
    <m/>
    <m/>
    <m/>
  </r>
  <r>
    <x v="6"/>
    <s v="Yaris"/>
    <s v="Vx Cvt"/>
    <s v="Injection"/>
    <n v="42"/>
    <s v="Petrol"/>
    <s v="Yes"/>
    <s v="Internal, With Remote"/>
    <s v="Digital"/>
    <s v="Yes"/>
    <m/>
    <s v=""/>
    <s v="17.8 km/litre"/>
    <m/>
    <m/>
    <m/>
  </r>
  <r>
    <x v="6"/>
    <s v="Yaris"/>
    <s v="G Cvt"/>
    <s v="Injection"/>
    <n v="42"/>
    <s v="Petrol"/>
    <s v="Yes"/>
    <s v="Internal"/>
    <s v="Digital"/>
    <s v="Yes"/>
    <m/>
    <s v=""/>
    <s v="17.8 km/litre"/>
    <m/>
    <m/>
    <m/>
  </r>
  <r>
    <x v="6"/>
    <s v="Yaris"/>
    <s v="J Cvt"/>
    <s v="Injection"/>
    <n v="42"/>
    <s v="Petrol"/>
    <m/>
    <s v="Internal"/>
    <s v="Yes"/>
    <s v="Yes"/>
    <m/>
    <s v=""/>
    <s v="17.8 km/litre"/>
    <m/>
    <m/>
    <m/>
  </r>
  <r>
    <x v="6"/>
    <s v="Yaris"/>
    <s v="V Cvt"/>
    <s v="Injection"/>
    <n v="42"/>
    <s v="Petrol"/>
    <s v="Yes"/>
    <s v="Internal"/>
    <s v="Digital"/>
    <s v="Yes"/>
    <m/>
    <s v=""/>
    <s v="17.8 km/litre"/>
    <m/>
    <m/>
    <m/>
  </r>
  <r>
    <x v="6"/>
    <s v="Yaris"/>
    <s v="Vx"/>
    <s v="Injection"/>
    <n v="42"/>
    <s v="Petrol"/>
    <s v="Yes"/>
    <s v="Internal, With Remote"/>
    <s v="Digital"/>
    <s v="Yes"/>
    <m/>
    <s v=""/>
    <s v="17.1 km/litre"/>
    <m/>
    <m/>
    <m/>
  </r>
  <r>
    <x v="6"/>
    <s v="Yaris"/>
    <s v="V (O)"/>
    <s v="Injection"/>
    <n v="42"/>
    <s v="Petrol"/>
    <s v="Yes"/>
    <s v="Internal"/>
    <s v="Digital"/>
    <s v="Yes"/>
    <m/>
    <s v=""/>
    <s v="17.1 km/litre"/>
    <m/>
    <m/>
    <m/>
  </r>
  <r>
    <x v="6"/>
    <s v="Yaris"/>
    <s v="J (O)"/>
    <s v="Injection"/>
    <n v="42"/>
    <s v="Petrol"/>
    <m/>
    <s v="Internal"/>
    <s v="Yes"/>
    <s v="Yes"/>
    <m/>
    <s v=""/>
    <s v="17.1 km/litre"/>
    <m/>
    <m/>
    <m/>
  </r>
  <r>
    <x v="6"/>
    <s v="Yaris"/>
    <s v="G (O)"/>
    <s v="Injection"/>
    <n v="42"/>
    <s v="Petrol"/>
    <s v="Yes"/>
    <s v="Internal"/>
    <s v="Digital"/>
    <s v="Yes"/>
    <m/>
    <s v=""/>
    <s v="17.1 km/litre"/>
    <m/>
    <m/>
    <m/>
  </r>
  <r>
    <x v="6"/>
    <s v="Yaris"/>
    <s v="J (O) Cvt"/>
    <s v="Injection"/>
    <n v="42"/>
    <s v="Petrol"/>
    <m/>
    <s v="Internal"/>
    <s v="Yes"/>
    <s v="Yes"/>
    <m/>
    <s v=""/>
    <s v="17.1 km/litre"/>
    <m/>
    <m/>
    <m/>
  </r>
  <r>
    <x v="6"/>
    <s v="Yaris"/>
    <s v="G (O) Cvt"/>
    <s v="Injection"/>
    <n v="42"/>
    <s v="Petrol"/>
    <s v="Yes"/>
    <s v="Internal"/>
    <s v="Digital"/>
    <s v="Yes"/>
    <m/>
    <s v=""/>
    <s v="17.1 km/litre"/>
    <m/>
    <m/>
    <m/>
  </r>
  <r>
    <x v="6"/>
    <s v="Yaris"/>
    <s v="V (O) Cvt"/>
    <s v="Injection"/>
    <n v="42"/>
    <s v="Petrol"/>
    <s v="Yes"/>
    <s v="Internal"/>
    <s v="Digital"/>
    <s v="Yes"/>
    <m/>
    <s v=""/>
    <s v="17.1 km/litre"/>
    <m/>
    <m/>
    <m/>
  </r>
  <r>
    <x v="15"/>
    <s v="Octavia"/>
    <s v="Ambition 1.4 Tsi"/>
    <s v="Injection"/>
    <n v="50"/>
    <s v="Petrol"/>
    <s v="Yes"/>
    <s v="Internal"/>
    <s v="Analog"/>
    <s v="Yes"/>
    <m/>
    <s v=""/>
    <s v="16.7 km/litre"/>
    <m/>
    <m/>
    <m/>
  </r>
  <r>
    <x v="15"/>
    <s v="Octavia"/>
    <s v="Ambition 2.0 Tdi Cr"/>
    <s v="Injection"/>
    <n v="50"/>
    <s v="Diesel"/>
    <s v="Yes"/>
    <s v="Internal"/>
    <s v="Digital"/>
    <s v="Yes"/>
    <m/>
    <s v=""/>
    <s v="21 km/litre"/>
    <m/>
    <m/>
    <m/>
  </r>
  <r>
    <x v="15"/>
    <s v="Octavia"/>
    <s v="Style 1.4 Tsi"/>
    <s v="Injection"/>
    <n v="50"/>
    <s v="Petrol"/>
    <s v="Yes"/>
    <s v="Internal"/>
    <s v="Analog"/>
    <s v="Yes"/>
    <m/>
    <n v="16"/>
    <s v="16.7 km/litre"/>
    <m/>
    <m/>
    <m/>
  </r>
  <r>
    <x v="15"/>
    <s v="Octavia"/>
    <s v="Style 1.8 Tsi At"/>
    <s v="Injection"/>
    <n v="50"/>
    <s v="Petrol"/>
    <s v="Yes"/>
    <s v="Internal"/>
    <s v="Analog"/>
    <s v="Yes"/>
    <m/>
    <n v="14"/>
    <s v="15.1 km/litre"/>
    <m/>
    <m/>
    <m/>
  </r>
  <r>
    <x v="15"/>
    <s v="Octavia"/>
    <s v="Style 2.0 Tdi Cr"/>
    <s v="Injection"/>
    <n v="50"/>
    <s v="Diesel"/>
    <s v="Yes"/>
    <s v="Internal"/>
    <s v="Analog"/>
    <s v="Yes"/>
    <m/>
    <s v=""/>
    <s v="21 km/litre"/>
    <m/>
    <m/>
    <m/>
  </r>
  <r>
    <x v="15"/>
    <s v="Octavia"/>
    <s v="Style 2.0 Tdi Cr At"/>
    <s v="Injection"/>
    <n v="50"/>
    <s v="Diesel"/>
    <s v="Yes"/>
    <s v="Internal"/>
    <s v="Analog"/>
    <s v="Yes"/>
    <m/>
    <s v=""/>
    <s v="19.5 km/litre"/>
    <m/>
    <m/>
    <m/>
  </r>
  <r>
    <x v="15"/>
    <s v="Octavia"/>
    <s v="L &amp; K 1.8 Tsi At"/>
    <s v="Injection"/>
    <n v="50"/>
    <s v="Petrol"/>
    <s v="Yes"/>
    <s v="Internal"/>
    <s v="Analog"/>
    <s v="Yes"/>
    <m/>
    <n v="14"/>
    <s v="15.1 km/litre"/>
    <m/>
    <m/>
    <m/>
  </r>
  <r>
    <x v="15"/>
    <s v="Octavia"/>
    <s v="L &amp; K 2.0 Tdi Cr At"/>
    <s v="Injection"/>
    <n v="50"/>
    <s v="Diesel"/>
    <s v="Yes"/>
    <s v="Internal"/>
    <s v="Analog"/>
    <s v="Yes"/>
    <m/>
    <s v=""/>
    <s v="19.5 km/litre"/>
    <m/>
    <m/>
    <m/>
  </r>
  <r>
    <x v="15"/>
    <s v="Octavia"/>
    <s v="Corporate Edition 1.4 Tsi"/>
    <s v="Injection"/>
    <n v="50"/>
    <s v="Petrol"/>
    <s v="Yes"/>
    <s v="Internal"/>
    <s v="Analog"/>
    <s v="Yes"/>
    <m/>
    <n v="16"/>
    <s v="16.7 km/litre"/>
    <m/>
    <m/>
    <m/>
  </r>
  <r>
    <x v="15"/>
    <s v="Octavia"/>
    <s v="Corporate Edition 2.0 Tdi"/>
    <s v="Injection"/>
    <n v="50"/>
    <s v="Diesel"/>
    <s v="Yes"/>
    <s v="Internal"/>
    <s v="Analog"/>
    <s v="Yes"/>
    <m/>
    <s v=""/>
    <s v="21 km/litre"/>
    <m/>
    <m/>
    <m/>
  </r>
  <r>
    <x v="15"/>
    <s v="Octavia"/>
    <s v="Onyx 1.8 Tsi Dsg"/>
    <s v="Injection"/>
    <n v="50"/>
    <s v="Petrol"/>
    <s v="Yes"/>
    <s v="Internal"/>
    <s v="Analog"/>
    <s v="Yes"/>
    <m/>
    <s v=""/>
    <s v="15.1 km/litre"/>
    <m/>
    <m/>
    <m/>
  </r>
  <r>
    <x v="15"/>
    <s v="Octavia"/>
    <s v="Onyx 2.0 Tdi Dsg"/>
    <s v="Injection"/>
    <n v="50"/>
    <s v="Diesel"/>
    <s v="Yes"/>
    <s v="Internal"/>
    <s v="Analog"/>
    <s v="Yes"/>
    <m/>
    <s v=""/>
    <s v="19.5 km/litre"/>
    <m/>
    <m/>
    <m/>
  </r>
  <r>
    <x v="17"/>
    <s v="Mercedes-Benz Glc"/>
    <s v="200 Progressive"/>
    <s v="Injection"/>
    <n v="66"/>
    <s v="Petrol"/>
    <s v="Yes"/>
    <s v="With Remote"/>
    <s v="Digital"/>
    <s v="Yes"/>
    <m/>
    <s v=""/>
    <s v="13.51 km/litre"/>
    <m/>
    <m/>
    <m/>
  </r>
  <r>
    <x v="17"/>
    <s v="Mercedes-Benz Glc"/>
    <s v="220D 4Matic Progressive"/>
    <s v="Injection"/>
    <n v="50"/>
    <s v="Diesel"/>
    <s v="Yes"/>
    <s v="With Remote"/>
    <s v="Digital"/>
    <s v="Yes"/>
    <m/>
    <s v=""/>
    <s v="18.18 km/litre"/>
    <m/>
    <m/>
    <m/>
  </r>
  <r>
    <x v="24"/>
    <s v="Cayenne Coupe"/>
    <s v="Base"/>
    <s v="Injection"/>
    <n v="75"/>
    <s v="Petrol"/>
    <s v="Yes"/>
    <s v="With Remote"/>
    <s v="Digital"/>
    <s v="Yes"/>
    <m/>
    <s v=""/>
    <s v="11.6 km/litre"/>
    <m/>
    <m/>
    <m/>
  </r>
  <r>
    <x v="24"/>
    <s v="Cayenne Coupe"/>
    <s v="Turbo"/>
    <s v="Injection"/>
    <n v="90"/>
    <s v="Petrol"/>
    <s v="Yes"/>
    <s v="With Remote"/>
    <s v="Digital"/>
    <s v="Yes"/>
    <m/>
    <s v=""/>
    <s v="15.3 km/litre"/>
    <m/>
    <m/>
    <m/>
  </r>
  <r>
    <x v="10"/>
    <s v="Verito"/>
    <s v="1.5 D2"/>
    <s v="Injection"/>
    <n v="50"/>
    <s v="Diesel"/>
    <m/>
    <s v="Internal"/>
    <s v="Digital"/>
    <s v="Yes"/>
    <n v="18"/>
    <n v="20.079999999999998"/>
    <s v="21 km/litre"/>
    <m/>
    <m/>
    <m/>
  </r>
  <r>
    <x v="10"/>
    <s v="Verito"/>
    <s v="1.5 D4 Bs-Iv"/>
    <s v="Injection"/>
    <n v="50"/>
    <s v="Diesel"/>
    <m/>
    <s v="Internal"/>
    <s v="Digital"/>
    <s v="Yes"/>
    <n v="18"/>
    <n v="20.079999999999998"/>
    <s v="21 km/litre"/>
    <m/>
    <m/>
    <m/>
  </r>
  <r>
    <x v="10"/>
    <s v="Verito"/>
    <s v="1.5 D6 Bs-Iv"/>
    <s v="Injection"/>
    <n v="50"/>
    <s v="Diesel"/>
    <m/>
    <s v="Manual"/>
    <s v="Digital"/>
    <s v="Yes"/>
    <n v="18"/>
    <n v="20.079999999999998"/>
    <s v="21 km/litre"/>
    <m/>
    <m/>
    <m/>
  </r>
  <r>
    <x v="38"/>
    <s v="Pajero Sport"/>
    <s v="2.5 Mt"/>
    <s v="Injection"/>
    <n v="70"/>
    <s v="Diesel"/>
    <m/>
    <s v="Internal"/>
    <s v="Analog"/>
    <s v="Yes"/>
    <n v="6.5"/>
    <n v="10.5"/>
    <s v="10.77 km/litre"/>
    <m/>
    <m/>
    <m/>
  </r>
  <r>
    <x v="38"/>
    <s v="Pajero Sport"/>
    <s v="2.5 At"/>
    <s v="Injection"/>
    <n v="70"/>
    <s v="Diesel"/>
    <m/>
    <s v="Internal"/>
    <s v="Analog"/>
    <s v="Yes"/>
    <n v="6.5"/>
    <n v="10.5"/>
    <s v="10.77 km/litre"/>
    <m/>
    <m/>
    <m/>
  </r>
  <r>
    <x v="38"/>
    <s v="Pajero Sport"/>
    <s v="Limited Edition"/>
    <s v="Injection"/>
    <n v="70"/>
    <s v="Diesel"/>
    <m/>
    <s v="Internal"/>
    <s v="Analog"/>
    <s v="Yes"/>
    <n v="6.5"/>
    <n v="10.5"/>
    <s v="10.77 km/litre"/>
    <m/>
    <m/>
    <m/>
  </r>
  <r>
    <x v="38"/>
    <s v="Pajero Sport"/>
    <s v="Select Plus Mt"/>
    <s v="Injection"/>
    <n v="70"/>
    <s v="Diesel"/>
    <m/>
    <s v="Internal"/>
    <s v="Analog"/>
    <s v="Yes"/>
    <n v="6.5"/>
    <n v="10.5"/>
    <s v="10.77 km/litre"/>
    <m/>
    <m/>
    <m/>
  </r>
  <r>
    <x v="38"/>
    <s v="Pajero Sport"/>
    <s v="Select Plus At"/>
    <s v="Injection"/>
    <n v="70"/>
    <s v="Diesel"/>
    <m/>
    <s v="Internal"/>
    <s v="Analog"/>
    <s v="Yes"/>
    <n v="6.5"/>
    <n v="10.5"/>
    <s v="10.77 km/litre"/>
    <m/>
    <m/>
    <m/>
  </r>
  <r>
    <x v="28"/>
    <s v="Flying Spur"/>
    <s v="V8"/>
    <s v="Injection"/>
    <n v="90"/>
    <s v="Petrol"/>
    <s v="Yes"/>
    <s v="Internal"/>
    <s v="Analog"/>
    <s v="Yes"/>
    <n v="2"/>
    <n v="4"/>
    <s v="4 km/litre"/>
    <m/>
    <m/>
    <m/>
  </r>
  <r>
    <x v="28"/>
    <s v="Flying Spur"/>
    <s v="W12"/>
    <s v="Injection"/>
    <n v="90"/>
    <s v="Petrol"/>
    <s v="Yes"/>
    <s v="Internal"/>
    <s v="Analog"/>
    <s v="Yes"/>
    <n v="2"/>
    <n v="4"/>
    <s v="4 km/litre"/>
    <m/>
    <m/>
    <m/>
  </r>
  <r>
    <x v="12"/>
    <s v="City"/>
    <s v="Sv Mt Petrol"/>
    <s v="Injection"/>
    <n v="40"/>
    <s v="Petrol"/>
    <s v="Yes"/>
    <s v="Internal"/>
    <s v="Digital"/>
    <s v="Yes"/>
    <n v="14.3"/>
    <n v="16.100000000000001"/>
    <s v="17.4 km/litre"/>
    <m/>
    <m/>
    <m/>
  </r>
  <r>
    <x v="12"/>
    <s v="City"/>
    <s v="V Mt Petrol"/>
    <s v="Injection"/>
    <n v="40"/>
    <s v="Petrol"/>
    <s v="Yes"/>
    <s v="Internal"/>
    <s v="Digital"/>
    <s v="Yes"/>
    <n v="14.3"/>
    <n v="16.399999999999999"/>
    <s v="17.8 km/litre"/>
    <m/>
    <m/>
    <m/>
  </r>
  <r>
    <x v="12"/>
    <s v="City"/>
    <s v="Vx Mt Petrol"/>
    <s v="Injection"/>
    <n v="40"/>
    <s v="Petrol"/>
    <s v="Yes"/>
    <s v="Internal"/>
    <s v="Digital"/>
    <s v="Yes"/>
    <n v="14.3"/>
    <n v="16.100000000000001"/>
    <s v="17.4 km/litre"/>
    <m/>
    <m/>
    <m/>
  </r>
  <r>
    <x v="12"/>
    <s v="City"/>
    <s v="Vx Cvt Petrol"/>
    <s v="Injection"/>
    <n v="40"/>
    <s v="Petrol"/>
    <s v="Yes"/>
    <s v="Internal"/>
    <s v="Digital"/>
    <s v="Yes"/>
    <n v="14.3"/>
    <n v="16.100000000000001"/>
    <s v="18 km/litre"/>
    <m/>
    <m/>
    <m/>
  </r>
  <r>
    <x v="12"/>
    <s v="City"/>
    <s v="Sv Mt Diesel"/>
    <s v="Injection"/>
    <n v="40"/>
    <s v="Diesel"/>
    <s v="Yes"/>
    <s v="Internal"/>
    <s v="Digital"/>
    <s v="Yes"/>
    <n v="22.6"/>
    <n v="25.6"/>
    <s v="25.6 km/litre"/>
    <m/>
    <m/>
    <m/>
  </r>
  <r>
    <x v="12"/>
    <s v="City"/>
    <s v="V Mt Diesel"/>
    <s v="Injection"/>
    <n v="40"/>
    <s v="Diesel"/>
    <s v="Yes"/>
    <s v="Internal"/>
    <s v="Digital"/>
    <s v="Yes"/>
    <n v="22.6"/>
    <n v="25.6"/>
    <s v="25.6 km/litre"/>
    <m/>
    <m/>
    <m/>
  </r>
  <r>
    <x v="12"/>
    <s v="City"/>
    <s v="Vx Mt Diesel"/>
    <s v="Injection"/>
    <n v="40"/>
    <s v="Diesel"/>
    <s v="Yes"/>
    <s v="Internal"/>
    <s v="Digital"/>
    <s v="Yes"/>
    <n v="22.6"/>
    <n v="25.1"/>
    <s v="25.1 km/litre"/>
    <m/>
    <m/>
    <m/>
  </r>
  <r>
    <x v="12"/>
    <s v="City"/>
    <s v="Zx Mt Diesel"/>
    <s v="Injection"/>
    <n v="40"/>
    <s v="Diesel"/>
    <s v="Yes"/>
    <s v="Internal"/>
    <s v="Digital"/>
    <s v="Yes"/>
    <n v="22.6"/>
    <n v="25.1"/>
    <s v="25.1 km/litre"/>
    <m/>
    <m/>
    <m/>
  </r>
  <r>
    <x v="12"/>
    <s v="City"/>
    <s v="Zx Cvt Petrol"/>
    <s v="Injection"/>
    <n v="40"/>
    <s v="Petrol"/>
    <s v="Yes"/>
    <s v="Internal"/>
    <s v="Digital"/>
    <s v="Yes"/>
    <n v="18"/>
    <n v="18"/>
    <s v="22.6 km/litre"/>
    <m/>
    <m/>
    <m/>
  </r>
  <r>
    <x v="12"/>
    <s v="City"/>
    <s v="V Cvt Petrol"/>
    <s v="Injection"/>
    <n v="40"/>
    <s v="Petrol"/>
    <s v="Yes"/>
    <s v="Internal"/>
    <s v="Digital"/>
    <s v="Yes"/>
    <n v="14.3"/>
    <n v="16.399999999999999"/>
    <s v="17.8 km/litre"/>
    <m/>
    <m/>
    <m/>
  </r>
  <r>
    <x v="38"/>
    <s v="Montero"/>
    <s v="3.2 At"/>
    <s v="Injection"/>
    <n v="88"/>
    <s v="Diesel"/>
    <s v="Yes"/>
    <s v="Internal"/>
    <s v="Analog"/>
    <s v="Yes"/>
    <n v="8.25"/>
    <n v="11.56"/>
    <s v="11.56 km/litre"/>
    <m/>
    <m/>
    <m/>
  </r>
  <r>
    <x v="17"/>
    <m/>
    <m/>
    <m/>
    <m/>
    <m/>
    <m/>
    <m/>
    <m/>
    <m/>
    <m/>
    <m/>
    <m/>
    <m/>
    <m/>
    <m/>
  </r>
</pivotCacheRecords>
</file>

<file path=xl/pivotCache/pivotCacheRecords2.xml><?xml version="1.0" encoding="utf-8"?>
<pivotCacheRecords xmlns="http://schemas.openxmlformats.org/spreadsheetml/2006/main" xmlns:r="http://schemas.openxmlformats.org/officeDocument/2006/relationships" count="1277">
  <r>
    <x v="0"/>
    <s v="Nano Genx"/>
    <s v="Xt"/>
    <n v="624"/>
    <m/>
  </r>
  <r>
    <x v="0"/>
    <s v="Nano Genx"/>
    <s v="Xe"/>
    <n v="624"/>
    <m/>
  </r>
  <r>
    <x v="0"/>
    <s v="Nano Genx"/>
    <s v="Emax Xm"/>
    <n v="624"/>
    <m/>
  </r>
  <r>
    <x v="0"/>
    <s v="Nano Genx"/>
    <s v="Xta"/>
    <n v="624"/>
    <m/>
  </r>
  <r>
    <x v="0"/>
    <s v="Nano Genx"/>
    <s v="Xm"/>
    <n v="624"/>
    <m/>
  </r>
  <r>
    <x v="0"/>
    <s v="Nano Genx"/>
    <s v="Xma"/>
    <n v="624"/>
    <m/>
  </r>
  <r>
    <x v="1"/>
    <s v="Redi-Go"/>
    <s v="D"/>
    <n v="799"/>
    <m/>
  </r>
  <r>
    <x v="1"/>
    <s v="Redi-Go"/>
    <s v="T"/>
    <n v="799"/>
    <m/>
  </r>
  <r>
    <x v="1"/>
    <s v="Redi-Go"/>
    <s v="A"/>
    <n v="799"/>
    <m/>
  </r>
  <r>
    <x v="1"/>
    <s v="Redi-Go"/>
    <s v="S"/>
    <n v="799"/>
    <m/>
  </r>
  <r>
    <x v="1"/>
    <s v="Redi-Go"/>
    <s v="1.0 S"/>
    <n v="999"/>
    <m/>
  </r>
  <r>
    <x v="1"/>
    <s v="Redi-Go"/>
    <s v="1.0 S Amt"/>
    <n v="999"/>
    <m/>
  </r>
  <r>
    <x v="2"/>
    <s v="Kwid"/>
    <s v="Rxe 0.8"/>
    <n v="799"/>
    <m/>
  </r>
  <r>
    <x v="2"/>
    <s v="Kwid"/>
    <s v="Std 0.8"/>
    <n v="799"/>
    <m/>
  </r>
  <r>
    <x v="2"/>
    <s v="Kwid"/>
    <s v="Rxl 0.8"/>
    <n v="799"/>
    <m/>
  </r>
  <r>
    <x v="2"/>
    <s v="Kwid"/>
    <s v="Rxt 0.8"/>
    <n v="799"/>
    <m/>
  </r>
  <r>
    <x v="2"/>
    <s v="Kwid"/>
    <s v="Rxt 1.0"/>
    <n v="999"/>
    <m/>
  </r>
  <r>
    <x v="2"/>
    <s v="Kwid"/>
    <s v="Climber 1.0 Mt"/>
    <n v="999"/>
    <m/>
  </r>
  <r>
    <x v="2"/>
    <s v="Kwid"/>
    <s v="Rxt Amt 1.0"/>
    <n v="999"/>
    <m/>
  </r>
  <r>
    <x v="2"/>
    <s v="Kwid"/>
    <s v="Climber Amt 1.0"/>
    <n v="999"/>
    <m/>
  </r>
  <r>
    <x v="2"/>
    <s v="Kwid"/>
    <s v="Rxt (O) 1.0"/>
    <n v="999"/>
    <m/>
  </r>
  <r>
    <x v="2"/>
    <s v="Kwid"/>
    <s v="Rxt (O) Amt 1.0"/>
    <n v="999"/>
    <m/>
  </r>
  <r>
    <x v="2"/>
    <s v="Kwid"/>
    <s v="Climber (O) Mt 1.0"/>
    <n v="999"/>
    <m/>
  </r>
  <r>
    <x v="2"/>
    <s v="Kwid"/>
    <s v="Climber (O) Amt 1.0"/>
    <n v="999"/>
    <m/>
  </r>
  <r>
    <x v="3"/>
    <s v="Eeco"/>
    <s v="5 Str"/>
    <n v="1196"/>
    <m/>
  </r>
  <r>
    <x v="3"/>
    <s v="Eeco"/>
    <s v="7 Str"/>
    <n v="1196"/>
    <m/>
  </r>
  <r>
    <x v="3"/>
    <s v="Eeco"/>
    <s v="5 Str With Ac+Htr"/>
    <n v="1196"/>
    <m/>
  </r>
  <r>
    <x v="3"/>
    <s v="Eeco"/>
    <s v="5 Str With Ac+Htr Cng"/>
    <n v="1196"/>
    <m/>
  </r>
  <r>
    <x v="3"/>
    <s v="Eeco"/>
    <s v="5 Str With Htr Cng"/>
    <n v="1196"/>
    <m/>
  </r>
  <r>
    <x v="3"/>
    <s v="Alto K10"/>
    <s v="Lxi"/>
    <n v="998"/>
    <m/>
  </r>
  <r>
    <x v="3"/>
    <s v="Alto K10"/>
    <s v="Vxi"/>
    <n v="998"/>
    <m/>
  </r>
  <r>
    <x v="3"/>
    <s v="Alto K10"/>
    <s v="Lx"/>
    <n v="998"/>
    <m/>
  </r>
  <r>
    <x v="3"/>
    <s v="Alto K10"/>
    <s v="Vxi (O)"/>
    <n v="998"/>
    <m/>
  </r>
  <r>
    <x v="3"/>
    <s v="Alto K10"/>
    <s v="Lxi Cng (O)"/>
    <n v="998"/>
    <m/>
  </r>
  <r>
    <x v="3"/>
    <s v="Alto K10"/>
    <s v="Vxi Amt (O)"/>
    <n v="998"/>
    <m/>
  </r>
  <r>
    <x v="1"/>
    <s v="Go"/>
    <s v="D"/>
    <n v="1198"/>
    <m/>
  </r>
  <r>
    <x v="1"/>
    <s v="Go"/>
    <s v="T"/>
    <n v="1198"/>
    <m/>
  </r>
  <r>
    <x v="1"/>
    <s v="Go"/>
    <s v="T (O)"/>
    <n v="1198"/>
    <m/>
  </r>
  <r>
    <x v="1"/>
    <s v="Go"/>
    <s v="A (O)"/>
    <n v="1198"/>
    <m/>
  </r>
  <r>
    <x v="1"/>
    <s v="Go"/>
    <s v="A"/>
    <n v="1198"/>
    <m/>
  </r>
  <r>
    <x v="1"/>
    <s v="Go"/>
    <s v="T Vdc"/>
    <n v="1198"/>
    <m/>
  </r>
  <r>
    <x v="1"/>
    <s v="Go"/>
    <s v="T (O) Vdc"/>
    <n v="1198"/>
    <m/>
  </r>
  <r>
    <x v="1"/>
    <s v="Go"/>
    <s v="T Cvt"/>
    <n v="1198"/>
    <m/>
  </r>
  <r>
    <x v="1"/>
    <s v="Go"/>
    <s v="T (O) Cvt"/>
    <n v="1198"/>
    <m/>
  </r>
  <r>
    <x v="3"/>
    <s v="Celerio Tour"/>
    <s v="H2"/>
    <n v="998"/>
    <m/>
  </r>
  <r>
    <x v="3"/>
    <s v="Celerio Tour"/>
    <s v="H2 Cng"/>
    <n v="998"/>
    <m/>
  </r>
  <r>
    <x v="4"/>
    <s v="Santro"/>
    <s v="Era Mt"/>
    <n v="1086"/>
    <m/>
  </r>
  <r>
    <x v="4"/>
    <s v="Santro"/>
    <s v="Magna Mt"/>
    <n v="1086"/>
    <m/>
  </r>
  <r>
    <x v="4"/>
    <s v="Santro"/>
    <s v="Magna Mt Cng"/>
    <n v="1086"/>
    <m/>
  </r>
  <r>
    <x v="4"/>
    <s v="Santro"/>
    <s v="Magna Amt"/>
    <n v="1086"/>
    <m/>
  </r>
  <r>
    <x v="4"/>
    <s v="Santro"/>
    <s v="Sportz Mt"/>
    <n v="1086"/>
    <m/>
  </r>
  <r>
    <x v="4"/>
    <s v="Santro"/>
    <s v="Sportz Mt Cng"/>
    <n v="1086"/>
    <m/>
  </r>
  <r>
    <x v="4"/>
    <s v="Santro"/>
    <s v="Sportz Amt"/>
    <n v="1086"/>
    <m/>
  </r>
  <r>
    <x v="4"/>
    <s v="Santro"/>
    <s v="Asta Mt"/>
    <n v="1086"/>
    <m/>
  </r>
  <r>
    <x v="0"/>
    <s v="Tiago"/>
    <s v="Revotron Xe"/>
    <n v="1199"/>
    <m/>
  </r>
  <r>
    <x v="0"/>
    <s v="Tiago"/>
    <s v="Revotron Xt"/>
    <n v="1199"/>
    <m/>
  </r>
  <r>
    <x v="0"/>
    <s v="Tiago"/>
    <s v="Revotron Xz"/>
    <n v="1199"/>
    <m/>
  </r>
  <r>
    <x v="0"/>
    <s v="Tiago"/>
    <s v="Revotron Xz Plus"/>
    <n v="1199"/>
    <m/>
  </r>
  <r>
    <x v="0"/>
    <s v="Tiago"/>
    <s v="Revotron Xz Plus Dual Tone"/>
    <n v="1199"/>
    <m/>
  </r>
  <r>
    <x v="0"/>
    <s v="Tiago"/>
    <s v="Revotron Xza"/>
    <n v="1199"/>
    <m/>
  </r>
  <r>
    <x v="0"/>
    <s v="Tiago"/>
    <s v="Revotron Xza Plus"/>
    <n v="1199"/>
    <m/>
  </r>
  <r>
    <x v="0"/>
    <s v="Tiago"/>
    <s v="Revotron Xza Plus Dual Tone"/>
    <n v="1199"/>
    <m/>
  </r>
  <r>
    <x v="3"/>
    <s v="Celerio X"/>
    <s v="Vxi (O)"/>
    <n v="998"/>
    <m/>
  </r>
  <r>
    <x v="3"/>
    <s v="Celerio X"/>
    <s v="Vxi"/>
    <n v="998"/>
    <m/>
  </r>
  <r>
    <x v="3"/>
    <s v="Celerio X"/>
    <s v="Vxi Amt"/>
    <n v="998"/>
    <m/>
  </r>
  <r>
    <x v="3"/>
    <s v="Celerio X"/>
    <s v="Vxi Amt (O)"/>
    <n v="998"/>
    <m/>
  </r>
  <r>
    <x v="3"/>
    <s v="Celerio X"/>
    <s v="Zxi"/>
    <n v="998"/>
    <m/>
  </r>
  <r>
    <x v="3"/>
    <s v="Celerio X"/>
    <s v="Zxi (O)"/>
    <n v="998"/>
    <m/>
  </r>
  <r>
    <x v="3"/>
    <s v="Celerio X"/>
    <s v="Zxi Amt"/>
    <n v="998"/>
    <m/>
  </r>
  <r>
    <x v="3"/>
    <s v="Celerio X"/>
    <s v="Zxi Amt (O)"/>
    <n v="998"/>
    <m/>
  </r>
  <r>
    <x v="3"/>
    <s v="Ignis"/>
    <s v="Alpha 1.2 Amt"/>
    <n v="1197"/>
    <m/>
  </r>
  <r>
    <x v="3"/>
    <s v="Ignis"/>
    <s v="Alpha 1.2 Mt"/>
    <n v="1197"/>
    <m/>
  </r>
  <r>
    <x v="3"/>
    <s v="Ignis"/>
    <s v="Delta 1.2 Amt"/>
    <n v="1197"/>
    <m/>
  </r>
  <r>
    <x v="3"/>
    <s v="Ignis"/>
    <s v="Delta 1.2 Mt"/>
    <n v="1197"/>
    <m/>
  </r>
  <r>
    <x v="3"/>
    <s v="Ignis"/>
    <s v="Sigma 1.2 Mt"/>
    <n v="1197"/>
    <m/>
  </r>
  <r>
    <x v="3"/>
    <s v="Ignis"/>
    <s v="Zeta 1.2 Amt"/>
    <n v="1197"/>
    <m/>
  </r>
  <r>
    <x v="3"/>
    <s v="Ignis"/>
    <s v="Zeta 1.2 Mt"/>
    <n v="1197"/>
    <m/>
  </r>
  <r>
    <x v="2"/>
    <s v="Triber"/>
    <s v="Rxe"/>
    <n v="999"/>
    <m/>
  </r>
  <r>
    <x v="2"/>
    <s v="Triber"/>
    <s v="Rxl"/>
    <n v="999"/>
    <m/>
  </r>
  <r>
    <x v="2"/>
    <s v="Triber"/>
    <s v="Rxt"/>
    <n v="999"/>
    <m/>
  </r>
  <r>
    <x v="2"/>
    <s v="Triber"/>
    <s v="Rxz"/>
    <n v="999"/>
    <m/>
  </r>
  <r>
    <x v="5"/>
    <s v="Rio"/>
    <s v="Gx"/>
    <n v="1173"/>
    <m/>
  </r>
  <r>
    <x v="5"/>
    <s v="Rio"/>
    <s v="Ex"/>
    <n v="1489"/>
    <m/>
  </r>
  <r>
    <x v="5"/>
    <s v="Rio"/>
    <s v="Glx"/>
    <n v="1173"/>
    <m/>
  </r>
  <r>
    <x v="5"/>
    <s v="Rio"/>
    <s v="Dx"/>
    <n v="1489"/>
    <m/>
  </r>
  <r>
    <x v="5"/>
    <s v="Rio"/>
    <s v="Lx"/>
    <n v="1489"/>
    <m/>
  </r>
  <r>
    <x v="5"/>
    <s v="Rio"/>
    <s v="Crdi4"/>
    <n v="1248"/>
    <m/>
  </r>
  <r>
    <x v="6"/>
    <s v="Etios Liva"/>
    <s v="G"/>
    <n v="1197"/>
    <m/>
  </r>
  <r>
    <x v="6"/>
    <s v="Etios Liva"/>
    <s v="V"/>
    <n v="1197"/>
    <m/>
  </r>
  <r>
    <x v="6"/>
    <s v="Etios Liva"/>
    <s v="Gd"/>
    <n v="1364"/>
    <m/>
  </r>
  <r>
    <x v="6"/>
    <s v="Etios Liva"/>
    <s v="Vx"/>
    <n v="1197"/>
    <m/>
  </r>
  <r>
    <x v="6"/>
    <s v="Etios Liva"/>
    <s v="Vxd"/>
    <n v="1364"/>
    <m/>
  </r>
  <r>
    <x v="6"/>
    <s v="Etios Liva"/>
    <s v="Vd"/>
    <n v="1364"/>
    <m/>
  </r>
  <r>
    <x v="6"/>
    <s v="Etios Liva"/>
    <s v="Dual Tone V"/>
    <n v="1197"/>
    <m/>
  </r>
  <r>
    <x v="6"/>
    <s v="Etios Liva"/>
    <s v="Dual Tone Vd"/>
    <n v="1364"/>
    <m/>
  </r>
  <r>
    <x v="6"/>
    <s v="Etios Liva"/>
    <s v="Dual Tone Vx"/>
    <n v="1197"/>
    <m/>
  </r>
  <r>
    <x v="6"/>
    <s v="Etios Liva"/>
    <s v="Dual Tone Vxd"/>
    <n v="1364"/>
    <m/>
  </r>
  <r>
    <x v="6"/>
    <s v="Etios Liva"/>
    <s v="Gx"/>
    <n v="1197"/>
    <m/>
  </r>
  <r>
    <x v="6"/>
    <s v="Etios Liva"/>
    <s v="Gxd"/>
    <n v="1364"/>
    <m/>
  </r>
  <r>
    <x v="6"/>
    <s v="Etios Liva"/>
    <s v="Vx Dual Tone Limited Edition"/>
    <n v="1197"/>
    <m/>
  </r>
  <r>
    <x v="6"/>
    <s v="Etios Liva"/>
    <s v="Vxd Dual Tone Limited Edition"/>
    <n v="1364"/>
    <m/>
  </r>
  <r>
    <x v="7"/>
    <s v="Micra Active"/>
    <s v="Xl"/>
    <n v="1198"/>
    <m/>
  </r>
  <r>
    <x v="7"/>
    <s v="Micra Active"/>
    <s v="Xv"/>
    <n v="1198"/>
    <m/>
  </r>
  <r>
    <x v="7"/>
    <s v="Micra Active"/>
    <s v="Xl (O)"/>
    <n v="1198"/>
    <m/>
  </r>
  <r>
    <x v="0"/>
    <s v="Bolt"/>
    <s v="Xt Diesel"/>
    <n v="1248"/>
    <m/>
  </r>
  <r>
    <x v="0"/>
    <s v="Bolt"/>
    <s v="Xe Diesel"/>
    <n v="1248"/>
    <m/>
  </r>
  <r>
    <x v="0"/>
    <s v="Bolt"/>
    <s v="Xm Diesel"/>
    <n v="1248"/>
    <m/>
  </r>
  <r>
    <x v="0"/>
    <s v="Bolt"/>
    <s v="Xms Diesel"/>
    <n v="1248"/>
    <m/>
  </r>
  <r>
    <x v="0"/>
    <s v="Bolt"/>
    <s v="Xt Petrol"/>
    <n v="1193"/>
    <m/>
  </r>
  <r>
    <x v="0"/>
    <s v="Bolt"/>
    <s v="Xe Petrol"/>
    <n v="1193"/>
    <m/>
  </r>
  <r>
    <x v="0"/>
    <s v="Bolt"/>
    <s v="Xm Petrol"/>
    <n v="1193"/>
    <m/>
  </r>
  <r>
    <x v="0"/>
    <s v="Bolt"/>
    <s v="Xms Petrol"/>
    <n v="1193"/>
    <m/>
  </r>
  <r>
    <x v="4"/>
    <s v="Xcent Prime"/>
    <s v="Cng T + (Cng +"/>
    <n v="1197"/>
    <m/>
  </r>
  <r>
    <x v="4"/>
    <s v="Xcent Prime"/>
    <s v="T"/>
    <n v="1197"/>
    <m/>
  </r>
  <r>
    <x v="4"/>
    <s v="Xcent Prime"/>
    <s v="T+"/>
    <n v="1197"/>
    <m/>
  </r>
  <r>
    <x v="4"/>
    <s v="Xcent Prime"/>
    <s v="Cng T (Cng +"/>
    <n v="1197"/>
    <m/>
  </r>
  <r>
    <x v="4"/>
    <s v="Xcent Prime"/>
    <s v="T+ Crdi"/>
    <n v="1197"/>
    <m/>
  </r>
  <r>
    <x v="4"/>
    <s v="Xcent Prime"/>
    <s v="T Crdi"/>
    <n v="1197"/>
    <m/>
  </r>
  <r>
    <x v="3"/>
    <s v="Dzire Tour"/>
    <s v="Ldi"/>
    <n v="1248"/>
    <m/>
  </r>
  <r>
    <x v="3"/>
    <s v="Dzire Tour"/>
    <s v="Lxi"/>
    <n v="1197"/>
    <m/>
  </r>
  <r>
    <x v="3"/>
    <s v="Dzire Tour"/>
    <s v="Lxi Cng"/>
    <n v="1197"/>
    <m/>
  </r>
  <r>
    <x v="4"/>
    <s v="Elite I20"/>
    <s v="Era 1.2"/>
    <n v="1197"/>
    <m/>
  </r>
  <r>
    <x v="4"/>
    <s v="Elite I20"/>
    <s v="Era 1.4 Crdi"/>
    <n v="1396"/>
    <m/>
  </r>
  <r>
    <x v="4"/>
    <s v="Elite I20"/>
    <s v="Magna Plus"/>
    <n v="1197"/>
    <m/>
  </r>
  <r>
    <x v="4"/>
    <s v="Elite I20"/>
    <s v="Magna Plus Crdi"/>
    <n v="1396"/>
    <m/>
  </r>
  <r>
    <x v="4"/>
    <s v="Elite I20"/>
    <s v="Sportz Plus"/>
    <n v="1197"/>
    <m/>
  </r>
  <r>
    <x v="4"/>
    <s v="Elite I20"/>
    <s v="Sportz Plus Crdi Dual Tone"/>
    <n v="1396"/>
    <m/>
  </r>
  <r>
    <x v="4"/>
    <s v="Elite I20"/>
    <s v="Asta (O) 1.2"/>
    <n v="1197"/>
    <m/>
  </r>
  <r>
    <x v="4"/>
    <s v="Elite I20"/>
    <s v="Asta (O) Crdi"/>
    <n v="1396"/>
    <m/>
  </r>
  <r>
    <x v="4"/>
    <s v="Elite I20"/>
    <s v="Asta (O) Cvt"/>
    <n v="1197"/>
    <m/>
  </r>
  <r>
    <x v="4"/>
    <s v="Elite I20"/>
    <s v="Sportz Plus Dual Tone"/>
    <n v="1197"/>
    <m/>
  </r>
  <r>
    <x v="4"/>
    <s v="Elite I20"/>
    <s v="Sportz Plus Cvt"/>
    <n v="1197"/>
    <m/>
  </r>
  <r>
    <x v="4"/>
    <s v="Elite I20"/>
    <s v="Sportz Plus Crdi"/>
    <n v="1396"/>
    <m/>
  </r>
  <r>
    <x v="4"/>
    <s v="Aura"/>
    <s v="E 1.2 Petrol"/>
    <n v="1197"/>
    <m/>
  </r>
  <r>
    <x v="4"/>
    <s v="Aura"/>
    <s v="S 1.2 Petrol"/>
    <n v="1197"/>
    <m/>
  </r>
  <r>
    <x v="4"/>
    <s v="Aura"/>
    <s v="S 1.2 Amt Petrol"/>
    <n v="1197"/>
    <m/>
  </r>
  <r>
    <x v="4"/>
    <s v="Aura"/>
    <s v="Sx 1.2 Petrol"/>
    <n v="1197"/>
    <m/>
  </r>
  <r>
    <x v="4"/>
    <s v="Aura"/>
    <s v="Sx Plus 1.2 Amt Petrol"/>
    <n v="1197"/>
    <m/>
  </r>
  <r>
    <x v="4"/>
    <s v="Aura"/>
    <s v="Sx (O) 1.2 Petrol"/>
    <n v="1197"/>
    <m/>
  </r>
  <r>
    <x v="4"/>
    <s v="Aura"/>
    <s v="S 1.2 Cng Petrol (Cng +"/>
    <n v="1197"/>
    <m/>
  </r>
  <r>
    <x v="4"/>
    <s v="Aura"/>
    <s v="Sx Plus 1.0 Petrol"/>
    <n v="998"/>
    <m/>
  </r>
  <r>
    <x v="4"/>
    <s v="Aura"/>
    <s v="S 1.2 Diesel"/>
    <n v="1186"/>
    <m/>
  </r>
  <r>
    <x v="4"/>
    <s v="Aura"/>
    <s v="S 1.2 Amt Diesel"/>
    <n v="1186"/>
    <m/>
  </r>
  <r>
    <x v="4"/>
    <s v="Aura"/>
    <s v="Sx Plus 1.2 Amt Diesel"/>
    <n v="1186"/>
    <m/>
  </r>
  <r>
    <x v="4"/>
    <s v="Aura"/>
    <s v="Sx (O) 1.2 Diesel"/>
    <n v="1186"/>
    <m/>
  </r>
  <r>
    <x v="8"/>
    <s v="Polo"/>
    <s v="Trendline 1.0L (P)"/>
    <n v="999"/>
    <m/>
  </r>
  <r>
    <x v="8"/>
    <s v="Polo"/>
    <s v="Comfortline 1.0 (P)"/>
    <n v="999"/>
    <m/>
  </r>
  <r>
    <x v="8"/>
    <s v="Polo"/>
    <s v="Highline Plus 1.0 (P)"/>
    <n v="999"/>
    <m/>
  </r>
  <r>
    <x v="8"/>
    <s v="Polo"/>
    <s v="Trendline 1.5L (D)"/>
    <n v="1498"/>
    <m/>
  </r>
  <r>
    <x v="8"/>
    <s v="Polo"/>
    <s v="Comfortline 1.5 (D)"/>
    <n v="1498"/>
    <m/>
  </r>
  <r>
    <x v="8"/>
    <s v="Polo"/>
    <s v="Highline Plus 1.5 (D)"/>
    <n v="1498"/>
    <m/>
  </r>
  <r>
    <x v="8"/>
    <s v="Polo"/>
    <s v="Gt Tsi"/>
    <n v="1197"/>
    <m/>
  </r>
  <r>
    <x v="8"/>
    <s v="Polo"/>
    <s v="Gt Tdi"/>
    <n v="1498"/>
    <m/>
  </r>
  <r>
    <x v="3"/>
    <s v="Dzire"/>
    <s v="Lxi"/>
    <n v="1197"/>
    <m/>
  </r>
  <r>
    <x v="3"/>
    <s v="Dzire"/>
    <s v="Vxi"/>
    <n v="1197"/>
    <m/>
  </r>
  <r>
    <x v="3"/>
    <s v="Dzire"/>
    <s v="Ldi"/>
    <n v="1248"/>
    <m/>
  </r>
  <r>
    <x v="3"/>
    <s v="Dzire"/>
    <s v="Zxi"/>
    <n v="1197"/>
    <m/>
  </r>
  <r>
    <x v="3"/>
    <s v="Dzire"/>
    <s v="Vdi"/>
    <n v="1248"/>
    <m/>
  </r>
  <r>
    <x v="3"/>
    <s v="Dzire"/>
    <s v="Vxi Amt"/>
    <n v="1197"/>
    <m/>
  </r>
  <r>
    <x v="3"/>
    <s v="Dzire"/>
    <s v="Zdi Amt"/>
    <n v="1248"/>
    <m/>
  </r>
  <r>
    <x v="3"/>
    <s v="Dzire"/>
    <s v="Zdi"/>
    <n v="1248"/>
    <m/>
  </r>
  <r>
    <x v="3"/>
    <s v="Dzire"/>
    <s v="Zxi Plus"/>
    <n v="1197"/>
    <m/>
  </r>
  <r>
    <x v="3"/>
    <s v="Dzire"/>
    <s v="Zxi At"/>
    <n v="1197"/>
    <m/>
  </r>
  <r>
    <x v="3"/>
    <s v="Dzire"/>
    <s v="Zxi Plus Amt"/>
    <n v="1197"/>
    <m/>
  </r>
  <r>
    <x v="3"/>
    <s v="Dzire"/>
    <s v="Zdi Plus"/>
    <n v="1248"/>
    <m/>
  </r>
  <r>
    <x v="3"/>
    <s v="Dzire"/>
    <s v="Vdi Amt"/>
    <n v="1248"/>
    <m/>
  </r>
  <r>
    <x v="3"/>
    <s v="Dzire"/>
    <s v="Zdi Plus Amt"/>
    <n v="1248"/>
    <m/>
  </r>
  <r>
    <x v="9"/>
    <s v="Freestyle"/>
    <s v="1.5L Tdci Ambiente"/>
    <n v="1498"/>
    <m/>
  </r>
  <r>
    <x v="9"/>
    <s v="Freestyle"/>
    <s v="1.5L Tdci Titanium"/>
    <n v="1498"/>
    <m/>
  </r>
  <r>
    <x v="9"/>
    <s v="Freestyle"/>
    <s v="1.5L Tdci Titanium Plus"/>
    <n v="1498"/>
    <m/>
  </r>
  <r>
    <x v="9"/>
    <s v="Freestyle"/>
    <s v="1.2L Ti-Vct Ambiente"/>
    <n v="1194"/>
    <m/>
  </r>
  <r>
    <x v="9"/>
    <s v="Freestyle"/>
    <s v="1.2L Ti-Vct Titanium"/>
    <n v="1194"/>
    <m/>
  </r>
  <r>
    <x v="9"/>
    <s v="Freestyle"/>
    <s v="1.2L Ti-Vct Titanium Plus"/>
    <n v="1194"/>
    <m/>
  </r>
  <r>
    <x v="9"/>
    <s v="Freestyle"/>
    <s v="1.2L Ti-Vct Trend Plus"/>
    <n v="1194"/>
    <m/>
  </r>
  <r>
    <x v="9"/>
    <s v="Freestyle"/>
    <s v="1.5L Tdci Trend Plus"/>
    <n v="1498"/>
    <m/>
  </r>
  <r>
    <x v="8"/>
    <s v="Ameo"/>
    <s v="Trendline 1.5L Tdi"/>
    <n v="1498"/>
    <m/>
  </r>
  <r>
    <x v="8"/>
    <s v="Ameo"/>
    <s v="Comfortline 1.5L Tdi"/>
    <n v="1498"/>
    <m/>
  </r>
  <r>
    <x v="8"/>
    <s v="Ameo"/>
    <s v="Highline Plus 1.5L Tdi Dsg"/>
    <n v="1498"/>
    <m/>
  </r>
  <r>
    <x v="8"/>
    <s v="Ameo"/>
    <s v="Highline Plus 1.5L Tdi"/>
    <n v="1498"/>
    <m/>
  </r>
  <r>
    <x v="8"/>
    <s v="Ameo"/>
    <s v="Trendline 1.0L"/>
    <n v="999"/>
    <m/>
  </r>
  <r>
    <x v="8"/>
    <s v="Ameo"/>
    <s v="Comfortline 1.0L"/>
    <n v="999"/>
    <m/>
  </r>
  <r>
    <x v="8"/>
    <s v="Ameo"/>
    <s v="Highline Plus 1.0L"/>
    <n v="999"/>
    <m/>
  </r>
  <r>
    <x v="8"/>
    <s v="Ameo"/>
    <s v="Gt Line Tdi Dsg"/>
    <n v="1498"/>
    <m/>
  </r>
  <r>
    <x v="9"/>
    <s v="Aspire"/>
    <s v="1.2 Ti-Vct Ambiente"/>
    <n v="1194"/>
    <m/>
  </r>
  <r>
    <x v="9"/>
    <s v="Aspire"/>
    <s v="1.2 Ti-Vct Trend Plus"/>
    <n v="1194"/>
    <m/>
  </r>
  <r>
    <x v="9"/>
    <s v="Aspire"/>
    <s v="1.2 Ti-Vct Trend"/>
    <n v="1194"/>
    <m/>
  </r>
  <r>
    <x v="9"/>
    <s v="Aspire"/>
    <s v="1.5 Tdci Ambiente"/>
    <n v="1498"/>
    <m/>
  </r>
  <r>
    <x v="9"/>
    <s v="Aspire"/>
    <s v="1.5 Tdci Trend"/>
    <n v="1498"/>
    <m/>
  </r>
  <r>
    <x v="9"/>
    <s v="Aspire"/>
    <s v="1.5 Tdci Trend Plus"/>
    <n v="1498"/>
    <m/>
  </r>
  <r>
    <x v="9"/>
    <s v="Aspire"/>
    <s v="1.5 Tdci Titanium"/>
    <n v="1498"/>
    <m/>
  </r>
  <r>
    <x v="9"/>
    <s v="Aspire"/>
    <s v="1.5 Tdci Titanium Plus"/>
    <n v="1498"/>
    <m/>
  </r>
  <r>
    <x v="9"/>
    <s v="Aspire"/>
    <s v="1.2 Ti-Vct Titanium Plus"/>
    <n v="1194"/>
    <m/>
  </r>
  <r>
    <x v="9"/>
    <s v="Aspire"/>
    <s v="1.2 Ti-Vct Titanium"/>
    <n v="1194"/>
    <m/>
  </r>
  <r>
    <x v="9"/>
    <s v="Aspire"/>
    <s v="1.2 Trend Plus Cng"/>
    <n v="1194"/>
    <m/>
  </r>
  <r>
    <x v="9"/>
    <s v="Aspire"/>
    <s v="1.2 Ti-Vct Blu"/>
    <n v="1194"/>
    <m/>
  </r>
  <r>
    <x v="9"/>
    <s v="Aspire"/>
    <s v="1.5 Tdci Blu"/>
    <n v="1498"/>
    <m/>
  </r>
  <r>
    <x v="6"/>
    <s v="Platinum Etios"/>
    <s v="G"/>
    <n v="1496"/>
    <m/>
  </r>
  <r>
    <x v="6"/>
    <s v="Platinum Etios"/>
    <s v="V"/>
    <n v="1496"/>
    <m/>
  </r>
  <r>
    <x v="6"/>
    <s v="Platinum Etios"/>
    <s v="Gd"/>
    <n v="1364"/>
    <m/>
  </r>
  <r>
    <x v="6"/>
    <s v="Platinum Etios"/>
    <s v="Vd"/>
    <n v="1364"/>
    <m/>
  </r>
  <r>
    <x v="6"/>
    <s v="Platinum Etios"/>
    <s v="Vxd"/>
    <n v="1364"/>
    <m/>
  </r>
  <r>
    <x v="6"/>
    <s v="Platinum Etios"/>
    <s v="Vx"/>
    <n v="1496"/>
    <m/>
  </r>
  <r>
    <x v="6"/>
    <s v="Platinum Etios"/>
    <s v="Gx"/>
    <n v="1496"/>
    <m/>
  </r>
  <r>
    <x v="6"/>
    <s v="Platinum Etios"/>
    <s v="Gxd"/>
    <n v="1364"/>
    <m/>
  </r>
  <r>
    <x v="6"/>
    <s v="Platinum Etios"/>
    <s v="Vxd Limited Edition"/>
    <n v="1364"/>
    <m/>
  </r>
  <r>
    <x v="6"/>
    <s v="Platinum Etios"/>
    <s v="Vx Limited Edition"/>
    <n v="1496"/>
    <m/>
  </r>
  <r>
    <x v="6"/>
    <s v="Etios Cross"/>
    <s v="V"/>
    <n v="1496"/>
    <m/>
  </r>
  <r>
    <x v="6"/>
    <s v="Etios Cross"/>
    <s v="G"/>
    <n v="1197"/>
    <m/>
  </r>
  <r>
    <x v="6"/>
    <s v="Etios Cross"/>
    <s v="Vd"/>
    <n v="1364"/>
    <m/>
  </r>
  <r>
    <x v="6"/>
    <s v="Etios Cross"/>
    <s v="Gd"/>
    <n v="1364"/>
    <m/>
  </r>
  <r>
    <x v="6"/>
    <s v="Etios Cross"/>
    <s v="1.2 X Edition"/>
    <n v="1197"/>
    <m/>
  </r>
  <r>
    <x v="6"/>
    <s v="Etios Cross"/>
    <s v="1.4 X Edition"/>
    <n v="1364"/>
    <m/>
  </r>
  <r>
    <x v="10"/>
    <s v="Verito Vibe"/>
    <s v="D2"/>
    <n v="1461"/>
    <m/>
  </r>
  <r>
    <x v="10"/>
    <s v="Verito Vibe"/>
    <s v="D4"/>
    <n v="1461"/>
    <m/>
  </r>
  <r>
    <x v="10"/>
    <s v="Verito Vibe"/>
    <s v="D6"/>
    <n v="1461"/>
    <m/>
  </r>
  <r>
    <x v="11"/>
    <s v="Urban Cross"/>
    <s v="1.3 Multijet Active"/>
    <n v="1248"/>
    <m/>
  </r>
  <r>
    <x v="11"/>
    <s v="Urban Cross"/>
    <s v="1.3 Multijet Dynamic"/>
    <n v="1248"/>
    <m/>
  </r>
  <r>
    <x v="11"/>
    <s v="Urban Cross"/>
    <s v="1.4 T-Jet Emotion"/>
    <n v="1368"/>
    <m/>
  </r>
  <r>
    <x v="11"/>
    <s v="Urban Cross"/>
    <s v="1.3 Multijet Emotion"/>
    <n v="1248"/>
    <m/>
  </r>
  <r>
    <x v="6"/>
    <s v="Glanza"/>
    <s v="G Hybrid"/>
    <n v="1197"/>
    <m/>
  </r>
  <r>
    <x v="6"/>
    <s v="Glanza"/>
    <s v="V"/>
    <n v="1197"/>
    <m/>
  </r>
  <r>
    <x v="6"/>
    <s v="Glanza"/>
    <s v="G Cvt"/>
    <n v="1197"/>
    <m/>
  </r>
  <r>
    <x v="6"/>
    <s v="Glanza"/>
    <s v="V Cvt"/>
    <n v="1197"/>
    <m/>
  </r>
  <r>
    <x v="6"/>
    <s v="Glanza"/>
    <s v="G Mt"/>
    <n v="1197"/>
    <m/>
  </r>
  <r>
    <x v="11"/>
    <s v="Avventura"/>
    <s v="Multijet Dynamic"/>
    <n v="1248"/>
    <m/>
  </r>
  <r>
    <x v="11"/>
    <s v="Avventura"/>
    <s v="Multijet Active"/>
    <n v="1248"/>
    <m/>
  </r>
  <r>
    <x v="11"/>
    <s v="Avventura"/>
    <s v="Multijet Emotion"/>
    <n v="1248"/>
    <m/>
  </r>
  <r>
    <x v="12"/>
    <s v="Jazz"/>
    <s v="V Petrol"/>
    <n v="1199"/>
    <m/>
  </r>
  <r>
    <x v="12"/>
    <s v="Jazz"/>
    <s v="Vx Cvt"/>
    <n v="1199"/>
    <m/>
  </r>
  <r>
    <x v="12"/>
    <s v="Jazz"/>
    <s v="Vx Petrol"/>
    <n v="1199"/>
    <m/>
  </r>
  <r>
    <x v="12"/>
    <s v="Jazz"/>
    <s v="V Cvt"/>
    <n v="1199"/>
    <m/>
  </r>
  <r>
    <x v="12"/>
    <s v="Jazz"/>
    <s v="S Diesel"/>
    <n v="1498"/>
    <m/>
  </r>
  <r>
    <x v="12"/>
    <s v="Jazz"/>
    <s v="V Diesel"/>
    <n v="1498"/>
    <m/>
  </r>
  <r>
    <x v="12"/>
    <s v="Jazz"/>
    <s v="Vx Diesel"/>
    <n v="1498"/>
    <m/>
  </r>
  <r>
    <x v="12"/>
    <s v="Jazz"/>
    <s v="Exclusive Edition Cvt"/>
    <n v="1199"/>
    <m/>
  </r>
  <r>
    <x v="13"/>
    <s v="Compass Trailhawk"/>
    <s v="2.0 Trailhawk 4X4 At"/>
    <n v="1956"/>
    <m/>
  </r>
  <r>
    <x v="13"/>
    <s v="Compass Trailhawk"/>
    <s v="2.0 Trailhawk (O) 4X4 At"/>
    <n v="1956"/>
    <m/>
  </r>
  <r>
    <x v="14"/>
    <s v="Mu-X"/>
    <s v="4X2"/>
    <n v="2999"/>
    <m/>
  </r>
  <r>
    <x v="14"/>
    <s v="Mu-X"/>
    <s v="4X4"/>
    <n v="2999"/>
    <m/>
  </r>
  <r>
    <x v="10"/>
    <s v="Alturas G4"/>
    <s v="2Wd At"/>
    <n v="2157"/>
    <m/>
  </r>
  <r>
    <x v="10"/>
    <s v="Alturas G4"/>
    <s v="4Wd At"/>
    <n v="2157"/>
    <m/>
  </r>
  <r>
    <x v="8"/>
    <s v="Tiguan"/>
    <s v="Comfortline 2.0L Tdi Amt"/>
    <n v="1968"/>
    <m/>
  </r>
  <r>
    <x v="8"/>
    <s v="Tiguan"/>
    <s v="Highline 2.0L Tdi Amt"/>
    <n v="1968"/>
    <m/>
  </r>
  <r>
    <x v="12"/>
    <s v="Cr-V"/>
    <s v="2Wd Petrol Cvt"/>
    <n v="1997"/>
    <m/>
  </r>
  <r>
    <x v="12"/>
    <s v="Cr-V"/>
    <s v="2Wd Diesel At"/>
    <n v="1597"/>
    <m/>
  </r>
  <r>
    <x v="12"/>
    <s v="Cr-V"/>
    <s v="Awd Diesel At"/>
    <n v="1597"/>
    <m/>
  </r>
  <r>
    <x v="15"/>
    <s v="Superb Sportline"/>
    <s v="Sportline 1.8L Tsi At"/>
    <n v="1798"/>
    <m/>
  </r>
  <r>
    <x v="15"/>
    <s v="Superb Sportline"/>
    <s v="Sportline 2.0L Tdi At"/>
    <n v="1968"/>
    <m/>
  </r>
  <r>
    <x v="16"/>
    <s v="A3"/>
    <s v="35 Tdi Premium Plus"/>
    <n v="1968"/>
    <m/>
  </r>
  <r>
    <x v="16"/>
    <s v="A3"/>
    <s v="35 Tdi Technology"/>
    <n v="1968"/>
    <m/>
  </r>
  <r>
    <x v="16"/>
    <s v="A3"/>
    <s v="35 Tfsi Premium Plus"/>
    <n v="1395"/>
    <m/>
  </r>
  <r>
    <x v="16"/>
    <s v="A3"/>
    <s v="35 Tfsi Technology"/>
    <n v="1395"/>
    <m/>
  </r>
  <r>
    <x v="17"/>
    <s v="Mercedes-Benz B-Class"/>
    <s v="B 180 Sport"/>
    <n v="1595"/>
    <m/>
  </r>
  <r>
    <x v="17"/>
    <s v="Mercedes-Benz B-Class"/>
    <s v="B 200 Cdi Sport"/>
    <n v="2143"/>
    <m/>
  </r>
  <r>
    <x v="17"/>
    <s v="Mercedes-Benz B-Class"/>
    <s v="B 180 Night Edition"/>
    <n v="1595"/>
    <m/>
  </r>
  <r>
    <x v="17"/>
    <s v="Mercedes-Benz B-Class"/>
    <s v="B 200 Cdi Night Edition"/>
    <n v="2143"/>
    <m/>
  </r>
  <r>
    <x v="17"/>
    <s v="Mercedes-Benz Cla-Class"/>
    <s v="200 Sport"/>
    <n v="1991"/>
    <m/>
  </r>
  <r>
    <x v="17"/>
    <s v="Mercedes-Benz Cla-Class"/>
    <s v="200 Cdi Style"/>
    <n v="2143"/>
    <m/>
  </r>
  <r>
    <x v="17"/>
    <s v="Mercedes-Benz Cla-Class"/>
    <s v="200 D Sport"/>
    <n v="2143"/>
    <m/>
  </r>
  <r>
    <x v="15"/>
    <s v="Kodiaq"/>
    <s v="Style 2.0 Tdi 4X4 At"/>
    <n v="1968"/>
    <m/>
  </r>
  <r>
    <x v="15"/>
    <s v="Kodiaq"/>
    <s v="Laurin And Klement"/>
    <n v="1968"/>
    <m/>
  </r>
  <r>
    <x v="15"/>
    <s v="Kodiaq"/>
    <s v="Corporate Edition"/>
    <n v="1968"/>
    <m/>
  </r>
  <r>
    <x v="18"/>
    <s v="Avanti"/>
    <s v="Standard"/>
    <n v="2000"/>
    <m/>
  </r>
  <r>
    <x v="16"/>
    <s v="Q3"/>
    <s v="30 Tdi Premium Fwd"/>
    <n v="1968"/>
    <m/>
  </r>
  <r>
    <x v="16"/>
    <s v="Q3"/>
    <s v="35 Tdi Quattro Premium Plus"/>
    <n v="1968"/>
    <m/>
  </r>
  <r>
    <x v="16"/>
    <s v="Q3"/>
    <s v="35 Tdi Quattro Technology"/>
    <n v="1968"/>
    <m/>
  </r>
  <r>
    <x v="16"/>
    <s v="Q3"/>
    <s v="30 Tfsi Premium"/>
    <n v="1395"/>
    <m/>
  </r>
  <r>
    <x v="19"/>
    <s v="Cooper 5 Door"/>
    <s v="Cooper D"/>
    <n v="1496"/>
    <m/>
  </r>
  <r>
    <x v="19"/>
    <s v="Convertible"/>
    <s v="Cooper S"/>
    <n v="1998"/>
    <m/>
  </r>
  <r>
    <x v="20"/>
    <s v="Xc40"/>
    <s v="D4 Momentum"/>
    <n v="1969"/>
    <m/>
  </r>
  <r>
    <x v="20"/>
    <s v="Xc40"/>
    <s v="D4 Inscription"/>
    <n v="1969"/>
    <m/>
  </r>
  <r>
    <x v="20"/>
    <s v="Xc40"/>
    <s v="T4 R-Design"/>
    <n v="1969"/>
    <m/>
  </r>
  <r>
    <x v="19"/>
    <s v="Clubman"/>
    <s v="Cooper S"/>
    <n v="1998"/>
    <m/>
  </r>
  <r>
    <x v="16"/>
    <s v="A4"/>
    <s v="Premium Plus 35 Tfsi"/>
    <n v="1395"/>
    <m/>
  </r>
  <r>
    <x v="16"/>
    <s v="A4"/>
    <s v="Technology 35 Tfsi"/>
    <n v="1395"/>
    <m/>
  </r>
  <r>
    <x v="19"/>
    <s v="John Cooper Works"/>
    <s v="Hatch"/>
    <n v="1998"/>
    <m/>
  </r>
  <r>
    <x v="21"/>
    <s v="Xe"/>
    <s v="S Petrol"/>
    <n v="1997"/>
    <m/>
  </r>
  <r>
    <x v="21"/>
    <s v="Xe"/>
    <s v="S Diesel"/>
    <n v="1999"/>
    <m/>
  </r>
  <r>
    <x v="21"/>
    <s v="Xe"/>
    <s v="Se Diesel"/>
    <n v="1999"/>
    <m/>
  </r>
  <r>
    <x v="21"/>
    <s v="Xe"/>
    <s v="Se Petrol"/>
    <n v="1997"/>
    <m/>
  </r>
  <r>
    <x v="21"/>
    <s v="Xf"/>
    <s v="2.0 Prestige"/>
    <n v="1999"/>
    <m/>
  </r>
  <r>
    <x v="21"/>
    <s v="Xf"/>
    <s v="2.0 Portfolio"/>
    <n v="1999"/>
    <m/>
  </r>
  <r>
    <x v="21"/>
    <s v="Xf"/>
    <s v="2.0 Portfolio Diesel"/>
    <n v="1999"/>
    <m/>
  </r>
  <r>
    <x v="21"/>
    <s v="Xf"/>
    <s v="2.0 Prestige Diesel"/>
    <n v="1999"/>
    <m/>
  </r>
  <r>
    <x v="21"/>
    <s v="Xf"/>
    <s v="2.0 Pure Diesel"/>
    <n v="1999"/>
    <m/>
  </r>
  <r>
    <x v="16"/>
    <s v="A3 Cabriolet"/>
    <s v="40 Tfsi"/>
    <n v="1395"/>
    <m/>
  </r>
  <r>
    <x v="16"/>
    <s v="A6"/>
    <s v="Premium Plus 45 Tfsi"/>
    <n v="1984"/>
    <m/>
  </r>
  <r>
    <x v="16"/>
    <s v="A6"/>
    <s v="Technology 45 Tfsi"/>
    <n v="1984"/>
    <m/>
  </r>
  <r>
    <x v="22"/>
    <s v="X3"/>
    <s v="Xdrive 20D Luxury Line"/>
    <n v="1995"/>
    <m/>
  </r>
  <r>
    <x v="22"/>
    <s v="X3"/>
    <s v="Xdrive 30I Luxury Line"/>
    <n v="1998"/>
    <m/>
  </r>
  <r>
    <x v="22"/>
    <s v="X3"/>
    <s v="Xdrive20D Xline"/>
    <n v="1995"/>
    <m/>
  </r>
  <r>
    <x v="23"/>
    <s v="Discovery Sport"/>
    <s v="S"/>
    <n v="1999"/>
    <s v="2.0 Diesel"/>
  </r>
  <r>
    <x v="23"/>
    <s v="Discovery Sport"/>
    <s v="R-Dynamic Se"/>
    <n v="1999"/>
    <s v="2.0 Diesel"/>
  </r>
  <r>
    <x v="20"/>
    <s v="S90"/>
    <s v="D4 Inscription"/>
    <n v="1969"/>
    <m/>
  </r>
  <r>
    <x v="16"/>
    <s v="S5"/>
    <s v="Sportback"/>
    <n v="2995"/>
    <m/>
  </r>
  <r>
    <x v="22"/>
    <s v="X5"/>
    <s v="Xdrive30D Sport"/>
    <n v="2993"/>
    <m/>
  </r>
  <r>
    <x v="22"/>
    <s v="X5"/>
    <s v="Xdrive30D Xline"/>
    <n v="2993"/>
    <m/>
  </r>
  <r>
    <x v="22"/>
    <s v="X5"/>
    <s v="Xdrive40I M Sport"/>
    <n v="2998"/>
    <m/>
  </r>
  <r>
    <x v="9"/>
    <s v="Mustang"/>
    <s v="Fastback V8"/>
    <n v="4951"/>
    <m/>
  </r>
  <r>
    <x v="13"/>
    <s v="Grand Cherokee"/>
    <s v="Limited"/>
    <n v="2987"/>
    <m/>
  </r>
  <r>
    <x v="13"/>
    <s v="Grand Cherokee"/>
    <s v="Summit"/>
    <n v="2987"/>
    <m/>
  </r>
  <r>
    <x v="13"/>
    <s v="Grand Cherokee"/>
    <s v="Srt"/>
    <n v="6417"/>
    <m/>
  </r>
  <r>
    <x v="13"/>
    <s v="Grand Cherokee"/>
    <s v="Summit Petrol"/>
    <n v="3604"/>
    <m/>
  </r>
  <r>
    <x v="17"/>
    <s v="Mercedes-Benz E-Class Cabriolet"/>
    <s v="E400"/>
    <n v="2996"/>
    <m/>
  </r>
  <r>
    <x v="22"/>
    <s v="M2 Competition"/>
    <s v="Coupe"/>
    <n v="2979"/>
    <m/>
  </r>
  <r>
    <x v="24"/>
    <n v="718"/>
    <s v="Boxster"/>
    <n v="1988"/>
    <m/>
  </r>
  <r>
    <x v="24"/>
    <n v="718"/>
    <s v="Cayman"/>
    <n v="1988"/>
    <m/>
  </r>
  <r>
    <x v="17"/>
    <s v="Mercedes-Benz Gls"/>
    <s v="350 Cdi"/>
    <n v="2987"/>
    <m/>
  </r>
  <r>
    <x v="17"/>
    <s v="Mercedes-Benz Gls"/>
    <s v="63 Amg"/>
    <n v="5461"/>
    <m/>
  </r>
  <r>
    <x v="17"/>
    <s v="Mercedes-Benz Gls"/>
    <s v="400 4Matic"/>
    <n v="2996"/>
    <m/>
  </r>
  <r>
    <x v="17"/>
    <s v="Mercedes-Benz Gls"/>
    <s v="Grand Edition Petrol"/>
    <n v="2996"/>
    <m/>
  </r>
  <r>
    <x v="17"/>
    <s v="Mercedes-Benz Gls"/>
    <s v="Grand Edition Diesel"/>
    <n v="2987"/>
    <m/>
  </r>
  <r>
    <x v="6"/>
    <s v="Land Cruiser Prado"/>
    <s v="Vx L"/>
    <n v="2982"/>
    <m/>
  </r>
  <r>
    <x v="25"/>
    <s v="Rx 450H"/>
    <s v="450Hl Luxury"/>
    <n v="3456"/>
    <m/>
  </r>
  <r>
    <x v="16"/>
    <s v="Rs5"/>
    <s v="Coupe"/>
    <n v="2894"/>
    <m/>
  </r>
  <r>
    <x v="22"/>
    <s v="7-Series"/>
    <s v="730Ld Design Pure Excellence"/>
    <n v="2993"/>
    <m/>
  </r>
  <r>
    <x v="22"/>
    <s v="7-Series"/>
    <s v="730Ld Design Pure Excellence Signature"/>
    <n v="2993"/>
    <m/>
  </r>
  <r>
    <x v="22"/>
    <s v="7-Series"/>
    <s v="730Ld M Sport"/>
    <n v="2993"/>
    <m/>
  </r>
  <r>
    <x v="22"/>
    <s v="7-Series"/>
    <s v="740Li Design Pure Excellence Signature"/>
    <n v="2998"/>
    <m/>
  </r>
  <r>
    <x v="22"/>
    <s v="7-Series"/>
    <s v="745Le Xdrive"/>
    <n v="2998"/>
    <m/>
  </r>
  <r>
    <x v="22"/>
    <s v="7-Series"/>
    <s v="M760Li Xdrive"/>
    <n v="6592"/>
    <m/>
  </r>
  <r>
    <x v="16"/>
    <s v="Q8"/>
    <s v="55 Tfsi Quattro Tiptronic"/>
    <n v="2995"/>
    <s v="Roller cam follower, continuous intake and exhaust camshaft adjustment, hydraulic valve-play compensation / 2/2 inlet/exhaust valves per cylinder"/>
  </r>
  <r>
    <x v="17"/>
    <s v="Mercedes-Benz S-Class"/>
    <s v="S 350 D"/>
    <n v="2987"/>
    <m/>
  </r>
  <r>
    <x v="17"/>
    <s v="Mercedes-Benz S-Class"/>
    <s v="S 450"/>
    <n v="2996"/>
    <m/>
  </r>
  <r>
    <x v="17"/>
    <s v="Mercedes-Benz S-Class"/>
    <s v="Amg S 63 Coupe"/>
    <n v="3982"/>
    <m/>
  </r>
  <r>
    <x v="26"/>
    <s v="Levante"/>
    <s v="Diesel"/>
    <n v="2987"/>
    <m/>
  </r>
  <r>
    <x v="26"/>
    <s v="Levante"/>
    <s v="Gransport"/>
    <n v="2979"/>
    <m/>
  </r>
  <r>
    <x v="26"/>
    <s v="Levante"/>
    <s v="Granlusson"/>
    <n v="2979"/>
    <m/>
  </r>
  <r>
    <x v="17"/>
    <s v="Mercedes-Benz G-Class"/>
    <s v="Amg G 63"/>
    <n v="3982"/>
    <m/>
  </r>
  <r>
    <x v="17"/>
    <s v="Mercedes-Benz G-Class"/>
    <s v="G 350D"/>
    <n v="2925"/>
    <m/>
  </r>
  <r>
    <x v="16"/>
    <s v="A8 L"/>
    <s v="55 Tfsi Quattro"/>
    <n v="2995"/>
    <m/>
  </r>
  <r>
    <x v="26"/>
    <s v="Granturismo"/>
    <s v="Sport"/>
    <n v="4691"/>
    <m/>
  </r>
  <r>
    <x v="26"/>
    <s v="Quattroporte"/>
    <s v="Granlusso"/>
    <n v="2987"/>
    <m/>
  </r>
  <r>
    <x v="25"/>
    <s v="Lc 500H"/>
    <s v="Coupe"/>
    <n v="3456"/>
    <m/>
  </r>
  <r>
    <x v="17"/>
    <s v="Mercedes-Benz Maybach"/>
    <s v="S650"/>
    <n v="5980"/>
    <m/>
  </r>
  <r>
    <x v="17"/>
    <s v="Mercedes-Benz Maybach"/>
    <s v="S560"/>
    <n v="4663"/>
    <m/>
  </r>
  <r>
    <x v="24"/>
    <s v="Panamera"/>
    <s v="Turbo"/>
    <n v="3996"/>
    <m/>
  </r>
  <r>
    <x v="24"/>
    <s v="Panamera"/>
    <s v="Turbo Executive"/>
    <n v="3996"/>
    <m/>
  </r>
  <r>
    <x v="24"/>
    <s v="Panamera"/>
    <s v="Turbo Sport Turismo"/>
    <n v="3996"/>
    <m/>
  </r>
  <r>
    <x v="25"/>
    <s v="Lx 450D"/>
    <s v="V8"/>
    <n v="4461"/>
    <m/>
  </r>
  <r>
    <x v="17"/>
    <s v="Mercedes-Benz S-Class Cabriolet"/>
    <s v="S500"/>
    <n v="4663"/>
    <m/>
  </r>
  <r>
    <x v="16"/>
    <s v="R8"/>
    <s v="V10 Plus"/>
    <n v="5204"/>
    <m/>
  </r>
  <r>
    <x v="27"/>
    <s v="Urus"/>
    <s v="V8"/>
    <n v="3996"/>
    <m/>
  </r>
  <r>
    <x v="28"/>
    <s v="Continental Gt"/>
    <s v="Coupe"/>
    <n v="5998"/>
    <m/>
  </r>
  <r>
    <x v="29"/>
    <s v="Portofino"/>
    <s v="V8 Convertible"/>
    <n v="3855"/>
    <m/>
  </r>
  <r>
    <x v="28"/>
    <s v="Bentayga"/>
    <s v="W12"/>
    <n v="5950"/>
    <m/>
  </r>
  <r>
    <x v="28"/>
    <s v="Bentayga"/>
    <s v="V8"/>
    <n v="3996"/>
    <m/>
  </r>
  <r>
    <x v="30"/>
    <s v="Db 11"/>
    <s v="V12"/>
    <n v="5198"/>
    <m/>
  </r>
  <r>
    <x v="29"/>
    <s v="458 Speciale"/>
    <s v="Coupe"/>
    <n v="4497"/>
    <m/>
  </r>
  <r>
    <x v="17"/>
    <s v="Rolls-Royce Ghost Series Ii"/>
    <n v="6.6"/>
    <n v="6593"/>
    <m/>
  </r>
  <r>
    <x v="17"/>
    <s v="Rolls-Royce Ghost Series Ii"/>
    <s v="Ewb"/>
    <n v="6592"/>
    <m/>
  </r>
  <r>
    <x v="17"/>
    <s v="Rolls-Royce Wraith"/>
    <s v="Coupe"/>
    <n v="6592"/>
    <m/>
  </r>
  <r>
    <x v="28"/>
    <s v="Mulsanne"/>
    <s v="Sedan"/>
    <n v="6752"/>
    <m/>
  </r>
  <r>
    <x v="17"/>
    <s v="Rolls-Royce Cullinan"/>
    <s v="Suv"/>
    <n v="6750"/>
    <m/>
  </r>
  <r>
    <x v="17"/>
    <s v="Rolls-Royce Phantom Coupe"/>
    <s v="6.8 L"/>
    <n v="6749"/>
    <m/>
  </r>
  <r>
    <x v="31"/>
    <s v="Chiron"/>
    <s v="W16"/>
    <n v="7993"/>
    <m/>
  </r>
  <r>
    <x v="31"/>
    <s v="Chiron"/>
    <s v="Sport"/>
    <n v="7993"/>
    <m/>
  </r>
  <r>
    <x v="32"/>
    <s v="Qute (Re60)"/>
    <s v="Qcar"/>
    <n v="216"/>
    <m/>
  </r>
  <r>
    <x v="32"/>
    <s v="Qute (Re60)"/>
    <s v="Qcar Cng"/>
    <n v="216"/>
    <m/>
  </r>
  <r>
    <x v="3"/>
    <s v="Alto"/>
    <s v="Std"/>
    <n v="796"/>
    <m/>
  </r>
  <r>
    <x v="3"/>
    <s v="Alto"/>
    <s v="Std (O)"/>
    <n v="796"/>
    <m/>
  </r>
  <r>
    <x v="3"/>
    <s v="Alto"/>
    <s v="Lxi"/>
    <n v="796"/>
    <m/>
  </r>
  <r>
    <x v="3"/>
    <s v="Alto"/>
    <s v="Lxi (O)"/>
    <n v="796"/>
    <m/>
  </r>
  <r>
    <x v="3"/>
    <s v="Alto"/>
    <s v="Vxi"/>
    <n v="796"/>
    <m/>
  </r>
  <r>
    <x v="3"/>
    <s v="Alto"/>
    <s v="Lxi Cng (Cng +"/>
    <n v="796"/>
    <m/>
  </r>
  <r>
    <x v="3"/>
    <s v="Alto"/>
    <s v="Lxi (O) Cng (Cng +"/>
    <n v="796"/>
    <m/>
  </r>
  <r>
    <x v="3"/>
    <s v="Alto"/>
    <s v="Vxi Plus"/>
    <n v="796"/>
    <m/>
  </r>
  <r>
    <x v="3"/>
    <s v="S-Presso"/>
    <s v="Std"/>
    <n v="998"/>
    <m/>
  </r>
  <r>
    <x v="3"/>
    <s v="S-Presso"/>
    <s v="Std (O)"/>
    <n v="998"/>
    <m/>
  </r>
  <r>
    <x v="3"/>
    <s v="S-Presso"/>
    <s v="Lxi"/>
    <n v="998"/>
    <m/>
  </r>
  <r>
    <x v="3"/>
    <s v="S-Presso"/>
    <s v="Lxi (O)"/>
    <n v="998"/>
    <m/>
  </r>
  <r>
    <x v="3"/>
    <s v="S-Presso"/>
    <s v="Vxi"/>
    <n v="998"/>
    <m/>
  </r>
  <r>
    <x v="3"/>
    <s v="S-Presso"/>
    <s v="Vxi (O)"/>
    <n v="998"/>
    <m/>
  </r>
  <r>
    <x v="3"/>
    <s v="S-Presso"/>
    <s v="Vxi Ags"/>
    <n v="998"/>
    <m/>
  </r>
  <r>
    <x v="3"/>
    <s v="S-Presso"/>
    <s v="Vxi+"/>
    <n v="998"/>
    <m/>
  </r>
  <r>
    <x v="3"/>
    <s v="S-Presso"/>
    <s v="Vxi (O) Ags"/>
    <n v="998"/>
    <m/>
  </r>
  <r>
    <x v="3"/>
    <s v="S-Presso"/>
    <s v="Vxi+ Ags"/>
    <n v="998"/>
    <m/>
  </r>
  <r>
    <x v="3"/>
    <s v="Celerio"/>
    <s v="Lxi"/>
    <n v="998"/>
    <m/>
  </r>
  <r>
    <x v="3"/>
    <s v="Celerio"/>
    <s v="Vxi"/>
    <n v="998"/>
    <m/>
  </r>
  <r>
    <x v="3"/>
    <s v="Celerio"/>
    <s v="Vxi At"/>
    <n v="998"/>
    <m/>
  </r>
  <r>
    <x v="3"/>
    <s v="Celerio"/>
    <s v="Zxi"/>
    <n v="998"/>
    <m/>
  </r>
  <r>
    <x v="3"/>
    <s v="Celerio"/>
    <s v="Zxi (Opt)"/>
    <n v="998"/>
    <m/>
  </r>
  <r>
    <x v="3"/>
    <s v="Celerio"/>
    <s v="Vxi Cng Mt"/>
    <n v="998"/>
    <m/>
  </r>
  <r>
    <x v="3"/>
    <s v="Celerio"/>
    <s v="Zxi Ags"/>
    <n v="998"/>
    <m/>
  </r>
  <r>
    <x v="3"/>
    <s v="Celerio"/>
    <s v="Lxi Mt (O)"/>
    <n v="998"/>
    <m/>
  </r>
  <r>
    <x v="3"/>
    <s v="Celerio"/>
    <s v="Vxi (O) Mt"/>
    <n v="998"/>
    <m/>
  </r>
  <r>
    <x v="3"/>
    <s v="Celerio"/>
    <s v="Vxi (O) Ags"/>
    <n v="998"/>
    <m/>
  </r>
  <r>
    <x v="3"/>
    <s v="Celerio"/>
    <s v="Zxi (O) Ags"/>
    <n v="998"/>
    <m/>
  </r>
  <r>
    <x v="4"/>
    <s v="Grand I10 Prime"/>
    <s v="Era T Crdi"/>
    <n v="1120"/>
    <m/>
  </r>
  <r>
    <x v="4"/>
    <s v="Grand I10 Prime"/>
    <s v="Era T+ Crdi"/>
    <n v="1120"/>
    <m/>
  </r>
  <r>
    <x v="4"/>
    <s v="Grand I10 Prime"/>
    <s v="Era T Vtvt"/>
    <n v="1197"/>
    <m/>
  </r>
  <r>
    <x v="4"/>
    <s v="Grand I10 Prime"/>
    <s v="Era T+ Vtvt"/>
    <n v="1197"/>
    <m/>
  </r>
  <r>
    <x v="4"/>
    <s v="Grand I10 Prime"/>
    <s v="Era T+ Cng Vtvt"/>
    <n v="1197"/>
    <m/>
  </r>
  <r>
    <x v="4"/>
    <s v="Grand I10 Prime"/>
    <s v="Era T Cng Vtvt"/>
    <n v="1197"/>
    <m/>
  </r>
  <r>
    <x v="10"/>
    <s v="Kuv100 Nxt"/>
    <s v="K2 6Str"/>
    <n v="1198"/>
    <m/>
  </r>
  <r>
    <x v="10"/>
    <s v="Kuv100 Nxt"/>
    <s v="K2+ 6Str"/>
    <n v="1198"/>
    <m/>
  </r>
  <r>
    <x v="10"/>
    <s v="Kuv100 Nxt"/>
    <s v="K2 D 6Str"/>
    <n v="1198"/>
    <m/>
  </r>
  <r>
    <x v="10"/>
    <s v="Kuv100 Nxt"/>
    <s v="K2+ D 6Str"/>
    <n v="1198"/>
    <m/>
  </r>
  <r>
    <x v="10"/>
    <s v="Kuv100 Nxt"/>
    <s v="K4+ D 6Str"/>
    <n v="1198"/>
    <m/>
  </r>
  <r>
    <x v="10"/>
    <s v="Kuv100 Nxt"/>
    <s v="K4+ 6Str"/>
    <n v="1198"/>
    <m/>
  </r>
  <r>
    <x v="10"/>
    <s v="Kuv100 Nxt"/>
    <s v="K6+ 6Str"/>
    <n v="1198"/>
    <m/>
  </r>
  <r>
    <x v="10"/>
    <s v="Kuv100 Nxt"/>
    <s v="K6+ D 6Str"/>
    <n v="1198"/>
    <m/>
  </r>
  <r>
    <x v="10"/>
    <s v="Kuv100 Nxt"/>
    <s v="K8 6Str"/>
    <n v="1198"/>
    <m/>
  </r>
  <r>
    <x v="10"/>
    <s v="Kuv100 Nxt"/>
    <s v="K8 D 6Str"/>
    <n v="1198"/>
    <m/>
  </r>
  <r>
    <x v="10"/>
    <s v="Kuv100 Nxt"/>
    <s v="K8 6 Str Dual Tone"/>
    <n v="1198"/>
    <m/>
  </r>
  <r>
    <x v="10"/>
    <s v="Kuv100 Nxt"/>
    <s v="K8 D 6 Str Dual Tone"/>
    <n v="1198"/>
    <m/>
  </r>
  <r>
    <x v="10"/>
    <s v="Kuv100 Nxt"/>
    <s v="K4+ 5Str"/>
    <n v="1198"/>
    <m/>
  </r>
  <r>
    <x v="10"/>
    <s v="Kuv100 Nxt"/>
    <s v="K6+ 5Str"/>
    <n v="1198"/>
    <m/>
  </r>
  <r>
    <x v="10"/>
    <s v="Kuv100 Nxt"/>
    <s v="K8 5Str"/>
    <n v="1198"/>
    <m/>
  </r>
  <r>
    <x v="10"/>
    <s v="Kuv100 Nxt"/>
    <s v="K4+ D 5Str"/>
    <n v="1198"/>
    <m/>
  </r>
  <r>
    <x v="10"/>
    <s v="Kuv100 Nxt"/>
    <s v="K6+ D 5Str"/>
    <n v="1198"/>
    <m/>
  </r>
  <r>
    <x v="10"/>
    <s v="Kuv100 Nxt"/>
    <s v="K8 D 5Str"/>
    <n v="1198"/>
    <m/>
  </r>
  <r>
    <x v="10"/>
    <s v="Kuv100 Nxt"/>
    <s v="K2 D 5Str Taxi"/>
    <n v="1198"/>
    <m/>
  </r>
  <r>
    <x v="10"/>
    <s v="Kuv100 Nxt"/>
    <s v="K2 D 6Str Taxi"/>
    <n v="1198"/>
    <m/>
  </r>
  <r>
    <x v="10"/>
    <s v="Kuv100 Nxt"/>
    <s v="K2 5Str Cng Taxi"/>
    <n v="1198"/>
    <m/>
  </r>
  <r>
    <x v="10"/>
    <s v="Kuv100 Nxt"/>
    <s v="K2 6Str Cng Taxi"/>
    <n v="1198"/>
    <m/>
  </r>
  <r>
    <x v="3"/>
    <s v="Swift"/>
    <s v="Lxi"/>
    <n v="1197"/>
    <m/>
  </r>
  <r>
    <x v="3"/>
    <s v="Swift"/>
    <s v="Vxi"/>
    <n v="1197"/>
    <m/>
  </r>
  <r>
    <x v="3"/>
    <s v="Swift"/>
    <s v="Vxi Amt"/>
    <n v="1197"/>
    <m/>
  </r>
  <r>
    <x v="3"/>
    <s v="Swift"/>
    <s v="Zxi"/>
    <n v="1197"/>
    <m/>
  </r>
  <r>
    <x v="3"/>
    <s v="Swift"/>
    <s v="Zxi Amt"/>
    <n v="1197"/>
    <m/>
  </r>
  <r>
    <x v="3"/>
    <s v="Swift"/>
    <s v="Zxi Plus"/>
    <n v="1197"/>
    <m/>
  </r>
  <r>
    <x v="3"/>
    <s v="Swift"/>
    <s v="Ldi"/>
    <n v="1248"/>
    <m/>
  </r>
  <r>
    <x v="3"/>
    <s v="Swift"/>
    <s v="Vdi"/>
    <n v="1248"/>
    <m/>
  </r>
  <r>
    <x v="3"/>
    <s v="Swift"/>
    <s v="Vdi Amt"/>
    <n v="1248"/>
    <m/>
  </r>
  <r>
    <x v="3"/>
    <s v="Swift"/>
    <s v="Zdi"/>
    <n v="1248"/>
    <m/>
  </r>
  <r>
    <x v="3"/>
    <s v="Swift"/>
    <s v="Zdi Amt"/>
    <n v="1248"/>
    <m/>
  </r>
  <r>
    <x v="3"/>
    <s v="Swift"/>
    <s v="Zdi Plus"/>
    <n v="1248"/>
    <m/>
  </r>
  <r>
    <x v="3"/>
    <s v="Swift"/>
    <s v="Zxi Plus Amt"/>
    <n v="1197"/>
    <m/>
  </r>
  <r>
    <x v="3"/>
    <s v="Swift"/>
    <s v="Zdi Plus Amt"/>
    <n v="1248"/>
    <m/>
  </r>
  <r>
    <x v="0"/>
    <s v="Altroz"/>
    <s v="Xe Petrol"/>
    <n v="1199"/>
    <s v="1.2 L Revotron (BS VI)"/>
  </r>
  <r>
    <x v="0"/>
    <s v="Altroz"/>
    <s v="Xm Petrol"/>
    <n v="1199"/>
    <s v="1.2 L Revotron (BS VI)"/>
  </r>
  <r>
    <x v="0"/>
    <s v="Altroz"/>
    <s v="Xt Petrol"/>
    <n v="1199"/>
    <s v="1.2 L Revotron (BS VI)"/>
  </r>
  <r>
    <x v="0"/>
    <s v="Altroz"/>
    <s v="Xz Petrol"/>
    <n v="1199"/>
    <s v="1.2 L Revotron (BS VI)"/>
  </r>
  <r>
    <x v="0"/>
    <s v="Altroz"/>
    <s v="Xz (O) Petrol"/>
    <n v="1199"/>
    <s v="1.2 L Revotron (BS VI)"/>
  </r>
  <r>
    <x v="0"/>
    <s v="Altroz"/>
    <s v="Xe Diesel"/>
    <n v="1497"/>
    <s v="1.5L Turbocharged Revotorq (BS VI)"/>
  </r>
  <r>
    <x v="0"/>
    <s v="Altroz"/>
    <s v="Xm Diesel"/>
    <n v="1497"/>
    <s v="1.5L Turbocharged Revotorq (BS VI)"/>
  </r>
  <r>
    <x v="0"/>
    <s v="Altroz"/>
    <s v="Xt Diesel"/>
    <n v="1497"/>
    <s v="1.5L Turbocharged Revotorq (BS VI)"/>
  </r>
  <r>
    <x v="0"/>
    <s v="Altroz"/>
    <s v="Xz Diesel"/>
    <n v="1497"/>
    <s v="1.5L Turbocharged Revotorq (BS VI)"/>
  </r>
  <r>
    <x v="0"/>
    <s v="Altroz"/>
    <s v="Xz (O) Diesel"/>
    <n v="1497"/>
    <s v="1.5L Turbocharged Revotorq (BS VI)"/>
  </r>
  <r>
    <x v="33"/>
    <s v="Extreme"/>
    <s v="Ld Di Non Ac 9 Seater Bsiii"/>
    <n v="1994"/>
    <m/>
  </r>
  <r>
    <x v="33"/>
    <s v="Extreme"/>
    <s v="Ld Crdfi Non Ac 9 Seater Bsiv"/>
    <n v="1994"/>
    <m/>
  </r>
  <r>
    <x v="33"/>
    <s v="Extreme"/>
    <s v="Ld Di Ps Ac 9 Seater Bsiii"/>
    <n v="1994"/>
    <m/>
  </r>
  <r>
    <x v="33"/>
    <s v="Extreme"/>
    <s v="Ld Crdfi Ps Ac 9 Seater Bsiii"/>
    <n v="1994"/>
    <m/>
  </r>
  <r>
    <x v="33"/>
    <s v="Extreme"/>
    <s v="Sd Di 9 Seater Bsiii"/>
    <n v="1994"/>
    <m/>
  </r>
  <r>
    <x v="33"/>
    <s v="Extreme"/>
    <s v="Ld Crdfi Ps Ac 9 Seater Bsiv"/>
    <n v="1994"/>
    <m/>
  </r>
  <r>
    <x v="33"/>
    <s v="Extreme"/>
    <s v="Vd Crdfi 7 Seater Bsiii"/>
    <n v="1994"/>
    <m/>
  </r>
  <r>
    <x v="33"/>
    <s v="Extreme"/>
    <s v="Vd Di 7 Seater Bsiii"/>
    <n v="1994"/>
    <m/>
  </r>
  <r>
    <x v="33"/>
    <s v="Extreme"/>
    <s v="Sd Crdfi 9 Seater Bsiv"/>
    <n v="1994"/>
    <m/>
  </r>
  <r>
    <x v="33"/>
    <s v="Extreme"/>
    <s v="Vd Crdfi 7 Seater Bsiv"/>
    <n v="1994"/>
    <m/>
  </r>
  <r>
    <x v="33"/>
    <s v="Extreme"/>
    <s v="Sd Crdfi 9 Seater Bsiii"/>
    <n v="1994"/>
    <m/>
  </r>
  <r>
    <x v="0"/>
    <s v="Tigor"/>
    <s v="Revotron Xe"/>
    <n v="1199"/>
    <s v="Revotron 1.2 L, BS6 Engine"/>
  </r>
  <r>
    <x v="0"/>
    <s v="Tigor"/>
    <s v="Revotron Xm"/>
    <n v="1199"/>
    <s v="Revotron 1.2 L, BS6 Engine"/>
  </r>
  <r>
    <x v="0"/>
    <s v="Tigor"/>
    <s v="Revotron Xz"/>
    <n v="1199"/>
    <s v="Revotron 1.2 L, BS6 Engine"/>
  </r>
  <r>
    <x v="0"/>
    <s v="Tigor"/>
    <s v="Revotron Xz Plus"/>
    <n v="1199"/>
    <s v="Revotron 1.2 L, BS6 Engine"/>
  </r>
  <r>
    <x v="0"/>
    <s v="Tigor"/>
    <s v="Revotron Xma"/>
    <n v="1199"/>
    <s v="Revotron 1.2 L, BS6 Engine"/>
  </r>
  <r>
    <x v="0"/>
    <s v="Tigor"/>
    <s v="Revotron Xza Plus"/>
    <n v="1199"/>
    <s v="Revotron 1.2 L, BS6 Engine"/>
  </r>
  <r>
    <x v="0"/>
    <s v="Zest"/>
    <s v="Xe Petrol"/>
    <n v="1193"/>
    <m/>
  </r>
  <r>
    <x v="0"/>
    <s v="Zest"/>
    <s v="Xe Diesel"/>
    <n v="1248"/>
    <m/>
  </r>
  <r>
    <x v="0"/>
    <s v="Zest"/>
    <s v="Xm Petrol"/>
    <n v="1193"/>
    <m/>
  </r>
  <r>
    <x v="0"/>
    <s v="Zest"/>
    <s v="Xms Petrol"/>
    <n v="1193"/>
    <m/>
  </r>
  <r>
    <x v="0"/>
    <s v="Zest"/>
    <s v="Xt Petrol"/>
    <n v="1193"/>
    <m/>
  </r>
  <r>
    <x v="0"/>
    <s v="Zest"/>
    <s v="Xm Diesel"/>
    <n v="1248"/>
    <m/>
  </r>
  <r>
    <x v="0"/>
    <s v="Zest"/>
    <s v="Xms Diesel"/>
    <n v="1248"/>
    <m/>
  </r>
  <r>
    <x v="0"/>
    <s v="Zest"/>
    <s v="Xt Diesel"/>
    <n v="1248"/>
    <m/>
  </r>
  <r>
    <x v="0"/>
    <s v="Zest"/>
    <s v="Xma Diesel"/>
    <n v="1248"/>
    <m/>
  </r>
  <r>
    <x v="0"/>
    <s v="Zest"/>
    <s v="Xta Diesel"/>
    <n v="1248"/>
    <m/>
  </r>
  <r>
    <x v="0"/>
    <s v="Zest"/>
    <s v="Zest Premio Edition"/>
    <n v="1248"/>
    <m/>
  </r>
  <r>
    <x v="12"/>
    <s v="Amaze"/>
    <s v="S Cvt Petrol"/>
    <n v="1199"/>
    <m/>
  </r>
  <r>
    <x v="12"/>
    <s v="Amaze"/>
    <s v="E Mt Diesel"/>
    <n v="1498"/>
    <m/>
  </r>
  <r>
    <x v="12"/>
    <s v="Amaze"/>
    <s v="E Mt Petrol"/>
    <n v="1199"/>
    <m/>
  </r>
  <r>
    <x v="12"/>
    <s v="Amaze"/>
    <s v="S Cvt Diesel"/>
    <n v="1498"/>
    <m/>
  </r>
  <r>
    <x v="12"/>
    <s v="Amaze"/>
    <s v="V Cvt Petrol"/>
    <n v="1199"/>
    <m/>
  </r>
  <r>
    <x v="12"/>
    <s v="Amaze"/>
    <s v="V Cvt Diesel"/>
    <n v="1498"/>
    <m/>
  </r>
  <r>
    <x v="12"/>
    <s v="Amaze"/>
    <s v="S Mt Diesel"/>
    <n v="1498"/>
    <m/>
  </r>
  <r>
    <x v="12"/>
    <s v="Amaze"/>
    <s v="Vx Mt Diesel"/>
    <n v="1498"/>
    <m/>
  </r>
  <r>
    <x v="12"/>
    <s v="Amaze"/>
    <s v="V Mt Diesel"/>
    <n v="1498"/>
    <m/>
  </r>
  <r>
    <x v="12"/>
    <s v="Amaze"/>
    <s v="Vx Mt Petrol"/>
    <n v="1199"/>
    <m/>
  </r>
  <r>
    <x v="12"/>
    <s v="Amaze"/>
    <s v="V Mt Petrol"/>
    <n v="1199"/>
    <m/>
  </r>
  <r>
    <x v="12"/>
    <s v="Amaze"/>
    <s v="S Mt Petrol"/>
    <n v="1198"/>
    <m/>
  </r>
  <r>
    <x v="12"/>
    <s v="Amaze"/>
    <s v="Exclusive Edition Diesel"/>
    <n v="1498"/>
    <m/>
  </r>
  <r>
    <x v="12"/>
    <s v="Amaze"/>
    <s v="Exclusive Edition Petrol"/>
    <n v="1199"/>
    <m/>
  </r>
  <r>
    <x v="12"/>
    <s v="Amaze"/>
    <s v="Vx Cvt Diesel"/>
    <n v="1498"/>
    <m/>
  </r>
  <r>
    <x v="12"/>
    <s v="Amaze"/>
    <s v="Vx Cvt Petrol"/>
    <n v="1199"/>
    <m/>
  </r>
  <r>
    <x v="12"/>
    <s v="Amaze"/>
    <s v="Ace Edition Cvt Diesel"/>
    <n v="1498"/>
    <m/>
  </r>
  <r>
    <x v="12"/>
    <s v="Amaze"/>
    <s v="Ace Edition Cvt Petrol"/>
    <n v="1199"/>
    <m/>
  </r>
  <r>
    <x v="12"/>
    <s v="Amaze"/>
    <s v="Ace Edition Mt Diesel"/>
    <n v="1498"/>
    <m/>
  </r>
  <r>
    <x v="12"/>
    <s v="Amaze"/>
    <s v="Ace Edition Mt Petrol"/>
    <n v="1199"/>
    <m/>
  </r>
  <r>
    <x v="3"/>
    <s v="Gypsy"/>
    <s v="Hard Top"/>
    <n v="1298"/>
    <m/>
  </r>
  <r>
    <x v="3"/>
    <s v="Gypsy"/>
    <s v="Soft Top"/>
    <n v="1298"/>
    <m/>
  </r>
  <r>
    <x v="4"/>
    <s v="Venue"/>
    <s v="1.2 Kappa Mt E"/>
    <n v="1197"/>
    <m/>
  </r>
  <r>
    <x v="4"/>
    <s v="Venue"/>
    <s v="1.0 Turbo Gdi Mt S"/>
    <n v="998"/>
    <m/>
  </r>
  <r>
    <x v="4"/>
    <s v="Venue"/>
    <s v="1.4 Crdi Mt E"/>
    <n v="1397"/>
    <m/>
  </r>
  <r>
    <x v="4"/>
    <s v="Venue"/>
    <s v="1.0 Turbo Gdi Mt Sx"/>
    <n v="998"/>
    <m/>
  </r>
  <r>
    <x v="4"/>
    <s v="Venue"/>
    <s v="1.0 Turbo Gdi Mt Sx Dual Tone"/>
    <n v="998"/>
    <m/>
  </r>
  <r>
    <x v="4"/>
    <s v="Venue"/>
    <s v="1.0 Turbo Gdi Mt Sx(O)"/>
    <n v="998"/>
    <m/>
  </r>
  <r>
    <x v="4"/>
    <s v="Venue"/>
    <s v="1.0 Turbo Gdi Dct S"/>
    <n v="998"/>
    <m/>
  </r>
  <r>
    <x v="4"/>
    <s v="Venue"/>
    <s v="1.0 Turbo Gdi Dct Sx Plus"/>
    <n v="998"/>
    <m/>
  </r>
  <r>
    <x v="4"/>
    <s v="Venue"/>
    <s v="1.2 Kappa Mt S"/>
    <n v="1197"/>
    <m/>
  </r>
  <r>
    <x v="4"/>
    <s v="Venue"/>
    <s v="1.4 Crdi Mt S"/>
    <n v="1397"/>
    <m/>
  </r>
  <r>
    <x v="4"/>
    <s v="Venue"/>
    <s v="1.4 Crdi Mt Sx"/>
    <n v="1397"/>
    <m/>
  </r>
  <r>
    <x v="4"/>
    <s v="Venue"/>
    <s v="1.4 Crdi Mt Sx Dual Tone"/>
    <n v="1397"/>
    <m/>
  </r>
  <r>
    <x v="4"/>
    <s v="Venue"/>
    <s v="1.4 Crdi Mt Sx(O)"/>
    <n v="1397"/>
    <m/>
  </r>
  <r>
    <x v="0"/>
    <s v="Nexon"/>
    <s v="Xe"/>
    <n v="1198"/>
    <m/>
  </r>
  <r>
    <x v="0"/>
    <s v="Nexon"/>
    <s v="Xm"/>
    <n v="1198"/>
    <m/>
  </r>
  <r>
    <x v="0"/>
    <s v="Nexon"/>
    <s v="Xz"/>
    <n v="1198"/>
    <m/>
  </r>
  <r>
    <x v="0"/>
    <s v="Nexon"/>
    <s v="Xz Plus"/>
    <n v="1198"/>
    <m/>
  </r>
  <r>
    <x v="0"/>
    <s v="Nexon"/>
    <s v="Xz Plus Dual Tone"/>
    <n v="1198"/>
    <m/>
  </r>
  <r>
    <x v="0"/>
    <s v="Nexon"/>
    <s v="Xz Plus (O)"/>
    <n v="1198"/>
    <m/>
  </r>
  <r>
    <x v="0"/>
    <s v="Nexon"/>
    <s v="Xz Plus (O) Dual Tone"/>
    <n v="1198"/>
    <m/>
  </r>
  <r>
    <x v="0"/>
    <s v="Nexon"/>
    <s v="Xma"/>
    <n v="1198"/>
    <m/>
  </r>
  <r>
    <x v="0"/>
    <s v="Nexon"/>
    <s v="Xza Plus"/>
    <n v="1198"/>
    <m/>
  </r>
  <r>
    <x v="0"/>
    <s v="Nexon"/>
    <s v="Xza Plus Dual Tone"/>
    <n v="1198"/>
    <m/>
  </r>
  <r>
    <x v="0"/>
    <s v="Nexon"/>
    <s v="Xza Plus (O)"/>
    <n v="1198"/>
    <m/>
  </r>
  <r>
    <x v="0"/>
    <s v="Nexon"/>
    <s v="Xza Plus (O) Dual Tone"/>
    <n v="1198"/>
    <m/>
  </r>
  <r>
    <x v="0"/>
    <s v="Nexon"/>
    <s v="Xe Diesel"/>
    <n v="1497"/>
    <m/>
  </r>
  <r>
    <x v="0"/>
    <s v="Nexon"/>
    <s v="Xm Diesel"/>
    <n v="1497"/>
    <m/>
  </r>
  <r>
    <x v="0"/>
    <s v="Nexon"/>
    <s v="Xz Diesel"/>
    <n v="1497"/>
    <m/>
  </r>
  <r>
    <x v="0"/>
    <s v="Nexon"/>
    <s v="Xz Plus Diesel"/>
    <n v="1497"/>
    <m/>
  </r>
  <r>
    <x v="0"/>
    <s v="Nexon"/>
    <s v="Xz Plus Diesel Dual Tone"/>
    <n v="1497"/>
    <m/>
  </r>
  <r>
    <x v="0"/>
    <s v="Nexon"/>
    <s v="Xz Plus (O) Diesel"/>
    <n v="1497"/>
    <m/>
  </r>
  <r>
    <x v="0"/>
    <s v="Nexon"/>
    <s v="Xz Plus (O) Diesel Dual Tone"/>
    <n v="1497"/>
    <m/>
  </r>
  <r>
    <x v="0"/>
    <s v="Nexon"/>
    <s v="Xma Diesel"/>
    <n v="1497"/>
    <m/>
  </r>
  <r>
    <x v="0"/>
    <s v="Nexon"/>
    <s v="Xza Plus Diesel"/>
    <n v="1497"/>
    <m/>
  </r>
  <r>
    <x v="0"/>
    <s v="Nexon"/>
    <s v="Xza Plus Diesel Dual Tone"/>
    <n v="1497"/>
    <m/>
  </r>
  <r>
    <x v="0"/>
    <s v="Nexon"/>
    <s v="Xza Plus (O) Diesel"/>
    <n v="1497"/>
    <m/>
  </r>
  <r>
    <x v="0"/>
    <s v="Nexon"/>
    <s v="Xza Plus (O) Diesel Dual Tone"/>
    <n v="1497"/>
    <m/>
  </r>
  <r>
    <x v="11"/>
    <s v="Linea"/>
    <s v="Active Fire"/>
    <n v="1368"/>
    <m/>
  </r>
  <r>
    <x v="11"/>
    <s v="Linea"/>
    <s v="Active Multijet"/>
    <n v="1248"/>
    <m/>
  </r>
  <r>
    <x v="11"/>
    <s v="Linea"/>
    <s v="Dynamic Multijet"/>
    <n v="1248"/>
    <m/>
  </r>
  <r>
    <x v="11"/>
    <s v="Linea"/>
    <s v="Emotion Multijet"/>
    <n v="1248"/>
    <m/>
  </r>
  <r>
    <x v="11"/>
    <s v="Linea"/>
    <s v="T-Jet Emotion"/>
    <n v="1368"/>
    <m/>
  </r>
  <r>
    <x v="10"/>
    <s v="Bolero Power Plus"/>
    <s v="Zlx"/>
    <n v="1493"/>
    <m/>
  </r>
  <r>
    <x v="10"/>
    <s v="Bolero Power Plus"/>
    <s v="Slx"/>
    <n v="1493"/>
    <m/>
  </r>
  <r>
    <x v="10"/>
    <s v="Bolero Power Plus"/>
    <s v="Sle"/>
    <n v="1493"/>
    <m/>
  </r>
  <r>
    <x v="10"/>
    <s v="Bolero Power Plus"/>
    <s v="Lx"/>
    <n v="1493"/>
    <m/>
  </r>
  <r>
    <x v="10"/>
    <s v="Bolero Power Plus"/>
    <s v="Plus Ac Bs4 Ps"/>
    <n v="2523"/>
    <m/>
  </r>
  <r>
    <x v="10"/>
    <s v="Bolero Power Plus"/>
    <s v="Plus Non Ac Bs4 Ps"/>
    <n v="2523"/>
    <m/>
  </r>
  <r>
    <x v="3"/>
    <s v="Vitara Brezza"/>
    <s v="Ldi"/>
    <n v="1248"/>
    <m/>
  </r>
  <r>
    <x v="3"/>
    <s v="Vitara Brezza"/>
    <s v="Vdi"/>
    <n v="1248"/>
    <m/>
  </r>
  <r>
    <x v="3"/>
    <s v="Vitara Brezza"/>
    <s v="Zdi"/>
    <n v="1248"/>
    <m/>
  </r>
  <r>
    <x v="3"/>
    <s v="Vitara Brezza"/>
    <s v="Zdi+"/>
    <n v="1248"/>
    <m/>
  </r>
  <r>
    <x v="3"/>
    <s v="Vitara Brezza"/>
    <s v="Zdi+ Dual Tone"/>
    <n v="1248"/>
    <m/>
  </r>
  <r>
    <x v="3"/>
    <s v="Vitara Brezza"/>
    <s v="Zdi+ Ags"/>
    <n v="1248"/>
    <m/>
  </r>
  <r>
    <x v="3"/>
    <s v="Vitara Brezza"/>
    <s v="Vdi Ags"/>
    <n v="1248"/>
    <m/>
  </r>
  <r>
    <x v="3"/>
    <s v="Vitara Brezza"/>
    <s v="Zdi Ags"/>
    <n v="1248"/>
    <m/>
  </r>
  <r>
    <x v="3"/>
    <s v="Vitara Brezza"/>
    <s v="Zdi+ Dual Tone Ags"/>
    <n v="1248"/>
    <m/>
  </r>
  <r>
    <x v="4"/>
    <s v="I20 Active"/>
    <s v="1.2 S"/>
    <n v="1197"/>
    <m/>
  </r>
  <r>
    <x v="4"/>
    <s v="I20 Active"/>
    <s v="1.2 Sx"/>
    <n v="1197"/>
    <m/>
  </r>
  <r>
    <x v="4"/>
    <s v="I20 Active"/>
    <s v="1.2 Sx Dual Tone"/>
    <n v="1197"/>
    <m/>
  </r>
  <r>
    <x v="4"/>
    <s v="I20 Active"/>
    <s v="1.4 Sx"/>
    <n v="1396"/>
    <m/>
  </r>
  <r>
    <x v="9"/>
    <s v="Ecosport"/>
    <s v="1.5L Ti-Vct Ambiente"/>
    <n v="1497"/>
    <m/>
  </r>
  <r>
    <x v="9"/>
    <s v="Ecosport"/>
    <s v="1.5L Ti-Vct Trend"/>
    <n v="1497"/>
    <m/>
  </r>
  <r>
    <x v="9"/>
    <s v="Ecosport"/>
    <s v="1.5L Ti-Vct Titanium"/>
    <n v="1497"/>
    <m/>
  </r>
  <r>
    <x v="9"/>
    <s v="Ecosport"/>
    <s v="1.5L Ti-Vct Titanium Plus At"/>
    <n v="1497"/>
    <m/>
  </r>
  <r>
    <x v="9"/>
    <s v="Ecosport"/>
    <s v="1.5L Tdci Ambiente"/>
    <n v="1498"/>
    <m/>
  </r>
  <r>
    <x v="9"/>
    <s v="Ecosport"/>
    <s v="1.5L Tdci Trend"/>
    <n v="1498"/>
    <m/>
  </r>
  <r>
    <x v="9"/>
    <s v="Ecosport"/>
    <s v="1.5L Tdci Titanium"/>
    <n v="1498"/>
    <m/>
  </r>
  <r>
    <x v="9"/>
    <s v="Ecosport"/>
    <s v="1.5L Tdci Titanium Plus"/>
    <n v="1498"/>
    <m/>
  </r>
  <r>
    <x v="9"/>
    <s v="Ecosport"/>
    <s v="1.5L Ti-Vct Titanium Plus"/>
    <n v="1497"/>
    <m/>
  </r>
  <r>
    <x v="9"/>
    <s v="Ecosport"/>
    <s v="1.5L Tdci Titanium S"/>
    <n v="1498"/>
    <m/>
  </r>
  <r>
    <x v="9"/>
    <s v="Ecosport"/>
    <s v="1.5L Ti-Vct Thunder Edition"/>
    <n v="1497"/>
    <m/>
  </r>
  <r>
    <x v="9"/>
    <s v="Ecosport"/>
    <s v="1.5L Tdci Thunder Edition"/>
    <n v="1498"/>
    <m/>
  </r>
  <r>
    <x v="2"/>
    <s v="Duster"/>
    <s v="Rxe Petrol"/>
    <n v="1498"/>
    <m/>
  </r>
  <r>
    <x v="2"/>
    <s v="Duster"/>
    <s v="Rxs Petrol"/>
    <n v="1498"/>
    <m/>
  </r>
  <r>
    <x v="2"/>
    <s v="Duster"/>
    <s v="Rxs (Opt) Cvt"/>
    <n v="1498"/>
    <m/>
  </r>
  <r>
    <x v="2"/>
    <s v="Duster"/>
    <s v="85 Ps Rxe Mt Diesel"/>
    <n v="1461"/>
    <m/>
  </r>
  <r>
    <x v="2"/>
    <s v="Duster"/>
    <s v="85 Ps Rxs Mt Diesel"/>
    <n v="1461"/>
    <m/>
  </r>
  <r>
    <x v="2"/>
    <s v="Duster"/>
    <s v="110 Ps Rxs Mt Diesel"/>
    <n v="1461"/>
    <m/>
  </r>
  <r>
    <x v="2"/>
    <s v="Duster"/>
    <s v="110 Ps Rxz Mt Diesel"/>
    <n v="1461"/>
    <m/>
  </r>
  <r>
    <x v="2"/>
    <s v="Duster"/>
    <s v="110 Ps Rxz Amt Diesel"/>
    <n v="1461"/>
    <m/>
  </r>
  <r>
    <x v="2"/>
    <s v="Duster"/>
    <s v="110 Ps Rxs Awd (Opt) Diesel"/>
    <n v="1461"/>
    <m/>
  </r>
  <r>
    <x v="4"/>
    <s v="Verna"/>
    <s v="1.6 Vtvt Sx"/>
    <n v="1591"/>
    <m/>
  </r>
  <r>
    <x v="4"/>
    <s v="Verna"/>
    <s v="1.6 Crdi Sx"/>
    <n v="1582"/>
    <m/>
  </r>
  <r>
    <x v="4"/>
    <s v="Verna"/>
    <s v="1.6 Crdi Sx (O)"/>
    <n v="1582"/>
    <m/>
  </r>
  <r>
    <x v="4"/>
    <s v="Verna"/>
    <s v="1.6 Vtvt Sx (O)"/>
    <n v="1591"/>
    <m/>
  </r>
  <r>
    <x v="4"/>
    <s v="Verna"/>
    <s v="1.6 Crdi Sx Plus At"/>
    <n v="1582"/>
    <m/>
  </r>
  <r>
    <x v="4"/>
    <s v="Verna"/>
    <s v="1.6 Vtvt Sx(O) At"/>
    <n v="1591"/>
    <m/>
  </r>
  <r>
    <x v="4"/>
    <s v="Verna"/>
    <s v="1.4 Vtvt Ex"/>
    <n v="1396"/>
    <m/>
  </r>
  <r>
    <x v="4"/>
    <s v="Verna"/>
    <s v="1.4 Vtvt E"/>
    <n v="1396"/>
    <m/>
  </r>
  <r>
    <x v="4"/>
    <s v="Verna"/>
    <s v="1.6 Vtvt Sx (O) Anniversary Edition"/>
    <n v="1591"/>
    <m/>
  </r>
  <r>
    <x v="4"/>
    <s v="Verna"/>
    <s v="1.6 Vtvt Sx Plus At"/>
    <n v="1591"/>
    <m/>
  </r>
  <r>
    <x v="4"/>
    <s v="Verna"/>
    <s v="1.6 Crdi Sx(O) At"/>
    <n v="1582"/>
    <m/>
  </r>
  <r>
    <x v="4"/>
    <s v="Verna"/>
    <s v="1.4 Crdi E"/>
    <n v="1396"/>
    <m/>
  </r>
  <r>
    <x v="4"/>
    <s v="Verna"/>
    <s v="1.4 Crdi Ex"/>
    <n v="1396"/>
    <m/>
  </r>
  <r>
    <x v="10"/>
    <s v="Xuv300"/>
    <s v="1.2 W4"/>
    <n v="1197"/>
    <m/>
  </r>
  <r>
    <x v="10"/>
    <s v="Xuv300"/>
    <s v="1.2 W6"/>
    <n v="1197"/>
    <m/>
  </r>
  <r>
    <x v="10"/>
    <s v="Xuv300"/>
    <s v="1.2 W8"/>
    <n v="1197"/>
    <m/>
  </r>
  <r>
    <x v="10"/>
    <s v="Xuv300"/>
    <s v="1.2 W8(O)"/>
    <n v="1197"/>
    <m/>
  </r>
  <r>
    <x v="10"/>
    <s v="Xuv300"/>
    <s v="1.5 W4"/>
    <n v="1497"/>
    <m/>
  </r>
  <r>
    <x v="10"/>
    <s v="Xuv300"/>
    <s v="1.5 W6"/>
    <n v="1497"/>
    <m/>
  </r>
  <r>
    <x v="10"/>
    <s v="Xuv300"/>
    <s v="1.5 W8"/>
    <n v="1497"/>
    <m/>
  </r>
  <r>
    <x v="10"/>
    <s v="Xuv300"/>
    <s v="1.5 W8 (O)"/>
    <n v="1497"/>
    <m/>
  </r>
  <r>
    <x v="10"/>
    <s v="Xuv300"/>
    <s v="1.5 W8 Amt"/>
    <n v="1497"/>
    <m/>
  </r>
  <r>
    <x v="10"/>
    <s v="Xuv300"/>
    <s v="1.5 W8 (O) Amt"/>
    <n v="1497"/>
    <m/>
  </r>
  <r>
    <x v="10"/>
    <s v="Xuv300"/>
    <s v="1.5 W6 Amt"/>
    <n v="1497"/>
    <m/>
  </r>
  <r>
    <x v="2"/>
    <s v="Lodgy"/>
    <s v="85 Ps Std"/>
    <n v="1461"/>
    <m/>
  </r>
  <r>
    <x v="2"/>
    <s v="Lodgy"/>
    <s v="85 Ps Rxe 8 Seater"/>
    <n v="1461"/>
    <m/>
  </r>
  <r>
    <x v="2"/>
    <s v="Lodgy"/>
    <s v="Stepway Rxz 110Ps 8-Seater"/>
    <n v="1461"/>
    <m/>
  </r>
  <r>
    <x v="2"/>
    <s v="Lodgy"/>
    <s v="Stepway Rxz 110Ps 7-Seater"/>
    <n v="1461"/>
    <m/>
  </r>
  <r>
    <x v="2"/>
    <s v="Lodgy"/>
    <s v="Stepway Rxl 85Ps 8-Seater"/>
    <n v="1461"/>
    <m/>
  </r>
  <r>
    <x v="2"/>
    <s v="Lodgy"/>
    <s v="Stepway Rxz 85Ps 8-Seater"/>
    <n v="1461"/>
    <m/>
  </r>
  <r>
    <x v="2"/>
    <s v="Lodgy"/>
    <s v="85 Ps Rxe 7 Seater"/>
    <n v="1461"/>
    <m/>
  </r>
  <r>
    <x v="8"/>
    <s v="Vento"/>
    <s v="Trendline 1.6 (P)"/>
    <n v="1598"/>
    <m/>
  </r>
  <r>
    <x v="8"/>
    <s v="Vento"/>
    <s v="Highline 1.6 (P)"/>
    <n v="1598"/>
    <m/>
  </r>
  <r>
    <x v="8"/>
    <s v="Vento"/>
    <s v="Comfortline 1.6 (P)"/>
    <n v="1598"/>
    <m/>
  </r>
  <r>
    <x v="8"/>
    <s v="Vento"/>
    <s v="Highline 1.2 (P) Dsg"/>
    <n v="1197"/>
    <m/>
  </r>
  <r>
    <x v="8"/>
    <s v="Vento"/>
    <s v="Highline Plus 1.2 (P) Dsg"/>
    <n v="1197"/>
    <m/>
  </r>
  <r>
    <x v="8"/>
    <s v="Vento"/>
    <s v="Trendline 1.5 (D)"/>
    <n v="1498"/>
    <m/>
  </r>
  <r>
    <x v="8"/>
    <s v="Vento"/>
    <s v="Comfortline 1.5 (D)"/>
    <n v="1498"/>
    <m/>
  </r>
  <r>
    <x v="8"/>
    <s v="Vento"/>
    <s v="Highline 1.5 (D)"/>
    <n v="1498"/>
    <m/>
  </r>
  <r>
    <x v="8"/>
    <s v="Vento"/>
    <s v="Highline 1.5 (D) Dsg"/>
    <n v="1498"/>
    <m/>
  </r>
  <r>
    <x v="8"/>
    <s v="Vento"/>
    <s v="Highline Plus 1.5 (D) Dsg"/>
    <n v="1498"/>
    <m/>
  </r>
  <r>
    <x v="8"/>
    <s v="Vento"/>
    <s v="Gt Line (D)"/>
    <n v="1498"/>
    <m/>
  </r>
  <r>
    <x v="8"/>
    <s v="Vento"/>
    <s v="Gt Line (P) Dsg"/>
    <n v="1197"/>
    <m/>
  </r>
  <r>
    <x v="10"/>
    <s v="E2O Plus"/>
    <s v="P4"/>
    <s v=""/>
    <m/>
  </r>
  <r>
    <x v="10"/>
    <s v="E2O Plus"/>
    <s v="P6"/>
    <s v=""/>
    <m/>
  </r>
  <r>
    <x v="0"/>
    <s v="Tigor Ev"/>
    <s v="Xm+"/>
    <s v=""/>
    <s v="M1 Category"/>
  </r>
  <r>
    <x v="0"/>
    <s v="Tigor Ev"/>
    <s v="Xt+"/>
    <s v=""/>
    <s v="M1 Category"/>
  </r>
  <r>
    <x v="0"/>
    <s v="Tigor Ev"/>
    <s v="Xe+"/>
    <s v=""/>
    <s v="M1 Category"/>
  </r>
  <r>
    <x v="12"/>
    <s v="Brv"/>
    <s v="E Petrol"/>
    <n v="1497"/>
    <m/>
  </r>
  <r>
    <x v="12"/>
    <s v="Brv"/>
    <s v="S Petrol"/>
    <n v="1497"/>
    <m/>
  </r>
  <r>
    <x v="12"/>
    <s v="Brv"/>
    <s v="V Petrol"/>
    <n v="1497"/>
    <m/>
  </r>
  <r>
    <x v="12"/>
    <s v="Brv"/>
    <s v="Vx Petrol"/>
    <n v="1497"/>
    <m/>
  </r>
  <r>
    <x v="12"/>
    <s v="Brv"/>
    <s v="V Cvt Petrol"/>
    <n v="1497"/>
    <m/>
  </r>
  <r>
    <x v="12"/>
    <s v="Brv"/>
    <s v="S Diesel"/>
    <n v="1498"/>
    <m/>
  </r>
  <r>
    <x v="12"/>
    <s v="Brv"/>
    <s v="V Diesel"/>
    <n v="1498"/>
    <m/>
  </r>
  <r>
    <x v="12"/>
    <s v="Brv"/>
    <s v="Vx Diesel"/>
    <n v="1498"/>
    <m/>
  </r>
  <r>
    <x v="10"/>
    <s v="Thar"/>
    <s v="Crde"/>
    <n v="2498"/>
    <m/>
  </r>
  <r>
    <x v="10"/>
    <s v="Thar"/>
    <s v="700 Special Edition"/>
    <n v="2498"/>
    <m/>
  </r>
  <r>
    <x v="10"/>
    <s v="Thar"/>
    <s v="Crde Abs"/>
    <n v="2498"/>
    <m/>
  </r>
  <r>
    <x v="34"/>
    <s v="Gurkha"/>
    <s v="Xpedition 5 Door"/>
    <n v="2596"/>
    <m/>
  </r>
  <r>
    <x v="34"/>
    <s v="Gurkha"/>
    <s v="Xplorer 3 Door"/>
    <n v="2596"/>
    <m/>
  </r>
  <r>
    <x v="34"/>
    <s v="Gurkha"/>
    <s v="Xtreme"/>
    <n v="2149"/>
    <m/>
  </r>
  <r>
    <x v="34"/>
    <s v="Gurkha"/>
    <s v="Xtreme Abs"/>
    <n v="2149"/>
    <m/>
  </r>
  <r>
    <x v="34"/>
    <s v="Gurkha"/>
    <s v="Xpedition 3 Door"/>
    <n v="2596"/>
    <m/>
  </r>
  <r>
    <x v="34"/>
    <s v="Gurkha"/>
    <s v="Xplorer 5 Door"/>
    <n v="2596"/>
    <m/>
  </r>
  <r>
    <x v="3"/>
    <s v="Xl6"/>
    <s v="Zeta Mt"/>
    <n v="1462"/>
    <m/>
  </r>
  <r>
    <x v="3"/>
    <s v="Xl6"/>
    <s v="Alpha Mt"/>
    <n v="1462"/>
    <m/>
  </r>
  <r>
    <x v="3"/>
    <s v="Xl6"/>
    <s v="Zeta At"/>
    <n v="1462"/>
    <m/>
  </r>
  <r>
    <x v="3"/>
    <s v="Xl6"/>
    <s v="Alpha At"/>
    <n v="1462"/>
    <m/>
  </r>
  <r>
    <x v="11"/>
    <s v="Abarth Avventura"/>
    <s v="1.4 T-Jet"/>
    <n v="1368"/>
    <m/>
  </r>
  <r>
    <x v="10"/>
    <s v="Tuv300 Plus"/>
    <s v="P4"/>
    <n v="2179"/>
    <m/>
  </r>
  <r>
    <x v="10"/>
    <s v="Tuv300 Plus"/>
    <s v="P6"/>
    <n v="2179"/>
    <m/>
  </r>
  <r>
    <x v="10"/>
    <s v="Tuv300 Plus"/>
    <s v="P8"/>
    <n v="2179"/>
    <m/>
  </r>
  <r>
    <x v="10"/>
    <s v="Marazzo"/>
    <s v="M2 7 Str"/>
    <n v="1497"/>
    <m/>
  </r>
  <r>
    <x v="10"/>
    <s v="Marazzo"/>
    <s v="M4 7 Str"/>
    <n v="1497"/>
    <m/>
  </r>
  <r>
    <x v="10"/>
    <s v="Marazzo"/>
    <s v="M6 7 Str"/>
    <n v="1497"/>
    <m/>
  </r>
  <r>
    <x v="10"/>
    <s v="Marazzo"/>
    <s v="M8 7 Str"/>
    <n v="1497"/>
    <m/>
  </r>
  <r>
    <x v="10"/>
    <s v="Marazzo"/>
    <s v="M2 8 Str"/>
    <n v="1497"/>
    <m/>
  </r>
  <r>
    <x v="10"/>
    <s v="Marazzo"/>
    <s v="M4 8 Str"/>
    <n v="1497"/>
    <m/>
  </r>
  <r>
    <x v="10"/>
    <s v="Marazzo"/>
    <s v="M6 8 Str"/>
    <n v="1497"/>
    <m/>
  </r>
  <r>
    <x v="10"/>
    <s v="Marazzo"/>
    <s v="M8 8 Str"/>
    <n v="1497"/>
    <m/>
  </r>
  <r>
    <x v="10"/>
    <s v="Scorpio"/>
    <s v="S3 2Wd"/>
    <n v="2523"/>
    <m/>
  </r>
  <r>
    <x v="10"/>
    <s v="Scorpio"/>
    <s v="4Wd Getaway"/>
    <n v="2179"/>
    <m/>
  </r>
  <r>
    <x v="10"/>
    <s v="Scorpio"/>
    <s v="2Wd Getaway"/>
    <n v="2179"/>
    <m/>
  </r>
  <r>
    <x v="10"/>
    <s v="Scorpio"/>
    <s v="S5 2Wd"/>
    <n v="2179"/>
    <m/>
  </r>
  <r>
    <x v="10"/>
    <s v="Scorpio"/>
    <s v="S7 120 2Wd"/>
    <n v="2179"/>
    <m/>
  </r>
  <r>
    <x v="10"/>
    <s v="Scorpio"/>
    <s v="S7 140 2Wd"/>
    <n v="2179"/>
    <m/>
  </r>
  <r>
    <x v="10"/>
    <s v="Scorpio"/>
    <s v="S11 2Wd"/>
    <n v="2179"/>
    <m/>
  </r>
  <r>
    <x v="10"/>
    <s v="Scorpio"/>
    <s v="S11 4Wd"/>
    <n v="2179"/>
    <m/>
  </r>
  <r>
    <x v="10"/>
    <s v="Scorpio"/>
    <s v="S9 2Wd"/>
    <n v="2179"/>
    <m/>
  </r>
  <r>
    <x v="15"/>
    <s v="Monte Carlo"/>
    <s v="Monte Carlo 1.5 Tdi At"/>
    <n v="1498"/>
    <m/>
  </r>
  <r>
    <x v="15"/>
    <s v="Monte Carlo"/>
    <s v="Monte Carlo 1.6 Mpi At"/>
    <n v="1598"/>
    <m/>
  </r>
  <r>
    <x v="15"/>
    <s v="Monte Carlo"/>
    <s v="Monte Carlo 1.5 Tdi Mt"/>
    <n v="1498"/>
    <m/>
  </r>
  <r>
    <x v="15"/>
    <s v="Monte Carlo"/>
    <s v="Monte Carlo 1.6 Mpi Mt"/>
    <n v="1598"/>
    <m/>
  </r>
  <r>
    <x v="10"/>
    <s v="Xuv500"/>
    <s v="G At"/>
    <n v="2179"/>
    <m/>
  </r>
  <r>
    <x v="10"/>
    <s v="Xuv500"/>
    <s v="W7"/>
    <n v="2179"/>
    <m/>
  </r>
  <r>
    <x v="10"/>
    <s v="Xuv500"/>
    <s v="W7 At"/>
    <n v="2179"/>
    <m/>
  </r>
  <r>
    <x v="10"/>
    <s v="Xuv500"/>
    <s v="W9"/>
    <n v="2179"/>
    <m/>
  </r>
  <r>
    <x v="10"/>
    <s v="Xuv500"/>
    <s v="W9 At"/>
    <n v="2179"/>
    <m/>
  </r>
  <r>
    <x v="10"/>
    <s v="Xuv500"/>
    <s v="W11"/>
    <n v="2179"/>
    <m/>
  </r>
  <r>
    <x v="10"/>
    <s v="Xuv500"/>
    <s v="W11 At"/>
    <n v="2179"/>
    <m/>
  </r>
  <r>
    <x v="10"/>
    <s v="Xuv500"/>
    <s v="W11 (O)"/>
    <n v="2179"/>
    <m/>
  </r>
  <r>
    <x v="10"/>
    <s v="Xuv500"/>
    <s v="W11 (O) At"/>
    <n v="2179"/>
    <m/>
  </r>
  <r>
    <x v="10"/>
    <s v="Xuv500"/>
    <s v="G At"/>
    <n v="2179"/>
    <m/>
  </r>
  <r>
    <x v="10"/>
    <s v="Xuv500"/>
    <s v="W7"/>
    <n v="2179"/>
    <m/>
  </r>
  <r>
    <x v="10"/>
    <s v="Xuv500"/>
    <s v="W7 At"/>
    <n v="2179"/>
    <m/>
  </r>
  <r>
    <x v="10"/>
    <s v="Xuv500"/>
    <s v="W9"/>
    <n v="2179"/>
    <m/>
  </r>
  <r>
    <x v="10"/>
    <s v="Xuv500"/>
    <s v="W9 At"/>
    <n v="2179"/>
    <m/>
  </r>
  <r>
    <x v="10"/>
    <s v="Xuv500"/>
    <s v="W11"/>
    <n v="2179"/>
    <m/>
  </r>
  <r>
    <x v="10"/>
    <s v="Xuv500"/>
    <s v="W11 At"/>
    <n v="2179"/>
    <m/>
  </r>
  <r>
    <x v="10"/>
    <s v="Xuv500"/>
    <s v="W11 (O)"/>
    <n v="2179"/>
    <m/>
  </r>
  <r>
    <x v="10"/>
    <s v="Xuv500"/>
    <s v="W11 (O) At"/>
    <n v="2179"/>
    <m/>
  </r>
  <r>
    <x v="10"/>
    <s v="Xuv500"/>
    <s v="W11 (O) Awd"/>
    <n v="2179"/>
    <m/>
  </r>
  <r>
    <x v="10"/>
    <s v="Xuv500"/>
    <s v="W11 (O) Awd At"/>
    <n v="2179"/>
    <m/>
  </r>
  <r>
    <x v="10"/>
    <s v="Xuv500"/>
    <s v="W3"/>
    <n v="2179"/>
    <m/>
  </r>
  <r>
    <x v="10"/>
    <s v="E Verito"/>
    <s v="D4"/>
    <n v="72"/>
    <m/>
  </r>
  <r>
    <x v="10"/>
    <s v="E Verito"/>
    <s v="D2"/>
    <n v="72"/>
    <m/>
  </r>
  <r>
    <x v="10"/>
    <s v="E Verito"/>
    <s v="D6"/>
    <n v="72"/>
    <m/>
  </r>
  <r>
    <x v="0"/>
    <s v="Hexa"/>
    <s v="Xm Plus 4X2"/>
    <n v="2179"/>
    <m/>
  </r>
  <r>
    <x v="0"/>
    <s v="Hexa"/>
    <s v="Xt 4X4"/>
    <n v="2179"/>
    <m/>
  </r>
  <r>
    <x v="0"/>
    <s v="Hexa"/>
    <s v="Xta 4X2"/>
    <n v="2179"/>
    <m/>
  </r>
  <r>
    <x v="0"/>
    <s v="Hexa"/>
    <s v="Xt 4X2"/>
    <n v="2179"/>
    <m/>
  </r>
  <r>
    <x v="0"/>
    <s v="Hexa"/>
    <s v="Xe 4X2"/>
    <n v="2179"/>
    <m/>
  </r>
  <r>
    <x v="0"/>
    <s v="Hexa"/>
    <s v="Xm 4X2"/>
    <n v="2179"/>
    <m/>
  </r>
  <r>
    <x v="0"/>
    <s v="Hexa"/>
    <s v="Xma 4X2"/>
    <n v="2179"/>
    <m/>
  </r>
  <r>
    <x v="6"/>
    <s v="Innova Crysta"/>
    <s v="2.4 Gx 7 Str"/>
    <n v="2393"/>
    <m/>
  </r>
  <r>
    <x v="6"/>
    <s v="Innova Crysta"/>
    <s v="2.4 Vx 7 Str"/>
    <n v="2393"/>
    <m/>
  </r>
  <r>
    <x v="6"/>
    <s v="Innova Crysta"/>
    <s v="2.4 Gx 8 Str"/>
    <n v="2393"/>
    <m/>
  </r>
  <r>
    <x v="6"/>
    <s v="Innova Crysta"/>
    <s v="2.4 Vx 8 Str"/>
    <n v="2393"/>
    <m/>
  </r>
  <r>
    <x v="6"/>
    <s v="Innova Crysta"/>
    <s v="2.4 Zx 7 Str"/>
    <n v="2393"/>
    <m/>
  </r>
  <r>
    <x v="6"/>
    <s v="Innova Crysta"/>
    <s v="2.7 Gx At 8 Str"/>
    <n v="2694"/>
    <m/>
  </r>
  <r>
    <x v="6"/>
    <s v="Innova Crysta"/>
    <s v="2.7 Gx At 7 Str"/>
    <n v="2694"/>
    <m/>
  </r>
  <r>
    <x v="6"/>
    <s v="Innova Crysta"/>
    <s v="2.7 Zx At 7 Str"/>
    <n v="2393"/>
    <m/>
  </r>
  <r>
    <x v="6"/>
    <s v="Innova Crysta"/>
    <s v="2.7 Vx 7 Str"/>
    <n v="2393"/>
    <m/>
  </r>
  <r>
    <x v="6"/>
    <s v="Innova Crysta"/>
    <s v="2.7 Gx Mt 7 Str"/>
    <n v="2755"/>
    <m/>
  </r>
  <r>
    <x v="6"/>
    <s v="Innova Crysta"/>
    <s v="2.7 Gx Mt 8 Str"/>
    <n v="2755"/>
    <m/>
  </r>
  <r>
    <x v="6"/>
    <s v="Innova Crysta"/>
    <s v="Touring Sport 2.4 Vx 7 Str"/>
    <n v="2393"/>
    <m/>
  </r>
  <r>
    <x v="6"/>
    <s v="Innova Crysta"/>
    <s v="Touring Sport 2.7 Vx 7 Str"/>
    <n v="2393"/>
    <m/>
  </r>
  <r>
    <x v="6"/>
    <s v="Innova Crysta"/>
    <s v="Touring Sport 2.7 Zx At 7 Str"/>
    <n v="2694"/>
    <m/>
  </r>
  <r>
    <x v="6"/>
    <s v="Innova Crysta"/>
    <s v="2.4 G Plus 7 Str"/>
    <n v="2393"/>
    <m/>
  </r>
  <r>
    <x v="6"/>
    <s v="Innova Crysta"/>
    <s v="2.4 G Plus 8 Str"/>
    <n v="2393"/>
    <m/>
  </r>
  <r>
    <x v="13"/>
    <s v="Compass"/>
    <s v="1.4 Limited At"/>
    <n v="1368"/>
    <m/>
  </r>
  <r>
    <x v="13"/>
    <s v="Compass"/>
    <s v="1.4 Sport"/>
    <n v="1368"/>
    <m/>
  </r>
  <r>
    <x v="13"/>
    <s v="Compass"/>
    <s v="1.4 Limited (O) At"/>
    <n v="1368"/>
    <m/>
  </r>
  <r>
    <x v="13"/>
    <s v="Compass"/>
    <s v="2.0 Sport"/>
    <n v="1956"/>
    <m/>
  </r>
  <r>
    <x v="13"/>
    <s v="Compass"/>
    <s v="2.0 Longitude"/>
    <n v="1956"/>
    <m/>
  </r>
  <r>
    <x v="13"/>
    <s v="Compass"/>
    <s v="2.0 Longitude (O)"/>
    <n v="1956"/>
    <m/>
  </r>
  <r>
    <x v="13"/>
    <s v="Compass"/>
    <s v="2.0 Limited"/>
    <n v="1956"/>
    <m/>
  </r>
  <r>
    <x v="13"/>
    <s v="Compass"/>
    <s v="2.0 Limited (O)"/>
    <n v="1956"/>
    <m/>
  </r>
  <r>
    <x v="13"/>
    <s v="Compass"/>
    <s v="2.0 Limited 4X4"/>
    <n v="1956"/>
    <m/>
  </r>
  <r>
    <x v="13"/>
    <s v="Compass"/>
    <s v="2.0 Limited (O) 4X4"/>
    <n v="1956"/>
    <m/>
  </r>
  <r>
    <x v="13"/>
    <s v="Compass"/>
    <s v="1.4 Limited Plus At Petrol"/>
    <n v="1368"/>
    <m/>
  </r>
  <r>
    <x v="13"/>
    <s v="Compass"/>
    <s v="2.0 Limited Plus 4X2 Diesel"/>
    <n v="1956"/>
    <m/>
  </r>
  <r>
    <x v="13"/>
    <s v="Compass"/>
    <s v="2.0 Limited Plus 4X4 Diesel"/>
    <n v="1956"/>
    <m/>
  </r>
  <r>
    <x v="13"/>
    <s v="Compass"/>
    <s v="2.0 Sport Plus"/>
    <n v="1956"/>
    <m/>
  </r>
  <r>
    <x v="13"/>
    <s v="Compass"/>
    <s v="1.4 Sport Plus"/>
    <n v="1368"/>
    <m/>
  </r>
  <r>
    <x v="13"/>
    <s v="Compass"/>
    <s v="1.4 Longitude (O) At"/>
    <n v="1368"/>
    <m/>
  </r>
  <r>
    <x v="13"/>
    <s v="Compass"/>
    <s v="1.4 Limited (O) At Petrol Black Pack"/>
    <n v="1368"/>
    <m/>
  </r>
  <r>
    <x v="13"/>
    <s v="Compass"/>
    <s v="2.0 Limited (O) Black Pack"/>
    <n v="1956"/>
    <m/>
  </r>
  <r>
    <x v="13"/>
    <s v="Compass"/>
    <s v="2.0 Limited (O) 4X4 Black Pack"/>
    <n v="1956"/>
    <m/>
  </r>
  <r>
    <x v="13"/>
    <s v="Compass"/>
    <s v="2.0 Limited Plus 4X4 At"/>
    <n v="1956"/>
    <m/>
  </r>
  <r>
    <x v="13"/>
    <s v="Compass"/>
    <s v="2.0 Longitude 4X4 At"/>
    <n v="1956"/>
    <m/>
  </r>
  <r>
    <x v="6"/>
    <s v="Corolla Altis"/>
    <s v="G Petrol"/>
    <n v="1798"/>
    <m/>
  </r>
  <r>
    <x v="6"/>
    <s v="Corolla Altis"/>
    <s v="G At Petrol"/>
    <n v="1798"/>
    <m/>
  </r>
  <r>
    <x v="6"/>
    <s v="Corolla Altis"/>
    <s v="Gl Petrol"/>
    <n v="1798"/>
    <m/>
  </r>
  <r>
    <x v="6"/>
    <s v="Corolla Altis"/>
    <s v="Gl Diesel"/>
    <n v="1364"/>
    <m/>
  </r>
  <r>
    <x v="6"/>
    <s v="Corolla Altis"/>
    <s v="G Diesel"/>
    <n v="1364"/>
    <m/>
  </r>
  <r>
    <x v="6"/>
    <s v="Corolla Altis"/>
    <s v="Vl At Petrol"/>
    <n v="1798"/>
    <m/>
  </r>
  <r>
    <x v="12"/>
    <s v="Civic"/>
    <s v="1.8 V Cvt"/>
    <n v="1799"/>
    <m/>
  </r>
  <r>
    <x v="12"/>
    <s v="Civic"/>
    <s v="1.8 Vx Cvt"/>
    <n v="1799"/>
    <m/>
  </r>
  <r>
    <x v="12"/>
    <s v="Civic"/>
    <s v="1.8 Zx Cvt"/>
    <n v="1799"/>
    <m/>
  </r>
  <r>
    <x v="12"/>
    <s v="Civic"/>
    <s v="1.6 Vx Mt"/>
    <n v="1597"/>
    <m/>
  </r>
  <r>
    <x v="12"/>
    <s v="Civic"/>
    <s v="1.6 Zx Mt"/>
    <n v="1597"/>
    <m/>
  </r>
  <r>
    <x v="35"/>
    <s v="Zs Ev"/>
    <s v="Excite"/>
    <s v=""/>
    <m/>
  </r>
  <r>
    <x v="35"/>
    <s v="Zs Ev"/>
    <s v="Exclusive"/>
    <s v=""/>
    <m/>
  </r>
  <r>
    <x v="36"/>
    <s v="Carnival"/>
    <s v="Premium 7 Str"/>
    <n v="2199"/>
    <s v="CRDi"/>
  </r>
  <r>
    <x v="36"/>
    <s v="Carnival"/>
    <s v="Premium 8 Str"/>
    <n v="2199"/>
    <s v="CRDi"/>
  </r>
  <r>
    <x v="36"/>
    <s v="Carnival"/>
    <s v="Prestige 7 Str"/>
    <n v="2199"/>
    <s v="CRDi"/>
  </r>
  <r>
    <x v="36"/>
    <s v="Carnival"/>
    <s v="Prestige 9 (6+3) Str"/>
    <n v="2199"/>
    <s v="CRDi"/>
  </r>
  <r>
    <x v="36"/>
    <s v="Carnival"/>
    <s v="Limousine 7 Str"/>
    <n v="2199"/>
    <s v="CRDi"/>
  </r>
  <r>
    <x v="15"/>
    <s v="Superb"/>
    <s v="Style 1.8 Tsi Mt"/>
    <n v="1798"/>
    <m/>
  </r>
  <r>
    <x v="15"/>
    <s v="Superb"/>
    <s v="Style 1.8 Tsi At"/>
    <n v="1798"/>
    <m/>
  </r>
  <r>
    <x v="15"/>
    <s v="Superb"/>
    <s v="L &amp; K 1.8 Tsi At"/>
    <n v="1798"/>
    <m/>
  </r>
  <r>
    <x v="15"/>
    <s v="Superb"/>
    <s v="L &amp; K 2.0 Tdi At"/>
    <n v="1968"/>
    <m/>
  </r>
  <r>
    <x v="15"/>
    <s v="Superb"/>
    <s v="Style 2.0 Tdi At"/>
    <n v="1968"/>
    <m/>
  </r>
  <r>
    <x v="15"/>
    <s v="Superb"/>
    <s v="Corporate Edition 1.8 Tsi At"/>
    <n v="1798"/>
    <m/>
  </r>
  <r>
    <x v="15"/>
    <s v="Superb"/>
    <s v="Corporate Edition 2.0 Tdi At"/>
    <n v="1968"/>
    <m/>
  </r>
  <r>
    <x v="20"/>
    <s v="V40"/>
    <s v="Kinetic"/>
    <n v="1984"/>
    <m/>
  </r>
  <r>
    <x v="20"/>
    <s v="V40"/>
    <s v="R Design"/>
    <n v="1984"/>
    <m/>
  </r>
  <r>
    <x v="6"/>
    <s v="Fortuner"/>
    <s v="2.8 4X2 At"/>
    <n v="2755"/>
    <m/>
  </r>
  <r>
    <x v="6"/>
    <s v="Fortuner"/>
    <s v="2.8 4X2 Mt"/>
    <n v="2755"/>
    <m/>
  </r>
  <r>
    <x v="6"/>
    <s v="Fortuner"/>
    <s v="2.8 4X4 Mt"/>
    <n v="2755"/>
    <m/>
  </r>
  <r>
    <x v="6"/>
    <s v="Fortuner"/>
    <s v="2.8 4X4 At"/>
    <n v="2755"/>
    <m/>
  </r>
  <r>
    <x v="6"/>
    <s v="Fortuner"/>
    <s v="2.7 4X2 At"/>
    <n v="2694"/>
    <m/>
  </r>
  <r>
    <x v="6"/>
    <s v="Fortuner"/>
    <s v="2.7 4X2 Mt"/>
    <n v="2694"/>
    <m/>
  </r>
  <r>
    <x v="6"/>
    <s v="Fortuner"/>
    <s v="Trd Celebratory Edition"/>
    <n v="2755"/>
    <m/>
  </r>
  <r>
    <x v="9"/>
    <s v="Endeavour"/>
    <s v="3.2L 4X4 At Titanium Plus"/>
    <n v="3198"/>
    <m/>
  </r>
  <r>
    <x v="9"/>
    <s v="Endeavour"/>
    <s v="2.2L 4X2 At Titanium Plus"/>
    <n v="2198"/>
    <m/>
  </r>
  <r>
    <x v="9"/>
    <s v="Endeavour"/>
    <s v="2.2L 4X2 Mt Titanium"/>
    <n v="2198"/>
    <m/>
  </r>
  <r>
    <x v="19"/>
    <s v="Cooper 3 Door"/>
    <s v="Cooper D"/>
    <n v="1496"/>
    <m/>
  </r>
  <r>
    <x v="19"/>
    <s v="Cooper 3 Door"/>
    <s v="Cooper S"/>
    <n v="1998"/>
    <m/>
  </r>
  <r>
    <x v="15"/>
    <s v="Kodiaq Scout"/>
    <s v="2.0 Tdi At"/>
    <n v="1968"/>
    <m/>
  </r>
  <r>
    <x v="22"/>
    <s v="X1"/>
    <s v="Sdrive20D Expedition"/>
    <n v="1995"/>
    <m/>
  </r>
  <r>
    <x v="22"/>
    <s v="X1"/>
    <s v="Sdrive20D Xline"/>
    <n v="1995"/>
    <m/>
  </r>
  <r>
    <x v="22"/>
    <s v="X1"/>
    <s v="Xdrive20D M Sport"/>
    <n v="1995"/>
    <m/>
  </r>
  <r>
    <x v="22"/>
    <s v="X1"/>
    <s v="Sdrive20D M Sport"/>
    <n v="1995"/>
    <m/>
  </r>
  <r>
    <x v="22"/>
    <s v="X1"/>
    <s v="Sdrive20I Xline"/>
    <n v="1998"/>
    <m/>
  </r>
  <r>
    <x v="20"/>
    <s v="S60"/>
    <s v="Polestar"/>
    <n v="1969"/>
    <m/>
  </r>
  <r>
    <x v="20"/>
    <s v="S60"/>
    <s v="Momentum"/>
    <n v="1984"/>
    <m/>
  </r>
  <r>
    <x v="22"/>
    <s v="3-Series"/>
    <s v="320D Sport"/>
    <n v="1995"/>
    <m/>
  </r>
  <r>
    <x v="22"/>
    <s v="3-Series"/>
    <s v="320D Luxury Line"/>
    <n v="1995"/>
    <m/>
  </r>
  <r>
    <x v="22"/>
    <s v="3-Series"/>
    <s v="330I M Sport"/>
    <n v="1998"/>
    <m/>
  </r>
  <r>
    <x v="20"/>
    <s v="S60 Cross Country"/>
    <s v="D4"/>
    <n v="2400"/>
    <m/>
  </r>
  <r>
    <x v="16"/>
    <s v="Q5"/>
    <s v="35 Tdi Premium Plus"/>
    <n v="1968"/>
    <m/>
  </r>
  <r>
    <x v="16"/>
    <s v="Q5"/>
    <s v="35 Tdi Technology"/>
    <n v="1968"/>
    <m/>
  </r>
  <r>
    <x v="16"/>
    <s v="Q5"/>
    <s v="45 Tfsi Premium Plus"/>
    <n v="1984"/>
    <m/>
  </r>
  <r>
    <x v="16"/>
    <s v="Q5"/>
    <s v="45 Tfsi Technology"/>
    <n v="1984"/>
    <m/>
  </r>
  <r>
    <x v="37"/>
    <s v="Range Evoque"/>
    <s v="S"/>
    <n v="1999"/>
    <s v="D180"/>
  </r>
  <r>
    <x v="37"/>
    <s v="Range Evoque"/>
    <s v="Se R-Dynamic"/>
    <n v="1999"/>
    <s v="D180"/>
  </r>
  <r>
    <x v="37"/>
    <s v="Range Evoque"/>
    <s v="S Petrol"/>
    <n v="1997"/>
    <s v="P 250"/>
  </r>
  <r>
    <x v="37"/>
    <s v="Range Evoque"/>
    <s v="Se R-Dynamic Petrol"/>
    <n v="1997"/>
    <s v="P 250"/>
  </r>
  <r>
    <x v="17"/>
    <s v="Mercedes-Benz E-Class"/>
    <s v="E200"/>
    <n v="1991"/>
    <m/>
  </r>
  <r>
    <x v="17"/>
    <s v="Mercedes-Benz E-Class"/>
    <s v="E350 D"/>
    <n v="2987"/>
    <m/>
  </r>
  <r>
    <x v="17"/>
    <s v="Mercedes-Benz E-Class"/>
    <s v="E220D"/>
    <n v="2987"/>
    <m/>
  </r>
  <r>
    <x v="17"/>
    <s v="Mercedes-Benz E-Class"/>
    <s v="E 63 S Amg"/>
    <n v="5461"/>
    <m/>
  </r>
  <r>
    <x v="17"/>
    <s v="Mercedes-Benz E-Class"/>
    <s v="E200 Expression"/>
    <n v="1991"/>
    <m/>
  </r>
  <r>
    <x v="17"/>
    <s v="Mercedes-Benz E-Class"/>
    <s v="E200 Exclusive"/>
    <n v="1991"/>
    <m/>
  </r>
  <r>
    <x v="17"/>
    <s v="Mercedes-Benz E-Class"/>
    <s v="E220D Expression"/>
    <n v="2987"/>
    <m/>
  </r>
  <r>
    <x v="17"/>
    <s v="Mercedes-Benz E-Class"/>
    <s v="E220D Exclusive"/>
    <n v="2987"/>
    <m/>
  </r>
  <r>
    <x v="20"/>
    <s v="Xc60"/>
    <s v="Inscription D5"/>
    <n v="1969"/>
    <m/>
  </r>
  <r>
    <x v="22"/>
    <s v="X4"/>
    <s v="Xdrive20D M Sport X"/>
    <n v="1995"/>
    <m/>
  </r>
  <r>
    <x v="22"/>
    <s v="X4"/>
    <s v="Xdrive30D M Sport X"/>
    <n v="2993"/>
    <m/>
  </r>
  <r>
    <x v="22"/>
    <s v="X4"/>
    <s v="Xdrive30I M Sport X"/>
    <n v="1998"/>
    <m/>
  </r>
  <r>
    <x v="13"/>
    <s v="Wrangler"/>
    <s v="Unlimited"/>
    <n v="1999"/>
    <m/>
  </r>
  <r>
    <x v="17"/>
    <s v="Mercedes-Benz C-Class Cabriolet"/>
    <s v="C300"/>
    <n v="1991"/>
    <m/>
  </r>
  <r>
    <x v="22"/>
    <s v="Z4 Roadster"/>
    <s v="Sdrive 20I"/>
    <n v="1998"/>
    <m/>
  </r>
  <r>
    <x v="22"/>
    <s v="Z4 Roadster"/>
    <s v="M 40I"/>
    <n v="2998"/>
    <m/>
  </r>
  <r>
    <x v="17"/>
    <s v="Mercedes-Benz V-Class"/>
    <s v="Expression Elwb"/>
    <n v="2143"/>
    <m/>
  </r>
  <r>
    <x v="17"/>
    <s v="Mercedes-Benz V-Class"/>
    <s v="Exclusive Lwb"/>
    <n v="2143"/>
    <m/>
  </r>
  <r>
    <x v="17"/>
    <s v="Mercedes-Benz V-Class"/>
    <s v="Elite"/>
    <n v="1950"/>
    <m/>
  </r>
  <r>
    <x v="16"/>
    <s v="Q7"/>
    <s v="45 Tdi Premium Plus"/>
    <n v="2967"/>
    <m/>
  </r>
  <r>
    <x v="16"/>
    <s v="Q7"/>
    <s v="45 Tdi Technology Pack"/>
    <n v="2967"/>
    <m/>
  </r>
  <r>
    <x v="16"/>
    <s v="Q7"/>
    <s v="40 Tfsi Quattro Premium Plus"/>
    <n v="1984"/>
    <m/>
  </r>
  <r>
    <x v="16"/>
    <s v="Q7"/>
    <s v="40 Tfsi Quattro Technology Pack"/>
    <n v="1984"/>
    <m/>
  </r>
  <r>
    <x v="16"/>
    <s v="Q7"/>
    <s v="45 Tdi Black Styling"/>
    <n v="2967"/>
    <m/>
  </r>
  <r>
    <x v="16"/>
    <s v="Q7"/>
    <s v="40 Tfsi Quattro Black Styling"/>
    <n v="1984"/>
    <m/>
  </r>
  <r>
    <x v="37"/>
    <s v="Range Evoque Convertible"/>
    <s v="2.0 Hse Dynamic"/>
    <n v="1998"/>
    <m/>
  </r>
  <r>
    <x v="37"/>
    <s v="Range Velar"/>
    <s v="2.0 Diesel R-Dynamic S"/>
    <n v="1999"/>
    <m/>
  </r>
  <r>
    <x v="37"/>
    <s v="Range Velar"/>
    <s v="2.0 Petrol R-Dynamic S"/>
    <n v="1997"/>
    <m/>
  </r>
  <r>
    <x v="17"/>
    <s v="Mercedes-Benz E-Class All Terrain"/>
    <s v="E 220D"/>
    <n v="1950"/>
    <m/>
  </r>
  <r>
    <x v="20"/>
    <s v="Xc90"/>
    <s v="D5 Inscription"/>
    <n v="1969"/>
    <m/>
  </r>
  <r>
    <x v="20"/>
    <s v="Xc90"/>
    <s v="D5 Momentum"/>
    <n v="1969"/>
    <m/>
  </r>
  <r>
    <x v="20"/>
    <s v="Xc90"/>
    <s v="T8 Excellence"/>
    <n v="1969"/>
    <m/>
  </r>
  <r>
    <x v="20"/>
    <s v="Xc90"/>
    <s v="T8 Inscription"/>
    <n v="1969"/>
    <m/>
  </r>
  <r>
    <x v="20"/>
    <s v="Xc90"/>
    <s v="D5 R-Design"/>
    <n v="1969"/>
    <m/>
  </r>
  <r>
    <x v="37"/>
    <s v="Range Sport"/>
    <s v="5.0L V8 Svr Petrol"/>
    <n v="4999"/>
    <m/>
  </r>
  <r>
    <x v="37"/>
    <s v="Range Sport"/>
    <s v="2.0L S Petrol"/>
    <n v="1997"/>
    <m/>
  </r>
  <r>
    <x v="37"/>
    <s v="Range Sport"/>
    <s v="2.0L Se Petrol"/>
    <n v="1997"/>
    <m/>
  </r>
  <r>
    <x v="37"/>
    <s v="Range Sport"/>
    <s v="3.0L V6 Se Petrol"/>
    <n v="2995"/>
    <m/>
  </r>
  <r>
    <x v="37"/>
    <s v="Range Sport"/>
    <s v="2.0L Hse Petrol"/>
    <n v="1997"/>
    <m/>
  </r>
  <r>
    <x v="37"/>
    <s v="Range Sport"/>
    <s v="3.0L V6 Hse Petrol"/>
    <n v="2995"/>
    <m/>
  </r>
  <r>
    <x v="37"/>
    <s v="Range Sport"/>
    <s v="5.0L V8 Autobiography Dynamic Petrol"/>
    <n v="4999"/>
    <m/>
  </r>
  <r>
    <x v="37"/>
    <s v="Range Sport"/>
    <s v="3.0L Tdv6 S Diesel"/>
    <n v="2993"/>
    <m/>
  </r>
  <r>
    <x v="37"/>
    <s v="Range Sport"/>
    <s v="3.0L Tdv6 Se Diesel"/>
    <n v="2993"/>
    <m/>
  </r>
  <r>
    <x v="37"/>
    <s v="Range Sport"/>
    <s v="4.4L Sdv8 Hse Diesel"/>
    <n v="4367"/>
    <m/>
  </r>
  <r>
    <x v="21"/>
    <s v="Xj"/>
    <s v="3.0L"/>
    <n v="2993"/>
    <m/>
  </r>
  <r>
    <x v="21"/>
    <s v="Xj"/>
    <s v="3.0L Portfolio"/>
    <n v="2993"/>
    <m/>
  </r>
  <r>
    <x v="21"/>
    <s v="Xj"/>
    <n v="50"/>
    <n v="2993"/>
    <m/>
  </r>
  <r>
    <x v="24"/>
    <s v="Cayenne"/>
    <s v="E-Hybrid"/>
    <n v="2995"/>
    <m/>
  </r>
  <r>
    <x v="24"/>
    <s v="Cayenne"/>
    <s v="Turbo"/>
    <n v="3996"/>
    <m/>
  </r>
  <r>
    <x v="24"/>
    <s v="Cayenne"/>
    <s v="Base"/>
    <n v="2995"/>
    <m/>
  </r>
  <r>
    <x v="26"/>
    <s v="Ghibli"/>
    <s v="Diesel"/>
    <n v="2987"/>
    <m/>
  </r>
  <r>
    <x v="26"/>
    <s v="Ghibli"/>
    <s v="Gransport"/>
    <n v="2987"/>
    <m/>
  </r>
  <r>
    <x v="26"/>
    <s v="Ghibli"/>
    <s v="Granlusso"/>
    <n v="2987"/>
    <m/>
  </r>
  <r>
    <x v="6"/>
    <s v="Land Cruiser"/>
    <s v="Vx"/>
    <n v="4461"/>
    <m/>
  </r>
  <r>
    <x v="16"/>
    <s v="Rs7"/>
    <s v="Sportback"/>
    <n v="3993"/>
    <m/>
  </r>
  <r>
    <x v="37"/>
    <s v="Range"/>
    <s v="5.0L V8 Autobiography Petrol"/>
    <n v="4999"/>
    <m/>
  </r>
  <r>
    <x v="37"/>
    <s v="Range"/>
    <s v="5.0L V8 Svautobiography Dynamic Petrol"/>
    <n v="4999"/>
    <m/>
  </r>
  <r>
    <x v="37"/>
    <s v="Range"/>
    <s v="3.0L V6 Vogue Lwb Petrol"/>
    <n v="2995"/>
    <m/>
  </r>
  <r>
    <x v="37"/>
    <s v="Range"/>
    <s v="5.0L V8 Svautobiography Lwb Petrol"/>
    <n v="4999"/>
    <m/>
  </r>
  <r>
    <x v="37"/>
    <s v="Range"/>
    <s v="3.0L Tdv6 Vogue Diesel"/>
    <n v="2993"/>
    <m/>
  </r>
  <r>
    <x v="37"/>
    <s v="Range"/>
    <s v="3.0L Tdv6 Vogue Lwb Diesel"/>
    <n v="2993"/>
    <m/>
  </r>
  <r>
    <x v="37"/>
    <s v="Range"/>
    <s v="4.4L Sdv8 Autobiography Lwb Diesel"/>
    <n v="4367"/>
    <m/>
  </r>
  <r>
    <x v="37"/>
    <s v="Range"/>
    <s v="4.4L Sdv8 Svautobiography Lwb Diesel"/>
    <n v="4367"/>
    <m/>
  </r>
  <r>
    <x v="37"/>
    <s v="Range"/>
    <s v="4.4L Sdv8 Vogue Se Lwb Diesel"/>
    <n v="4367"/>
    <m/>
  </r>
  <r>
    <x v="37"/>
    <s v="Range"/>
    <s v="3.0L V6 Vogue Se Lwb Petrol"/>
    <n v="2995"/>
    <m/>
  </r>
  <r>
    <x v="26"/>
    <s v="Grancabrio"/>
    <s v="Standard"/>
    <n v="4691"/>
    <m/>
  </r>
  <r>
    <x v="17"/>
    <s v="Mercedes-Benz Amg-Gt"/>
    <s v="S"/>
    <n v="3982"/>
    <m/>
  </r>
  <r>
    <x v="17"/>
    <s v="Mercedes-Benz Amg-Gt"/>
    <s v="R"/>
    <n v="3982"/>
    <m/>
  </r>
  <r>
    <x v="17"/>
    <s v="Mercedes-Benz Amg-Gt"/>
    <s v="Roadster"/>
    <n v="3982"/>
    <m/>
  </r>
  <r>
    <x v="17"/>
    <s v="Mercedes-Benz Amg Gt 4-Door Coupe"/>
    <s v="63 S 4Matic+"/>
    <s v=""/>
    <s v="Biturbo engine"/>
  </r>
  <r>
    <x v="27"/>
    <s v="Huracan"/>
    <s v="Lp 610-4"/>
    <n v="5204"/>
    <m/>
  </r>
  <r>
    <x v="27"/>
    <s v="Huracan"/>
    <s v="Lp 580-2"/>
    <n v="5204"/>
    <m/>
  </r>
  <r>
    <x v="27"/>
    <s v="Huracan"/>
    <s v="Avio"/>
    <n v="5204"/>
    <m/>
  </r>
  <r>
    <x v="27"/>
    <s v="Huracan"/>
    <s v="Performante"/>
    <n v="5204"/>
    <m/>
  </r>
  <r>
    <x v="27"/>
    <s v="Huracan"/>
    <s v="Lp 580-2 Spyder"/>
    <n v="5204"/>
    <m/>
  </r>
  <r>
    <x v="27"/>
    <s v="Huracan"/>
    <s v="Lp 610-4 Spyder"/>
    <n v="5204"/>
    <m/>
  </r>
  <r>
    <x v="27"/>
    <s v="Huracan"/>
    <s v="Evo"/>
    <n v="5204"/>
    <m/>
  </r>
  <r>
    <x v="27"/>
    <s v="Huracan"/>
    <s v="Evo Spyder"/>
    <n v="5204"/>
    <m/>
  </r>
  <r>
    <x v="27"/>
    <s v="Huracan"/>
    <s v="Evo Rwd"/>
    <n v="5204"/>
    <m/>
  </r>
  <r>
    <x v="29"/>
    <s v="488 Gtb"/>
    <s v="Std"/>
    <n v="3902"/>
    <m/>
  </r>
  <r>
    <x v="29"/>
    <s v="488 Gtb"/>
    <s v="Spider"/>
    <n v="3902"/>
    <m/>
  </r>
  <r>
    <x v="29"/>
    <s v="Gtc4 Lusso"/>
    <s v="V8 T"/>
    <n v="3900"/>
    <m/>
  </r>
  <r>
    <x v="29"/>
    <s v="Gtc4 Lusso"/>
    <s v="V12"/>
    <n v="6262"/>
    <m/>
  </r>
  <r>
    <x v="27"/>
    <s v="Aventador"/>
    <s v="Lp 700-4"/>
    <n v="6498"/>
    <m/>
  </r>
  <r>
    <x v="27"/>
    <s v="Aventador"/>
    <s v="Lp700-4 Roadster"/>
    <n v="6498"/>
    <m/>
  </r>
  <r>
    <x v="27"/>
    <s v="Aventador"/>
    <s v="S"/>
    <n v="6498"/>
    <m/>
  </r>
  <r>
    <x v="17"/>
    <s v="Rolls-Royce Dawn"/>
    <s v="Convertible"/>
    <n v="6598"/>
    <m/>
  </r>
  <r>
    <x v="17"/>
    <s v="Rolls-Royce Drophead Coupe"/>
    <s v="Phantom"/>
    <n v="6749"/>
    <m/>
  </r>
  <r>
    <x v="3"/>
    <s v="Omni"/>
    <s v="5 Str Bs-Iv"/>
    <n v="796"/>
    <m/>
  </r>
  <r>
    <x v="3"/>
    <s v="Omni"/>
    <s v="E 8 Str Bs-Iv"/>
    <n v="796"/>
    <m/>
  </r>
  <r>
    <x v="17"/>
    <s v="Go+"/>
    <s v="Datsun D"/>
    <n v="1198"/>
    <m/>
  </r>
  <r>
    <x v="17"/>
    <s v="Go+"/>
    <s v="Datsun T"/>
    <n v="1198"/>
    <m/>
  </r>
  <r>
    <x v="17"/>
    <s v="Go+"/>
    <s v="Datsun T (O)"/>
    <n v="1198"/>
    <m/>
  </r>
  <r>
    <x v="17"/>
    <s v="Go+"/>
    <s v="Datsun A (O)"/>
    <n v="1198"/>
    <m/>
  </r>
  <r>
    <x v="17"/>
    <s v="Go+"/>
    <s v="Datsun A"/>
    <n v="1198"/>
    <m/>
  </r>
  <r>
    <x v="17"/>
    <s v="Go+"/>
    <s v="Datsun T Vdc"/>
    <n v="1198"/>
    <m/>
  </r>
  <r>
    <x v="17"/>
    <s v="Go+"/>
    <s v="Datsun T (O) Vdc"/>
    <n v="1198"/>
    <m/>
  </r>
  <r>
    <x v="17"/>
    <s v="Go+"/>
    <s v="Datsun T Cvt"/>
    <n v="1198"/>
    <m/>
  </r>
  <r>
    <x v="17"/>
    <s v="Go+"/>
    <s v="Datsun T (O) Cvt"/>
    <n v="1198"/>
    <m/>
  </r>
  <r>
    <x v="11"/>
    <s v="Punto Evo Pure"/>
    <s v="1.2L Fire Dynamic"/>
    <n v="1172"/>
    <m/>
  </r>
  <r>
    <x v="11"/>
    <s v="Punto Evo Pure"/>
    <n v="1.3"/>
    <n v="1248"/>
    <m/>
  </r>
  <r>
    <x v="9"/>
    <s v="Figo"/>
    <s v="Ambiente 1.2 Ti-Vct"/>
    <n v="1194"/>
    <m/>
  </r>
  <r>
    <x v="9"/>
    <s v="Figo"/>
    <s v="Ambiente 1.5 Tdci"/>
    <n v="1498"/>
    <m/>
  </r>
  <r>
    <x v="9"/>
    <s v="Figo"/>
    <s v="Titanium 1.2 Ti-Vct"/>
    <n v="1196"/>
    <m/>
  </r>
  <r>
    <x v="9"/>
    <s v="Figo"/>
    <s v="Titanium1.5 Tdci"/>
    <n v="1498"/>
    <m/>
  </r>
  <r>
    <x v="9"/>
    <s v="Figo"/>
    <s v="Titanium Blu 1.2 Ti-Vct"/>
    <n v="1194"/>
    <m/>
  </r>
  <r>
    <x v="9"/>
    <s v="Figo"/>
    <s v="Titanium Blu 1.5 Tdci"/>
    <n v="1498"/>
    <m/>
  </r>
  <r>
    <x v="3"/>
    <s v="Baleno"/>
    <s v="1.3 Delta"/>
    <n v="1248"/>
    <m/>
  </r>
  <r>
    <x v="3"/>
    <s v="Baleno"/>
    <s v="1.3 Alpha"/>
    <n v="1248"/>
    <m/>
  </r>
  <r>
    <x v="3"/>
    <s v="Baleno"/>
    <s v="1.3 Sigma"/>
    <n v="1248"/>
    <m/>
  </r>
  <r>
    <x v="3"/>
    <s v="Baleno"/>
    <s v="1.3 Zeta"/>
    <n v="1248"/>
    <m/>
  </r>
  <r>
    <x v="3"/>
    <s v="Baleno"/>
    <s v="1.2 Alpha"/>
    <n v="1197"/>
    <m/>
  </r>
  <r>
    <x v="3"/>
    <s v="Baleno"/>
    <s v="1.2 Alpha Cvt"/>
    <n v="1197"/>
    <m/>
  </r>
  <r>
    <x v="3"/>
    <s v="Baleno"/>
    <s v="1.2 Delta"/>
    <n v="1197"/>
    <m/>
  </r>
  <r>
    <x v="3"/>
    <s v="Baleno"/>
    <s v="1.2 Delta Cvt"/>
    <n v="1197"/>
    <m/>
  </r>
  <r>
    <x v="3"/>
    <s v="Baleno"/>
    <s v="1.2 Sigma"/>
    <n v="1197"/>
    <m/>
  </r>
  <r>
    <x v="3"/>
    <s v="Baleno"/>
    <s v="1.2 Zeta"/>
    <n v="1197"/>
    <m/>
  </r>
  <r>
    <x v="3"/>
    <s v="Baleno"/>
    <s v="1.2 Delta Dualjet"/>
    <n v="1197"/>
    <m/>
  </r>
  <r>
    <x v="3"/>
    <s v="Baleno"/>
    <s v="1.2 Zeta Dualjet"/>
    <n v="1197"/>
    <m/>
  </r>
  <r>
    <x v="3"/>
    <s v="Baleno"/>
    <s v="1.2 Zeta Cvt"/>
    <n v="1197"/>
    <m/>
  </r>
  <r>
    <x v="4"/>
    <s v="Grand I10"/>
    <s v="1.2 Kappa Vtvt Magna"/>
    <n v="1197"/>
    <m/>
  </r>
  <r>
    <x v="4"/>
    <s v="Grand I10"/>
    <s v="1.2 Kappa Vtvt Sportz"/>
    <n v="1197"/>
    <m/>
  </r>
  <r>
    <x v="4"/>
    <s v="Grand I10"/>
    <s v="1.2 Kappa Vtvt Magna At"/>
    <n v="1197"/>
    <m/>
  </r>
  <r>
    <x v="4"/>
    <s v="Grand I10"/>
    <s v="1.2 Kappa Vtvt Sportz At"/>
    <n v="1197"/>
    <m/>
  </r>
  <r>
    <x v="4"/>
    <s v="Grand I10"/>
    <s v="1.2 Kappa Vtvt Sportz Dual Tone"/>
    <n v="1197"/>
    <m/>
  </r>
  <r>
    <x v="4"/>
    <s v="Grand I10"/>
    <s v="1.2 Kappa Vtvt Magna Cng"/>
    <n v="1197"/>
    <m/>
  </r>
  <r>
    <x v="11"/>
    <s v="Linea Classic"/>
    <s v="1.3 Multijet"/>
    <n v="1248"/>
    <m/>
  </r>
  <r>
    <x v="11"/>
    <s v="Linea Classic"/>
    <n v="1.4"/>
    <n v="1368"/>
    <m/>
  </r>
  <r>
    <x v="11"/>
    <s v="Linea Classic"/>
    <s v="Plus 1.3 Multijet"/>
    <n v="1248"/>
    <m/>
  </r>
  <r>
    <x v="7"/>
    <s v="Sunny"/>
    <s v="Xe Petrol"/>
    <n v="1498"/>
    <m/>
  </r>
  <r>
    <x v="7"/>
    <s v="Sunny"/>
    <s v="Xl Petrol"/>
    <n v="1498"/>
    <m/>
  </r>
  <r>
    <x v="7"/>
    <s v="Sunny"/>
    <s v="Xl Diesel"/>
    <n v="1461"/>
    <m/>
  </r>
  <r>
    <x v="7"/>
    <s v="Sunny"/>
    <s v="Xv Diesel"/>
    <n v="1461"/>
    <m/>
  </r>
  <r>
    <x v="7"/>
    <s v="Sunny"/>
    <s v="Xe Diesel"/>
    <n v="1461"/>
    <m/>
  </r>
  <r>
    <x v="7"/>
    <s v="Sunny"/>
    <s v="Xv Cvt"/>
    <n v="1498"/>
    <m/>
  </r>
  <r>
    <x v="7"/>
    <s v="Sunny"/>
    <s v="Special Edition Diesel"/>
    <n v="1461"/>
    <m/>
  </r>
  <r>
    <x v="3"/>
    <s v="Ertiga"/>
    <s v="Lxi"/>
    <n v="1462"/>
    <m/>
  </r>
  <r>
    <x v="3"/>
    <s v="Ertiga"/>
    <s v="Zxi"/>
    <n v="1462"/>
    <m/>
  </r>
  <r>
    <x v="3"/>
    <s v="Ertiga"/>
    <s v="Vxi At"/>
    <n v="1462"/>
    <m/>
  </r>
  <r>
    <x v="3"/>
    <s v="Ertiga"/>
    <s v="Zxi Plus"/>
    <n v="1462"/>
    <m/>
  </r>
  <r>
    <x v="3"/>
    <s v="Ertiga"/>
    <s v="Vxi"/>
    <n v="1462"/>
    <m/>
  </r>
  <r>
    <x v="3"/>
    <s v="Ertiga"/>
    <s v="Zxi At"/>
    <n v="1462"/>
    <m/>
  </r>
  <r>
    <x v="3"/>
    <s v="Ertiga"/>
    <s v="1.5L Vdi"/>
    <n v="1498"/>
    <m/>
  </r>
  <r>
    <x v="3"/>
    <s v="Ertiga"/>
    <s v="1.5L Zdi"/>
    <n v="1498"/>
    <m/>
  </r>
  <r>
    <x v="3"/>
    <s v="Ertiga"/>
    <s v="1.5L Zdi Plus"/>
    <n v="1498"/>
    <m/>
  </r>
  <r>
    <x v="3"/>
    <s v="Ertiga"/>
    <s v="Vxi Cng (Cng +"/>
    <n v="1462"/>
    <m/>
  </r>
  <r>
    <x v="3"/>
    <s v="Baleno Rs"/>
    <s v="Rs 1.0"/>
    <n v="998"/>
    <m/>
  </r>
  <r>
    <x v="12"/>
    <s v="Wr-V"/>
    <s v="Vx Diesel"/>
    <n v="1498"/>
    <m/>
  </r>
  <r>
    <x v="12"/>
    <s v="Wr-V"/>
    <s v="Vx Petrol"/>
    <n v="1199"/>
    <m/>
  </r>
  <r>
    <x v="12"/>
    <s v="Wr-V"/>
    <s v="S Diesel"/>
    <n v="1498"/>
    <m/>
  </r>
  <r>
    <x v="12"/>
    <s v="Wr-V"/>
    <s v="S Petrol"/>
    <n v="1199"/>
    <m/>
  </r>
  <r>
    <x v="12"/>
    <s v="Wr-V"/>
    <s v="Edge Plus Edition Diesel"/>
    <n v="1498"/>
    <m/>
  </r>
  <r>
    <x v="12"/>
    <s v="Wr-V"/>
    <s v="Edge Plus Edition Petrol"/>
    <n v="1199"/>
    <m/>
  </r>
  <r>
    <x v="12"/>
    <s v="Wr-V"/>
    <s v="Exclusive Edition Diesel"/>
    <n v="1498"/>
    <m/>
  </r>
  <r>
    <x v="12"/>
    <s v="Wr-V"/>
    <s v="Exclusive Edition Petrol"/>
    <n v="1199"/>
    <m/>
  </r>
  <r>
    <x v="12"/>
    <s v="Wr-V"/>
    <s v="V Diesel"/>
    <n v="1498"/>
    <m/>
  </r>
  <r>
    <x v="10"/>
    <s v="Tuv300"/>
    <s v="T4 Plus"/>
    <n v="1493"/>
    <m/>
  </r>
  <r>
    <x v="10"/>
    <s v="Tuv300"/>
    <s v="T6 Plus"/>
    <n v="1493"/>
    <m/>
  </r>
  <r>
    <x v="10"/>
    <s v="Tuv300"/>
    <s v="T8"/>
    <n v="1493"/>
    <m/>
  </r>
  <r>
    <x v="10"/>
    <s v="Tuv300"/>
    <s v="T10"/>
    <n v="1493"/>
    <m/>
  </r>
  <r>
    <x v="10"/>
    <s v="Tuv300"/>
    <s v="T10 (O)"/>
    <n v="1493"/>
    <m/>
  </r>
  <r>
    <x v="10"/>
    <s v="Tuv300"/>
    <s v="T10 Dual Tone"/>
    <n v="1493"/>
    <m/>
  </r>
  <r>
    <x v="10"/>
    <s v="Tuv300"/>
    <s v="T10 (O) Dual Tone"/>
    <n v="1493"/>
    <m/>
  </r>
  <r>
    <x v="3"/>
    <s v="S-Cross"/>
    <s v="1.3L Sigma"/>
    <n v="1248"/>
    <m/>
  </r>
  <r>
    <x v="3"/>
    <s v="S-Cross"/>
    <s v="1.3L Delta"/>
    <n v="1248"/>
    <m/>
  </r>
  <r>
    <x v="3"/>
    <s v="S-Cross"/>
    <s v="1.3L Zeta"/>
    <n v="1248"/>
    <m/>
  </r>
  <r>
    <x v="3"/>
    <s v="S-Cross"/>
    <s v="1.3L Alpha"/>
    <n v="1248"/>
    <m/>
  </r>
  <r>
    <x v="2"/>
    <s v="Captur"/>
    <s v="Rxe Petrol"/>
    <n v="1498"/>
    <m/>
  </r>
  <r>
    <x v="2"/>
    <s v="Captur"/>
    <s v="Rxe Diesel"/>
    <n v="1461"/>
    <m/>
  </r>
  <r>
    <x v="2"/>
    <s v="Captur"/>
    <s v="Platine Diesel Dual Tone"/>
    <n v="1461"/>
    <m/>
  </r>
  <r>
    <x v="2"/>
    <s v="Captur"/>
    <s v="Platine Petrol Dual Tone"/>
    <n v="1498"/>
    <m/>
  </r>
  <r>
    <x v="10"/>
    <s v="Xylo"/>
    <s v="D2 Bs-Iv"/>
    <n v="2489"/>
    <m/>
  </r>
  <r>
    <x v="10"/>
    <s v="Xylo"/>
    <s v="D4 Bs-Iv"/>
    <n v="2489"/>
    <m/>
  </r>
  <r>
    <x v="10"/>
    <s v="Xylo"/>
    <s v="H4 Bs-Iv"/>
    <n v="2179"/>
    <m/>
  </r>
  <r>
    <x v="10"/>
    <s v="Xylo"/>
    <s v="H4 Abs Bs-Iv"/>
    <n v="2179"/>
    <m/>
  </r>
  <r>
    <x v="10"/>
    <s v="Xylo"/>
    <s v="H8 Abs Airbags Bs-Iv"/>
    <n v="2179"/>
    <m/>
  </r>
  <r>
    <x v="36"/>
    <s v="Seltos"/>
    <s v="Hte 1.5"/>
    <n v="1497"/>
    <m/>
  </r>
  <r>
    <x v="36"/>
    <s v="Seltos"/>
    <s v="Htk 1.5"/>
    <n v="1497"/>
    <m/>
  </r>
  <r>
    <x v="36"/>
    <s v="Seltos"/>
    <s v="Htk Plus 1.5"/>
    <n v="1497"/>
    <m/>
  </r>
  <r>
    <x v="36"/>
    <s v="Seltos"/>
    <s v="Htx 1.5"/>
    <n v="1497"/>
    <m/>
  </r>
  <r>
    <x v="36"/>
    <s v="Seltos"/>
    <s v="Htx Cvt 1.5"/>
    <n v="1497"/>
    <m/>
  </r>
  <r>
    <x v="36"/>
    <s v="Seltos"/>
    <s v="Hte 1.5 Diesel"/>
    <n v="1493"/>
    <m/>
  </r>
  <r>
    <x v="36"/>
    <s v="Seltos"/>
    <s v="Htk 1.5 Diesel"/>
    <n v="1493"/>
    <m/>
  </r>
  <r>
    <x v="36"/>
    <s v="Seltos"/>
    <s v="Htk Plus 1.5 Diesel"/>
    <n v="1493"/>
    <m/>
  </r>
  <r>
    <x v="36"/>
    <s v="Seltos"/>
    <s v="Htk Plus At 1.5 Diesel"/>
    <n v="1493"/>
    <m/>
  </r>
  <r>
    <x v="36"/>
    <s v="Seltos"/>
    <s v="Htx Plus 1.5 Diesel"/>
    <n v="1493"/>
    <m/>
  </r>
  <r>
    <x v="36"/>
    <s v="Seltos"/>
    <s v="Htx Plus At 1.5 Diesel"/>
    <n v="1493"/>
    <m/>
  </r>
  <r>
    <x v="36"/>
    <s v="Seltos"/>
    <s v="Gtk 1.4"/>
    <n v="1353"/>
    <m/>
  </r>
  <r>
    <x v="36"/>
    <s v="Seltos"/>
    <s v="Gtx 1.4"/>
    <n v="1353"/>
    <m/>
  </r>
  <r>
    <x v="36"/>
    <s v="Seltos"/>
    <s v="Gtx At 1.4"/>
    <n v="1353"/>
    <m/>
  </r>
  <r>
    <x v="36"/>
    <s v="Seltos"/>
    <s v="Gtx Plus 1.4"/>
    <n v="1353"/>
    <m/>
  </r>
  <r>
    <x v="36"/>
    <s v="Seltos"/>
    <s v="Htx 1.5 Diesel"/>
    <n v="1493"/>
    <m/>
  </r>
  <r>
    <x v="7"/>
    <s v="Terrano"/>
    <s v="Xe D 85Ps"/>
    <n v="1461"/>
    <m/>
  </r>
  <r>
    <x v="7"/>
    <s v="Terrano"/>
    <s v="Xv D Premium 110 Ps Amt"/>
    <n v="1461"/>
    <m/>
  </r>
  <r>
    <x v="7"/>
    <s v="Terrano"/>
    <s v="Xl (P)"/>
    <n v="1598"/>
    <m/>
  </r>
  <r>
    <x v="7"/>
    <s v="Terrano"/>
    <s v="Xl D(O)"/>
    <n v="1461"/>
    <m/>
  </r>
  <r>
    <x v="7"/>
    <s v="Terrano"/>
    <s v="Xv D Premium 110 Ps"/>
    <n v="1461"/>
    <m/>
  </r>
  <r>
    <x v="7"/>
    <s v="Terrano"/>
    <s v="Sport Edition"/>
    <n v="1461"/>
    <m/>
  </r>
  <r>
    <x v="0"/>
    <s v="Safari Storme"/>
    <s v="2.2 Lx 4X2"/>
    <n v="2179"/>
    <m/>
  </r>
  <r>
    <x v="0"/>
    <s v="Safari Storme"/>
    <s v="2.2 Ex 4X2"/>
    <n v="2179"/>
    <m/>
  </r>
  <r>
    <x v="0"/>
    <s v="Safari Storme"/>
    <s v="2.2 Vx 4X2 Varicor 400"/>
    <n v="2179"/>
    <m/>
  </r>
  <r>
    <x v="0"/>
    <s v="Safari Storme"/>
    <s v="2.2 Vx 4X4 Varicor 400"/>
    <n v="2179"/>
    <m/>
  </r>
  <r>
    <x v="35"/>
    <s v="Hector"/>
    <s v="1.5L Style"/>
    <n v="1500"/>
    <m/>
  </r>
  <r>
    <x v="35"/>
    <s v="Hector"/>
    <s v="2.0L Style"/>
    <n v="2000"/>
    <m/>
  </r>
  <r>
    <x v="35"/>
    <s v="Hector"/>
    <s v="2.0L Super"/>
    <n v="2000"/>
    <m/>
  </r>
  <r>
    <x v="35"/>
    <s v="Hector"/>
    <s v="2.0L Smart"/>
    <n v="2000"/>
    <m/>
  </r>
  <r>
    <x v="35"/>
    <s v="Hector"/>
    <s v="2.0L Sharp"/>
    <n v="2000"/>
    <m/>
  </r>
  <r>
    <x v="35"/>
    <s v="Hector"/>
    <s v="1.5L Super"/>
    <n v="1500"/>
    <m/>
  </r>
  <r>
    <x v="35"/>
    <s v="Hector"/>
    <s v="1.5L Super Hybrid"/>
    <n v="1500"/>
    <m/>
  </r>
  <r>
    <x v="35"/>
    <s v="Hector"/>
    <s v="1.5L Sharp Hybrid"/>
    <n v="1500"/>
    <m/>
  </r>
  <r>
    <x v="35"/>
    <s v="Hector"/>
    <s v="1.5L Smart Hybrid"/>
    <n v="1500"/>
    <m/>
  </r>
  <r>
    <x v="35"/>
    <s v="Hector"/>
    <s v="1.5L Smart Dct"/>
    <n v="1500"/>
    <m/>
  </r>
  <r>
    <x v="35"/>
    <s v="Hector"/>
    <s v="1.5L Sharp Dct"/>
    <n v="1500"/>
    <m/>
  </r>
  <r>
    <x v="0"/>
    <s v="Nexon Ev"/>
    <s v="Xm"/>
    <s v=""/>
    <m/>
  </r>
  <r>
    <x v="0"/>
    <s v="Nexon Ev"/>
    <s v="Xz Plus"/>
    <s v=""/>
    <m/>
  </r>
  <r>
    <x v="0"/>
    <s v="Nexon Ev"/>
    <s v="Xz Plus Lux"/>
    <s v=""/>
    <m/>
  </r>
  <r>
    <x v="4"/>
    <s v="Elantra"/>
    <s v="S"/>
    <n v="1999"/>
    <m/>
  </r>
  <r>
    <x v="4"/>
    <s v="Elantra"/>
    <s v="Sx"/>
    <n v="1999"/>
    <m/>
  </r>
  <r>
    <x v="4"/>
    <s v="Elantra"/>
    <s v="Sx At"/>
    <n v="1999"/>
    <m/>
  </r>
  <r>
    <x v="4"/>
    <s v="Elantra"/>
    <s v="Sx(O) At"/>
    <n v="1999"/>
    <m/>
  </r>
  <r>
    <x v="4"/>
    <s v="Tucson"/>
    <s v="2Wd Mt Diesel"/>
    <n v="1995"/>
    <m/>
  </r>
  <r>
    <x v="4"/>
    <s v="Tucson"/>
    <s v="2Wd Mt Petrol"/>
    <n v="1999"/>
    <m/>
  </r>
  <r>
    <x v="4"/>
    <s v="Tucson"/>
    <s v="2Wd At Gl Diesel"/>
    <n v="1995"/>
    <m/>
  </r>
  <r>
    <x v="4"/>
    <s v="Tucson"/>
    <s v="2Wd At Gl Petrol"/>
    <n v="1999"/>
    <m/>
  </r>
  <r>
    <x v="4"/>
    <s v="Tucson"/>
    <s v="4Wd At Gls Diesel"/>
    <n v="1995"/>
    <m/>
  </r>
  <r>
    <x v="4"/>
    <s v="Tucson"/>
    <s v="2Wd At Gls Petrol"/>
    <n v="1999"/>
    <m/>
  </r>
  <r>
    <x v="4"/>
    <s v="Tucson"/>
    <s v="2Wd At Gl(O) Petrol"/>
    <n v="1999"/>
    <m/>
  </r>
  <r>
    <x v="4"/>
    <s v="Tucson"/>
    <s v="2Wd At Gl(O) Diesel"/>
    <n v="1995"/>
    <m/>
  </r>
  <r>
    <x v="8"/>
    <s v="Passat"/>
    <s v="2.0 Tdi Comfortline"/>
    <n v="1968"/>
    <m/>
  </r>
  <r>
    <x v="8"/>
    <s v="Passat"/>
    <s v="2.0 Tdi Highline"/>
    <n v="1968"/>
    <m/>
  </r>
  <r>
    <x v="8"/>
    <s v="Passat"/>
    <s v="2.0 Tdi Comfortline Connect"/>
    <n v="1968"/>
    <m/>
  </r>
  <r>
    <x v="8"/>
    <s v="Passat"/>
    <s v="2.0 Tdi Highline Connect"/>
    <n v="1968"/>
    <m/>
  </r>
  <r>
    <x v="17"/>
    <s v="Mercedes-Benz A-Class"/>
    <n v="180"/>
    <n v="1595"/>
    <m/>
  </r>
  <r>
    <x v="17"/>
    <s v="Mercedes-Benz A-Class"/>
    <s v="200D"/>
    <n v="2143"/>
    <m/>
  </r>
  <r>
    <x v="20"/>
    <s v="V40 Cross Country"/>
    <s v="D3"/>
    <n v="1984"/>
    <m/>
  </r>
  <r>
    <x v="20"/>
    <s v="V40 Cross Country"/>
    <s v="T4"/>
    <n v="1596"/>
    <m/>
  </r>
  <r>
    <x v="19"/>
    <s v="Countryman"/>
    <s v="Cooper S"/>
    <n v="1998"/>
    <m/>
  </r>
  <r>
    <x v="19"/>
    <s v="Countryman"/>
    <s v="Cooper Sd"/>
    <n v="1998"/>
    <m/>
  </r>
  <r>
    <x v="19"/>
    <s v="Countryman"/>
    <s v="Cooper S Jcw Inspired"/>
    <n v="1998"/>
    <m/>
  </r>
  <r>
    <x v="19"/>
    <s v="Countryman"/>
    <s v="Black Edition"/>
    <n v="1998"/>
    <m/>
  </r>
  <r>
    <x v="17"/>
    <s v="Mercedes-Benz C-Class"/>
    <s v="C 220D Prime"/>
    <n v="1950"/>
    <m/>
  </r>
  <r>
    <x v="17"/>
    <s v="Mercedes-Benz C-Class"/>
    <s v="C 220D Progressive"/>
    <n v="1950"/>
    <m/>
  </r>
  <r>
    <x v="17"/>
    <s v="Mercedes-Benz C-Class"/>
    <s v="C 300D Amg Line"/>
    <n v="1950"/>
    <m/>
  </r>
  <r>
    <x v="17"/>
    <s v="Mercedes-Benz C-Class"/>
    <s v="C 43 Amg"/>
    <n v="3982"/>
    <m/>
  </r>
  <r>
    <x v="17"/>
    <s v="Mercedes-Benz C-Class"/>
    <s v="C 200 Prime"/>
    <n v="1497"/>
    <m/>
  </r>
  <r>
    <x v="17"/>
    <s v="Mercedes-Benz C-Class"/>
    <s v="C 200 Progressive"/>
    <n v="1497"/>
    <m/>
  </r>
  <r>
    <x v="6"/>
    <s v="Prius"/>
    <s v="Z8"/>
    <n v="1798"/>
    <m/>
  </r>
  <r>
    <x v="25"/>
    <s v="Es"/>
    <s v="300H"/>
    <n v="2487"/>
    <m/>
  </r>
  <r>
    <x v="25"/>
    <s v="Nx 300H"/>
    <s v="F-Sport"/>
    <n v="2494"/>
    <m/>
  </r>
  <r>
    <x v="25"/>
    <s v="Nx 300H"/>
    <s v="Luxury"/>
    <n v="2494"/>
    <m/>
  </r>
  <r>
    <x v="21"/>
    <s v="F-Pace"/>
    <s v="Prestige"/>
    <n v="1999"/>
    <m/>
  </r>
  <r>
    <x v="21"/>
    <s v="F-Pace"/>
    <s v="Prestige Petrol"/>
    <n v="1997"/>
    <m/>
  </r>
  <r>
    <x v="20"/>
    <s v="V90 Cross Country"/>
    <s v="D5 Inscription"/>
    <n v="1969"/>
    <m/>
  </r>
  <r>
    <x v="16"/>
    <s v="A5 Cabriolet"/>
    <s v="2.0 Tdi"/>
    <n v="1968"/>
    <m/>
  </r>
  <r>
    <x v="17"/>
    <s v="Mercedes-Benz Gle"/>
    <s v="300D 4Matic"/>
    <n v="1950"/>
    <s v="9G-TRONIC"/>
  </r>
  <r>
    <x v="17"/>
    <s v="Mercedes-Benz Gle"/>
    <s v="400D 4Matic Hip Hop Edition"/>
    <n v="2925"/>
    <s v="9G-TRONIC"/>
  </r>
  <r>
    <x v="17"/>
    <s v="Mercedes-Benz Cls"/>
    <s v="300D"/>
    <n v="1950"/>
    <m/>
  </r>
  <r>
    <x v="22"/>
    <s v="X7"/>
    <s v="Xdrive 40I"/>
    <n v="2998"/>
    <m/>
  </r>
  <r>
    <x v="22"/>
    <s v="X7"/>
    <s v="Xdrive30D Dpe Signature"/>
    <n v="2993"/>
    <m/>
  </r>
  <r>
    <x v="22"/>
    <s v="M4"/>
    <s v="Coupe"/>
    <n v="2979"/>
    <m/>
  </r>
  <r>
    <x v="24"/>
    <n v="911"/>
    <s v="Carrera S"/>
    <n v="2981"/>
    <m/>
  </r>
  <r>
    <x v="24"/>
    <n v="911"/>
    <s v="Carrera S Cabriolet"/>
    <n v="2981"/>
    <m/>
  </r>
  <r>
    <x v="7"/>
    <s v="Gtr"/>
    <s v="3.8 V6"/>
    <n v="3799"/>
    <m/>
  </r>
  <r>
    <x v="30"/>
    <s v="Vantage"/>
    <s v="Coupe"/>
    <n v="3982"/>
    <m/>
  </r>
  <r>
    <x v="30"/>
    <s v="Rapide"/>
    <s v="Luxe"/>
    <n v="5935"/>
    <m/>
  </r>
  <r>
    <x v="29"/>
    <s v="812 Superfast"/>
    <s v="Superfast"/>
    <n v="6496"/>
    <m/>
  </r>
  <r>
    <x v="3"/>
    <s v="Alto 800 Tour"/>
    <s v="H1"/>
    <n v="796"/>
    <m/>
  </r>
  <r>
    <x v="3"/>
    <s v="Alto 800 Tour"/>
    <s v="H1 (O)"/>
    <n v="796"/>
    <m/>
  </r>
  <r>
    <x v="4"/>
    <s v="Grand I10 Nios"/>
    <s v="Magna 1.2 Crdi"/>
    <n v="1186"/>
    <m/>
  </r>
  <r>
    <x v="4"/>
    <s v="Grand I10 Nios"/>
    <s v="Era 1.2 Vtvt"/>
    <n v="1197"/>
    <m/>
  </r>
  <r>
    <x v="4"/>
    <s v="Grand I10 Nios"/>
    <s v="Magna 1.2 Vtvt"/>
    <n v="1197"/>
    <m/>
  </r>
  <r>
    <x v="4"/>
    <s v="Grand I10 Nios"/>
    <s v="Magna Amt 1.2 Vtvt"/>
    <n v="1197"/>
    <m/>
  </r>
  <r>
    <x v="4"/>
    <s v="Grand I10 Nios"/>
    <s v="Sportz 1.2 Vtvt"/>
    <n v="1197"/>
    <m/>
  </r>
  <r>
    <x v="4"/>
    <s v="Grand I10 Nios"/>
    <s v="Sportz Amt 1.2 Vtvt"/>
    <n v="1197"/>
    <m/>
  </r>
  <r>
    <x v="4"/>
    <s v="Grand I10 Nios"/>
    <s v="Sportz Dual Tone 1.2 Vtvt"/>
    <n v="1197"/>
    <m/>
  </r>
  <r>
    <x v="4"/>
    <s v="Grand I10 Nios"/>
    <s v="Asta 1.2 Vtvt"/>
    <n v="1197"/>
    <m/>
  </r>
  <r>
    <x v="4"/>
    <s v="Grand I10 Nios"/>
    <s v="Sportz Amt 1.2 Crdi"/>
    <n v="1186"/>
    <m/>
  </r>
  <r>
    <x v="4"/>
    <s v="Grand I10 Nios"/>
    <s v="Asta 1.2 Crdi"/>
    <n v="1186"/>
    <m/>
  </r>
  <r>
    <x v="4"/>
    <s v="Xcent"/>
    <s v="S 1.2"/>
    <n v="1197"/>
    <m/>
  </r>
  <r>
    <x v="4"/>
    <s v="Xcent"/>
    <s v="S At 1.2"/>
    <n v="1197"/>
    <m/>
  </r>
  <r>
    <x v="4"/>
    <s v="Xcent"/>
    <s v="Sx 1.2"/>
    <n v="1197"/>
    <m/>
  </r>
  <r>
    <x v="4"/>
    <s v="Xcent"/>
    <s v="Sx 1.2 (O)"/>
    <n v="1197"/>
    <m/>
  </r>
  <r>
    <x v="4"/>
    <s v="Xcent"/>
    <s v="S 1.2 Crdi"/>
    <n v="1120"/>
    <m/>
  </r>
  <r>
    <x v="4"/>
    <s v="Xcent"/>
    <s v="E"/>
    <n v="1197"/>
    <m/>
  </r>
  <r>
    <x v="4"/>
    <s v="Xcent"/>
    <s v="Sx 1.2 Crdi"/>
    <n v="1120"/>
    <m/>
  </r>
  <r>
    <x v="4"/>
    <s v="Xcent"/>
    <s v="Sx 1.2 Crdi (O)"/>
    <n v="1120"/>
    <m/>
  </r>
  <r>
    <x v="4"/>
    <s v="Xcent"/>
    <s v="E Crdi"/>
    <n v="1197"/>
    <m/>
  </r>
  <r>
    <x v="7"/>
    <s v="Micra"/>
    <s v="Xl (O) Cvt"/>
    <n v="1198"/>
    <m/>
  </r>
  <r>
    <x v="7"/>
    <s v="Micra"/>
    <s v="Xv Cvt"/>
    <n v="1198"/>
    <m/>
  </r>
  <r>
    <x v="7"/>
    <s v="Micra"/>
    <s v="Xld (O)"/>
    <n v="1461"/>
    <m/>
  </r>
  <r>
    <x v="7"/>
    <s v="Micra"/>
    <s v="Xvd"/>
    <n v="1461"/>
    <m/>
  </r>
  <r>
    <x v="10"/>
    <s v="Bolero"/>
    <s v="Zlx"/>
    <n v="2523"/>
    <m/>
  </r>
  <r>
    <x v="10"/>
    <s v="Bolero"/>
    <s v="Slx"/>
    <n v="2523"/>
    <m/>
  </r>
  <r>
    <x v="10"/>
    <s v="Bolero"/>
    <s v="Sle"/>
    <n v="2523"/>
    <m/>
  </r>
  <r>
    <x v="10"/>
    <s v="Bolero"/>
    <s v="Ex"/>
    <n v="2523"/>
    <m/>
  </r>
  <r>
    <x v="10"/>
    <s v="Bolero"/>
    <s v="Ex Non Ac"/>
    <n v="2523"/>
    <m/>
  </r>
  <r>
    <x v="3"/>
    <s v="Ciaz"/>
    <s v="1.3L Alpha Smart Hybrid"/>
    <n v="1248"/>
    <m/>
  </r>
  <r>
    <x v="3"/>
    <s v="Ciaz"/>
    <s v="1.3L Sigma Smart Hybrid"/>
    <n v="1248"/>
    <m/>
  </r>
  <r>
    <x v="3"/>
    <s v="Ciaz"/>
    <s v="1.3L Delta Smart Hybrid"/>
    <n v="1248"/>
    <m/>
  </r>
  <r>
    <x v="3"/>
    <s v="Ciaz"/>
    <s v="1.3L Zeta Smart Hybrid"/>
    <n v="1248"/>
    <m/>
  </r>
  <r>
    <x v="3"/>
    <s v="Ciaz"/>
    <s v="1.5L Sigma Smart Hybrid"/>
    <n v="1462"/>
    <m/>
  </r>
  <r>
    <x v="3"/>
    <s v="Ciaz"/>
    <s v="1.5L Delta Smart Hybrid"/>
    <n v="1462"/>
    <m/>
  </r>
  <r>
    <x v="3"/>
    <s v="Ciaz"/>
    <s v="1.5L Zeta Smart Hybrid"/>
    <n v="1462"/>
    <m/>
  </r>
  <r>
    <x v="3"/>
    <s v="Ciaz"/>
    <s v="1.5L Alpha Smart Hybrid"/>
    <n v="1462"/>
    <m/>
  </r>
  <r>
    <x v="3"/>
    <s v="Ciaz"/>
    <s v="1.5L Delta At Smart Hybrid"/>
    <n v="1462"/>
    <m/>
  </r>
  <r>
    <x v="3"/>
    <s v="Ciaz"/>
    <s v="1.5L Zeta At Smart Hybrid"/>
    <n v="1462"/>
    <m/>
  </r>
  <r>
    <x v="3"/>
    <s v="Ciaz"/>
    <s v="1.5L Alpha At Smart Hybrid"/>
    <n v="1462"/>
    <m/>
  </r>
  <r>
    <x v="3"/>
    <s v="Ciaz"/>
    <s v="1.5L Alpha"/>
    <n v="1498"/>
    <m/>
  </r>
  <r>
    <x v="3"/>
    <s v="Ciaz"/>
    <s v="1.5L Delta"/>
    <n v="1498"/>
    <m/>
  </r>
  <r>
    <x v="3"/>
    <s v="Ciaz"/>
    <s v="1.5L Zeta"/>
    <n v="1498"/>
    <m/>
  </r>
  <r>
    <x v="15"/>
    <s v="Rapid"/>
    <s v="1.6 Mpi Ambition"/>
    <n v="1598"/>
    <m/>
  </r>
  <r>
    <x v="15"/>
    <s v="Rapid"/>
    <s v="1.5 Tdi Cr Active"/>
    <n v="1498"/>
    <m/>
  </r>
  <r>
    <x v="15"/>
    <s v="Rapid"/>
    <s v="1.6 Mpi Active"/>
    <n v="1598"/>
    <m/>
  </r>
  <r>
    <x v="15"/>
    <s v="Rapid"/>
    <s v="1.5 Tdi Cr Ambition"/>
    <n v="1498"/>
    <m/>
  </r>
  <r>
    <x v="15"/>
    <s v="Rapid"/>
    <s v="1.5 Tdi Cr Ambition At"/>
    <n v="1498"/>
    <m/>
  </r>
  <r>
    <x v="15"/>
    <s v="Rapid"/>
    <s v="1.6 Mpi Style At"/>
    <n v="1598"/>
    <m/>
  </r>
  <r>
    <x v="15"/>
    <s v="Rapid"/>
    <s v="1.5 Tdi Cr Style At"/>
    <n v="1498"/>
    <m/>
  </r>
  <r>
    <x v="15"/>
    <s v="Rapid"/>
    <s v="1.5 Tdi Cr Style"/>
    <n v="1498"/>
    <m/>
  </r>
  <r>
    <x v="15"/>
    <s v="Rapid"/>
    <s v="1.6 Mpi Style"/>
    <n v="1598"/>
    <m/>
  </r>
  <r>
    <x v="15"/>
    <s v="Rapid"/>
    <s v="1.6 Mpi Ambition At"/>
    <n v="1598"/>
    <m/>
  </r>
  <r>
    <x v="15"/>
    <s v="Rapid"/>
    <s v="Onyx Mt Petrol"/>
    <n v="1598"/>
    <m/>
  </r>
  <r>
    <x v="15"/>
    <s v="Rapid"/>
    <s v="Onyx At Petrol"/>
    <n v="1598"/>
    <m/>
  </r>
  <r>
    <x v="15"/>
    <s v="Rapid"/>
    <s v="Onyx Mt Diesel"/>
    <n v="1498"/>
    <m/>
  </r>
  <r>
    <x v="15"/>
    <s v="Rapid"/>
    <s v="Onyx At Diesel"/>
    <n v="1498"/>
    <m/>
  </r>
  <r>
    <x v="11"/>
    <s v="Abarth Punto"/>
    <s v="1.4 T-Jet"/>
    <n v="1368"/>
    <m/>
  </r>
  <r>
    <x v="4"/>
    <s v="Creta"/>
    <s v="1.4 Crdi E Plus"/>
    <n v="1396"/>
    <m/>
  </r>
  <r>
    <x v="4"/>
    <s v="Creta"/>
    <s v="1.6 Vtvt E Plus"/>
    <n v="1591"/>
    <m/>
  </r>
  <r>
    <x v="4"/>
    <s v="Creta"/>
    <s v="1.6 Vtvt Sx"/>
    <n v="1591"/>
    <m/>
  </r>
  <r>
    <x v="4"/>
    <s v="Creta"/>
    <s v="1.6 Vtvt Sx (O)"/>
    <n v="1591"/>
    <m/>
  </r>
  <r>
    <x v="4"/>
    <s v="Creta"/>
    <s v="1.6 Vtvt Sx At"/>
    <n v="1591"/>
    <m/>
  </r>
  <r>
    <x v="4"/>
    <s v="Creta"/>
    <s v="1.6 Vtvt Sx Dual Tone"/>
    <n v="1591"/>
    <m/>
  </r>
  <r>
    <x v="4"/>
    <s v="Creta"/>
    <s v="1.4 Crdi S"/>
    <n v="1396"/>
    <m/>
  </r>
  <r>
    <x v="4"/>
    <s v="Creta"/>
    <s v="1.6 Crdi Sx"/>
    <n v="1582"/>
    <m/>
  </r>
  <r>
    <x v="4"/>
    <s v="Creta"/>
    <s v="1.6 Crdi Sx (O)"/>
    <n v="1582"/>
    <m/>
  </r>
  <r>
    <x v="4"/>
    <s v="Creta"/>
    <s v="1.6 Crdi Sx At"/>
    <n v="1582"/>
    <m/>
  </r>
  <r>
    <x v="4"/>
    <s v="Creta"/>
    <s v="1.6 Crdi Sx Dual Tone"/>
    <n v="1582"/>
    <m/>
  </r>
  <r>
    <x v="4"/>
    <s v="Creta"/>
    <s v="1.6 Crdi S At"/>
    <n v="1582"/>
    <m/>
  </r>
  <r>
    <x v="4"/>
    <s v="Creta"/>
    <s v="1.6 Vtvt Sx (O) Executive"/>
    <n v="1591"/>
    <m/>
  </r>
  <r>
    <x v="4"/>
    <s v="Creta"/>
    <s v="1.6 Crdi Sx (O) Executive"/>
    <n v="1582"/>
    <m/>
  </r>
  <r>
    <x v="4"/>
    <s v="Creta"/>
    <s v="1.4 Crdi Ex"/>
    <n v="1396"/>
    <m/>
  </r>
  <r>
    <x v="4"/>
    <s v="Creta"/>
    <s v="1.6 Vtvt Ex"/>
    <n v="1591"/>
    <m/>
  </r>
  <r>
    <x v="4"/>
    <s v="Creta"/>
    <s v="Sports Edition Petrol"/>
    <n v="1591"/>
    <m/>
  </r>
  <r>
    <x v="4"/>
    <s v="Creta"/>
    <s v="Sports Edition Diesel"/>
    <n v="1582"/>
    <m/>
  </r>
  <r>
    <x v="0"/>
    <s v="Harrier"/>
    <s v="Revotorq Xe"/>
    <n v="1956"/>
    <m/>
  </r>
  <r>
    <x v="0"/>
    <s v="Harrier"/>
    <s v="Revotorq Xm"/>
    <n v="1956"/>
    <m/>
  </r>
  <r>
    <x v="0"/>
    <s v="Harrier"/>
    <s v="Revotorq Xt"/>
    <n v="1956"/>
    <m/>
  </r>
  <r>
    <x v="0"/>
    <s v="Harrier"/>
    <s v="Revotorq Xz"/>
    <n v="1956"/>
    <m/>
  </r>
  <r>
    <x v="0"/>
    <s v="Harrier"/>
    <s v="Revotorq Xz Dual Tone"/>
    <n v="1956"/>
    <m/>
  </r>
  <r>
    <x v="0"/>
    <s v="Harrier"/>
    <s v="Revotorq Dark Edition"/>
    <n v="1956"/>
    <m/>
  </r>
  <r>
    <x v="14"/>
    <s v="Dmax V-Cross"/>
    <s v="Standard"/>
    <n v="2499"/>
    <m/>
  </r>
  <r>
    <x v="14"/>
    <s v="Dmax V-Cross"/>
    <s v="High Z"/>
    <n v="2499"/>
    <m/>
  </r>
  <r>
    <x v="14"/>
    <s v="Dmax V-Cross"/>
    <s v="Z Prestige"/>
    <n v="1898"/>
    <m/>
  </r>
  <r>
    <x v="38"/>
    <s v="Outlander"/>
    <s v="2.4L Outlander"/>
    <n v="2360"/>
    <m/>
  </r>
  <r>
    <x v="17"/>
    <s v="Mercedes-Benz Gla-Class"/>
    <s v="200 Sport"/>
    <n v="1991"/>
    <m/>
  </r>
  <r>
    <x v="17"/>
    <s v="Mercedes-Benz Gla-Class"/>
    <s v="200 D Style"/>
    <n v="2143"/>
    <m/>
  </r>
  <r>
    <x v="17"/>
    <s v="Mercedes-Benz Gla-Class"/>
    <s v="200 D Sport"/>
    <n v="2143"/>
    <m/>
  </r>
  <r>
    <x v="17"/>
    <s v="Mercedes-Benz Gla-Class"/>
    <s v="45 Amg 4Matic"/>
    <n v="1991"/>
    <m/>
  </r>
  <r>
    <x v="17"/>
    <s v="Mercedes-Benz Gla-Class"/>
    <s v="220 D 4Matic"/>
    <n v="2143"/>
    <m/>
  </r>
  <r>
    <x v="17"/>
    <s v="Mercedes-Benz Gla-Class"/>
    <s v="45 Aero Edition"/>
    <n v="1991"/>
    <m/>
  </r>
  <r>
    <x v="12"/>
    <s v="Accord Hybrid"/>
    <s v="2.0 At"/>
    <n v="1993"/>
    <m/>
  </r>
  <r>
    <x v="22"/>
    <s v="5-Series"/>
    <s v="520D Luxury Line"/>
    <n v="1995"/>
    <m/>
  </r>
  <r>
    <x v="22"/>
    <s v="5-Series"/>
    <s v="530D M Sport"/>
    <n v="2993"/>
    <m/>
  </r>
  <r>
    <x v="22"/>
    <s v="5-Series"/>
    <s v="530I M Sport"/>
    <n v="1998"/>
    <m/>
  </r>
  <r>
    <x v="22"/>
    <s v="6-Series"/>
    <s v="630D Gt Luxury Line"/>
    <n v="2993"/>
    <m/>
  </r>
  <r>
    <x v="22"/>
    <s v="6-Series"/>
    <s v="630D Gt M Sport"/>
    <n v="2993"/>
    <m/>
  </r>
  <r>
    <x v="22"/>
    <s v="6-Series"/>
    <s v="630I Gt Luxury Line"/>
    <n v="4395"/>
    <m/>
  </r>
  <r>
    <x v="22"/>
    <s v="6-Series"/>
    <s v="620D Gt Luxury Line"/>
    <n v="1995"/>
    <m/>
  </r>
  <r>
    <x v="24"/>
    <s v="Macan"/>
    <s v="S"/>
    <n v="2995"/>
    <m/>
  </r>
  <r>
    <x v="24"/>
    <s v="Macan"/>
    <s v="Base"/>
    <n v="1984"/>
    <m/>
  </r>
  <r>
    <x v="21"/>
    <s v="F-Type"/>
    <s v="5.0 Convertible R"/>
    <n v="5000"/>
    <m/>
  </r>
  <r>
    <x v="21"/>
    <s v="F-Type"/>
    <s v="5.0 Coupe R"/>
    <n v="5000"/>
    <m/>
  </r>
  <r>
    <x v="21"/>
    <s v="F-Type"/>
    <s v="Svr Coupe"/>
    <n v="5000"/>
    <m/>
  </r>
  <r>
    <x v="21"/>
    <s v="F-Type"/>
    <s v="Svr Convertible"/>
    <n v="5000"/>
    <m/>
  </r>
  <r>
    <x v="21"/>
    <s v="F-Type"/>
    <s v="2.0L Coupe"/>
    <n v="1997"/>
    <m/>
  </r>
  <r>
    <x v="21"/>
    <s v="F-Type"/>
    <s v="2.0L Convertible"/>
    <n v="1997"/>
    <m/>
  </r>
  <r>
    <x v="21"/>
    <s v="F-Type"/>
    <s v="2.0 Convertible R Dynamic"/>
    <n v="1997"/>
    <m/>
  </r>
  <r>
    <x v="21"/>
    <s v="F-Type"/>
    <s v="2.0 Coupe R Dynamic"/>
    <n v="1997"/>
    <m/>
  </r>
  <r>
    <x v="22"/>
    <s v="M5"/>
    <s v="Competition"/>
    <n v="4395"/>
    <m/>
  </r>
  <r>
    <x v="25"/>
    <s v="Lx 570"/>
    <s v="V8"/>
    <n v="5700"/>
    <m/>
  </r>
  <r>
    <x v="29"/>
    <s v="458 Spider"/>
    <s v="V8"/>
    <n v="3902"/>
    <m/>
  </r>
  <r>
    <x v="39"/>
    <s v="Wagon"/>
    <s v="Vxi"/>
    <n v="998"/>
    <m/>
  </r>
  <r>
    <x v="39"/>
    <s v="Wagon"/>
    <s v="Vxi Ags"/>
    <n v="998"/>
    <m/>
  </r>
  <r>
    <x v="39"/>
    <s v="Wagon"/>
    <s v="1.2L Zxi"/>
    <n v="1197"/>
    <m/>
  </r>
  <r>
    <x v="39"/>
    <s v="Wagon"/>
    <s v="Lxi"/>
    <n v="998"/>
    <m/>
  </r>
  <r>
    <x v="39"/>
    <s v="Wagon"/>
    <s v="1.2L Vxi"/>
    <n v="1197"/>
    <m/>
  </r>
  <r>
    <x v="39"/>
    <s v="Wagon"/>
    <s v="1.2L Vxi Ags"/>
    <n v="1197"/>
    <m/>
  </r>
  <r>
    <x v="39"/>
    <s v="Wagon"/>
    <s v="1.2L Zxi Ags"/>
    <n v="1197"/>
    <m/>
  </r>
  <r>
    <x v="39"/>
    <s v="Wagon"/>
    <s v="Lxi (O)"/>
    <n v="998"/>
    <m/>
  </r>
  <r>
    <x v="39"/>
    <s v="Wagon"/>
    <s v="Vxi (O)"/>
    <n v="998"/>
    <m/>
  </r>
  <r>
    <x v="39"/>
    <s v="Wagon"/>
    <s v="1.2L Vxi (O)"/>
    <n v="1197"/>
    <m/>
  </r>
  <r>
    <x v="39"/>
    <s v="Wagon"/>
    <s v="1.2L Vxi Ags (O)"/>
    <n v="1197"/>
    <m/>
  </r>
  <r>
    <x v="39"/>
    <s v="Wagon"/>
    <s v="Vxi Ags (O)"/>
    <n v="998"/>
    <m/>
  </r>
  <r>
    <x v="39"/>
    <s v="Wagon"/>
    <s v="Lxi Cng"/>
    <n v="998"/>
    <m/>
  </r>
  <r>
    <x v="39"/>
    <s v="Wagon"/>
    <s v="Lxi (O) Cng"/>
    <n v="998"/>
    <m/>
  </r>
  <r>
    <x v="0"/>
    <s v="Tiago Nrg"/>
    <s v="1.2L Revotron"/>
    <n v="1199"/>
    <m/>
  </r>
  <r>
    <x v="0"/>
    <s v="Tiago Nrg"/>
    <s v="1.05L Revotorq"/>
    <n v="1047"/>
    <m/>
  </r>
  <r>
    <x v="0"/>
    <s v="Tiago Nrg"/>
    <s v="1.2L Revotron Amt"/>
    <n v="1199"/>
    <m/>
  </r>
  <r>
    <x v="10"/>
    <s v="Nuvosport"/>
    <s v="N4"/>
    <n v="1493"/>
    <m/>
  </r>
  <r>
    <x v="10"/>
    <s v="Nuvosport"/>
    <s v="N6"/>
    <n v="1493"/>
    <m/>
  </r>
  <r>
    <x v="10"/>
    <s v="Nuvosport"/>
    <s v="N8"/>
    <n v="1493"/>
    <m/>
  </r>
  <r>
    <x v="10"/>
    <s v="Nuvosport"/>
    <s v="N4 +"/>
    <n v="1493"/>
    <m/>
  </r>
  <r>
    <x v="10"/>
    <s v="Nuvosport"/>
    <s v="N6 Amt"/>
    <n v="1493"/>
    <m/>
  </r>
  <r>
    <x v="10"/>
    <s v="Nuvosport"/>
    <s v="N8 Amt"/>
    <n v="1493"/>
    <m/>
  </r>
  <r>
    <x v="7"/>
    <s v="Kicks"/>
    <s v="Xl Petrol"/>
    <n v="1498"/>
    <m/>
  </r>
  <r>
    <x v="7"/>
    <s v="Kicks"/>
    <s v="Xv Petrol"/>
    <n v="1498"/>
    <m/>
  </r>
  <r>
    <x v="7"/>
    <s v="Kicks"/>
    <s v="Xl Diesel"/>
    <n v="1461"/>
    <m/>
  </r>
  <r>
    <x v="7"/>
    <s v="Kicks"/>
    <s v="Xv Diesel"/>
    <n v="1461"/>
    <m/>
  </r>
  <r>
    <x v="7"/>
    <s v="Kicks"/>
    <s v="Xv Premium"/>
    <n v="1461"/>
    <m/>
  </r>
  <r>
    <x v="7"/>
    <s v="Kicks"/>
    <s v="Xv Premium (O)"/>
    <n v="1461"/>
    <m/>
  </r>
  <r>
    <x v="7"/>
    <s v="Kicks"/>
    <s v="Xv Premium (O) Dual Tone"/>
    <n v="1461"/>
    <m/>
  </r>
  <r>
    <x v="7"/>
    <s v="Kicks"/>
    <s v="Xe Diesel"/>
    <n v="1461"/>
    <m/>
  </r>
  <r>
    <x v="0"/>
    <s v="Winger"/>
    <s v="15S"/>
    <n v="2200"/>
    <m/>
  </r>
  <r>
    <x v="4"/>
    <s v="Kona Electric"/>
    <s v="Premium"/>
    <s v=""/>
    <m/>
  </r>
  <r>
    <x v="6"/>
    <s v="Camry"/>
    <s v="Hybrid"/>
    <n v="2487"/>
    <m/>
  </r>
  <r>
    <x v="16"/>
    <s v="A5"/>
    <s v="Sportback"/>
    <n v="1968"/>
    <m/>
  </r>
  <r>
    <x v="23"/>
    <s v="Discovery"/>
    <s v="3.0 Hse Diesel"/>
    <n v="2993"/>
    <m/>
  </r>
  <r>
    <x v="23"/>
    <s v="Discovery"/>
    <s v="3.0 Se Diesel"/>
    <n v="2993"/>
    <m/>
  </r>
  <r>
    <x v="23"/>
    <s v="Discovery"/>
    <s v="3.0 Hse Petrol"/>
    <n v="2995"/>
    <m/>
  </r>
  <r>
    <x v="23"/>
    <s v="Discovery"/>
    <s v="3.0 Se Petrol"/>
    <n v="2995"/>
    <m/>
  </r>
  <r>
    <x v="23"/>
    <s v="Discovery"/>
    <s v="3.0 S Diesel"/>
    <n v="2993"/>
    <m/>
  </r>
  <r>
    <x v="23"/>
    <s v="Discovery"/>
    <s v="3.0 S Petrol"/>
    <n v="2995"/>
    <m/>
  </r>
  <r>
    <x v="23"/>
    <s v="Discovery"/>
    <s v="3.0 Hse Luxury Diesel"/>
    <n v="2993"/>
    <m/>
  </r>
  <r>
    <x v="23"/>
    <s v="Discovery"/>
    <s v="3.0 Hse Luxury Petrol"/>
    <n v="2995"/>
    <m/>
  </r>
  <r>
    <x v="25"/>
    <s v="Ls 500H"/>
    <s v="Luxury"/>
    <n v="3456"/>
    <m/>
  </r>
  <r>
    <x v="25"/>
    <s v="Ls 500H"/>
    <s v="Ultra Luxury"/>
    <n v="3456"/>
    <m/>
  </r>
  <r>
    <x v="25"/>
    <s v="Ls 500H"/>
    <s v="Distinct"/>
    <n v="3456"/>
    <m/>
  </r>
  <r>
    <x v="17"/>
    <s v="Rolls-Royce Phantom"/>
    <s v="Sedan"/>
    <n v="6749"/>
    <m/>
  </r>
  <r>
    <x v="17"/>
    <s v="Rolls-Royce Phantom"/>
    <s v="Ewb"/>
    <n v="6749"/>
    <m/>
  </r>
  <r>
    <x v="11"/>
    <s v="Punto Evo"/>
    <s v="Dynamic 1.2"/>
    <n v="1172"/>
    <m/>
  </r>
  <r>
    <x v="11"/>
    <s v="Punto Evo"/>
    <s v="Active Multijet 1.3"/>
    <n v="1172"/>
    <m/>
  </r>
  <r>
    <x v="11"/>
    <s v="Punto Evo"/>
    <s v="Dynamic Multijet 1.3"/>
    <n v="1248"/>
    <m/>
  </r>
  <r>
    <x v="11"/>
    <s v="Punto Evo"/>
    <s v="Emotion Multijet 1.3"/>
    <n v="1248"/>
    <m/>
  </r>
  <r>
    <x v="6"/>
    <s v="Yaris"/>
    <s v="J"/>
    <n v="1496"/>
    <m/>
  </r>
  <r>
    <x v="6"/>
    <s v="Yaris"/>
    <s v="G"/>
    <n v="1496"/>
    <m/>
  </r>
  <r>
    <x v="6"/>
    <s v="Yaris"/>
    <s v="V"/>
    <n v="1498"/>
    <m/>
  </r>
  <r>
    <x v="6"/>
    <s v="Yaris"/>
    <s v="Vx Cvt"/>
    <n v="1496"/>
    <m/>
  </r>
  <r>
    <x v="6"/>
    <s v="Yaris"/>
    <s v="G Cvt"/>
    <n v="1496"/>
    <m/>
  </r>
  <r>
    <x v="6"/>
    <s v="Yaris"/>
    <s v="J Cvt"/>
    <n v="1496"/>
    <m/>
  </r>
  <r>
    <x v="6"/>
    <s v="Yaris"/>
    <s v="V Cvt"/>
    <n v="1496"/>
    <m/>
  </r>
  <r>
    <x v="6"/>
    <s v="Yaris"/>
    <s v="Vx"/>
    <n v="1496"/>
    <m/>
  </r>
  <r>
    <x v="6"/>
    <s v="Yaris"/>
    <s v="V (O)"/>
    <n v="1498"/>
    <m/>
  </r>
  <r>
    <x v="6"/>
    <s v="Yaris"/>
    <s v="J (O)"/>
    <n v="1496"/>
    <m/>
  </r>
  <r>
    <x v="6"/>
    <s v="Yaris"/>
    <s v="G (O)"/>
    <n v="1496"/>
    <m/>
  </r>
  <r>
    <x v="6"/>
    <s v="Yaris"/>
    <s v="J (O) Cvt"/>
    <n v="1496"/>
    <m/>
  </r>
  <r>
    <x v="6"/>
    <s v="Yaris"/>
    <s v="G (O) Cvt"/>
    <n v="1496"/>
    <m/>
  </r>
  <r>
    <x v="6"/>
    <s v="Yaris"/>
    <s v="V (O) Cvt"/>
    <n v="1498"/>
    <m/>
  </r>
  <r>
    <x v="15"/>
    <s v="Octavia"/>
    <s v="Ambition 1.4 Tsi"/>
    <n v="1395"/>
    <m/>
  </r>
  <r>
    <x v="15"/>
    <s v="Octavia"/>
    <s v="Ambition 2.0 Tdi Cr"/>
    <n v="1968"/>
    <m/>
  </r>
  <r>
    <x v="15"/>
    <s v="Octavia"/>
    <s v="Style 1.4 Tsi"/>
    <n v="1395"/>
    <m/>
  </r>
  <r>
    <x v="15"/>
    <s v="Octavia"/>
    <s v="Style 1.8 Tsi At"/>
    <n v="1798"/>
    <m/>
  </r>
  <r>
    <x v="15"/>
    <s v="Octavia"/>
    <s v="Style 2.0 Tdi Cr"/>
    <n v="1968"/>
    <m/>
  </r>
  <r>
    <x v="15"/>
    <s v="Octavia"/>
    <s v="Style 2.0 Tdi Cr At"/>
    <n v="1968"/>
    <m/>
  </r>
  <r>
    <x v="15"/>
    <s v="Octavia"/>
    <s v="L &amp; K 1.8 Tsi At"/>
    <n v="1798"/>
    <m/>
  </r>
  <r>
    <x v="15"/>
    <s v="Octavia"/>
    <s v="L &amp; K 2.0 Tdi Cr At"/>
    <n v="1968"/>
    <m/>
  </r>
  <r>
    <x v="15"/>
    <s v="Octavia"/>
    <s v="Corporate Edition 1.4 Tsi"/>
    <n v="1395"/>
    <m/>
  </r>
  <r>
    <x v="15"/>
    <s v="Octavia"/>
    <s v="Corporate Edition 2.0 Tdi"/>
    <n v="1968"/>
    <m/>
  </r>
  <r>
    <x v="15"/>
    <s v="Octavia"/>
    <s v="Onyx 1.8 Tsi Dsg"/>
    <n v="1798"/>
    <m/>
  </r>
  <r>
    <x v="15"/>
    <s v="Octavia"/>
    <s v="Onyx 2.0 Tdi Dsg"/>
    <n v="1968"/>
    <m/>
  </r>
  <r>
    <x v="17"/>
    <s v="Mercedes-Benz Glc"/>
    <s v="200 Progressive"/>
    <n v="1991"/>
    <m/>
  </r>
  <r>
    <x v="17"/>
    <s v="Mercedes-Benz Glc"/>
    <s v="220D 4Matic Progressive"/>
    <n v="1950"/>
    <m/>
  </r>
  <r>
    <x v="24"/>
    <s v="Cayenne Coupe"/>
    <s v="Base"/>
    <n v="2995"/>
    <m/>
  </r>
  <r>
    <x v="24"/>
    <s v="Cayenne Coupe"/>
    <s v="Turbo"/>
    <n v="2995"/>
    <m/>
  </r>
  <r>
    <x v="10"/>
    <s v="Verito"/>
    <s v="1.5 D2"/>
    <n v="1461"/>
    <m/>
  </r>
  <r>
    <x v="10"/>
    <s v="Verito"/>
    <s v="1.5 D4 Bs-Iv"/>
    <n v="1461"/>
    <m/>
  </r>
  <r>
    <x v="10"/>
    <s v="Verito"/>
    <s v="1.5 D6 Bs-Iv"/>
    <n v="1461"/>
    <m/>
  </r>
  <r>
    <x v="38"/>
    <s v="Pajero Sport"/>
    <s v="2.5 Mt"/>
    <n v="2477"/>
    <m/>
  </r>
  <r>
    <x v="38"/>
    <s v="Pajero Sport"/>
    <s v="2.5 At"/>
    <n v="2477"/>
    <m/>
  </r>
  <r>
    <x v="38"/>
    <s v="Pajero Sport"/>
    <s v="Limited Edition"/>
    <n v="2477"/>
    <m/>
  </r>
  <r>
    <x v="38"/>
    <s v="Pajero Sport"/>
    <s v="Select Plus Mt"/>
    <n v="2477"/>
    <m/>
  </r>
  <r>
    <x v="38"/>
    <s v="Pajero Sport"/>
    <s v="Select Plus At"/>
    <n v="2477"/>
    <m/>
  </r>
  <r>
    <x v="28"/>
    <s v="Flying Spur"/>
    <s v="V8"/>
    <n v="3993"/>
    <m/>
  </r>
  <r>
    <x v="28"/>
    <s v="Flying Spur"/>
    <s v="W12"/>
    <n v="5998"/>
    <m/>
  </r>
  <r>
    <x v="12"/>
    <s v="City"/>
    <s v="Sv Mt Petrol"/>
    <n v="1497"/>
    <m/>
  </r>
  <r>
    <x v="12"/>
    <s v="City"/>
    <s v="V Mt Petrol"/>
    <n v="1497"/>
    <m/>
  </r>
  <r>
    <x v="12"/>
    <s v="City"/>
    <s v="Vx Mt Petrol"/>
    <n v="1497"/>
    <m/>
  </r>
  <r>
    <x v="12"/>
    <s v="City"/>
    <s v="Vx Cvt Petrol"/>
    <n v="1497"/>
    <m/>
  </r>
  <r>
    <x v="12"/>
    <s v="City"/>
    <s v="Sv Mt Diesel"/>
    <n v="1498"/>
    <m/>
  </r>
  <r>
    <x v="12"/>
    <s v="City"/>
    <s v="V Mt Diesel"/>
    <n v="1498"/>
    <m/>
  </r>
  <r>
    <x v="12"/>
    <s v="City"/>
    <s v="Vx Mt Diesel"/>
    <n v="1498"/>
    <m/>
  </r>
  <r>
    <x v="12"/>
    <s v="City"/>
    <s v="Zx Mt Diesel"/>
    <n v="1498"/>
    <m/>
  </r>
  <r>
    <x v="12"/>
    <s v="City"/>
    <s v="Zx Cvt Petrol"/>
    <n v="1497"/>
    <m/>
  </r>
  <r>
    <x v="12"/>
    <s v="City"/>
    <s v="V Cvt Petrol"/>
    <n v="1497"/>
    <m/>
  </r>
  <r>
    <x v="38"/>
    <s v="Montero"/>
    <s v="3.2 At"/>
    <n v="3200"/>
    <m/>
  </r>
  <r>
    <x v="17"/>
    <m/>
    <m/>
    <m/>
    <m/>
  </r>
</pivotCacheRecords>
</file>

<file path=xl/pivotCache/pivotCacheRecords3.xml><?xml version="1.0" encoding="utf-8"?>
<pivotCacheRecords xmlns="http://schemas.openxmlformats.org/spreadsheetml/2006/main" xmlns:r="http://schemas.openxmlformats.org/officeDocument/2006/relationships" count="1277">
  <r>
    <n v="46"/>
    <x v="0"/>
    <s v="Santro"/>
    <s v="Era Mt"/>
    <x v="0"/>
    <n v="4"/>
    <n v="4"/>
    <n v="35"/>
    <x v="0"/>
    <m/>
  </r>
  <r>
    <n v="47"/>
    <x v="0"/>
    <s v="Santro"/>
    <s v="Magna Mt"/>
    <x v="0"/>
    <n v="4"/>
    <n v="4"/>
    <n v="35"/>
    <x v="0"/>
    <m/>
  </r>
  <r>
    <n v="48"/>
    <x v="0"/>
    <s v="Santro"/>
    <s v="Magna Mt Cng"/>
    <x v="0"/>
    <n v="4"/>
    <n v="4"/>
    <n v="35"/>
    <x v="1"/>
    <m/>
  </r>
  <r>
    <n v="49"/>
    <x v="0"/>
    <s v="Santro"/>
    <s v="Magna Amt"/>
    <x v="0"/>
    <n v="4"/>
    <n v="4"/>
    <n v="35"/>
    <x v="0"/>
    <m/>
  </r>
  <r>
    <n v="50"/>
    <x v="0"/>
    <s v="Santro"/>
    <s v="Sportz Mt"/>
    <x v="0"/>
    <n v="4"/>
    <n v="4"/>
    <n v="35"/>
    <x v="0"/>
    <m/>
  </r>
  <r>
    <n v="51"/>
    <x v="0"/>
    <s v="Santro"/>
    <s v="Sportz Mt Cng"/>
    <x v="0"/>
    <n v="4"/>
    <n v="4"/>
    <n v="60"/>
    <x v="1"/>
    <m/>
  </r>
  <r>
    <n v="52"/>
    <x v="0"/>
    <s v="Santro"/>
    <s v="Sportz Amt"/>
    <x v="0"/>
    <n v="4"/>
    <n v="4"/>
    <n v="35"/>
    <x v="0"/>
    <m/>
  </r>
  <r>
    <n v="53"/>
    <x v="0"/>
    <s v="Santro"/>
    <s v="Asta Mt"/>
    <x v="0"/>
    <n v="4"/>
    <n v="4"/>
    <n v="35"/>
    <x v="0"/>
    <m/>
  </r>
  <r>
    <n v="112"/>
    <x v="0"/>
    <s v="Xcent Prime"/>
    <s v="Cng T + (Cng +"/>
    <x v="1"/>
    <n v="4"/>
    <n v="4"/>
    <n v="43"/>
    <x v="2"/>
    <m/>
  </r>
  <r>
    <n v="113"/>
    <x v="0"/>
    <s v="Xcent Prime"/>
    <s v="T"/>
    <x v="1"/>
    <n v="4"/>
    <n v="4"/>
    <n v="43"/>
    <x v="0"/>
    <m/>
  </r>
  <r>
    <n v="114"/>
    <x v="0"/>
    <s v="Xcent Prime"/>
    <s v="T+"/>
    <x v="1"/>
    <n v="4"/>
    <n v="4"/>
    <n v="43"/>
    <x v="0"/>
    <m/>
  </r>
  <r>
    <n v="115"/>
    <x v="0"/>
    <s v="Xcent Prime"/>
    <s v="Cng T (Cng +"/>
    <x v="1"/>
    <n v="4"/>
    <n v="4"/>
    <n v="43"/>
    <x v="2"/>
    <m/>
  </r>
  <r>
    <n v="116"/>
    <x v="0"/>
    <s v="Xcent Prime"/>
    <s v="T+ Crdi"/>
    <x v="1"/>
    <n v="4"/>
    <n v="4"/>
    <n v="43"/>
    <x v="3"/>
    <m/>
  </r>
  <r>
    <n v="117"/>
    <x v="0"/>
    <s v="Xcent Prime"/>
    <s v="T Crdi"/>
    <x v="1"/>
    <n v="4"/>
    <n v="4"/>
    <n v="43"/>
    <x v="3"/>
    <m/>
  </r>
  <r>
    <n v="121"/>
    <x v="0"/>
    <s v="Elite I20"/>
    <s v="Era 1.2"/>
    <x v="1"/>
    <n v="4"/>
    <n v="4"/>
    <n v="45"/>
    <x v="0"/>
    <n v="13.3"/>
  </r>
  <r>
    <n v="122"/>
    <x v="0"/>
    <s v="Elite I20"/>
    <s v="Era 1.4 Crdi"/>
    <x v="2"/>
    <n v="4"/>
    <n v="4"/>
    <n v="45"/>
    <x v="3"/>
    <n v="18.399999999999999"/>
  </r>
  <r>
    <n v="123"/>
    <x v="0"/>
    <s v="Elite I20"/>
    <s v="Magna Plus"/>
    <x v="1"/>
    <n v="4"/>
    <n v="4"/>
    <n v="45"/>
    <x v="0"/>
    <n v="13.3"/>
  </r>
  <r>
    <n v="124"/>
    <x v="0"/>
    <s v="Elite I20"/>
    <s v="Magna Plus Crdi"/>
    <x v="2"/>
    <n v="4"/>
    <n v="4"/>
    <n v="45"/>
    <x v="3"/>
    <n v="18.399999999999999"/>
  </r>
  <r>
    <n v="125"/>
    <x v="0"/>
    <s v="Elite I20"/>
    <s v="Sportz Plus"/>
    <x v="1"/>
    <n v="4"/>
    <n v="4"/>
    <n v="45"/>
    <x v="0"/>
    <n v="13.3"/>
  </r>
  <r>
    <n v="126"/>
    <x v="0"/>
    <s v="Elite I20"/>
    <s v="Sportz Plus Crdi Dual Tone"/>
    <x v="2"/>
    <n v="4"/>
    <n v="4"/>
    <n v="45"/>
    <x v="3"/>
    <n v="18.399999999999999"/>
  </r>
  <r>
    <n v="127"/>
    <x v="0"/>
    <s v="Elite I20"/>
    <s v="Asta (O) 1.2"/>
    <x v="1"/>
    <n v="4"/>
    <n v="4"/>
    <n v="45"/>
    <x v="0"/>
    <n v="13.3"/>
  </r>
  <r>
    <n v="128"/>
    <x v="0"/>
    <s v="Elite I20"/>
    <s v="Asta (O) Crdi"/>
    <x v="2"/>
    <n v="4"/>
    <n v="4"/>
    <n v="45"/>
    <x v="3"/>
    <n v="18.399999999999999"/>
  </r>
  <r>
    <n v="129"/>
    <x v="0"/>
    <s v="Elite I20"/>
    <s v="Asta (O) Cvt"/>
    <x v="1"/>
    <n v="4"/>
    <n v="4"/>
    <n v="45"/>
    <x v="0"/>
    <n v="13.3"/>
  </r>
  <r>
    <n v="130"/>
    <x v="0"/>
    <s v="Elite I20"/>
    <s v="Sportz Plus Dual Tone"/>
    <x v="1"/>
    <n v="4"/>
    <n v="4"/>
    <n v="45"/>
    <x v="0"/>
    <n v="13.3"/>
  </r>
  <r>
    <n v="131"/>
    <x v="0"/>
    <s v="Elite I20"/>
    <s v="Sportz Plus Cvt"/>
    <x v="1"/>
    <n v="4"/>
    <n v="4"/>
    <n v="45"/>
    <x v="0"/>
    <n v="13.3"/>
  </r>
  <r>
    <n v="132"/>
    <x v="0"/>
    <s v="Elite I20"/>
    <s v="Sportz Plus Crdi"/>
    <x v="2"/>
    <n v="4"/>
    <n v="4"/>
    <n v="45"/>
    <x v="3"/>
    <n v="18.399999999999999"/>
  </r>
  <r>
    <n v="133"/>
    <x v="0"/>
    <s v="Aura"/>
    <s v="E 1.2 Petrol"/>
    <x v="1"/>
    <m/>
    <m/>
    <n v="37"/>
    <x v="0"/>
    <m/>
  </r>
  <r>
    <n v="134"/>
    <x v="0"/>
    <s v="Aura"/>
    <s v="S 1.2 Petrol"/>
    <x v="1"/>
    <m/>
    <m/>
    <n v="37"/>
    <x v="0"/>
    <m/>
  </r>
  <r>
    <n v="135"/>
    <x v="0"/>
    <s v="Aura"/>
    <s v="S 1.2 Amt Petrol"/>
    <x v="1"/>
    <m/>
    <m/>
    <n v="37"/>
    <x v="0"/>
    <m/>
  </r>
  <r>
    <n v="136"/>
    <x v="0"/>
    <s v="Aura"/>
    <s v="Sx 1.2 Petrol"/>
    <x v="1"/>
    <m/>
    <m/>
    <n v="37"/>
    <x v="0"/>
    <m/>
  </r>
  <r>
    <n v="137"/>
    <x v="0"/>
    <s v="Aura"/>
    <s v="Sx Plus 1.2 Amt Petrol"/>
    <x v="1"/>
    <m/>
    <m/>
    <n v="37"/>
    <x v="0"/>
    <m/>
  </r>
  <r>
    <n v="138"/>
    <x v="0"/>
    <s v="Aura"/>
    <s v="Sx (O) 1.2 Petrol"/>
    <x v="1"/>
    <m/>
    <m/>
    <n v="37"/>
    <x v="0"/>
    <m/>
  </r>
  <r>
    <n v="139"/>
    <x v="0"/>
    <s v="Aura"/>
    <s v="S 1.2 Cng Petrol (Cng +"/>
    <x v="1"/>
    <m/>
    <m/>
    <n v="37"/>
    <x v="2"/>
    <m/>
  </r>
  <r>
    <n v="140"/>
    <x v="0"/>
    <s v="Aura"/>
    <s v="Sx Plus 1.0 Petrol"/>
    <x v="3"/>
    <m/>
    <m/>
    <n v="37"/>
    <x v="0"/>
    <m/>
  </r>
  <r>
    <n v="141"/>
    <x v="0"/>
    <s v="Aura"/>
    <s v="S 1.2 Diesel"/>
    <x v="4"/>
    <m/>
    <m/>
    <n v="37"/>
    <x v="3"/>
    <m/>
  </r>
  <r>
    <n v="142"/>
    <x v="0"/>
    <s v="Aura"/>
    <s v="S 1.2 Amt Diesel"/>
    <x v="4"/>
    <m/>
    <m/>
    <n v="37"/>
    <x v="3"/>
    <m/>
  </r>
  <r>
    <n v="143"/>
    <x v="0"/>
    <s v="Aura"/>
    <s v="Sx Plus 1.2 Amt Diesel"/>
    <x v="4"/>
    <m/>
    <m/>
    <n v="37"/>
    <x v="3"/>
    <m/>
  </r>
  <r>
    <n v="144"/>
    <x v="0"/>
    <s v="Aura"/>
    <s v="Sx (O) 1.2 Diesel"/>
    <x v="4"/>
    <m/>
    <m/>
    <n v="37"/>
    <x v="3"/>
    <m/>
  </r>
  <r>
    <n v="388"/>
    <x v="0"/>
    <s v="Grand I10 Prime"/>
    <s v="Era T Crdi"/>
    <x v="5"/>
    <n v="3"/>
    <n v="4"/>
    <n v="43"/>
    <x v="3"/>
    <n v="24"/>
  </r>
  <r>
    <n v="389"/>
    <x v="0"/>
    <s v="Grand I10 Prime"/>
    <s v="Era T+ Crdi"/>
    <x v="5"/>
    <n v="3"/>
    <n v="4"/>
    <n v="43"/>
    <x v="3"/>
    <n v="24"/>
  </r>
  <r>
    <n v="390"/>
    <x v="0"/>
    <s v="Grand I10 Prime"/>
    <s v="Era T Vtvt"/>
    <x v="1"/>
    <n v="4"/>
    <n v="4"/>
    <n v="43"/>
    <x v="0"/>
    <n v="18.899999999999999"/>
  </r>
  <r>
    <n v="391"/>
    <x v="0"/>
    <s v="Grand I10 Prime"/>
    <s v="Era T+ Vtvt"/>
    <x v="1"/>
    <n v="4"/>
    <n v="4"/>
    <n v="43"/>
    <x v="0"/>
    <n v="18.899999999999999"/>
  </r>
  <r>
    <n v="392"/>
    <x v="0"/>
    <s v="Grand I10 Prime"/>
    <s v="Era T+ Cng Vtvt"/>
    <x v="1"/>
    <n v="4"/>
    <n v="4"/>
    <n v="43"/>
    <x v="1"/>
    <m/>
  </r>
  <r>
    <n v="393"/>
    <x v="0"/>
    <s v="Grand I10 Prime"/>
    <s v="Era T Cng Vtvt"/>
    <x v="1"/>
    <n v="4"/>
    <n v="4"/>
    <n v="43"/>
    <x v="1"/>
    <m/>
  </r>
  <r>
    <n v="490"/>
    <x v="0"/>
    <s v="Venue"/>
    <s v="1.2 Kappa Mt E"/>
    <x v="1"/>
    <n v="4"/>
    <m/>
    <n v="45"/>
    <x v="0"/>
    <m/>
  </r>
  <r>
    <n v="491"/>
    <x v="0"/>
    <s v="Venue"/>
    <s v="1.0 Turbo Gdi Mt S"/>
    <x v="3"/>
    <n v="4"/>
    <n v="4"/>
    <n v="45"/>
    <x v="0"/>
    <m/>
  </r>
  <r>
    <n v="492"/>
    <x v="0"/>
    <s v="Venue"/>
    <s v="1.4 Crdi Mt E"/>
    <x v="6"/>
    <n v="4"/>
    <n v="4"/>
    <m/>
    <x v="3"/>
    <m/>
  </r>
  <r>
    <n v="493"/>
    <x v="0"/>
    <s v="Venue"/>
    <s v="1.0 Turbo Gdi Mt Sx"/>
    <x v="3"/>
    <n v="4"/>
    <m/>
    <n v="45"/>
    <x v="0"/>
    <m/>
  </r>
  <r>
    <n v="494"/>
    <x v="0"/>
    <s v="Venue"/>
    <s v="1.0 Turbo Gdi Mt Sx Dual Tone"/>
    <x v="3"/>
    <n v="4"/>
    <n v="4"/>
    <n v="45"/>
    <x v="0"/>
    <m/>
  </r>
  <r>
    <n v="495"/>
    <x v="0"/>
    <s v="Venue"/>
    <s v="1.0 Turbo Gdi Mt Sx(O)"/>
    <x v="3"/>
    <n v="4"/>
    <n v="4"/>
    <n v="45"/>
    <x v="0"/>
    <m/>
  </r>
  <r>
    <n v="496"/>
    <x v="0"/>
    <s v="Venue"/>
    <s v="1.0 Turbo Gdi Dct S"/>
    <x v="3"/>
    <n v="4"/>
    <n v="4"/>
    <n v="45"/>
    <x v="0"/>
    <m/>
  </r>
  <r>
    <n v="497"/>
    <x v="0"/>
    <s v="Venue"/>
    <s v="1.0 Turbo Gdi Dct Sx Plus"/>
    <x v="3"/>
    <n v="4"/>
    <m/>
    <n v="45"/>
    <x v="0"/>
    <m/>
  </r>
  <r>
    <n v="498"/>
    <x v="0"/>
    <s v="Venue"/>
    <s v="1.2 Kappa Mt S"/>
    <x v="1"/>
    <n v="4"/>
    <n v="4"/>
    <n v="45"/>
    <x v="0"/>
    <m/>
  </r>
  <r>
    <n v="499"/>
    <x v="0"/>
    <s v="Venue"/>
    <s v="1.4 Crdi Mt S"/>
    <x v="6"/>
    <n v="4"/>
    <n v="4"/>
    <m/>
    <x v="3"/>
    <m/>
  </r>
  <r>
    <n v="500"/>
    <x v="0"/>
    <s v="Venue"/>
    <s v="1.4 Crdi Mt Sx"/>
    <x v="6"/>
    <n v="4"/>
    <n v="4"/>
    <m/>
    <x v="3"/>
    <m/>
  </r>
  <r>
    <n v="501"/>
    <x v="0"/>
    <s v="Venue"/>
    <s v="1.4 Crdi Mt Sx Dual Tone"/>
    <x v="6"/>
    <n v="4"/>
    <n v="4"/>
    <m/>
    <x v="3"/>
    <m/>
  </r>
  <r>
    <n v="502"/>
    <x v="0"/>
    <s v="Venue"/>
    <s v="1.4 Crdi Mt Sx(O)"/>
    <x v="6"/>
    <n v="4"/>
    <n v="4"/>
    <n v="45"/>
    <x v="3"/>
    <m/>
  </r>
  <r>
    <n v="547"/>
    <x v="0"/>
    <s v="I20 Active"/>
    <s v="1.2 S"/>
    <x v="1"/>
    <n v="4"/>
    <n v="4"/>
    <n v="40"/>
    <x v="0"/>
    <n v="15"/>
  </r>
  <r>
    <n v="548"/>
    <x v="0"/>
    <s v="I20 Active"/>
    <s v="1.2 Sx"/>
    <x v="1"/>
    <n v="4"/>
    <n v="4"/>
    <n v="40"/>
    <x v="0"/>
    <n v="15"/>
  </r>
  <r>
    <n v="549"/>
    <x v="0"/>
    <s v="I20 Active"/>
    <s v="1.2 Sx Dual Tone"/>
    <x v="1"/>
    <n v="4"/>
    <n v="4"/>
    <n v="40"/>
    <x v="0"/>
    <n v="15"/>
  </r>
  <r>
    <n v="550"/>
    <x v="0"/>
    <s v="I20 Active"/>
    <s v="1.4 Sx"/>
    <x v="2"/>
    <n v="4"/>
    <n v="4"/>
    <n v="40"/>
    <x v="3"/>
    <n v="21.19"/>
  </r>
  <r>
    <n v="572"/>
    <x v="0"/>
    <s v="Verna"/>
    <s v="1.6 Vtvt Sx"/>
    <x v="7"/>
    <n v="4"/>
    <n v="4"/>
    <n v="45"/>
    <x v="0"/>
    <m/>
  </r>
  <r>
    <n v="573"/>
    <x v="0"/>
    <s v="Verna"/>
    <s v="1.6 Crdi Sx"/>
    <x v="8"/>
    <n v="4"/>
    <n v="4"/>
    <n v="45"/>
    <x v="3"/>
    <n v="19.899999999999999"/>
  </r>
  <r>
    <n v="574"/>
    <x v="0"/>
    <s v="Verna"/>
    <s v="1.6 Crdi Sx (O)"/>
    <x v="8"/>
    <n v="4"/>
    <n v="4"/>
    <n v="45"/>
    <x v="3"/>
    <n v="19.899999999999999"/>
  </r>
  <r>
    <n v="575"/>
    <x v="0"/>
    <s v="Verna"/>
    <s v="1.6 Vtvt Sx (O)"/>
    <x v="7"/>
    <n v="4"/>
    <n v="4"/>
    <n v="45"/>
    <x v="0"/>
    <m/>
  </r>
  <r>
    <n v="576"/>
    <x v="0"/>
    <s v="Verna"/>
    <s v="1.6 Crdi Sx Plus At"/>
    <x v="8"/>
    <n v="4"/>
    <n v="4"/>
    <n v="45"/>
    <x v="3"/>
    <n v="14"/>
  </r>
  <r>
    <n v="577"/>
    <x v="0"/>
    <s v="Verna"/>
    <s v="1.6 Vtvt Sx(O) At"/>
    <x v="7"/>
    <n v="4"/>
    <n v="4"/>
    <n v="45"/>
    <x v="0"/>
    <m/>
  </r>
  <r>
    <n v="578"/>
    <x v="0"/>
    <s v="Verna"/>
    <s v="1.4 Vtvt Ex"/>
    <x v="2"/>
    <n v="4"/>
    <n v="4"/>
    <n v="45"/>
    <x v="0"/>
    <m/>
  </r>
  <r>
    <n v="579"/>
    <x v="0"/>
    <s v="Verna"/>
    <s v="1.4 Vtvt E"/>
    <x v="2"/>
    <n v="4"/>
    <n v="4"/>
    <n v="45"/>
    <x v="0"/>
    <m/>
  </r>
  <r>
    <n v="580"/>
    <x v="0"/>
    <s v="Verna"/>
    <s v="1.6 Vtvt Sx (O) Anniversary Edition"/>
    <x v="7"/>
    <n v="4"/>
    <n v="4"/>
    <n v="45"/>
    <x v="0"/>
    <m/>
  </r>
  <r>
    <n v="581"/>
    <x v="0"/>
    <s v="Verna"/>
    <s v="1.6 Vtvt Sx Plus At"/>
    <x v="7"/>
    <n v="4"/>
    <n v="4"/>
    <n v="45"/>
    <x v="0"/>
    <m/>
  </r>
  <r>
    <n v="582"/>
    <x v="0"/>
    <s v="Verna"/>
    <s v="1.6 Crdi Sx(O) At"/>
    <x v="8"/>
    <n v="4"/>
    <n v="4"/>
    <n v="45"/>
    <x v="3"/>
    <n v="14"/>
  </r>
  <r>
    <n v="583"/>
    <x v="0"/>
    <s v="Verna"/>
    <s v="1.4 Crdi E"/>
    <x v="2"/>
    <n v="4"/>
    <n v="4"/>
    <n v="45"/>
    <x v="3"/>
    <m/>
  </r>
  <r>
    <n v="584"/>
    <x v="0"/>
    <s v="Verna"/>
    <s v="1.4 Crdi Ex"/>
    <x v="2"/>
    <n v="4"/>
    <n v="4"/>
    <n v="45"/>
    <x v="3"/>
    <m/>
  </r>
  <r>
    <n v="913"/>
    <x v="0"/>
    <s v="Grand I10"/>
    <s v="1.2 Kappa Vtvt Magna"/>
    <x v="1"/>
    <n v="4"/>
    <n v="4"/>
    <n v="43"/>
    <x v="0"/>
    <n v="18.899999999999999"/>
  </r>
  <r>
    <n v="914"/>
    <x v="0"/>
    <s v="Grand I10"/>
    <s v="1.2 Kappa Vtvt Sportz"/>
    <x v="1"/>
    <n v="4"/>
    <n v="4"/>
    <n v="43"/>
    <x v="0"/>
    <n v="18.899999999999999"/>
  </r>
  <r>
    <n v="915"/>
    <x v="0"/>
    <s v="Grand I10"/>
    <s v="1.2 Kappa Vtvt Magna At"/>
    <x v="1"/>
    <n v="4"/>
    <n v="4"/>
    <n v="43"/>
    <x v="0"/>
    <n v="18.899999999999999"/>
  </r>
  <r>
    <n v="916"/>
    <x v="0"/>
    <s v="Grand I10"/>
    <s v="1.2 Kappa Vtvt Sportz At"/>
    <x v="1"/>
    <n v="4"/>
    <n v="4"/>
    <n v="43"/>
    <x v="0"/>
    <n v="18.899999999999999"/>
  </r>
  <r>
    <n v="917"/>
    <x v="0"/>
    <s v="Grand I10"/>
    <s v="1.2 Kappa Vtvt Sportz Dual Tone"/>
    <x v="1"/>
    <n v="4"/>
    <n v="4"/>
    <n v="43"/>
    <x v="0"/>
    <n v="18.899999999999999"/>
  </r>
  <r>
    <n v="918"/>
    <x v="0"/>
    <s v="Grand I10"/>
    <s v="1.2 Kappa Vtvt Magna Cng"/>
    <x v="1"/>
    <n v="4"/>
    <n v="4"/>
    <n v="43"/>
    <x v="1"/>
    <m/>
  </r>
  <r>
    <n v="1009"/>
    <x v="0"/>
    <s v="Elantra"/>
    <s v="S"/>
    <x v="9"/>
    <n v="4"/>
    <n v="4"/>
    <n v="50"/>
    <x v="0"/>
    <n v="13.1"/>
  </r>
  <r>
    <n v="1010"/>
    <x v="0"/>
    <s v="Elantra"/>
    <s v="Sx"/>
    <x v="9"/>
    <n v="4"/>
    <n v="4"/>
    <n v="50"/>
    <x v="0"/>
    <n v="13.1"/>
  </r>
  <r>
    <n v="1011"/>
    <x v="0"/>
    <s v="Elantra"/>
    <s v="Sx At"/>
    <x v="9"/>
    <n v="4"/>
    <n v="4"/>
    <n v="50"/>
    <x v="0"/>
    <n v="13.1"/>
  </r>
  <r>
    <n v="1012"/>
    <x v="0"/>
    <s v="Elantra"/>
    <s v="Sx(O) At"/>
    <x v="9"/>
    <n v="4"/>
    <n v="4"/>
    <n v="50"/>
    <x v="0"/>
    <n v="13.1"/>
  </r>
  <r>
    <n v="1013"/>
    <x v="0"/>
    <s v="Tucson"/>
    <s v="2Wd Mt Diesel"/>
    <x v="10"/>
    <n v="4"/>
    <n v="4"/>
    <n v="62"/>
    <x v="3"/>
    <n v="16.38"/>
  </r>
  <r>
    <n v="1014"/>
    <x v="0"/>
    <s v="Tucson"/>
    <s v="2Wd Mt Petrol"/>
    <x v="9"/>
    <n v="4"/>
    <n v="4"/>
    <n v="62"/>
    <x v="0"/>
    <n v="13.3"/>
  </r>
  <r>
    <n v="1015"/>
    <x v="0"/>
    <s v="Tucson"/>
    <s v="2Wd At Gl Diesel"/>
    <x v="10"/>
    <n v="4"/>
    <n v="4"/>
    <n v="62"/>
    <x v="3"/>
    <n v="16.38"/>
  </r>
  <r>
    <n v="1016"/>
    <x v="0"/>
    <s v="Tucson"/>
    <s v="2Wd At Gl Petrol"/>
    <x v="9"/>
    <n v="4"/>
    <n v="4"/>
    <n v="62"/>
    <x v="0"/>
    <n v="13.3"/>
  </r>
  <r>
    <n v="1017"/>
    <x v="0"/>
    <s v="Tucson"/>
    <s v="4Wd At Gls Diesel"/>
    <x v="10"/>
    <n v="4"/>
    <n v="4"/>
    <n v="62"/>
    <x v="3"/>
    <n v="16.38"/>
  </r>
  <r>
    <n v="1018"/>
    <x v="0"/>
    <s v="Tucson"/>
    <s v="2Wd At Gls Petrol"/>
    <x v="9"/>
    <n v="4"/>
    <n v="4"/>
    <n v="62"/>
    <x v="0"/>
    <n v="13.3"/>
  </r>
  <r>
    <n v="1019"/>
    <x v="0"/>
    <s v="Tucson"/>
    <s v="2Wd At Gl(O) Petrol"/>
    <x v="9"/>
    <n v="4"/>
    <n v="4"/>
    <n v="62"/>
    <x v="0"/>
    <n v="13.3"/>
  </r>
  <r>
    <n v="1020"/>
    <x v="0"/>
    <s v="Tucson"/>
    <s v="2Wd At Gl(O) Diesel"/>
    <x v="10"/>
    <n v="4"/>
    <n v="4"/>
    <n v="62"/>
    <x v="3"/>
    <n v="16.38"/>
  </r>
  <r>
    <n v="1061"/>
    <x v="0"/>
    <s v="Grand I10 Nios"/>
    <s v="Magna 1.2 Crdi"/>
    <x v="4"/>
    <n v="3"/>
    <n v="4"/>
    <n v="37"/>
    <x v="3"/>
    <n v="20.7"/>
  </r>
  <r>
    <n v="1062"/>
    <x v="0"/>
    <s v="Grand I10 Nios"/>
    <s v="Era 1.2 Vtvt"/>
    <x v="1"/>
    <n v="4"/>
    <n v="4"/>
    <n v="37"/>
    <x v="0"/>
    <m/>
  </r>
  <r>
    <n v="1063"/>
    <x v="0"/>
    <s v="Grand I10 Nios"/>
    <s v="Magna 1.2 Vtvt"/>
    <x v="1"/>
    <n v="4"/>
    <n v="4"/>
    <n v="37"/>
    <x v="0"/>
    <m/>
  </r>
  <r>
    <n v="1064"/>
    <x v="0"/>
    <s v="Grand I10 Nios"/>
    <s v="Magna Amt 1.2 Vtvt"/>
    <x v="1"/>
    <n v="4"/>
    <n v="4"/>
    <n v="37"/>
    <x v="0"/>
    <m/>
  </r>
  <r>
    <n v="1065"/>
    <x v="0"/>
    <s v="Grand I10 Nios"/>
    <s v="Sportz 1.2 Vtvt"/>
    <x v="1"/>
    <n v="4"/>
    <n v="4"/>
    <n v="37"/>
    <x v="0"/>
    <m/>
  </r>
  <r>
    <n v="1066"/>
    <x v="0"/>
    <s v="Grand I10 Nios"/>
    <s v="Sportz Amt 1.2 Vtvt"/>
    <x v="1"/>
    <n v="4"/>
    <n v="4"/>
    <n v="37"/>
    <x v="0"/>
    <m/>
  </r>
  <r>
    <n v="1067"/>
    <x v="0"/>
    <s v="Grand I10 Nios"/>
    <s v="Sportz Dual Tone 1.2 Vtvt"/>
    <x v="1"/>
    <n v="4"/>
    <n v="4"/>
    <n v="37"/>
    <x v="0"/>
    <m/>
  </r>
  <r>
    <n v="1068"/>
    <x v="0"/>
    <s v="Grand I10 Nios"/>
    <s v="Asta 1.2 Vtvt"/>
    <x v="1"/>
    <n v="4"/>
    <n v="4"/>
    <n v="37"/>
    <x v="0"/>
    <m/>
  </r>
  <r>
    <n v="1069"/>
    <x v="0"/>
    <s v="Grand I10 Nios"/>
    <s v="Sportz Amt 1.2 Crdi"/>
    <x v="4"/>
    <n v="3"/>
    <n v="4"/>
    <n v="37"/>
    <x v="3"/>
    <m/>
  </r>
  <r>
    <n v="1070"/>
    <x v="0"/>
    <s v="Grand I10 Nios"/>
    <s v="Asta 1.2 Crdi"/>
    <x v="4"/>
    <n v="3"/>
    <n v="4"/>
    <n v="37"/>
    <x v="3"/>
    <m/>
  </r>
  <r>
    <n v="1071"/>
    <x v="0"/>
    <s v="Xcent"/>
    <s v="S 1.2"/>
    <x v="1"/>
    <n v="4"/>
    <n v="4"/>
    <n v="43"/>
    <x v="0"/>
    <n v="15.7"/>
  </r>
  <r>
    <n v="1072"/>
    <x v="0"/>
    <s v="Xcent"/>
    <s v="S At 1.2"/>
    <x v="1"/>
    <n v="4"/>
    <n v="4"/>
    <n v="43"/>
    <x v="0"/>
    <n v="15.7"/>
  </r>
  <r>
    <n v="1073"/>
    <x v="0"/>
    <s v="Xcent"/>
    <s v="Sx 1.2"/>
    <x v="1"/>
    <n v="4"/>
    <n v="4"/>
    <n v="43"/>
    <x v="0"/>
    <n v="15.7"/>
  </r>
  <r>
    <n v="1074"/>
    <x v="0"/>
    <s v="Xcent"/>
    <s v="Sx 1.2 (O)"/>
    <x v="1"/>
    <n v="4"/>
    <n v="4"/>
    <n v="43"/>
    <x v="0"/>
    <n v="15.7"/>
  </r>
  <r>
    <n v="1075"/>
    <x v="0"/>
    <s v="Xcent"/>
    <s v="S 1.2 Crdi"/>
    <x v="5"/>
    <n v="3"/>
    <n v="4"/>
    <n v="43"/>
    <x v="3"/>
    <n v="19"/>
  </r>
  <r>
    <n v="1076"/>
    <x v="0"/>
    <s v="Xcent"/>
    <s v="E"/>
    <x v="1"/>
    <n v="4"/>
    <n v="4"/>
    <n v="43"/>
    <x v="0"/>
    <n v="15.7"/>
  </r>
  <r>
    <n v="1077"/>
    <x v="0"/>
    <s v="Xcent"/>
    <s v="Sx 1.2 Crdi"/>
    <x v="5"/>
    <n v="3"/>
    <n v="4"/>
    <n v="43"/>
    <x v="3"/>
    <n v="19"/>
  </r>
  <r>
    <n v="1078"/>
    <x v="0"/>
    <s v="Xcent"/>
    <s v="Sx 1.2 Crdi (O)"/>
    <x v="5"/>
    <n v="3"/>
    <n v="4"/>
    <n v="43"/>
    <x v="3"/>
    <n v="19"/>
  </r>
  <r>
    <n v="1079"/>
    <x v="0"/>
    <s v="Xcent"/>
    <s v="E Crdi"/>
    <x v="1"/>
    <n v="4"/>
    <n v="4"/>
    <n v="43"/>
    <x v="3"/>
    <n v="19"/>
  </r>
  <r>
    <n v="1118"/>
    <x v="0"/>
    <s v="Creta"/>
    <s v="1.4 Crdi E Plus"/>
    <x v="2"/>
    <n v="4"/>
    <n v="4"/>
    <n v="55"/>
    <x v="3"/>
    <n v="21.38"/>
  </r>
  <r>
    <n v="1119"/>
    <x v="0"/>
    <s v="Creta"/>
    <s v="1.6 Vtvt E Plus"/>
    <x v="7"/>
    <n v="4"/>
    <n v="4"/>
    <n v="55"/>
    <x v="0"/>
    <n v="15.29"/>
  </r>
  <r>
    <n v="1120"/>
    <x v="0"/>
    <s v="Creta"/>
    <s v="1.6 Vtvt Sx"/>
    <x v="7"/>
    <n v="4"/>
    <n v="4"/>
    <n v="55"/>
    <x v="0"/>
    <n v="15.29"/>
  </r>
  <r>
    <n v="1121"/>
    <x v="0"/>
    <s v="Creta"/>
    <s v="1.6 Vtvt Sx (O)"/>
    <x v="7"/>
    <n v="4"/>
    <n v="4"/>
    <n v="55"/>
    <x v="0"/>
    <n v="15.29"/>
  </r>
  <r>
    <n v="1122"/>
    <x v="0"/>
    <s v="Creta"/>
    <s v="1.6 Vtvt Sx At"/>
    <x v="7"/>
    <n v="4"/>
    <n v="4"/>
    <n v="55"/>
    <x v="0"/>
    <n v="15.29"/>
  </r>
  <r>
    <n v="1123"/>
    <x v="0"/>
    <s v="Creta"/>
    <s v="1.6 Vtvt Sx Dual Tone"/>
    <x v="7"/>
    <n v="4"/>
    <n v="4"/>
    <n v="55"/>
    <x v="0"/>
    <n v="15.29"/>
  </r>
  <r>
    <n v="1124"/>
    <x v="0"/>
    <s v="Creta"/>
    <s v="1.4 Crdi S"/>
    <x v="2"/>
    <n v="4"/>
    <n v="4"/>
    <n v="55"/>
    <x v="3"/>
    <n v="21.38"/>
  </r>
  <r>
    <n v="1125"/>
    <x v="0"/>
    <s v="Creta"/>
    <s v="1.6 Crdi Sx"/>
    <x v="8"/>
    <n v="4"/>
    <n v="4"/>
    <n v="55"/>
    <x v="3"/>
    <n v="17.010000000000002"/>
  </r>
  <r>
    <n v="1126"/>
    <x v="0"/>
    <s v="Creta"/>
    <s v="1.6 Crdi Sx (O)"/>
    <x v="8"/>
    <n v="4"/>
    <n v="4"/>
    <n v="55"/>
    <x v="3"/>
    <n v="17.010000000000002"/>
  </r>
  <r>
    <n v="1127"/>
    <x v="0"/>
    <s v="Creta"/>
    <s v="1.6 Crdi Sx At"/>
    <x v="8"/>
    <n v="4"/>
    <n v="4"/>
    <n v="55"/>
    <x v="3"/>
    <n v="17.010000000000002"/>
  </r>
  <r>
    <n v="1128"/>
    <x v="0"/>
    <s v="Creta"/>
    <s v="1.6 Crdi Sx Dual Tone"/>
    <x v="8"/>
    <n v="4"/>
    <n v="4"/>
    <n v="55"/>
    <x v="3"/>
    <n v="17.010000000000002"/>
  </r>
  <r>
    <n v="1129"/>
    <x v="0"/>
    <s v="Creta"/>
    <s v="1.6 Crdi S At"/>
    <x v="8"/>
    <n v="4"/>
    <n v="4"/>
    <n v="55"/>
    <x v="3"/>
    <n v="17.010000000000002"/>
  </r>
  <r>
    <n v="1130"/>
    <x v="0"/>
    <s v="Creta"/>
    <s v="1.6 Vtvt Sx (O) Executive"/>
    <x v="7"/>
    <n v="4"/>
    <n v="4"/>
    <n v="55"/>
    <x v="0"/>
    <n v="15.29"/>
  </r>
  <r>
    <n v="1131"/>
    <x v="0"/>
    <s v="Creta"/>
    <s v="1.6 Crdi Sx (O) Executive"/>
    <x v="8"/>
    <n v="4"/>
    <n v="4"/>
    <n v="55"/>
    <x v="3"/>
    <n v="17.010000000000002"/>
  </r>
  <r>
    <n v="1132"/>
    <x v="0"/>
    <s v="Creta"/>
    <s v="1.4 Crdi Ex"/>
    <x v="2"/>
    <n v="4"/>
    <n v="4"/>
    <n v="55"/>
    <x v="3"/>
    <n v="21.38"/>
  </r>
  <r>
    <n v="1133"/>
    <x v="0"/>
    <s v="Creta"/>
    <s v="1.6 Vtvt Ex"/>
    <x v="7"/>
    <n v="4"/>
    <n v="4"/>
    <n v="55"/>
    <x v="0"/>
    <n v="15.29"/>
  </r>
  <r>
    <n v="1134"/>
    <x v="0"/>
    <s v="Creta"/>
    <s v="Sports Edition Petrol"/>
    <x v="7"/>
    <n v="4"/>
    <n v="4"/>
    <n v="55"/>
    <x v="0"/>
    <n v="15.29"/>
  </r>
  <r>
    <n v="1135"/>
    <x v="0"/>
    <s v="Creta"/>
    <s v="Sports Edition Diesel"/>
    <x v="8"/>
    <n v="4"/>
    <n v="4"/>
    <n v="55"/>
    <x v="3"/>
    <m/>
  </r>
  <r>
    <n v="1205"/>
    <x v="0"/>
    <s v="Kona Electric"/>
    <s v="Premium"/>
    <x v="11"/>
    <m/>
    <m/>
    <m/>
    <x v="4"/>
    <m/>
  </r>
  <r>
    <n v="24"/>
    <x v="1"/>
    <s v="Eeco"/>
    <s v="5 Str"/>
    <x v="12"/>
    <n v="4"/>
    <n v="4"/>
    <n v="40"/>
    <x v="0"/>
    <n v="12"/>
  </r>
  <r>
    <n v="25"/>
    <x v="1"/>
    <s v="Eeco"/>
    <s v="7 Str"/>
    <x v="12"/>
    <n v="4"/>
    <n v="4"/>
    <n v="40"/>
    <x v="0"/>
    <n v="12"/>
  </r>
  <r>
    <n v="26"/>
    <x v="1"/>
    <s v="Eeco"/>
    <s v="5 Str With Ac+Htr"/>
    <x v="12"/>
    <n v="4"/>
    <n v="4"/>
    <n v="40"/>
    <x v="0"/>
    <n v="11"/>
  </r>
  <r>
    <n v="27"/>
    <x v="1"/>
    <s v="Eeco"/>
    <s v="5 Str With Ac+Htr Cng"/>
    <x v="12"/>
    <n v="4"/>
    <n v="4"/>
    <n v="40"/>
    <x v="1"/>
    <m/>
  </r>
  <r>
    <n v="28"/>
    <x v="1"/>
    <s v="Eeco"/>
    <s v="5 Str With Htr Cng"/>
    <x v="12"/>
    <n v="4"/>
    <n v="4"/>
    <n v="40"/>
    <x v="1"/>
    <m/>
  </r>
  <r>
    <n v="29"/>
    <x v="1"/>
    <s v="Alto K10"/>
    <s v="Lxi"/>
    <x v="3"/>
    <n v="3"/>
    <n v="4"/>
    <n v="35"/>
    <x v="0"/>
    <n v="14"/>
  </r>
  <r>
    <n v="30"/>
    <x v="1"/>
    <s v="Alto K10"/>
    <s v="Vxi"/>
    <x v="3"/>
    <n v="3"/>
    <n v="4"/>
    <n v="35"/>
    <x v="0"/>
    <n v="14"/>
  </r>
  <r>
    <n v="31"/>
    <x v="1"/>
    <s v="Alto K10"/>
    <s v="Lx"/>
    <x v="3"/>
    <n v="3"/>
    <n v="4"/>
    <n v="35"/>
    <x v="0"/>
    <n v="19"/>
  </r>
  <r>
    <n v="32"/>
    <x v="1"/>
    <s v="Alto K10"/>
    <s v="Vxi (O)"/>
    <x v="3"/>
    <n v="3"/>
    <n v="4"/>
    <n v="35"/>
    <x v="0"/>
    <n v="14"/>
  </r>
  <r>
    <n v="33"/>
    <x v="1"/>
    <s v="Alto K10"/>
    <s v="Lxi Cng (O)"/>
    <x v="3"/>
    <n v="3"/>
    <n v="4"/>
    <n v="35"/>
    <x v="1"/>
    <m/>
  </r>
  <r>
    <n v="34"/>
    <x v="1"/>
    <s v="Alto K10"/>
    <s v="Vxi Amt (O)"/>
    <x v="3"/>
    <n v="3"/>
    <n v="4"/>
    <n v="35"/>
    <x v="0"/>
    <n v="14"/>
  </r>
  <r>
    <n v="44"/>
    <x v="1"/>
    <s v="Celerio Tour"/>
    <s v="H2"/>
    <x v="3"/>
    <n v="3"/>
    <n v="4"/>
    <n v="35"/>
    <x v="0"/>
    <n v="23"/>
  </r>
  <r>
    <n v="45"/>
    <x v="1"/>
    <s v="Celerio Tour"/>
    <s v="H2 Cng"/>
    <x v="3"/>
    <n v="3"/>
    <n v="4"/>
    <n v="60"/>
    <x v="1"/>
    <m/>
  </r>
  <r>
    <n v="62"/>
    <x v="1"/>
    <s v="Celerio X"/>
    <s v="Vxi (O)"/>
    <x v="3"/>
    <n v="3"/>
    <n v="4"/>
    <n v="35"/>
    <x v="0"/>
    <n v="23"/>
  </r>
  <r>
    <n v="63"/>
    <x v="1"/>
    <s v="Celerio X"/>
    <s v="Vxi"/>
    <x v="3"/>
    <n v="3"/>
    <n v="4"/>
    <n v="35"/>
    <x v="0"/>
    <n v="23"/>
  </r>
  <r>
    <n v="64"/>
    <x v="1"/>
    <s v="Celerio X"/>
    <s v="Vxi Amt"/>
    <x v="3"/>
    <n v="3"/>
    <n v="4"/>
    <n v="35"/>
    <x v="0"/>
    <n v="23"/>
  </r>
  <r>
    <n v="65"/>
    <x v="1"/>
    <s v="Celerio X"/>
    <s v="Vxi Amt (O)"/>
    <x v="3"/>
    <n v="3"/>
    <n v="4"/>
    <n v="35"/>
    <x v="0"/>
    <n v="23"/>
  </r>
  <r>
    <n v="66"/>
    <x v="1"/>
    <s v="Celerio X"/>
    <s v="Zxi"/>
    <x v="3"/>
    <n v="3"/>
    <n v="4"/>
    <n v="35"/>
    <x v="0"/>
    <n v="23"/>
  </r>
  <r>
    <n v="67"/>
    <x v="1"/>
    <s v="Celerio X"/>
    <s v="Zxi (O)"/>
    <x v="3"/>
    <n v="3"/>
    <n v="4"/>
    <n v="35"/>
    <x v="0"/>
    <n v="23"/>
  </r>
  <r>
    <n v="68"/>
    <x v="1"/>
    <s v="Celerio X"/>
    <s v="Zxi Amt"/>
    <x v="3"/>
    <n v="3"/>
    <n v="4"/>
    <n v="35"/>
    <x v="0"/>
    <n v="23"/>
  </r>
  <r>
    <n v="69"/>
    <x v="1"/>
    <s v="Celerio X"/>
    <s v="Zxi Amt (O)"/>
    <x v="3"/>
    <n v="3"/>
    <n v="4"/>
    <n v="35"/>
    <x v="0"/>
    <n v="23"/>
  </r>
  <r>
    <n v="70"/>
    <x v="1"/>
    <s v="Ignis"/>
    <s v="Alpha 1.2 Amt"/>
    <x v="1"/>
    <n v="4"/>
    <n v="4"/>
    <n v="32"/>
    <x v="0"/>
    <n v="20.89"/>
  </r>
  <r>
    <n v="71"/>
    <x v="1"/>
    <s v="Ignis"/>
    <s v="Alpha 1.2 Mt"/>
    <x v="1"/>
    <n v="4"/>
    <n v="4"/>
    <n v="32"/>
    <x v="0"/>
    <n v="20.89"/>
  </r>
  <r>
    <n v="72"/>
    <x v="1"/>
    <s v="Ignis"/>
    <s v="Delta 1.2 Amt"/>
    <x v="1"/>
    <n v="4"/>
    <n v="4"/>
    <n v="32"/>
    <x v="0"/>
    <n v="20.89"/>
  </r>
  <r>
    <n v="73"/>
    <x v="1"/>
    <s v="Ignis"/>
    <s v="Delta 1.2 Mt"/>
    <x v="1"/>
    <n v="4"/>
    <n v="4"/>
    <n v="32"/>
    <x v="0"/>
    <n v="20.89"/>
  </r>
  <r>
    <n v="74"/>
    <x v="1"/>
    <s v="Ignis"/>
    <s v="Sigma 1.2 Mt"/>
    <x v="1"/>
    <n v="4"/>
    <n v="4"/>
    <n v="32"/>
    <x v="0"/>
    <n v="20.89"/>
  </r>
  <r>
    <n v="75"/>
    <x v="1"/>
    <s v="Ignis"/>
    <s v="Zeta 1.2 Amt"/>
    <x v="1"/>
    <n v="4"/>
    <n v="4"/>
    <n v="32"/>
    <x v="0"/>
    <n v="15.1"/>
  </r>
  <r>
    <n v="76"/>
    <x v="1"/>
    <s v="Ignis"/>
    <s v="Zeta 1.2 Mt"/>
    <x v="1"/>
    <n v="4"/>
    <n v="4"/>
    <n v="32"/>
    <x v="0"/>
    <n v="20.89"/>
  </r>
  <r>
    <n v="118"/>
    <x v="1"/>
    <s v="Dzire Tour"/>
    <s v="Ldi"/>
    <x v="13"/>
    <n v="4"/>
    <n v="4"/>
    <n v="42"/>
    <x v="3"/>
    <n v="14.6"/>
  </r>
  <r>
    <n v="119"/>
    <x v="1"/>
    <s v="Dzire Tour"/>
    <s v="Lxi"/>
    <x v="1"/>
    <n v="4"/>
    <n v="4"/>
    <n v="42"/>
    <x v="0"/>
    <n v="16.3"/>
  </r>
  <r>
    <n v="120"/>
    <x v="1"/>
    <s v="Dzire Tour"/>
    <s v="Lxi Cng"/>
    <x v="1"/>
    <n v="4"/>
    <n v="4"/>
    <n v="42"/>
    <x v="1"/>
    <m/>
  </r>
  <r>
    <n v="153"/>
    <x v="1"/>
    <s v="Dzire"/>
    <s v="Lxi"/>
    <x v="1"/>
    <n v="4"/>
    <n v="4"/>
    <n v="37"/>
    <x v="0"/>
    <n v="16.3"/>
  </r>
  <r>
    <n v="154"/>
    <x v="1"/>
    <s v="Dzire"/>
    <s v="Vxi"/>
    <x v="1"/>
    <n v="4"/>
    <n v="4"/>
    <n v="37"/>
    <x v="0"/>
    <n v="16.3"/>
  </r>
  <r>
    <n v="155"/>
    <x v="1"/>
    <s v="Dzire"/>
    <s v="Ldi"/>
    <x v="13"/>
    <n v="4"/>
    <n v="4"/>
    <n v="37"/>
    <x v="3"/>
    <n v="28.4"/>
  </r>
  <r>
    <n v="156"/>
    <x v="1"/>
    <s v="Dzire"/>
    <s v="Zxi"/>
    <x v="1"/>
    <n v="4"/>
    <n v="4"/>
    <n v="37"/>
    <x v="0"/>
    <n v="16.3"/>
  </r>
  <r>
    <n v="157"/>
    <x v="1"/>
    <s v="Dzire"/>
    <s v="Vdi"/>
    <x v="13"/>
    <n v="4"/>
    <n v="4"/>
    <n v="37"/>
    <x v="3"/>
    <n v="28.4"/>
  </r>
  <r>
    <n v="158"/>
    <x v="1"/>
    <s v="Dzire"/>
    <s v="Vxi Amt"/>
    <x v="1"/>
    <n v="4"/>
    <n v="4"/>
    <n v="37"/>
    <x v="0"/>
    <n v="16.3"/>
  </r>
  <r>
    <n v="159"/>
    <x v="1"/>
    <s v="Dzire"/>
    <s v="Zdi Amt"/>
    <x v="13"/>
    <n v="4"/>
    <n v="4"/>
    <n v="37"/>
    <x v="3"/>
    <n v="28.4"/>
  </r>
  <r>
    <n v="160"/>
    <x v="1"/>
    <s v="Dzire"/>
    <s v="Zdi"/>
    <x v="13"/>
    <n v="4"/>
    <n v="4"/>
    <n v="37"/>
    <x v="3"/>
    <n v="28.4"/>
  </r>
  <r>
    <n v="161"/>
    <x v="1"/>
    <s v="Dzire"/>
    <s v="Zxi Plus"/>
    <x v="1"/>
    <n v="4"/>
    <n v="4"/>
    <n v="37"/>
    <x v="0"/>
    <n v="16.3"/>
  </r>
  <r>
    <n v="162"/>
    <x v="1"/>
    <s v="Dzire"/>
    <s v="Zxi At"/>
    <x v="1"/>
    <n v="4"/>
    <n v="4"/>
    <n v="37"/>
    <x v="0"/>
    <n v="16.3"/>
  </r>
  <r>
    <n v="163"/>
    <x v="1"/>
    <s v="Dzire"/>
    <s v="Zxi Plus Amt"/>
    <x v="1"/>
    <n v="4"/>
    <n v="4"/>
    <n v="37"/>
    <x v="0"/>
    <n v="16.3"/>
  </r>
  <r>
    <n v="164"/>
    <x v="1"/>
    <s v="Dzire"/>
    <s v="Zdi Plus"/>
    <x v="13"/>
    <n v="4"/>
    <n v="4"/>
    <n v="37"/>
    <x v="3"/>
    <n v="28.4"/>
  </r>
  <r>
    <n v="165"/>
    <x v="1"/>
    <s v="Dzire"/>
    <s v="Vdi Amt"/>
    <x v="13"/>
    <n v="4"/>
    <n v="4"/>
    <n v="37"/>
    <x v="3"/>
    <n v="28.4"/>
  </r>
  <r>
    <n v="166"/>
    <x v="1"/>
    <s v="Dzire"/>
    <s v="Zdi Plus Amt"/>
    <x v="13"/>
    <n v="4"/>
    <n v="4"/>
    <n v="37"/>
    <x v="3"/>
    <n v="28.4"/>
  </r>
  <r>
    <n v="359"/>
    <x v="1"/>
    <s v="Alto"/>
    <s v="Std"/>
    <x v="14"/>
    <n v="3"/>
    <n v="4"/>
    <n v="35"/>
    <x v="0"/>
    <m/>
  </r>
  <r>
    <n v="360"/>
    <x v="1"/>
    <s v="Alto"/>
    <s v="Std (O)"/>
    <x v="14"/>
    <n v="3"/>
    <n v="4"/>
    <n v="35"/>
    <x v="0"/>
    <m/>
  </r>
  <r>
    <n v="361"/>
    <x v="1"/>
    <s v="Alto"/>
    <s v="Lxi"/>
    <x v="14"/>
    <n v="3"/>
    <n v="4"/>
    <n v="35"/>
    <x v="0"/>
    <m/>
  </r>
  <r>
    <n v="362"/>
    <x v="1"/>
    <s v="Alto"/>
    <s v="Lxi (O)"/>
    <x v="14"/>
    <n v="3"/>
    <n v="4"/>
    <n v="35"/>
    <x v="0"/>
    <m/>
  </r>
  <r>
    <n v="363"/>
    <x v="1"/>
    <s v="Alto"/>
    <s v="Vxi"/>
    <x v="14"/>
    <n v="3"/>
    <n v="4"/>
    <n v="35"/>
    <x v="0"/>
    <m/>
  </r>
  <r>
    <n v="364"/>
    <x v="1"/>
    <s v="Alto"/>
    <s v="Lxi Cng (Cng +"/>
    <x v="14"/>
    <n v="3"/>
    <n v="4"/>
    <n v="35"/>
    <x v="2"/>
    <m/>
  </r>
  <r>
    <n v="365"/>
    <x v="1"/>
    <s v="Alto"/>
    <s v="Lxi (O) Cng (Cng +"/>
    <x v="14"/>
    <n v="3"/>
    <n v="4"/>
    <n v="35"/>
    <x v="2"/>
    <m/>
  </r>
  <r>
    <n v="366"/>
    <x v="1"/>
    <s v="Alto"/>
    <s v="Vxi Plus"/>
    <x v="14"/>
    <n v="3"/>
    <n v="4"/>
    <n v="35"/>
    <x v="0"/>
    <m/>
  </r>
  <r>
    <n v="367"/>
    <x v="1"/>
    <s v="S-Presso"/>
    <s v="Std"/>
    <x v="3"/>
    <n v="3"/>
    <n v="4"/>
    <n v="27"/>
    <x v="0"/>
    <m/>
  </r>
  <r>
    <n v="368"/>
    <x v="1"/>
    <s v="S-Presso"/>
    <s v="Std (O)"/>
    <x v="3"/>
    <n v="3"/>
    <n v="4"/>
    <n v="27"/>
    <x v="0"/>
    <m/>
  </r>
  <r>
    <n v="369"/>
    <x v="1"/>
    <s v="S-Presso"/>
    <s v="Lxi"/>
    <x v="3"/>
    <n v="3"/>
    <n v="4"/>
    <n v="27"/>
    <x v="0"/>
    <m/>
  </r>
  <r>
    <n v="370"/>
    <x v="1"/>
    <s v="S-Presso"/>
    <s v="Lxi (O)"/>
    <x v="3"/>
    <n v="3"/>
    <n v="4"/>
    <n v="27"/>
    <x v="0"/>
    <m/>
  </r>
  <r>
    <n v="371"/>
    <x v="1"/>
    <s v="S-Presso"/>
    <s v="Vxi"/>
    <x v="3"/>
    <n v="3"/>
    <n v="4"/>
    <n v="27"/>
    <x v="0"/>
    <m/>
  </r>
  <r>
    <n v="372"/>
    <x v="1"/>
    <s v="S-Presso"/>
    <s v="Vxi (O)"/>
    <x v="3"/>
    <n v="3"/>
    <n v="4"/>
    <n v="27"/>
    <x v="0"/>
    <m/>
  </r>
  <r>
    <n v="373"/>
    <x v="1"/>
    <s v="S-Presso"/>
    <s v="Vxi Ags"/>
    <x v="3"/>
    <n v="3"/>
    <n v="4"/>
    <n v="27"/>
    <x v="0"/>
    <m/>
  </r>
  <r>
    <n v="374"/>
    <x v="1"/>
    <s v="S-Presso"/>
    <s v="Vxi+"/>
    <x v="3"/>
    <n v="3"/>
    <n v="4"/>
    <n v="27"/>
    <x v="0"/>
    <m/>
  </r>
  <r>
    <n v="375"/>
    <x v="1"/>
    <s v="S-Presso"/>
    <s v="Vxi (O) Ags"/>
    <x v="3"/>
    <n v="3"/>
    <n v="4"/>
    <n v="27"/>
    <x v="0"/>
    <m/>
  </r>
  <r>
    <n v="376"/>
    <x v="1"/>
    <s v="S-Presso"/>
    <s v="Vxi+ Ags"/>
    <x v="3"/>
    <n v="3"/>
    <n v="4"/>
    <n v="27"/>
    <x v="0"/>
    <m/>
  </r>
  <r>
    <n v="377"/>
    <x v="1"/>
    <s v="Celerio"/>
    <s v="Lxi"/>
    <x v="3"/>
    <n v="3"/>
    <n v="4"/>
    <n v="35"/>
    <x v="0"/>
    <n v="23"/>
  </r>
  <r>
    <n v="378"/>
    <x v="1"/>
    <s v="Celerio"/>
    <s v="Vxi"/>
    <x v="3"/>
    <n v="3"/>
    <n v="4"/>
    <n v="35"/>
    <x v="0"/>
    <n v="23"/>
  </r>
  <r>
    <n v="379"/>
    <x v="1"/>
    <s v="Celerio"/>
    <s v="Vxi At"/>
    <x v="3"/>
    <n v="3"/>
    <n v="4"/>
    <n v="35"/>
    <x v="0"/>
    <n v="23"/>
  </r>
  <r>
    <n v="380"/>
    <x v="1"/>
    <s v="Celerio"/>
    <s v="Zxi"/>
    <x v="3"/>
    <n v="3"/>
    <n v="4"/>
    <n v="35"/>
    <x v="0"/>
    <n v="23"/>
  </r>
  <r>
    <n v="381"/>
    <x v="1"/>
    <s v="Celerio"/>
    <s v="Zxi (Opt)"/>
    <x v="3"/>
    <n v="3"/>
    <n v="4"/>
    <n v="35"/>
    <x v="0"/>
    <n v="23"/>
  </r>
  <r>
    <n v="382"/>
    <x v="1"/>
    <s v="Celerio"/>
    <s v="Vxi Cng Mt"/>
    <x v="3"/>
    <n v="3"/>
    <n v="4"/>
    <n v="35"/>
    <x v="1"/>
    <m/>
  </r>
  <r>
    <n v="383"/>
    <x v="1"/>
    <s v="Celerio"/>
    <s v="Zxi Ags"/>
    <x v="3"/>
    <n v="3"/>
    <n v="4"/>
    <n v="35"/>
    <x v="0"/>
    <n v="23"/>
  </r>
  <r>
    <n v="384"/>
    <x v="1"/>
    <s v="Celerio"/>
    <s v="Lxi Mt (O)"/>
    <x v="3"/>
    <n v="3"/>
    <n v="4"/>
    <n v="35"/>
    <x v="0"/>
    <n v="23"/>
  </r>
  <r>
    <n v="385"/>
    <x v="1"/>
    <s v="Celerio"/>
    <s v="Vxi (O) Mt"/>
    <x v="3"/>
    <n v="3"/>
    <n v="4"/>
    <n v="35"/>
    <x v="0"/>
    <n v="23"/>
  </r>
  <r>
    <n v="386"/>
    <x v="1"/>
    <s v="Celerio"/>
    <s v="Vxi (O) Ags"/>
    <x v="3"/>
    <n v="3"/>
    <n v="4"/>
    <n v="35"/>
    <x v="0"/>
    <n v="23"/>
  </r>
  <r>
    <n v="387"/>
    <x v="1"/>
    <s v="Celerio"/>
    <s v="Zxi (O) Ags"/>
    <x v="3"/>
    <n v="3"/>
    <n v="4"/>
    <n v="35"/>
    <x v="0"/>
    <n v="23"/>
  </r>
  <r>
    <n v="416"/>
    <x v="1"/>
    <s v="Swift"/>
    <s v="Lxi"/>
    <x v="1"/>
    <n v="4"/>
    <n v="4"/>
    <n v="37"/>
    <x v="0"/>
    <n v="12.6"/>
  </r>
  <r>
    <n v="417"/>
    <x v="1"/>
    <s v="Swift"/>
    <s v="Vxi"/>
    <x v="1"/>
    <n v="4"/>
    <n v="4"/>
    <n v="37"/>
    <x v="0"/>
    <m/>
  </r>
  <r>
    <n v="418"/>
    <x v="1"/>
    <s v="Swift"/>
    <s v="Vxi Amt"/>
    <x v="1"/>
    <n v="4"/>
    <n v="4"/>
    <n v="37"/>
    <x v="0"/>
    <m/>
  </r>
  <r>
    <n v="419"/>
    <x v="1"/>
    <s v="Swift"/>
    <s v="Zxi"/>
    <x v="1"/>
    <n v="4"/>
    <n v="4"/>
    <n v="37"/>
    <x v="0"/>
    <m/>
  </r>
  <r>
    <n v="420"/>
    <x v="1"/>
    <s v="Swift"/>
    <s v="Zxi Amt"/>
    <x v="1"/>
    <n v="4"/>
    <n v="4"/>
    <n v="37"/>
    <x v="0"/>
    <m/>
  </r>
  <r>
    <n v="421"/>
    <x v="1"/>
    <s v="Swift"/>
    <s v="Zxi Plus"/>
    <x v="1"/>
    <n v="4"/>
    <n v="4"/>
    <n v="37"/>
    <x v="0"/>
    <m/>
  </r>
  <r>
    <n v="422"/>
    <x v="1"/>
    <s v="Swift"/>
    <s v="Ldi"/>
    <x v="13"/>
    <n v="4"/>
    <n v="4"/>
    <n v="37"/>
    <x v="3"/>
    <m/>
  </r>
  <r>
    <n v="423"/>
    <x v="1"/>
    <s v="Swift"/>
    <s v="Vdi"/>
    <x v="13"/>
    <n v="4"/>
    <n v="4"/>
    <n v="37"/>
    <x v="3"/>
    <m/>
  </r>
  <r>
    <n v="424"/>
    <x v="1"/>
    <s v="Swift"/>
    <s v="Vdi Amt"/>
    <x v="13"/>
    <n v="4"/>
    <n v="4"/>
    <n v="37"/>
    <x v="3"/>
    <m/>
  </r>
  <r>
    <n v="425"/>
    <x v="1"/>
    <s v="Swift"/>
    <s v="Zdi"/>
    <x v="13"/>
    <n v="4"/>
    <n v="4"/>
    <n v="37"/>
    <x v="3"/>
    <m/>
  </r>
  <r>
    <n v="426"/>
    <x v="1"/>
    <s v="Swift"/>
    <s v="Zdi Amt"/>
    <x v="13"/>
    <n v="4"/>
    <n v="4"/>
    <n v="37"/>
    <x v="3"/>
    <m/>
  </r>
  <r>
    <n v="427"/>
    <x v="1"/>
    <s v="Swift"/>
    <s v="Zdi Plus"/>
    <x v="13"/>
    <n v="4"/>
    <n v="4"/>
    <n v="37"/>
    <x v="3"/>
    <m/>
  </r>
  <r>
    <n v="428"/>
    <x v="1"/>
    <s v="Swift"/>
    <s v="Zxi Plus Amt"/>
    <x v="1"/>
    <n v="4"/>
    <n v="4"/>
    <n v="37"/>
    <x v="0"/>
    <m/>
  </r>
  <r>
    <n v="429"/>
    <x v="1"/>
    <s v="Swift"/>
    <s v="Zdi Plus Amt"/>
    <x v="13"/>
    <n v="4"/>
    <n v="4"/>
    <n v="37"/>
    <x v="3"/>
    <m/>
  </r>
  <r>
    <n v="488"/>
    <x v="1"/>
    <s v="Gypsy"/>
    <s v="Hard Top"/>
    <x v="15"/>
    <n v="4"/>
    <n v="4"/>
    <n v="40"/>
    <x v="0"/>
    <n v="10.199999999999999"/>
  </r>
  <r>
    <n v="489"/>
    <x v="1"/>
    <s v="Gypsy"/>
    <s v="Soft Top"/>
    <x v="15"/>
    <n v="4"/>
    <n v="4"/>
    <n v="40"/>
    <x v="0"/>
    <n v="10.199999999999999"/>
  </r>
  <r>
    <n v="538"/>
    <x v="1"/>
    <s v="Vitara Brezza"/>
    <s v="Ldi"/>
    <x v="13"/>
    <n v="4"/>
    <n v="4"/>
    <n v="48"/>
    <x v="3"/>
    <n v="20"/>
  </r>
  <r>
    <n v="539"/>
    <x v="1"/>
    <s v="Vitara Brezza"/>
    <s v="Vdi"/>
    <x v="13"/>
    <n v="4"/>
    <n v="4"/>
    <n v="48"/>
    <x v="3"/>
    <n v="20"/>
  </r>
  <r>
    <n v="540"/>
    <x v="1"/>
    <s v="Vitara Brezza"/>
    <s v="Zdi"/>
    <x v="13"/>
    <n v="4"/>
    <n v="4"/>
    <n v="48"/>
    <x v="3"/>
    <n v="20"/>
  </r>
  <r>
    <n v="541"/>
    <x v="1"/>
    <s v="Vitara Brezza"/>
    <s v="Zdi+"/>
    <x v="13"/>
    <n v="4"/>
    <n v="4"/>
    <n v="48"/>
    <x v="3"/>
    <n v="20"/>
  </r>
  <r>
    <n v="542"/>
    <x v="1"/>
    <s v="Vitara Brezza"/>
    <s v="Zdi+ Dual Tone"/>
    <x v="13"/>
    <n v="4"/>
    <n v="4"/>
    <n v="48"/>
    <x v="3"/>
    <n v="20"/>
  </r>
  <r>
    <n v="543"/>
    <x v="1"/>
    <s v="Vitara Brezza"/>
    <s v="Zdi+ Ags"/>
    <x v="13"/>
    <n v="4"/>
    <n v="4"/>
    <n v="48"/>
    <x v="3"/>
    <n v="20"/>
  </r>
  <r>
    <n v="544"/>
    <x v="1"/>
    <s v="Vitara Brezza"/>
    <s v="Vdi Ags"/>
    <x v="13"/>
    <n v="4"/>
    <n v="4"/>
    <n v="48"/>
    <x v="3"/>
    <n v="20"/>
  </r>
  <r>
    <n v="545"/>
    <x v="1"/>
    <s v="Vitara Brezza"/>
    <s v="Zdi Ags"/>
    <x v="13"/>
    <n v="4"/>
    <n v="4"/>
    <n v="48"/>
    <x v="3"/>
    <n v="20"/>
  </r>
  <r>
    <n v="546"/>
    <x v="1"/>
    <s v="Vitara Brezza"/>
    <s v="Zdi+ Dual Tone Ags"/>
    <x v="13"/>
    <n v="4"/>
    <n v="4"/>
    <n v="48"/>
    <x v="3"/>
    <n v="20"/>
  </r>
  <r>
    <n v="637"/>
    <x v="1"/>
    <s v="Xl6"/>
    <s v="Zeta Mt"/>
    <x v="16"/>
    <n v="4"/>
    <n v="4"/>
    <n v="45"/>
    <x v="0"/>
    <m/>
  </r>
  <r>
    <n v="638"/>
    <x v="1"/>
    <s v="Xl6"/>
    <s v="Alpha Mt"/>
    <x v="16"/>
    <n v="4"/>
    <n v="4"/>
    <n v="45"/>
    <x v="0"/>
    <m/>
  </r>
  <r>
    <n v="639"/>
    <x v="1"/>
    <s v="Xl6"/>
    <s v="Zeta At"/>
    <x v="16"/>
    <n v="4"/>
    <n v="4"/>
    <n v="45"/>
    <x v="0"/>
    <m/>
  </r>
  <r>
    <n v="640"/>
    <x v="1"/>
    <s v="Xl6"/>
    <s v="Alpha At"/>
    <x v="16"/>
    <n v="4"/>
    <n v="4"/>
    <n v="45"/>
    <x v="0"/>
    <m/>
  </r>
  <r>
    <n v="881"/>
    <x v="1"/>
    <s v="Omni"/>
    <s v="5 Str Bs-Iv"/>
    <x v="14"/>
    <n v="3"/>
    <n v="2"/>
    <n v="35"/>
    <x v="0"/>
    <n v="13"/>
  </r>
  <r>
    <n v="882"/>
    <x v="1"/>
    <s v="Omni"/>
    <s v="E 8 Str Bs-Iv"/>
    <x v="14"/>
    <n v="3"/>
    <n v="2"/>
    <n v="36"/>
    <x v="0"/>
    <n v="13"/>
  </r>
  <r>
    <n v="900"/>
    <x v="1"/>
    <s v="Baleno"/>
    <s v="1.3 Delta"/>
    <x v="13"/>
    <n v="4"/>
    <n v="4"/>
    <n v="37"/>
    <x v="3"/>
    <n v="27.39"/>
  </r>
  <r>
    <n v="901"/>
    <x v="1"/>
    <s v="Baleno"/>
    <s v="1.3 Alpha"/>
    <x v="13"/>
    <n v="4"/>
    <n v="4"/>
    <n v="37"/>
    <x v="3"/>
    <n v="27.39"/>
  </r>
  <r>
    <n v="902"/>
    <x v="1"/>
    <s v="Baleno"/>
    <s v="1.3 Sigma"/>
    <x v="13"/>
    <n v="4"/>
    <n v="4"/>
    <n v="37"/>
    <x v="3"/>
    <n v="27.39"/>
  </r>
  <r>
    <n v="903"/>
    <x v="1"/>
    <s v="Baleno"/>
    <s v="1.3 Zeta"/>
    <x v="13"/>
    <n v="4"/>
    <n v="4"/>
    <n v="37"/>
    <x v="3"/>
    <n v="27.39"/>
  </r>
  <r>
    <n v="904"/>
    <x v="1"/>
    <s v="Baleno"/>
    <s v="1.2 Alpha"/>
    <x v="1"/>
    <n v="4"/>
    <n v="4"/>
    <n v="37"/>
    <x v="0"/>
    <n v="21.4"/>
  </r>
  <r>
    <n v="905"/>
    <x v="1"/>
    <s v="Baleno"/>
    <s v="1.2 Alpha Cvt"/>
    <x v="1"/>
    <n v="4"/>
    <n v="4"/>
    <n v="37"/>
    <x v="0"/>
    <n v="21.4"/>
  </r>
  <r>
    <n v="906"/>
    <x v="1"/>
    <s v="Baleno"/>
    <s v="1.2 Delta"/>
    <x v="1"/>
    <n v="4"/>
    <n v="4"/>
    <n v="37"/>
    <x v="0"/>
    <n v="21.4"/>
  </r>
  <r>
    <n v="907"/>
    <x v="1"/>
    <s v="Baleno"/>
    <s v="1.2 Delta Cvt"/>
    <x v="1"/>
    <n v="4"/>
    <n v="4"/>
    <n v="37"/>
    <x v="0"/>
    <n v="21.4"/>
  </r>
  <r>
    <n v="908"/>
    <x v="1"/>
    <s v="Baleno"/>
    <s v="1.2 Sigma"/>
    <x v="1"/>
    <n v="4"/>
    <n v="4"/>
    <n v="37"/>
    <x v="0"/>
    <n v="21.4"/>
  </r>
  <r>
    <n v="909"/>
    <x v="1"/>
    <s v="Baleno"/>
    <s v="1.2 Zeta"/>
    <x v="1"/>
    <n v="4"/>
    <n v="4"/>
    <n v="37"/>
    <x v="0"/>
    <n v="21.4"/>
  </r>
  <r>
    <n v="910"/>
    <x v="1"/>
    <s v="Baleno"/>
    <s v="1.2 Delta Dualjet"/>
    <x v="1"/>
    <n v="4"/>
    <n v="4"/>
    <n v="37"/>
    <x v="0"/>
    <n v="21.4"/>
  </r>
  <r>
    <n v="911"/>
    <x v="1"/>
    <s v="Baleno"/>
    <s v="1.2 Zeta Dualjet"/>
    <x v="1"/>
    <n v="4"/>
    <n v="4"/>
    <n v="37"/>
    <x v="0"/>
    <n v="21.4"/>
  </r>
  <r>
    <n v="912"/>
    <x v="1"/>
    <s v="Baleno"/>
    <s v="1.2 Zeta Cvt"/>
    <x v="1"/>
    <n v="4"/>
    <n v="4"/>
    <n v="37"/>
    <x v="0"/>
    <n v="21.4"/>
  </r>
  <r>
    <n v="929"/>
    <x v="1"/>
    <s v="Ertiga"/>
    <s v="Lxi"/>
    <x v="16"/>
    <n v="4"/>
    <n v="4"/>
    <n v="45"/>
    <x v="0"/>
    <m/>
  </r>
  <r>
    <n v="930"/>
    <x v="1"/>
    <s v="Ertiga"/>
    <s v="Zxi"/>
    <x v="16"/>
    <n v="4"/>
    <n v="4"/>
    <n v="45"/>
    <x v="0"/>
    <m/>
  </r>
  <r>
    <n v="931"/>
    <x v="1"/>
    <s v="Ertiga"/>
    <s v="Vxi At"/>
    <x v="16"/>
    <n v="4"/>
    <n v="4"/>
    <n v="45"/>
    <x v="0"/>
    <m/>
  </r>
  <r>
    <n v="932"/>
    <x v="1"/>
    <s v="Ertiga"/>
    <s v="Zxi Plus"/>
    <x v="16"/>
    <n v="4"/>
    <n v="4"/>
    <n v="45"/>
    <x v="0"/>
    <m/>
  </r>
  <r>
    <n v="933"/>
    <x v="1"/>
    <s v="Ertiga"/>
    <s v="Vxi"/>
    <x v="16"/>
    <n v="4"/>
    <n v="4"/>
    <n v="45"/>
    <x v="0"/>
    <m/>
  </r>
  <r>
    <n v="934"/>
    <x v="1"/>
    <s v="Ertiga"/>
    <s v="Zxi At"/>
    <x v="16"/>
    <n v="4"/>
    <n v="4"/>
    <n v="45"/>
    <x v="0"/>
    <m/>
  </r>
  <r>
    <n v="935"/>
    <x v="1"/>
    <s v="Ertiga"/>
    <s v="1.5L Vdi"/>
    <x v="17"/>
    <n v="4"/>
    <n v="4"/>
    <n v="45"/>
    <x v="3"/>
    <m/>
  </r>
  <r>
    <n v="936"/>
    <x v="1"/>
    <s v="Ertiga"/>
    <s v="1.5L Zdi"/>
    <x v="17"/>
    <n v="4"/>
    <n v="4"/>
    <n v="45"/>
    <x v="3"/>
    <m/>
  </r>
  <r>
    <n v="937"/>
    <x v="1"/>
    <s v="Ertiga"/>
    <s v="1.5L Zdi Plus"/>
    <x v="17"/>
    <n v="4"/>
    <n v="4"/>
    <n v="45"/>
    <x v="3"/>
    <m/>
  </r>
  <r>
    <n v="938"/>
    <x v="1"/>
    <s v="Ertiga"/>
    <s v="Vxi Cng (Cng +"/>
    <x v="16"/>
    <n v="4"/>
    <n v="4"/>
    <n v="45"/>
    <x v="2"/>
    <m/>
  </r>
  <r>
    <n v="939"/>
    <x v="1"/>
    <s v="Baleno Rs"/>
    <s v="Rs 1.0"/>
    <x v="3"/>
    <n v="3"/>
    <n v="4"/>
    <n v="37"/>
    <x v="0"/>
    <n v="21.4"/>
  </r>
  <r>
    <n v="956"/>
    <x v="1"/>
    <s v="S-Cross"/>
    <s v="1.3L Sigma"/>
    <x v="13"/>
    <n v="4"/>
    <n v="4"/>
    <n v="48"/>
    <x v="3"/>
    <n v="23.65"/>
  </r>
  <r>
    <n v="957"/>
    <x v="1"/>
    <s v="S-Cross"/>
    <s v="1.3L Delta"/>
    <x v="13"/>
    <n v="4"/>
    <n v="4"/>
    <n v="48"/>
    <x v="3"/>
    <n v="23.65"/>
  </r>
  <r>
    <n v="958"/>
    <x v="1"/>
    <s v="S-Cross"/>
    <s v="1.3L Zeta"/>
    <x v="13"/>
    <n v="4"/>
    <n v="4"/>
    <n v="48"/>
    <x v="3"/>
    <n v="23.65"/>
  </r>
  <r>
    <n v="959"/>
    <x v="1"/>
    <s v="S-Cross"/>
    <s v="1.3L Alpha"/>
    <x v="13"/>
    <n v="4"/>
    <n v="4"/>
    <n v="48"/>
    <x v="3"/>
    <n v="23.65"/>
  </r>
  <r>
    <n v="1059"/>
    <x v="1"/>
    <s v="Alto 800 Tour"/>
    <s v="H1"/>
    <x v="14"/>
    <n v="3"/>
    <n v="4"/>
    <n v="35"/>
    <x v="0"/>
    <n v="18"/>
  </r>
  <r>
    <n v="1060"/>
    <x v="1"/>
    <s v="Alto 800 Tour"/>
    <s v="H1 (O)"/>
    <x v="14"/>
    <n v="3"/>
    <n v="4"/>
    <n v="35"/>
    <x v="0"/>
    <n v="18"/>
  </r>
  <r>
    <n v="1089"/>
    <x v="1"/>
    <s v="Ciaz"/>
    <s v="1.3L Alpha Smart Hybrid"/>
    <x v="13"/>
    <n v="4"/>
    <n v="4"/>
    <n v="43"/>
    <x v="3"/>
    <n v="28.09"/>
  </r>
  <r>
    <n v="1090"/>
    <x v="1"/>
    <s v="Ciaz"/>
    <s v="1.3L Sigma Smart Hybrid"/>
    <x v="13"/>
    <n v="4"/>
    <n v="4"/>
    <n v="43"/>
    <x v="3"/>
    <n v="28.09"/>
  </r>
  <r>
    <n v="1091"/>
    <x v="1"/>
    <s v="Ciaz"/>
    <s v="1.3L Delta Smart Hybrid"/>
    <x v="13"/>
    <n v="4"/>
    <n v="4"/>
    <n v="43"/>
    <x v="3"/>
    <n v="28.09"/>
  </r>
  <r>
    <n v="1092"/>
    <x v="1"/>
    <s v="Ciaz"/>
    <s v="1.3L Zeta Smart Hybrid"/>
    <x v="13"/>
    <n v="4"/>
    <n v="4"/>
    <n v="43"/>
    <x v="3"/>
    <n v="28.09"/>
  </r>
  <r>
    <n v="1093"/>
    <x v="1"/>
    <s v="Ciaz"/>
    <s v="1.5L Sigma Smart Hybrid"/>
    <x v="16"/>
    <n v="4"/>
    <n v="4"/>
    <n v="43"/>
    <x v="0"/>
    <m/>
  </r>
  <r>
    <n v="1094"/>
    <x v="1"/>
    <s v="Ciaz"/>
    <s v="1.5L Delta Smart Hybrid"/>
    <x v="16"/>
    <n v="4"/>
    <n v="4"/>
    <n v="43"/>
    <x v="0"/>
    <m/>
  </r>
  <r>
    <n v="1095"/>
    <x v="1"/>
    <s v="Ciaz"/>
    <s v="1.5L Zeta Smart Hybrid"/>
    <x v="16"/>
    <n v="4"/>
    <n v="4"/>
    <n v="43"/>
    <x v="0"/>
    <n v="21.56"/>
  </r>
  <r>
    <n v="1096"/>
    <x v="1"/>
    <s v="Ciaz"/>
    <s v="1.5L Alpha Smart Hybrid"/>
    <x v="16"/>
    <n v="4"/>
    <n v="4"/>
    <n v="43"/>
    <x v="0"/>
    <m/>
  </r>
  <r>
    <n v="1097"/>
    <x v="1"/>
    <s v="Ciaz"/>
    <s v="1.5L Delta At Smart Hybrid"/>
    <x v="16"/>
    <n v="4"/>
    <n v="4"/>
    <n v="43"/>
    <x v="0"/>
    <m/>
  </r>
  <r>
    <n v="1098"/>
    <x v="1"/>
    <s v="Ciaz"/>
    <s v="1.5L Zeta At Smart Hybrid"/>
    <x v="16"/>
    <n v="4"/>
    <n v="4"/>
    <n v="43"/>
    <x v="0"/>
    <m/>
  </r>
  <r>
    <n v="1099"/>
    <x v="1"/>
    <s v="Ciaz"/>
    <s v="1.5L Alpha At Smart Hybrid"/>
    <x v="16"/>
    <n v="4"/>
    <n v="4"/>
    <n v="43"/>
    <x v="0"/>
    <m/>
  </r>
  <r>
    <n v="1100"/>
    <x v="1"/>
    <s v="Ciaz"/>
    <s v="1.5L Alpha"/>
    <x v="17"/>
    <n v="4"/>
    <n v="4"/>
    <n v="43"/>
    <x v="3"/>
    <n v="26.82"/>
  </r>
  <r>
    <n v="1101"/>
    <x v="1"/>
    <s v="Ciaz"/>
    <s v="1.5L Delta"/>
    <x v="17"/>
    <n v="4"/>
    <n v="4"/>
    <n v="43"/>
    <x v="3"/>
    <n v="26.32"/>
  </r>
  <r>
    <n v="1102"/>
    <x v="1"/>
    <s v="Ciaz"/>
    <s v="1.5L Zeta"/>
    <x v="17"/>
    <n v="4"/>
    <n v="4"/>
    <n v="43"/>
    <x v="3"/>
    <n v="26.32"/>
  </r>
  <r>
    <n v="1173"/>
    <x v="2"/>
    <s v="Wagon"/>
    <s v="Vxi"/>
    <x v="3"/>
    <n v="3"/>
    <n v="4"/>
    <n v="32"/>
    <x v="0"/>
    <m/>
  </r>
  <r>
    <n v="1174"/>
    <x v="2"/>
    <s v="Wagon"/>
    <s v="Vxi Ags"/>
    <x v="3"/>
    <n v="3"/>
    <n v="4"/>
    <n v="32"/>
    <x v="0"/>
    <m/>
  </r>
  <r>
    <n v="1175"/>
    <x v="2"/>
    <s v="Wagon"/>
    <s v="1.2L Zxi"/>
    <x v="1"/>
    <n v="3"/>
    <n v="4"/>
    <n v="32"/>
    <x v="0"/>
    <m/>
  </r>
  <r>
    <n v="1176"/>
    <x v="2"/>
    <s v="Wagon"/>
    <s v="Lxi"/>
    <x v="3"/>
    <n v="3"/>
    <n v="4"/>
    <n v="32"/>
    <x v="0"/>
    <m/>
  </r>
  <r>
    <n v="1177"/>
    <x v="2"/>
    <s v="Wagon"/>
    <s v="1.2L Vxi"/>
    <x v="1"/>
    <n v="3"/>
    <n v="4"/>
    <n v="32"/>
    <x v="0"/>
    <m/>
  </r>
  <r>
    <n v="1178"/>
    <x v="2"/>
    <s v="Wagon"/>
    <s v="1.2L Vxi Ags"/>
    <x v="1"/>
    <n v="3"/>
    <n v="4"/>
    <n v="32"/>
    <x v="0"/>
    <m/>
  </r>
  <r>
    <n v="1179"/>
    <x v="2"/>
    <s v="Wagon"/>
    <s v="1.2L Zxi Ags"/>
    <x v="1"/>
    <n v="3"/>
    <n v="4"/>
    <n v="32"/>
    <x v="0"/>
    <m/>
  </r>
  <r>
    <n v="1180"/>
    <x v="2"/>
    <s v="Wagon"/>
    <s v="Lxi (O)"/>
    <x v="3"/>
    <n v="3"/>
    <n v="4"/>
    <n v="32"/>
    <x v="0"/>
    <m/>
  </r>
  <r>
    <n v="1181"/>
    <x v="2"/>
    <s v="Wagon"/>
    <s v="Vxi (O)"/>
    <x v="3"/>
    <n v="3"/>
    <n v="4"/>
    <n v="32"/>
    <x v="0"/>
    <m/>
  </r>
  <r>
    <n v="1182"/>
    <x v="2"/>
    <s v="Wagon"/>
    <s v="1.2L Vxi (O)"/>
    <x v="1"/>
    <n v="3"/>
    <n v="4"/>
    <n v="32"/>
    <x v="0"/>
    <m/>
  </r>
  <r>
    <n v="1183"/>
    <x v="2"/>
    <s v="Wagon"/>
    <s v="1.2L Vxi Ags (O)"/>
    <x v="1"/>
    <n v="3"/>
    <n v="4"/>
    <n v="32"/>
    <x v="0"/>
    <m/>
  </r>
  <r>
    <n v="1184"/>
    <x v="2"/>
    <s v="Wagon"/>
    <s v="Vxi Ags (O)"/>
    <x v="3"/>
    <n v="3"/>
    <n v="4"/>
    <n v="32"/>
    <x v="0"/>
    <m/>
  </r>
  <r>
    <n v="1185"/>
    <x v="2"/>
    <s v="Wagon"/>
    <s v="Lxi Cng"/>
    <x v="3"/>
    <n v="3"/>
    <n v="4"/>
    <n v="32"/>
    <x v="1"/>
    <m/>
  </r>
  <r>
    <n v="1186"/>
    <x v="2"/>
    <s v="Wagon"/>
    <s v="Lxi (O) Cng"/>
    <x v="3"/>
    <n v="3"/>
    <n v="4"/>
    <n v="32"/>
    <x v="1"/>
    <m/>
  </r>
  <r>
    <n v="87"/>
    <x v="3"/>
    <s v="Etios Liva"/>
    <s v="G"/>
    <x v="1"/>
    <n v="4"/>
    <n v="4"/>
    <n v="45"/>
    <x v="0"/>
    <n v="15.1"/>
  </r>
  <r>
    <n v="88"/>
    <x v="3"/>
    <s v="Etios Liva"/>
    <s v="V"/>
    <x v="1"/>
    <n v="4"/>
    <n v="4"/>
    <n v="45"/>
    <x v="0"/>
    <n v="15.1"/>
  </r>
  <r>
    <n v="89"/>
    <x v="3"/>
    <s v="Etios Liva"/>
    <s v="Gd"/>
    <x v="18"/>
    <n v="4"/>
    <n v="2"/>
    <n v="45"/>
    <x v="3"/>
    <n v="20.3"/>
  </r>
  <r>
    <n v="90"/>
    <x v="3"/>
    <s v="Etios Liva"/>
    <s v="Vx"/>
    <x v="1"/>
    <n v="4"/>
    <n v="4"/>
    <n v="45"/>
    <x v="0"/>
    <n v="15.1"/>
  </r>
  <r>
    <n v="91"/>
    <x v="3"/>
    <s v="Etios Liva"/>
    <s v="Vxd"/>
    <x v="18"/>
    <n v="4"/>
    <n v="2"/>
    <n v="45"/>
    <x v="3"/>
    <n v="20.3"/>
  </r>
  <r>
    <n v="92"/>
    <x v="3"/>
    <s v="Etios Liva"/>
    <s v="Vd"/>
    <x v="18"/>
    <n v="4"/>
    <n v="2"/>
    <n v="45"/>
    <x v="3"/>
    <n v="20.3"/>
  </r>
  <r>
    <n v="93"/>
    <x v="3"/>
    <s v="Etios Liva"/>
    <s v="Dual Tone V"/>
    <x v="1"/>
    <n v="4"/>
    <n v="4"/>
    <n v="45"/>
    <x v="0"/>
    <n v="15.1"/>
  </r>
  <r>
    <n v="94"/>
    <x v="3"/>
    <s v="Etios Liva"/>
    <s v="Dual Tone Vd"/>
    <x v="18"/>
    <n v="4"/>
    <n v="2"/>
    <n v="45"/>
    <x v="3"/>
    <n v="20.3"/>
  </r>
  <r>
    <n v="95"/>
    <x v="3"/>
    <s v="Etios Liva"/>
    <s v="Dual Tone Vx"/>
    <x v="1"/>
    <n v="4"/>
    <n v="4"/>
    <n v="45"/>
    <x v="0"/>
    <n v="15.1"/>
  </r>
  <r>
    <n v="96"/>
    <x v="3"/>
    <s v="Etios Liva"/>
    <s v="Dual Tone Vxd"/>
    <x v="18"/>
    <n v="4"/>
    <n v="2"/>
    <n v="45"/>
    <x v="3"/>
    <n v="20.3"/>
  </r>
  <r>
    <n v="97"/>
    <x v="3"/>
    <s v="Etios Liva"/>
    <s v="Gx"/>
    <x v="1"/>
    <n v="4"/>
    <n v="4"/>
    <n v="45"/>
    <x v="0"/>
    <n v="15.1"/>
  </r>
  <r>
    <n v="98"/>
    <x v="3"/>
    <s v="Etios Liva"/>
    <s v="Gxd"/>
    <x v="18"/>
    <n v="4"/>
    <n v="2"/>
    <n v="45"/>
    <x v="3"/>
    <n v="20.3"/>
  </r>
  <r>
    <n v="99"/>
    <x v="3"/>
    <s v="Etios Liva"/>
    <s v="Vx Dual Tone Limited Edition"/>
    <x v="1"/>
    <n v="4"/>
    <n v="4"/>
    <n v="45"/>
    <x v="0"/>
    <n v="15.1"/>
  </r>
  <r>
    <n v="100"/>
    <x v="3"/>
    <s v="Etios Liva"/>
    <s v="Vxd Dual Tone Limited Edition"/>
    <x v="18"/>
    <n v="4"/>
    <n v="2"/>
    <n v="45"/>
    <x v="3"/>
    <n v="20.3"/>
  </r>
  <r>
    <n v="196"/>
    <x v="3"/>
    <s v="Platinum Etios"/>
    <s v="G"/>
    <x v="19"/>
    <n v="4"/>
    <n v="4"/>
    <n v="45"/>
    <x v="0"/>
    <n v="13.6"/>
  </r>
  <r>
    <n v="197"/>
    <x v="3"/>
    <s v="Platinum Etios"/>
    <s v="V"/>
    <x v="19"/>
    <n v="4"/>
    <n v="4"/>
    <n v="45"/>
    <x v="0"/>
    <n v="13.6"/>
  </r>
  <r>
    <n v="198"/>
    <x v="3"/>
    <s v="Platinum Etios"/>
    <s v="Gd"/>
    <x v="18"/>
    <n v="4"/>
    <n v="2"/>
    <n v="45"/>
    <x v="3"/>
    <n v="20.32"/>
  </r>
  <r>
    <n v="199"/>
    <x v="3"/>
    <s v="Platinum Etios"/>
    <s v="Vd"/>
    <x v="18"/>
    <n v="4"/>
    <n v="2"/>
    <n v="45"/>
    <x v="3"/>
    <n v="20.3"/>
  </r>
  <r>
    <n v="200"/>
    <x v="3"/>
    <s v="Platinum Etios"/>
    <s v="Vxd"/>
    <x v="18"/>
    <n v="4"/>
    <n v="2"/>
    <n v="45"/>
    <x v="3"/>
    <n v="20.32"/>
  </r>
  <r>
    <n v="201"/>
    <x v="3"/>
    <s v="Platinum Etios"/>
    <s v="Vx"/>
    <x v="19"/>
    <n v="4"/>
    <n v="4"/>
    <n v="45"/>
    <x v="0"/>
    <n v="13.6"/>
  </r>
  <r>
    <n v="202"/>
    <x v="3"/>
    <s v="Platinum Etios"/>
    <s v="Gx"/>
    <x v="19"/>
    <n v="4"/>
    <n v="4"/>
    <n v="45"/>
    <x v="0"/>
    <n v="13.6"/>
  </r>
  <r>
    <n v="203"/>
    <x v="3"/>
    <s v="Platinum Etios"/>
    <s v="Gxd"/>
    <x v="18"/>
    <n v="4"/>
    <n v="2"/>
    <n v="45"/>
    <x v="3"/>
    <n v="20.3"/>
  </r>
  <r>
    <n v="204"/>
    <x v="3"/>
    <s v="Platinum Etios"/>
    <s v="Vxd Limited Edition"/>
    <x v="18"/>
    <n v="4"/>
    <n v="2"/>
    <n v="45"/>
    <x v="3"/>
    <n v="20.32"/>
  </r>
  <r>
    <n v="205"/>
    <x v="3"/>
    <s v="Platinum Etios"/>
    <s v="Vx Limited Edition"/>
    <x v="19"/>
    <n v="4"/>
    <n v="4"/>
    <n v="45"/>
    <x v="0"/>
    <n v="13.6"/>
  </r>
  <r>
    <n v="206"/>
    <x v="3"/>
    <s v="Etios Cross"/>
    <s v="V"/>
    <x v="19"/>
    <n v="4"/>
    <n v="4"/>
    <n v="45"/>
    <x v="0"/>
    <n v="15"/>
  </r>
  <r>
    <n v="207"/>
    <x v="3"/>
    <s v="Etios Cross"/>
    <s v="G"/>
    <x v="1"/>
    <n v="4"/>
    <n v="4"/>
    <n v="45"/>
    <x v="0"/>
    <n v="16.78"/>
  </r>
  <r>
    <n v="208"/>
    <x v="3"/>
    <s v="Etios Cross"/>
    <s v="Vd"/>
    <x v="18"/>
    <n v="4"/>
    <n v="2"/>
    <n v="45"/>
    <x v="3"/>
    <n v="18.100000000000001"/>
  </r>
  <r>
    <n v="209"/>
    <x v="3"/>
    <s v="Etios Cross"/>
    <s v="Gd"/>
    <x v="18"/>
    <n v="4"/>
    <n v="2"/>
    <n v="45"/>
    <x v="3"/>
    <n v="18.100000000000001"/>
  </r>
  <r>
    <n v="210"/>
    <x v="3"/>
    <s v="Etios Cross"/>
    <s v="1.2 X Edition"/>
    <x v="1"/>
    <n v="4"/>
    <n v="4"/>
    <n v="45"/>
    <x v="0"/>
    <n v="16.78"/>
  </r>
  <r>
    <n v="211"/>
    <x v="3"/>
    <s v="Etios Cross"/>
    <s v="1.4 X Edition"/>
    <x v="18"/>
    <n v="4"/>
    <n v="2"/>
    <n v="45"/>
    <x v="3"/>
    <n v="18.100000000000001"/>
  </r>
  <r>
    <n v="219"/>
    <x v="3"/>
    <s v="Glanza"/>
    <s v="G Hybrid"/>
    <x v="1"/>
    <n v="4"/>
    <m/>
    <n v="37"/>
    <x v="0"/>
    <m/>
  </r>
  <r>
    <n v="220"/>
    <x v="3"/>
    <s v="Glanza"/>
    <s v="V"/>
    <x v="1"/>
    <n v="4"/>
    <m/>
    <n v="37"/>
    <x v="0"/>
    <m/>
  </r>
  <r>
    <n v="221"/>
    <x v="3"/>
    <s v="Glanza"/>
    <s v="G Cvt"/>
    <x v="1"/>
    <n v="4"/>
    <m/>
    <n v="37"/>
    <x v="0"/>
    <m/>
  </r>
  <r>
    <n v="222"/>
    <x v="3"/>
    <s v="Glanza"/>
    <s v="V Cvt"/>
    <x v="1"/>
    <n v="4"/>
    <m/>
    <n v="37"/>
    <x v="0"/>
    <m/>
  </r>
  <r>
    <n v="223"/>
    <x v="3"/>
    <s v="Glanza"/>
    <s v="G Mt"/>
    <x v="1"/>
    <n v="4"/>
    <m/>
    <n v="37"/>
    <x v="0"/>
    <m/>
  </r>
  <r>
    <n v="312"/>
    <x v="3"/>
    <s v="Land Cruiser Prado"/>
    <s v="Vx L"/>
    <x v="20"/>
    <n v="4"/>
    <n v="4"/>
    <n v="87"/>
    <x v="3"/>
    <n v="7"/>
  </r>
  <r>
    <n v="697"/>
    <x v="3"/>
    <s v="Innova Crysta"/>
    <s v="2.4 Gx 7 Str"/>
    <x v="21"/>
    <n v="4"/>
    <n v="4"/>
    <n v="55"/>
    <x v="3"/>
    <n v="12"/>
  </r>
  <r>
    <n v="698"/>
    <x v="3"/>
    <s v="Innova Crysta"/>
    <s v="2.4 Vx 7 Str"/>
    <x v="21"/>
    <n v="4"/>
    <n v="4"/>
    <n v="55"/>
    <x v="3"/>
    <n v="12"/>
  </r>
  <r>
    <n v="699"/>
    <x v="3"/>
    <s v="Innova Crysta"/>
    <s v="2.4 Gx 8 Str"/>
    <x v="21"/>
    <n v="4"/>
    <n v="4"/>
    <n v="55"/>
    <x v="3"/>
    <n v="12"/>
  </r>
  <r>
    <n v="700"/>
    <x v="3"/>
    <s v="Innova Crysta"/>
    <s v="2.4 Vx 8 Str"/>
    <x v="21"/>
    <n v="4"/>
    <n v="4"/>
    <n v="55"/>
    <x v="3"/>
    <n v="12"/>
  </r>
  <r>
    <n v="701"/>
    <x v="3"/>
    <s v="Innova Crysta"/>
    <s v="2.4 Zx 7 Str"/>
    <x v="21"/>
    <n v="4"/>
    <n v="4"/>
    <n v="55"/>
    <x v="3"/>
    <n v="12"/>
  </r>
  <r>
    <n v="702"/>
    <x v="3"/>
    <s v="Innova Crysta"/>
    <s v="2.7 Gx At 8 Str"/>
    <x v="22"/>
    <n v="4"/>
    <n v="4"/>
    <n v="55"/>
    <x v="0"/>
    <n v="11.2"/>
  </r>
  <r>
    <n v="703"/>
    <x v="3"/>
    <s v="Innova Crysta"/>
    <s v="2.7 Gx At 7 Str"/>
    <x v="22"/>
    <n v="4"/>
    <n v="4"/>
    <n v="55"/>
    <x v="0"/>
    <n v="11.2"/>
  </r>
  <r>
    <n v="704"/>
    <x v="3"/>
    <s v="Innova Crysta"/>
    <s v="2.7 Zx At 7 Str"/>
    <x v="21"/>
    <n v="4"/>
    <n v="4"/>
    <n v="55"/>
    <x v="0"/>
    <n v="11.2"/>
  </r>
  <r>
    <n v="705"/>
    <x v="3"/>
    <s v="Innova Crysta"/>
    <s v="2.7 Vx 7 Str"/>
    <x v="21"/>
    <n v="4"/>
    <n v="4"/>
    <n v="55"/>
    <x v="0"/>
    <n v="11.2"/>
  </r>
  <r>
    <n v="706"/>
    <x v="3"/>
    <s v="Innova Crysta"/>
    <s v="2.7 Gx Mt 7 Str"/>
    <x v="23"/>
    <n v="4"/>
    <n v="4"/>
    <n v="55"/>
    <x v="0"/>
    <n v="11.2"/>
  </r>
  <r>
    <n v="707"/>
    <x v="3"/>
    <s v="Innova Crysta"/>
    <s v="2.7 Gx Mt 8 Str"/>
    <x v="23"/>
    <n v="4"/>
    <n v="4"/>
    <n v="55"/>
    <x v="0"/>
    <n v="11.2"/>
  </r>
  <r>
    <n v="708"/>
    <x v="3"/>
    <s v="Innova Crysta"/>
    <s v="Touring Sport 2.4 Vx 7 Str"/>
    <x v="21"/>
    <n v="4"/>
    <n v="4"/>
    <n v="55"/>
    <x v="3"/>
    <n v="12"/>
  </r>
  <r>
    <n v="709"/>
    <x v="3"/>
    <s v="Innova Crysta"/>
    <s v="Touring Sport 2.7 Vx 7 Str"/>
    <x v="21"/>
    <n v="4"/>
    <n v="4"/>
    <n v="55"/>
    <x v="0"/>
    <n v="11.2"/>
  </r>
  <r>
    <n v="710"/>
    <x v="3"/>
    <s v="Innova Crysta"/>
    <s v="Touring Sport 2.7 Zx At 7 Str"/>
    <x v="22"/>
    <n v="4"/>
    <n v="4"/>
    <n v="55"/>
    <x v="0"/>
    <n v="11.2"/>
  </r>
  <r>
    <n v="711"/>
    <x v="3"/>
    <s v="Innova Crysta"/>
    <s v="2.4 G Plus 7 Str"/>
    <x v="21"/>
    <n v="4"/>
    <n v="4"/>
    <n v="55"/>
    <x v="3"/>
    <n v="12"/>
  </r>
  <r>
    <n v="712"/>
    <x v="3"/>
    <s v="Innova Crysta"/>
    <s v="2.4 G Plus 8 Str"/>
    <x v="21"/>
    <n v="4"/>
    <n v="4"/>
    <n v="55"/>
    <x v="3"/>
    <n v="12"/>
  </r>
  <r>
    <n v="734"/>
    <x v="3"/>
    <s v="Corolla Altis"/>
    <s v="G Petrol"/>
    <x v="24"/>
    <n v="4"/>
    <n v="4"/>
    <n v="55"/>
    <x v="0"/>
    <n v="9.5"/>
  </r>
  <r>
    <n v="735"/>
    <x v="3"/>
    <s v="Corolla Altis"/>
    <s v="G At Petrol"/>
    <x v="24"/>
    <n v="4"/>
    <n v="4"/>
    <n v="55"/>
    <x v="0"/>
    <n v="9.5"/>
  </r>
  <r>
    <n v="736"/>
    <x v="3"/>
    <s v="Corolla Altis"/>
    <s v="Gl Petrol"/>
    <x v="24"/>
    <n v="4"/>
    <n v="4"/>
    <n v="55"/>
    <x v="0"/>
    <n v="9.5"/>
  </r>
  <r>
    <n v="737"/>
    <x v="3"/>
    <s v="Corolla Altis"/>
    <s v="Gl Diesel"/>
    <x v="18"/>
    <n v="4"/>
    <n v="4"/>
    <n v="43"/>
    <x v="3"/>
    <n v="18.2"/>
  </r>
  <r>
    <n v="738"/>
    <x v="3"/>
    <s v="Corolla Altis"/>
    <s v="G Diesel"/>
    <x v="18"/>
    <n v="4"/>
    <n v="4"/>
    <n v="43"/>
    <x v="3"/>
    <n v="18.399999999999999"/>
  </r>
  <r>
    <n v="739"/>
    <x v="3"/>
    <s v="Corolla Altis"/>
    <s v="Vl At Petrol"/>
    <x v="24"/>
    <n v="4"/>
    <n v="4"/>
    <n v="55"/>
    <x v="0"/>
    <n v="9.5"/>
  </r>
  <r>
    <n v="761"/>
    <x v="3"/>
    <s v="Fortuner"/>
    <s v="2.8 4X2 At"/>
    <x v="23"/>
    <n v="4"/>
    <n v="4"/>
    <n v="80"/>
    <x v="3"/>
    <n v="12.55"/>
  </r>
  <r>
    <n v="762"/>
    <x v="3"/>
    <s v="Fortuner"/>
    <s v="2.8 4X2 Mt"/>
    <x v="23"/>
    <n v="4"/>
    <n v="4"/>
    <n v="80"/>
    <x v="3"/>
    <n v="12.55"/>
  </r>
  <r>
    <n v="763"/>
    <x v="3"/>
    <s v="Fortuner"/>
    <s v="2.8 4X4 Mt"/>
    <x v="23"/>
    <n v="4"/>
    <n v="4"/>
    <n v="80"/>
    <x v="3"/>
    <n v="12.55"/>
  </r>
  <r>
    <n v="764"/>
    <x v="3"/>
    <s v="Fortuner"/>
    <s v="2.8 4X4 At"/>
    <x v="23"/>
    <n v="4"/>
    <n v="4"/>
    <n v="80"/>
    <x v="3"/>
    <n v="12.55"/>
  </r>
  <r>
    <n v="765"/>
    <x v="3"/>
    <s v="Fortuner"/>
    <s v="2.7 4X2 At"/>
    <x v="22"/>
    <n v="4"/>
    <n v="4"/>
    <n v="80"/>
    <x v="0"/>
    <n v="7.8"/>
  </r>
  <r>
    <n v="766"/>
    <x v="3"/>
    <s v="Fortuner"/>
    <s v="2.7 4X2 Mt"/>
    <x v="22"/>
    <n v="4"/>
    <n v="4"/>
    <n v="80"/>
    <x v="0"/>
    <n v="7.8"/>
  </r>
  <r>
    <n v="767"/>
    <x v="3"/>
    <s v="Fortuner"/>
    <s v="Trd Celebratory Edition"/>
    <x v="23"/>
    <n v="4"/>
    <n v="4"/>
    <n v="80"/>
    <x v="3"/>
    <n v="12.55"/>
  </r>
  <r>
    <n v="846"/>
    <x v="3"/>
    <s v="Land Cruiser"/>
    <s v="Vx"/>
    <x v="25"/>
    <n v="8"/>
    <n v="4"/>
    <n v="93"/>
    <x v="3"/>
    <n v="5.3"/>
  </r>
  <r>
    <n v="1039"/>
    <x v="3"/>
    <s v="Prius"/>
    <s v="Z8"/>
    <x v="24"/>
    <n v="4"/>
    <n v="4"/>
    <n v="43"/>
    <x v="5"/>
    <n v="15.1"/>
  </r>
  <r>
    <n v="1206"/>
    <x v="3"/>
    <s v="Camry"/>
    <s v="Hybrid"/>
    <x v="26"/>
    <n v="4"/>
    <n v="4"/>
    <n v="50"/>
    <x v="5"/>
    <m/>
  </r>
  <r>
    <n v="1225"/>
    <x v="3"/>
    <s v="Yaris"/>
    <s v="J"/>
    <x v="19"/>
    <n v="4"/>
    <n v="4"/>
    <n v="42"/>
    <x v="0"/>
    <m/>
  </r>
  <r>
    <n v="1226"/>
    <x v="3"/>
    <s v="Yaris"/>
    <s v="G"/>
    <x v="19"/>
    <n v="4"/>
    <n v="4"/>
    <n v="42"/>
    <x v="0"/>
    <m/>
  </r>
  <r>
    <n v="1227"/>
    <x v="3"/>
    <s v="Yaris"/>
    <s v="V"/>
    <x v="17"/>
    <n v="4"/>
    <n v="4"/>
    <n v="42"/>
    <x v="0"/>
    <m/>
  </r>
  <r>
    <n v="1228"/>
    <x v="3"/>
    <s v="Yaris"/>
    <s v="Vx Cvt"/>
    <x v="19"/>
    <n v="4"/>
    <n v="4"/>
    <n v="42"/>
    <x v="0"/>
    <m/>
  </r>
  <r>
    <n v="1229"/>
    <x v="3"/>
    <s v="Yaris"/>
    <s v="G Cvt"/>
    <x v="19"/>
    <n v="4"/>
    <n v="4"/>
    <n v="42"/>
    <x v="0"/>
    <m/>
  </r>
  <r>
    <n v="1230"/>
    <x v="3"/>
    <s v="Yaris"/>
    <s v="J Cvt"/>
    <x v="19"/>
    <n v="4"/>
    <n v="4"/>
    <n v="42"/>
    <x v="0"/>
    <m/>
  </r>
  <r>
    <n v="1231"/>
    <x v="3"/>
    <s v="Yaris"/>
    <s v="V Cvt"/>
    <x v="19"/>
    <n v="4"/>
    <n v="4"/>
    <n v="42"/>
    <x v="0"/>
    <m/>
  </r>
  <r>
    <n v="1232"/>
    <x v="3"/>
    <s v="Yaris"/>
    <s v="Vx"/>
    <x v="19"/>
    <n v="4"/>
    <n v="4"/>
    <n v="42"/>
    <x v="0"/>
    <m/>
  </r>
  <r>
    <n v="1233"/>
    <x v="3"/>
    <s v="Yaris"/>
    <s v="V (O)"/>
    <x v="17"/>
    <n v="4"/>
    <n v="4"/>
    <n v="42"/>
    <x v="0"/>
    <m/>
  </r>
  <r>
    <n v="1234"/>
    <x v="3"/>
    <s v="Yaris"/>
    <s v="J (O)"/>
    <x v="19"/>
    <n v="4"/>
    <n v="4"/>
    <n v="42"/>
    <x v="0"/>
    <m/>
  </r>
  <r>
    <n v="1235"/>
    <x v="3"/>
    <s v="Yaris"/>
    <s v="G (O)"/>
    <x v="19"/>
    <n v="4"/>
    <n v="4"/>
    <n v="42"/>
    <x v="0"/>
    <m/>
  </r>
  <r>
    <n v="1236"/>
    <x v="3"/>
    <s v="Yaris"/>
    <s v="J (O) Cvt"/>
    <x v="19"/>
    <n v="4"/>
    <n v="4"/>
    <n v="42"/>
    <x v="0"/>
    <m/>
  </r>
  <r>
    <n v="1237"/>
    <x v="3"/>
    <s v="Yaris"/>
    <s v="G (O) Cvt"/>
    <x v="19"/>
    <n v="4"/>
    <n v="4"/>
    <n v="42"/>
    <x v="0"/>
    <m/>
  </r>
  <r>
    <n v="1238"/>
    <x v="3"/>
    <s v="Yaris"/>
    <s v="V (O) Cvt"/>
    <x v="17"/>
    <n v="4"/>
    <n v="4"/>
    <n v="42"/>
    <x v="0"/>
    <m/>
  </r>
  <r>
    <n v="246"/>
    <x v="4"/>
    <s v="Superb Sportline"/>
    <s v="Sportline 1.8L Tsi At"/>
    <x v="24"/>
    <n v="4"/>
    <n v="4"/>
    <n v="66"/>
    <x v="0"/>
    <n v="11.3"/>
  </r>
  <r>
    <n v="247"/>
    <x v="4"/>
    <s v="Superb Sportline"/>
    <s v="Sportline 2.0L Tdi At"/>
    <x v="27"/>
    <n v="4"/>
    <n v="4"/>
    <n v="66"/>
    <x v="3"/>
    <n v="15.1"/>
  </r>
  <r>
    <n v="259"/>
    <x v="4"/>
    <s v="Kodiaq"/>
    <s v="Style 2.0 Tdi 4X4 At"/>
    <x v="27"/>
    <n v="4"/>
    <n v="4"/>
    <n v="66"/>
    <x v="3"/>
    <n v="15.1"/>
  </r>
  <r>
    <n v="260"/>
    <x v="4"/>
    <s v="Kodiaq"/>
    <s v="Laurin And Klement"/>
    <x v="27"/>
    <n v="4"/>
    <n v="4"/>
    <n v="66"/>
    <x v="3"/>
    <n v="15.1"/>
  </r>
  <r>
    <n v="261"/>
    <x v="4"/>
    <s v="Kodiaq"/>
    <s v="Corporate Edition"/>
    <x v="27"/>
    <n v="4"/>
    <n v="4"/>
    <n v="66"/>
    <x v="3"/>
    <n v="15.1"/>
  </r>
  <r>
    <n v="662"/>
    <x v="4"/>
    <s v="Monte Carlo"/>
    <s v="Monte Carlo 1.5 Tdi At"/>
    <x v="17"/>
    <n v="4"/>
    <n v="4"/>
    <n v="55"/>
    <x v="3"/>
    <n v="18"/>
  </r>
  <r>
    <n v="663"/>
    <x v="4"/>
    <s v="Monte Carlo"/>
    <s v="Monte Carlo 1.6 Mpi At"/>
    <x v="28"/>
    <n v="4"/>
    <n v="4"/>
    <n v="55"/>
    <x v="0"/>
    <n v="12"/>
  </r>
  <r>
    <n v="664"/>
    <x v="4"/>
    <s v="Monte Carlo"/>
    <s v="Monte Carlo 1.5 Tdi Mt"/>
    <x v="17"/>
    <n v="4"/>
    <n v="4"/>
    <n v="55"/>
    <x v="3"/>
    <n v="18"/>
  </r>
  <r>
    <n v="665"/>
    <x v="4"/>
    <s v="Monte Carlo"/>
    <s v="Monte Carlo 1.6 Mpi Mt"/>
    <x v="28"/>
    <n v="4"/>
    <n v="4"/>
    <n v="55"/>
    <x v="0"/>
    <n v="12"/>
  </r>
  <r>
    <n v="752"/>
    <x v="4"/>
    <s v="Superb"/>
    <s v="Style 1.8 Tsi Mt"/>
    <x v="24"/>
    <n v="4"/>
    <n v="4"/>
    <n v="66"/>
    <x v="0"/>
    <n v="10.6"/>
  </r>
  <r>
    <n v="753"/>
    <x v="4"/>
    <s v="Superb"/>
    <s v="Style 1.8 Tsi At"/>
    <x v="24"/>
    <n v="4"/>
    <n v="4"/>
    <n v="66"/>
    <x v="0"/>
    <n v="10.1"/>
  </r>
  <r>
    <n v="754"/>
    <x v="4"/>
    <s v="Superb"/>
    <s v="L &amp; K 1.8 Tsi At"/>
    <x v="24"/>
    <n v="4"/>
    <n v="4"/>
    <n v="66"/>
    <x v="0"/>
    <n v="11.3"/>
  </r>
  <r>
    <n v="755"/>
    <x v="4"/>
    <s v="Superb"/>
    <s v="L &amp; K 2.0 Tdi At"/>
    <x v="27"/>
    <n v="4"/>
    <n v="4"/>
    <n v="66"/>
    <x v="3"/>
    <n v="15.1"/>
  </r>
  <r>
    <n v="756"/>
    <x v="4"/>
    <s v="Superb"/>
    <s v="Style 2.0 Tdi At"/>
    <x v="27"/>
    <n v="4"/>
    <n v="4"/>
    <n v="66"/>
    <x v="3"/>
    <n v="15.1"/>
  </r>
  <r>
    <n v="757"/>
    <x v="4"/>
    <s v="Superb"/>
    <s v="Corporate Edition 1.8 Tsi At"/>
    <x v="24"/>
    <n v="4"/>
    <n v="4"/>
    <n v="66"/>
    <x v="0"/>
    <n v="10.1"/>
  </r>
  <r>
    <n v="758"/>
    <x v="4"/>
    <s v="Superb"/>
    <s v="Corporate Edition 2.0 Tdi At"/>
    <x v="27"/>
    <n v="4"/>
    <n v="4"/>
    <n v="66"/>
    <x v="3"/>
    <n v="15.1"/>
  </r>
  <r>
    <n v="773"/>
    <x v="4"/>
    <s v="Kodiaq Scout"/>
    <s v="2.0 Tdi At"/>
    <x v="27"/>
    <n v="4"/>
    <n v="4"/>
    <n v="63"/>
    <x v="3"/>
    <m/>
  </r>
  <r>
    <n v="1103"/>
    <x v="4"/>
    <s v="Rapid"/>
    <s v="1.6 Mpi Ambition"/>
    <x v="28"/>
    <n v="4"/>
    <n v="4"/>
    <n v="55"/>
    <x v="0"/>
    <n v="12"/>
  </r>
  <r>
    <n v="1104"/>
    <x v="4"/>
    <s v="Rapid"/>
    <s v="1.5 Tdi Cr Active"/>
    <x v="17"/>
    <n v="4"/>
    <n v="4"/>
    <n v="55"/>
    <x v="3"/>
    <n v="14.5"/>
  </r>
  <r>
    <n v="1105"/>
    <x v="4"/>
    <s v="Rapid"/>
    <s v="1.6 Mpi Active"/>
    <x v="28"/>
    <n v="4"/>
    <n v="4"/>
    <n v="55"/>
    <x v="0"/>
    <n v="12"/>
  </r>
  <r>
    <n v="1106"/>
    <x v="4"/>
    <s v="Rapid"/>
    <s v="1.5 Tdi Cr Ambition"/>
    <x v="17"/>
    <n v="4"/>
    <n v="4"/>
    <n v="55"/>
    <x v="3"/>
    <n v="14.5"/>
  </r>
  <r>
    <n v="1107"/>
    <x v="4"/>
    <s v="Rapid"/>
    <s v="1.5 Tdi Cr Ambition At"/>
    <x v="17"/>
    <n v="4"/>
    <n v="4"/>
    <n v="55"/>
    <x v="3"/>
    <n v="14.5"/>
  </r>
  <r>
    <n v="1108"/>
    <x v="4"/>
    <s v="Rapid"/>
    <s v="1.6 Mpi Style At"/>
    <x v="28"/>
    <n v="4"/>
    <n v="4"/>
    <n v="55"/>
    <x v="0"/>
    <n v="12"/>
  </r>
  <r>
    <n v="1109"/>
    <x v="4"/>
    <s v="Rapid"/>
    <s v="1.5 Tdi Cr Style At"/>
    <x v="17"/>
    <n v="4"/>
    <n v="4"/>
    <n v="55"/>
    <x v="3"/>
    <n v="18"/>
  </r>
  <r>
    <n v="1110"/>
    <x v="4"/>
    <s v="Rapid"/>
    <s v="1.5 Tdi Cr Style"/>
    <x v="17"/>
    <n v="4"/>
    <n v="4"/>
    <n v="55"/>
    <x v="3"/>
    <n v="18"/>
  </r>
  <r>
    <n v="1111"/>
    <x v="4"/>
    <s v="Rapid"/>
    <s v="1.6 Mpi Style"/>
    <x v="28"/>
    <n v="4"/>
    <n v="4"/>
    <n v="55"/>
    <x v="0"/>
    <n v="12"/>
  </r>
  <r>
    <n v="1112"/>
    <x v="4"/>
    <s v="Rapid"/>
    <s v="1.6 Mpi Ambition At"/>
    <x v="28"/>
    <n v="4"/>
    <n v="4"/>
    <n v="55"/>
    <x v="0"/>
    <n v="12"/>
  </r>
  <r>
    <n v="1113"/>
    <x v="4"/>
    <s v="Rapid"/>
    <s v="Onyx Mt Petrol"/>
    <x v="28"/>
    <n v="4"/>
    <n v="4"/>
    <n v="55"/>
    <x v="0"/>
    <n v="12"/>
  </r>
  <r>
    <n v="1114"/>
    <x v="4"/>
    <s v="Rapid"/>
    <s v="Onyx At Petrol"/>
    <x v="28"/>
    <n v="4"/>
    <n v="4"/>
    <n v="55"/>
    <x v="0"/>
    <n v="12"/>
  </r>
  <r>
    <n v="1115"/>
    <x v="4"/>
    <s v="Rapid"/>
    <s v="Onyx Mt Diesel"/>
    <x v="17"/>
    <n v="4"/>
    <n v="4"/>
    <n v="55"/>
    <x v="3"/>
    <n v="18"/>
  </r>
  <r>
    <n v="1116"/>
    <x v="4"/>
    <s v="Rapid"/>
    <s v="Onyx At Diesel"/>
    <x v="17"/>
    <n v="4"/>
    <n v="4"/>
    <n v="55"/>
    <x v="3"/>
    <n v="18"/>
  </r>
  <r>
    <n v="1239"/>
    <x v="4"/>
    <s v="Octavia"/>
    <s v="Ambition 1.4 Tsi"/>
    <x v="29"/>
    <n v="4"/>
    <n v="4"/>
    <n v="50"/>
    <x v="0"/>
    <m/>
  </r>
  <r>
    <n v="1240"/>
    <x v="4"/>
    <s v="Octavia"/>
    <s v="Ambition 2.0 Tdi Cr"/>
    <x v="27"/>
    <n v="4"/>
    <n v="4"/>
    <n v="50"/>
    <x v="3"/>
    <m/>
  </r>
  <r>
    <n v="1241"/>
    <x v="4"/>
    <s v="Octavia"/>
    <s v="Style 1.4 Tsi"/>
    <x v="29"/>
    <n v="4"/>
    <n v="4"/>
    <n v="50"/>
    <x v="0"/>
    <m/>
  </r>
  <r>
    <n v="1242"/>
    <x v="4"/>
    <s v="Octavia"/>
    <s v="Style 1.8 Tsi At"/>
    <x v="24"/>
    <n v="4"/>
    <n v="4"/>
    <n v="50"/>
    <x v="0"/>
    <m/>
  </r>
  <r>
    <n v="1243"/>
    <x v="4"/>
    <s v="Octavia"/>
    <s v="Style 2.0 Tdi Cr"/>
    <x v="27"/>
    <n v="4"/>
    <n v="4"/>
    <n v="50"/>
    <x v="3"/>
    <m/>
  </r>
  <r>
    <n v="1244"/>
    <x v="4"/>
    <s v="Octavia"/>
    <s v="Style 2.0 Tdi Cr At"/>
    <x v="27"/>
    <n v="4"/>
    <n v="4"/>
    <n v="50"/>
    <x v="3"/>
    <m/>
  </r>
  <r>
    <n v="1245"/>
    <x v="4"/>
    <s v="Octavia"/>
    <s v="L &amp; K 1.8 Tsi At"/>
    <x v="24"/>
    <n v="4"/>
    <n v="4"/>
    <n v="50"/>
    <x v="0"/>
    <m/>
  </r>
  <r>
    <n v="1246"/>
    <x v="4"/>
    <s v="Octavia"/>
    <s v="L &amp; K 2.0 Tdi Cr At"/>
    <x v="27"/>
    <n v="4"/>
    <n v="4"/>
    <n v="50"/>
    <x v="3"/>
    <m/>
  </r>
  <r>
    <n v="1247"/>
    <x v="4"/>
    <s v="Octavia"/>
    <s v="Corporate Edition 1.4 Tsi"/>
    <x v="29"/>
    <n v="4"/>
    <n v="4"/>
    <n v="50"/>
    <x v="0"/>
    <m/>
  </r>
  <r>
    <n v="1248"/>
    <x v="4"/>
    <s v="Octavia"/>
    <s v="Corporate Edition 2.0 Tdi"/>
    <x v="27"/>
    <n v="4"/>
    <n v="4"/>
    <n v="50"/>
    <x v="3"/>
    <m/>
  </r>
  <r>
    <n v="1249"/>
    <x v="4"/>
    <s v="Octavia"/>
    <s v="Onyx 1.8 Tsi Dsg"/>
    <x v="24"/>
    <n v="4"/>
    <n v="4"/>
    <n v="50"/>
    <x v="0"/>
    <m/>
  </r>
  <r>
    <n v="1250"/>
    <x v="4"/>
    <s v="Octavia"/>
    <s v="Onyx 2.0 Tdi Dsg"/>
    <x v="27"/>
    <n v="4"/>
    <n v="4"/>
    <n v="50"/>
    <x v="3"/>
    <m/>
  </r>
  <r>
    <n v="227"/>
    <x v="5"/>
    <s v="Jazz"/>
    <s v="V Petrol"/>
    <x v="30"/>
    <n v="4"/>
    <n v="4"/>
    <n v="40"/>
    <x v="0"/>
    <n v="11.3"/>
  </r>
  <r>
    <n v="228"/>
    <x v="5"/>
    <s v="Jazz"/>
    <s v="Vx Cvt"/>
    <x v="30"/>
    <n v="4"/>
    <n v="4"/>
    <n v="40"/>
    <x v="0"/>
    <n v="11.3"/>
  </r>
  <r>
    <n v="229"/>
    <x v="5"/>
    <s v="Jazz"/>
    <s v="Vx Petrol"/>
    <x v="30"/>
    <n v="4"/>
    <n v="4"/>
    <n v="40"/>
    <x v="0"/>
    <n v="11.3"/>
  </r>
  <r>
    <n v="230"/>
    <x v="5"/>
    <s v="Jazz"/>
    <s v="V Cvt"/>
    <x v="30"/>
    <n v="4"/>
    <n v="4"/>
    <n v="40"/>
    <x v="0"/>
    <n v="11.3"/>
  </r>
  <r>
    <n v="231"/>
    <x v="5"/>
    <s v="Jazz"/>
    <s v="S Diesel"/>
    <x v="17"/>
    <n v="4"/>
    <n v="4"/>
    <n v="40"/>
    <x v="3"/>
    <n v="12"/>
  </r>
  <r>
    <n v="232"/>
    <x v="5"/>
    <s v="Jazz"/>
    <s v="V Diesel"/>
    <x v="17"/>
    <n v="4"/>
    <n v="4"/>
    <n v="40"/>
    <x v="3"/>
    <n v="12"/>
  </r>
  <r>
    <n v="233"/>
    <x v="5"/>
    <s v="Jazz"/>
    <s v="Vx Diesel"/>
    <x v="17"/>
    <n v="4"/>
    <n v="4"/>
    <n v="40"/>
    <x v="3"/>
    <n v="12"/>
  </r>
  <r>
    <n v="234"/>
    <x v="5"/>
    <s v="Jazz"/>
    <s v="Exclusive Edition Cvt"/>
    <x v="30"/>
    <n v="4"/>
    <n v="4"/>
    <n v="40"/>
    <x v="0"/>
    <m/>
  </r>
  <r>
    <n v="243"/>
    <x v="5"/>
    <s v="Cr-V"/>
    <s v="2Wd Petrol Cvt"/>
    <x v="31"/>
    <n v="4"/>
    <m/>
    <n v="57"/>
    <x v="0"/>
    <m/>
  </r>
  <r>
    <n v="244"/>
    <x v="5"/>
    <s v="Cr-V"/>
    <s v="2Wd Diesel At"/>
    <x v="32"/>
    <m/>
    <n v="4"/>
    <n v="57"/>
    <x v="3"/>
    <m/>
  </r>
  <r>
    <n v="245"/>
    <x v="5"/>
    <s v="Cr-V"/>
    <s v="Awd Diesel At"/>
    <x v="32"/>
    <m/>
    <n v="4"/>
    <n v="57"/>
    <x v="3"/>
    <m/>
  </r>
  <r>
    <n v="468"/>
    <x v="5"/>
    <s v="Amaze"/>
    <s v="S Cvt Petrol"/>
    <x v="30"/>
    <n v="4"/>
    <n v="4"/>
    <n v="35"/>
    <x v="0"/>
    <m/>
  </r>
  <r>
    <n v="469"/>
    <x v="5"/>
    <s v="Amaze"/>
    <s v="E Mt Diesel"/>
    <x v="17"/>
    <n v="4"/>
    <n v="4"/>
    <n v="35"/>
    <x v="3"/>
    <m/>
  </r>
  <r>
    <n v="470"/>
    <x v="5"/>
    <s v="Amaze"/>
    <s v="E Mt Petrol"/>
    <x v="30"/>
    <n v="4"/>
    <n v="4"/>
    <n v="35"/>
    <x v="0"/>
    <m/>
  </r>
  <r>
    <n v="471"/>
    <x v="5"/>
    <s v="Amaze"/>
    <s v="S Cvt Diesel"/>
    <x v="17"/>
    <n v="4"/>
    <n v="4"/>
    <n v="35"/>
    <x v="3"/>
    <m/>
  </r>
  <r>
    <n v="472"/>
    <x v="5"/>
    <s v="Amaze"/>
    <s v="V Cvt Petrol"/>
    <x v="30"/>
    <n v="4"/>
    <n v="4"/>
    <n v="35"/>
    <x v="0"/>
    <m/>
  </r>
  <r>
    <n v="473"/>
    <x v="5"/>
    <s v="Amaze"/>
    <s v="V Cvt Diesel"/>
    <x v="17"/>
    <n v="4"/>
    <n v="4"/>
    <n v="35"/>
    <x v="3"/>
    <m/>
  </r>
  <r>
    <n v="474"/>
    <x v="5"/>
    <s v="Amaze"/>
    <s v="S Mt Diesel"/>
    <x v="17"/>
    <n v="4"/>
    <n v="4"/>
    <n v="35"/>
    <x v="3"/>
    <m/>
  </r>
  <r>
    <n v="475"/>
    <x v="5"/>
    <s v="Amaze"/>
    <s v="Vx Mt Diesel"/>
    <x v="17"/>
    <n v="4"/>
    <n v="4"/>
    <n v="35"/>
    <x v="3"/>
    <m/>
  </r>
  <r>
    <n v="476"/>
    <x v="5"/>
    <s v="Amaze"/>
    <s v="V Mt Diesel"/>
    <x v="17"/>
    <n v="4"/>
    <n v="4"/>
    <n v="35"/>
    <x v="3"/>
    <m/>
  </r>
  <r>
    <n v="477"/>
    <x v="5"/>
    <s v="Amaze"/>
    <s v="Vx Mt Petrol"/>
    <x v="30"/>
    <n v="4"/>
    <n v="4"/>
    <n v="35"/>
    <x v="0"/>
    <m/>
  </r>
  <r>
    <n v="478"/>
    <x v="5"/>
    <s v="Amaze"/>
    <s v="V Mt Petrol"/>
    <x v="30"/>
    <n v="4"/>
    <n v="4"/>
    <n v="35"/>
    <x v="0"/>
    <m/>
  </r>
  <r>
    <n v="479"/>
    <x v="5"/>
    <s v="Amaze"/>
    <s v="S Mt Petrol"/>
    <x v="33"/>
    <n v="4"/>
    <n v="4"/>
    <n v="35"/>
    <x v="0"/>
    <m/>
  </r>
  <r>
    <n v="480"/>
    <x v="5"/>
    <s v="Amaze"/>
    <s v="Exclusive Edition Diesel"/>
    <x v="17"/>
    <n v="4"/>
    <n v="4"/>
    <n v="35"/>
    <x v="3"/>
    <m/>
  </r>
  <r>
    <n v="481"/>
    <x v="5"/>
    <s v="Amaze"/>
    <s v="Exclusive Edition Petrol"/>
    <x v="30"/>
    <n v="4"/>
    <n v="4"/>
    <n v="35"/>
    <x v="0"/>
    <m/>
  </r>
  <r>
    <n v="482"/>
    <x v="5"/>
    <s v="Amaze"/>
    <s v="Vx Cvt Diesel"/>
    <x v="17"/>
    <n v="4"/>
    <n v="4"/>
    <n v="35"/>
    <x v="3"/>
    <m/>
  </r>
  <r>
    <n v="483"/>
    <x v="5"/>
    <s v="Amaze"/>
    <s v="Vx Cvt Petrol"/>
    <x v="30"/>
    <n v="4"/>
    <n v="4"/>
    <n v="35"/>
    <x v="0"/>
    <m/>
  </r>
  <r>
    <n v="484"/>
    <x v="5"/>
    <s v="Amaze"/>
    <s v="Ace Edition Cvt Diesel"/>
    <x v="17"/>
    <n v="4"/>
    <n v="4"/>
    <n v="35"/>
    <x v="3"/>
    <m/>
  </r>
  <r>
    <n v="485"/>
    <x v="5"/>
    <s v="Amaze"/>
    <s v="Ace Edition Cvt Petrol"/>
    <x v="30"/>
    <n v="4"/>
    <n v="4"/>
    <n v="35"/>
    <x v="0"/>
    <m/>
  </r>
  <r>
    <n v="486"/>
    <x v="5"/>
    <s v="Amaze"/>
    <s v="Ace Edition Mt Diesel"/>
    <x v="17"/>
    <n v="4"/>
    <n v="4"/>
    <n v="35"/>
    <x v="3"/>
    <m/>
  </r>
  <r>
    <n v="487"/>
    <x v="5"/>
    <s v="Amaze"/>
    <s v="Ace Edition Mt Petrol"/>
    <x v="30"/>
    <n v="4"/>
    <n v="4"/>
    <n v="35"/>
    <x v="0"/>
    <m/>
  </r>
  <r>
    <n v="620"/>
    <x v="5"/>
    <s v="Brv"/>
    <s v="E Petrol"/>
    <x v="34"/>
    <n v="4"/>
    <n v="4"/>
    <n v="42"/>
    <x v="0"/>
    <n v="12"/>
  </r>
  <r>
    <n v="621"/>
    <x v="5"/>
    <s v="Brv"/>
    <s v="S Petrol"/>
    <x v="34"/>
    <n v="4"/>
    <n v="4"/>
    <n v="42"/>
    <x v="0"/>
    <n v="12"/>
  </r>
  <r>
    <n v="622"/>
    <x v="5"/>
    <s v="Brv"/>
    <s v="V Petrol"/>
    <x v="34"/>
    <n v="4"/>
    <n v="4"/>
    <n v="42"/>
    <x v="0"/>
    <n v="12"/>
  </r>
  <r>
    <n v="623"/>
    <x v="5"/>
    <s v="Brv"/>
    <s v="Vx Petrol"/>
    <x v="34"/>
    <n v="4"/>
    <n v="4"/>
    <n v="42"/>
    <x v="0"/>
    <n v="12"/>
  </r>
  <r>
    <n v="624"/>
    <x v="5"/>
    <s v="Brv"/>
    <s v="V Cvt Petrol"/>
    <x v="34"/>
    <n v="4"/>
    <n v="4"/>
    <n v="42"/>
    <x v="0"/>
    <n v="12"/>
  </r>
  <r>
    <n v="625"/>
    <x v="5"/>
    <s v="Brv"/>
    <s v="S Diesel"/>
    <x v="17"/>
    <n v="4"/>
    <n v="4"/>
    <n v="42"/>
    <x v="3"/>
    <n v="16.2"/>
  </r>
  <r>
    <n v="626"/>
    <x v="5"/>
    <s v="Brv"/>
    <s v="V Diesel"/>
    <x v="17"/>
    <n v="4"/>
    <n v="4"/>
    <n v="42"/>
    <x v="3"/>
    <n v="16.2"/>
  </r>
  <r>
    <n v="627"/>
    <x v="5"/>
    <s v="Brv"/>
    <s v="Vx Diesel"/>
    <x v="17"/>
    <n v="4"/>
    <n v="4"/>
    <n v="42"/>
    <x v="3"/>
    <n v="16.2"/>
  </r>
  <r>
    <n v="740"/>
    <x v="5"/>
    <s v="Civic"/>
    <s v="1.8 V Cvt"/>
    <x v="35"/>
    <n v="4"/>
    <n v="4"/>
    <n v="47"/>
    <x v="0"/>
    <m/>
  </r>
  <r>
    <n v="741"/>
    <x v="5"/>
    <s v="Civic"/>
    <s v="1.8 Vx Cvt"/>
    <x v="35"/>
    <n v="4"/>
    <n v="4"/>
    <n v="47"/>
    <x v="0"/>
    <m/>
  </r>
  <r>
    <n v="742"/>
    <x v="5"/>
    <s v="Civic"/>
    <s v="1.8 Zx Cvt"/>
    <x v="35"/>
    <n v="4"/>
    <n v="4"/>
    <n v="47"/>
    <x v="0"/>
    <m/>
  </r>
  <r>
    <n v="743"/>
    <x v="5"/>
    <s v="Civic"/>
    <s v="1.6 Vx Mt"/>
    <x v="32"/>
    <n v="4"/>
    <n v="4"/>
    <n v="47"/>
    <x v="3"/>
    <m/>
  </r>
  <r>
    <n v="744"/>
    <x v="5"/>
    <s v="Civic"/>
    <s v="1.6 Zx Mt"/>
    <x v="32"/>
    <n v="4"/>
    <n v="4"/>
    <n v="47"/>
    <x v="3"/>
    <m/>
  </r>
  <r>
    <n v="940"/>
    <x v="5"/>
    <s v="Wr-V"/>
    <s v="Vx Diesel"/>
    <x v="17"/>
    <m/>
    <n v="4"/>
    <n v="40"/>
    <x v="3"/>
    <n v="25.5"/>
  </r>
  <r>
    <n v="941"/>
    <x v="5"/>
    <s v="Wr-V"/>
    <s v="Vx Petrol"/>
    <x v="30"/>
    <n v="4"/>
    <n v="4"/>
    <n v="40"/>
    <x v="0"/>
    <n v="17.5"/>
  </r>
  <r>
    <n v="942"/>
    <x v="5"/>
    <s v="Wr-V"/>
    <s v="S Diesel"/>
    <x v="17"/>
    <n v="4"/>
    <n v="4"/>
    <n v="40"/>
    <x v="3"/>
    <n v="25.5"/>
  </r>
  <r>
    <n v="943"/>
    <x v="5"/>
    <s v="Wr-V"/>
    <s v="S Petrol"/>
    <x v="30"/>
    <n v="4"/>
    <n v="4"/>
    <n v="40"/>
    <x v="0"/>
    <n v="17.5"/>
  </r>
  <r>
    <n v="944"/>
    <x v="5"/>
    <s v="Wr-V"/>
    <s v="Edge Plus Edition Diesel"/>
    <x v="17"/>
    <n v="4"/>
    <n v="4"/>
    <n v="40"/>
    <x v="3"/>
    <n v="25.5"/>
  </r>
  <r>
    <n v="945"/>
    <x v="5"/>
    <s v="Wr-V"/>
    <s v="Edge Plus Edition Petrol"/>
    <x v="30"/>
    <n v="4"/>
    <n v="4"/>
    <n v="40"/>
    <x v="0"/>
    <n v="17.5"/>
  </r>
  <r>
    <n v="946"/>
    <x v="5"/>
    <s v="Wr-V"/>
    <s v="Exclusive Edition Diesel"/>
    <x v="17"/>
    <m/>
    <n v="4"/>
    <n v="40"/>
    <x v="3"/>
    <n v="25.5"/>
  </r>
  <r>
    <n v="947"/>
    <x v="5"/>
    <s v="Wr-V"/>
    <s v="Exclusive Edition Petrol"/>
    <x v="30"/>
    <n v="4"/>
    <n v="4"/>
    <n v="40"/>
    <x v="0"/>
    <n v="17.5"/>
  </r>
  <r>
    <n v="948"/>
    <x v="5"/>
    <s v="Wr-V"/>
    <s v="V Diesel"/>
    <x v="17"/>
    <m/>
    <n v="4"/>
    <n v="40"/>
    <x v="3"/>
    <n v="25.5"/>
  </r>
  <r>
    <n v="1152"/>
    <x v="5"/>
    <s v="Accord Hybrid"/>
    <s v="2.0 At"/>
    <x v="36"/>
    <n v="4"/>
    <n v="4"/>
    <n v="60"/>
    <x v="5"/>
    <n v="21"/>
  </r>
  <r>
    <n v="1265"/>
    <x v="5"/>
    <s v="City"/>
    <s v="Sv Mt Petrol"/>
    <x v="34"/>
    <n v="4"/>
    <n v="4"/>
    <n v="40"/>
    <x v="0"/>
    <n v="14.3"/>
  </r>
  <r>
    <n v="1266"/>
    <x v="5"/>
    <s v="City"/>
    <s v="V Mt Petrol"/>
    <x v="34"/>
    <n v="4"/>
    <n v="4"/>
    <n v="40"/>
    <x v="0"/>
    <n v="14.3"/>
  </r>
  <r>
    <n v="1267"/>
    <x v="5"/>
    <s v="City"/>
    <s v="Vx Mt Petrol"/>
    <x v="34"/>
    <n v="4"/>
    <n v="4"/>
    <n v="40"/>
    <x v="0"/>
    <n v="14.3"/>
  </r>
  <r>
    <n v="1268"/>
    <x v="5"/>
    <s v="City"/>
    <s v="Vx Cvt Petrol"/>
    <x v="34"/>
    <n v="4"/>
    <n v="4"/>
    <n v="40"/>
    <x v="0"/>
    <n v="14.3"/>
  </r>
  <r>
    <n v="1269"/>
    <x v="5"/>
    <s v="City"/>
    <s v="Sv Mt Diesel"/>
    <x v="17"/>
    <n v="4"/>
    <n v="4"/>
    <n v="40"/>
    <x v="3"/>
    <n v="22.6"/>
  </r>
  <r>
    <n v="1270"/>
    <x v="5"/>
    <s v="City"/>
    <s v="V Mt Diesel"/>
    <x v="17"/>
    <n v="4"/>
    <n v="4"/>
    <n v="40"/>
    <x v="3"/>
    <n v="22.6"/>
  </r>
  <r>
    <n v="1271"/>
    <x v="5"/>
    <s v="City"/>
    <s v="Vx Mt Diesel"/>
    <x v="17"/>
    <n v="4"/>
    <n v="4"/>
    <n v="40"/>
    <x v="3"/>
    <n v="22.6"/>
  </r>
  <r>
    <n v="1272"/>
    <x v="5"/>
    <s v="City"/>
    <s v="Zx Mt Diesel"/>
    <x v="17"/>
    <n v="4"/>
    <n v="4"/>
    <n v="40"/>
    <x v="3"/>
    <n v="22.6"/>
  </r>
  <r>
    <n v="1273"/>
    <x v="5"/>
    <s v="City"/>
    <s v="Zx Cvt Petrol"/>
    <x v="34"/>
    <n v="4"/>
    <n v="4"/>
    <n v="40"/>
    <x v="0"/>
    <n v="18"/>
  </r>
  <r>
    <n v="1274"/>
    <x v="5"/>
    <s v="City"/>
    <s v="V Cvt Petrol"/>
    <x v="34"/>
    <n v="4"/>
    <n v="4"/>
    <n v="40"/>
    <x v="0"/>
    <n v="14.3"/>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r>
    <m/>
    <x v="6"/>
    <m/>
    <m/>
    <x v="37"/>
    <m/>
    <m/>
    <m/>
    <x v="6"/>
    <m/>
  </r>
</pivotCacheRecords>
</file>

<file path=xl/pivotCache/pivotCacheRecords4.xml><?xml version="1.0" encoding="utf-8"?>
<pivotCacheRecords xmlns="http://schemas.openxmlformats.org/spreadsheetml/2006/main" xmlns:r="http://schemas.openxmlformats.org/officeDocument/2006/relationships" count="1277">
  <r>
    <x v="0"/>
    <s v="E2O Plus"/>
    <s v="P4"/>
    <s v=""/>
    <x v="0"/>
    <x v="0"/>
    <x v="0"/>
    <m/>
  </r>
  <r>
    <x v="0"/>
    <s v="E2O Plus"/>
    <s v="P6"/>
    <s v=""/>
    <x v="0"/>
    <x v="0"/>
    <x v="0"/>
    <m/>
  </r>
  <r>
    <x v="1"/>
    <s v="Tigor Ev"/>
    <s v="Xm+"/>
    <s v=""/>
    <x v="1"/>
    <x v="0"/>
    <x v="0"/>
    <m/>
  </r>
  <r>
    <x v="1"/>
    <s v="Tigor Ev"/>
    <s v="Xt+"/>
    <s v=""/>
    <x v="1"/>
    <x v="0"/>
    <x v="0"/>
    <m/>
  </r>
  <r>
    <x v="1"/>
    <s v="Tigor Ev"/>
    <s v="Xe+"/>
    <s v=""/>
    <x v="1"/>
    <x v="0"/>
    <x v="0"/>
    <m/>
  </r>
  <r>
    <x v="2"/>
    <s v="Zs Ev"/>
    <s v="Excite"/>
    <s v=""/>
    <x v="1"/>
    <x v="0"/>
    <x v="0"/>
    <m/>
  </r>
  <r>
    <x v="2"/>
    <s v="Zs Ev"/>
    <s v="Exclusive"/>
    <s v=""/>
    <x v="1"/>
    <x v="0"/>
    <x v="0"/>
    <m/>
  </r>
  <r>
    <x v="3"/>
    <s v="Mercedes-Benz Amg Gt 4-Door Coupe"/>
    <s v="63 S 4Matic+"/>
    <s v=""/>
    <x v="1"/>
    <x v="0"/>
    <x v="0"/>
    <m/>
  </r>
  <r>
    <x v="1"/>
    <s v="Nexon Ev"/>
    <s v="Xm"/>
    <s v=""/>
    <x v="1"/>
    <x v="0"/>
    <x v="0"/>
    <m/>
  </r>
  <r>
    <x v="1"/>
    <s v="Nexon Ev"/>
    <s v="Xz Plus"/>
    <s v=""/>
    <x v="1"/>
    <x v="0"/>
    <x v="0"/>
    <m/>
  </r>
  <r>
    <x v="1"/>
    <s v="Nexon Ev"/>
    <s v="Xz Plus Lux"/>
    <s v=""/>
    <x v="1"/>
    <x v="0"/>
    <x v="0"/>
    <m/>
  </r>
  <r>
    <x v="4"/>
    <s v="Kona Electric"/>
    <s v="Premium"/>
    <s v=""/>
    <x v="1"/>
    <x v="0"/>
    <x v="0"/>
    <m/>
  </r>
  <r>
    <x v="5"/>
    <s v="Chiron"/>
    <s v="W16"/>
    <n v="7993"/>
    <x v="1"/>
    <x v="0"/>
    <x v="1"/>
    <n v="5.7124469413233463"/>
  </r>
  <r>
    <x v="5"/>
    <s v="Chiron"/>
    <s v="Sport"/>
    <n v="7993"/>
    <x v="1"/>
    <x v="0"/>
    <x v="2"/>
    <n v="5.7195875000000003"/>
  </r>
  <r>
    <x v="6"/>
    <s v="Mulsanne"/>
    <s v="Sedan"/>
    <n v="6752"/>
    <x v="2"/>
    <x v="1"/>
    <x v="0"/>
    <m/>
  </r>
  <r>
    <x v="3"/>
    <s v="Rolls-Royce Cullinan"/>
    <s v="Suv"/>
    <n v="6750"/>
    <x v="1"/>
    <x v="0"/>
    <x v="0"/>
    <m/>
  </r>
  <r>
    <x v="3"/>
    <s v="Rolls-Royce Phantom Coupe"/>
    <s v="6.8 L"/>
    <n v="6749"/>
    <x v="3"/>
    <x v="2"/>
    <x v="0"/>
    <m/>
  </r>
  <r>
    <x v="3"/>
    <s v="Rolls-Royce Drophead Coupe"/>
    <s v="Phantom"/>
    <n v="6749"/>
    <x v="4"/>
    <x v="3"/>
    <x v="0"/>
    <m/>
  </r>
  <r>
    <x v="3"/>
    <s v="Rolls-Royce Phantom"/>
    <s v="Sedan"/>
    <n v="6749"/>
    <x v="3"/>
    <x v="4"/>
    <x v="0"/>
    <m/>
  </r>
  <r>
    <x v="3"/>
    <s v="Rolls-Royce Phantom"/>
    <s v="Ewb"/>
    <n v="6749"/>
    <x v="3"/>
    <x v="4"/>
    <x v="0"/>
    <m/>
  </r>
  <r>
    <x v="3"/>
    <s v="Rolls-Royce Dawn"/>
    <s v="Convertible"/>
    <n v="6598"/>
    <x v="5"/>
    <x v="5"/>
    <x v="0"/>
    <m/>
  </r>
  <r>
    <x v="3"/>
    <s v="Rolls-Royce Ghost Series Ii"/>
    <n v="6.6"/>
    <n v="6593"/>
    <x v="6"/>
    <x v="6"/>
    <x v="0"/>
    <m/>
  </r>
  <r>
    <x v="7"/>
    <s v="7-Series"/>
    <s v="M760Li Xdrive"/>
    <n v="6592"/>
    <x v="1"/>
    <x v="0"/>
    <x v="3"/>
    <n v="5.6827939317319851"/>
  </r>
  <r>
    <x v="3"/>
    <s v="Rolls-Royce Ghost Series Ii"/>
    <s v="Ewb"/>
    <n v="6592"/>
    <x v="1"/>
    <x v="0"/>
    <x v="0"/>
    <m/>
  </r>
  <r>
    <x v="3"/>
    <s v="Rolls-Royce Wraith"/>
    <s v="Coupe"/>
    <n v="6592"/>
    <x v="7"/>
    <x v="7"/>
    <x v="0"/>
    <m/>
  </r>
  <r>
    <x v="8"/>
    <s v="Aventador"/>
    <s v="Lp 700-4"/>
    <n v="6498"/>
    <x v="8"/>
    <x v="8"/>
    <x v="0"/>
    <m/>
  </r>
  <r>
    <x v="8"/>
    <s v="Aventador"/>
    <s v="Lp700-4 Roadster"/>
    <n v="6498"/>
    <x v="9"/>
    <x v="9"/>
    <x v="0"/>
    <m/>
  </r>
  <r>
    <x v="8"/>
    <s v="Aventador"/>
    <s v="S"/>
    <n v="6498"/>
    <x v="9"/>
    <x v="8"/>
    <x v="0"/>
    <m/>
  </r>
  <r>
    <x v="9"/>
    <s v="812 Superfast"/>
    <s v="Superfast"/>
    <n v="6496"/>
    <x v="1"/>
    <x v="0"/>
    <x v="4"/>
    <n v="5.6892866242038203"/>
  </r>
  <r>
    <x v="10"/>
    <s v="Grand Cherokee"/>
    <s v="Srt"/>
    <n v="6417"/>
    <x v="10"/>
    <x v="0"/>
    <x v="0"/>
    <m/>
  </r>
  <r>
    <x v="9"/>
    <s v="Gtc4 Lusso"/>
    <s v="V12"/>
    <n v="6262"/>
    <x v="1"/>
    <x v="0"/>
    <x v="5"/>
    <n v="5.7038186462324383"/>
  </r>
  <r>
    <x v="6"/>
    <s v="Continental Gt"/>
    <s v="Coupe"/>
    <n v="5998"/>
    <x v="11"/>
    <x v="10"/>
    <x v="0"/>
    <m/>
  </r>
  <r>
    <x v="6"/>
    <s v="Flying Spur"/>
    <s v="W12"/>
    <n v="5998"/>
    <x v="12"/>
    <x v="11"/>
    <x v="0"/>
    <m/>
  </r>
  <r>
    <x v="3"/>
    <s v="Mercedes-Benz Maybach"/>
    <s v="S650"/>
    <n v="5980"/>
    <x v="1"/>
    <x v="0"/>
    <x v="0"/>
    <m/>
  </r>
  <r>
    <x v="6"/>
    <s v="Bentayga"/>
    <s v="W12"/>
    <n v="5950"/>
    <x v="13"/>
    <x v="12"/>
    <x v="0"/>
    <m/>
  </r>
  <r>
    <x v="11"/>
    <s v="Rapide"/>
    <s v="Luxe"/>
    <n v="5935"/>
    <x v="14"/>
    <x v="13"/>
    <x v="6"/>
    <n v="5.7074421593830316"/>
  </r>
  <r>
    <x v="12"/>
    <s v="Lx 570"/>
    <s v="V8"/>
    <n v="5700"/>
    <x v="15"/>
    <x v="0"/>
    <x v="0"/>
    <m/>
  </r>
  <r>
    <x v="3"/>
    <s v="Mercedes-Benz Gls"/>
    <s v="63 Amg"/>
    <n v="5461"/>
    <x v="16"/>
    <x v="14"/>
    <x v="0"/>
    <m/>
  </r>
  <r>
    <x v="3"/>
    <s v="Mercedes-Benz E-Class"/>
    <s v="E 63 S Amg"/>
    <n v="5461"/>
    <x v="17"/>
    <x v="15"/>
    <x v="0"/>
    <m/>
  </r>
  <r>
    <x v="13"/>
    <s v="R8"/>
    <s v="V10 Plus"/>
    <n v="5204"/>
    <x v="18"/>
    <x v="16"/>
    <x v="7"/>
    <n v="5.6937855297157594"/>
  </r>
  <r>
    <x v="8"/>
    <s v="Huracan"/>
    <s v="Lp 610-4"/>
    <n v="5204"/>
    <x v="19"/>
    <x v="0"/>
    <x v="0"/>
    <m/>
  </r>
  <r>
    <x v="8"/>
    <s v="Huracan"/>
    <s v="Lp 580-2"/>
    <n v="5204"/>
    <x v="20"/>
    <x v="0"/>
    <x v="0"/>
    <m/>
  </r>
  <r>
    <x v="8"/>
    <s v="Huracan"/>
    <s v="Avio"/>
    <n v="5204"/>
    <x v="21"/>
    <x v="0"/>
    <x v="0"/>
    <m/>
  </r>
  <r>
    <x v="8"/>
    <s v="Huracan"/>
    <s v="Performante"/>
    <n v="5204"/>
    <x v="19"/>
    <x v="0"/>
    <x v="0"/>
    <m/>
  </r>
  <r>
    <x v="8"/>
    <s v="Huracan"/>
    <s v="Lp 580-2 Spyder"/>
    <n v="5204"/>
    <x v="20"/>
    <x v="0"/>
    <x v="0"/>
    <m/>
  </r>
  <r>
    <x v="8"/>
    <s v="Huracan"/>
    <s v="Lp 610-4 Spyder"/>
    <n v="5204"/>
    <x v="19"/>
    <x v="0"/>
    <x v="0"/>
    <m/>
  </r>
  <r>
    <x v="8"/>
    <s v="Huracan"/>
    <s v="Evo"/>
    <n v="5204"/>
    <x v="19"/>
    <x v="0"/>
    <x v="0"/>
    <m/>
  </r>
  <r>
    <x v="8"/>
    <s v="Huracan"/>
    <s v="Evo Spyder"/>
    <n v="5204"/>
    <x v="19"/>
    <x v="0"/>
    <x v="0"/>
    <m/>
  </r>
  <r>
    <x v="8"/>
    <s v="Huracan"/>
    <s v="Evo Rwd"/>
    <n v="5204"/>
    <x v="19"/>
    <x v="0"/>
    <x v="0"/>
    <m/>
  </r>
  <r>
    <x v="11"/>
    <s v="Db 11"/>
    <s v="V12"/>
    <n v="5198"/>
    <x v="22"/>
    <x v="0"/>
    <x v="8"/>
    <n v="5.7581020942408347"/>
  </r>
  <r>
    <x v="14"/>
    <s v="F-Type"/>
    <s v="5.0 Convertible R"/>
    <n v="5000"/>
    <x v="23"/>
    <x v="0"/>
    <x v="0"/>
    <m/>
  </r>
  <r>
    <x v="14"/>
    <s v="F-Type"/>
    <s v="5.0 Coupe R"/>
    <n v="5000"/>
    <x v="24"/>
    <x v="17"/>
    <x v="0"/>
    <m/>
  </r>
  <r>
    <x v="14"/>
    <s v="F-Type"/>
    <s v="Svr Coupe"/>
    <n v="5000"/>
    <x v="1"/>
    <x v="0"/>
    <x v="0"/>
    <m/>
  </r>
  <r>
    <x v="14"/>
    <s v="F-Type"/>
    <s v="Svr Convertible"/>
    <n v="5000"/>
    <x v="1"/>
    <x v="0"/>
    <x v="0"/>
    <m/>
  </r>
  <r>
    <x v="15"/>
    <s v="Range Sport"/>
    <s v="5.0L V8 Svr Petrol"/>
    <n v="4999"/>
    <x v="1"/>
    <x v="0"/>
    <x v="0"/>
    <m/>
  </r>
  <r>
    <x v="15"/>
    <s v="Range Sport"/>
    <s v="5.0L V8 Autobiography Dynamic Petrol"/>
    <n v="4999"/>
    <x v="1"/>
    <x v="0"/>
    <x v="0"/>
    <m/>
  </r>
  <r>
    <x v="15"/>
    <s v="Range"/>
    <s v="5.0L V8 Autobiography Petrol"/>
    <n v="4999"/>
    <x v="25"/>
    <x v="18"/>
    <x v="0"/>
    <m/>
  </r>
  <r>
    <x v="15"/>
    <s v="Range"/>
    <s v="5.0L V8 Svautobiography Dynamic Petrol"/>
    <n v="4999"/>
    <x v="25"/>
    <x v="18"/>
    <x v="0"/>
    <m/>
  </r>
  <r>
    <x v="15"/>
    <s v="Range"/>
    <s v="5.0L V8 Svautobiography Lwb Petrol"/>
    <n v="4999"/>
    <x v="26"/>
    <x v="19"/>
    <x v="0"/>
    <m/>
  </r>
  <r>
    <x v="16"/>
    <s v="Mustang"/>
    <s v="Fastback V8"/>
    <n v="4951"/>
    <x v="27"/>
    <x v="20"/>
    <x v="0"/>
    <m/>
  </r>
  <r>
    <x v="17"/>
    <s v="Granturismo"/>
    <s v="Sport"/>
    <n v="4691"/>
    <x v="28"/>
    <x v="8"/>
    <x v="0"/>
    <m/>
  </r>
  <r>
    <x v="17"/>
    <s v="Grancabrio"/>
    <s v="Standard"/>
    <n v="4691"/>
    <x v="29"/>
    <x v="21"/>
    <x v="0"/>
    <m/>
  </r>
  <r>
    <x v="3"/>
    <s v="Mercedes-Benz Maybach"/>
    <s v="S560"/>
    <n v="4663"/>
    <x v="24"/>
    <x v="16"/>
    <x v="0"/>
    <m/>
  </r>
  <r>
    <x v="3"/>
    <s v="Mercedes-Benz S-Class Cabriolet"/>
    <s v="S500"/>
    <n v="4663"/>
    <x v="30"/>
    <x v="22"/>
    <x v="0"/>
    <m/>
  </r>
  <r>
    <x v="9"/>
    <s v="458 Speciale"/>
    <s v="Coupe"/>
    <n v="4497"/>
    <x v="22"/>
    <x v="23"/>
    <x v="9"/>
    <n v="5.7624566088117444"/>
  </r>
  <r>
    <x v="12"/>
    <s v="Lx 450D"/>
    <s v="V8"/>
    <n v="4461"/>
    <x v="15"/>
    <x v="0"/>
    <x v="0"/>
    <m/>
  </r>
  <r>
    <x v="18"/>
    <s v="Land Cruiser"/>
    <s v="Vx"/>
    <n v="4461"/>
    <x v="11"/>
    <x v="23"/>
    <x v="0"/>
    <m/>
  </r>
  <r>
    <x v="7"/>
    <s v="6-Series"/>
    <s v="630I Gt Luxury Line"/>
    <n v="4395"/>
    <x v="31"/>
    <x v="24"/>
    <x v="10"/>
    <n v="5.7615013404825683"/>
  </r>
  <r>
    <x v="7"/>
    <s v="M5"/>
    <s v="Competition"/>
    <n v="4395"/>
    <x v="1"/>
    <x v="0"/>
    <x v="11"/>
    <n v="5.7585771812080493"/>
  </r>
  <r>
    <x v="15"/>
    <s v="Range Sport"/>
    <s v="4.4L Sdv8 Hse Diesel"/>
    <n v="4367"/>
    <x v="32"/>
    <x v="25"/>
    <x v="0"/>
    <m/>
  </r>
  <r>
    <x v="15"/>
    <s v="Range"/>
    <s v="4.4L Sdv8 Autobiography Lwb Diesel"/>
    <n v="4367"/>
    <x v="1"/>
    <x v="0"/>
    <x v="0"/>
    <m/>
  </r>
  <r>
    <x v="15"/>
    <s v="Range"/>
    <s v="4.4L Sdv8 Svautobiography Lwb Diesel"/>
    <n v="4367"/>
    <x v="33"/>
    <x v="26"/>
    <x v="0"/>
    <m/>
  </r>
  <r>
    <x v="15"/>
    <s v="Range"/>
    <s v="4.4L Sdv8 Vogue Se Lwb Diesel"/>
    <n v="4367"/>
    <x v="1"/>
    <x v="0"/>
    <x v="0"/>
    <m/>
  </r>
  <r>
    <x v="19"/>
    <s v="Panamera"/>
    <s v="Turbo"/>
    <n v="3996"/>
    <x v="34"/>
    <x v="16"/>
    <x v="0"/>
    <m/>
  </r>
  <r>
    <x v="19"/>
    <s v="Panamera"/>
    <s v="Turbo Executive"/>
    <n v="3996"/>
    <x v="34"/>
    <x v="16"/>
    <x v="0"/>
    <m/>
  </r>
  <r>
    <x v="19"/>
    <s v="Panamera"/>
    <s v="Turbo Sport Turismo"/>
    <n v="3996"/>
    <x v="34"/>
    <x v="16"/>
    <x v="0"/>
    <m/>
  </r>
  <r>
    <x v="8"/>
    <s v="Urus"/>
    <s v="V8"/>
    <n v="3996"/>
    <x v="1"/>
    <x v="0"/>
    <x v="0"/>
    <m/>
  </r>
  <r>
    <x v="6"/>
    <s v="Bentayga"/>
    <s v="V8"/>
    <n v="3996"/>
    <x v="1"/>
    <x v="0"/>
    <x v="0"/>
    <m/>
  </r>
  <r>
    <x v="19"/>
    <s v="Cayenne"/>
    <s v="Turbo"/>
    <n v="3996"/>
    <x v="1"/>
    <x v="0"/>
    <x v="0"/>
    <m/>
  </r>
  <r>
    <x v="13"/>
    <s v="Rs7"/>
    <s v="Sportback"/>
    <n v="3993"/>
    <x v="19"/>
    <x v="23"/>
    <x v="12"/>
    <n v="5.7789373297002671"/>
  </r>
  <r>
    <x v="6"/>
    <s v="Flying Spur"/>
    <s v="V8"/>
    <n v="3993"/>
    <x v="12"/>
    <x v="11"/>
    <x v="0"/>
    <m/>
  </r>
  <r>
    <x v="3"/>
    <s v="Mercedes-Benz S-Class"/>
    <s v="Amg S 63 Coupe"/>
    <n v="3982"/>
    <x v="30"/>
    <x v="16"/>
    <x v="0"/>
    <m/>
  </r>
  <r>
    <x v="3"/>
    <s v="Mercedes-Benz G-Class"/>
    <s v="Amg G 63"/>
    <n v="3982"/>
    <x v="1"/>
    <x v="0"/>
    <x v="0"/>
    <m/>
  </r>
  <r>
    <x v="3"/>
    <s v="Mercedes-Benz Amg-Gt"/>
    <s v="S"/>
    <n v="3982"/>
    <x v="35"/>
    <x v="0"/>
    <x v="0"/>
    <m/>
  </r>
  <r>
    <x v="3"/>
    <s v="Mercedes-Benz Amg-Gt"/>
    <s v="R"/>
    <n v="3982"/>
    <x v="35"/>
    <x v="0"/>
    <x v="0"/>
    <m/>
  </r>
  <r>
    <x v="3"/>
    <s v="Mercedes-Benz Amg-Gt"/>
    <s v="Roadster"/>
    <n v="3982"/>
    <x v="35"/>
    <x v="0"/>
    <x v="0"/>
    <m/>
  </r>
  <r>
    <x v="3"/>
    <s v="Mercedes-Benz C-Class"/>
    <s v="C 43 Amg"/>
    <n v="3982"/>
    <x v="1"/>
    <x v="0"/>
    <x v="0"/>
    <m/>
  </r>
  <r>
    <x v="11"/>
    <s v="Vantage"/>
    <s v="Coupe"/>
    <n v="3982"/>
    <x v="35"/>
    <x v="27"/>
    <x v="13"/>
    <n v="5.8139669421487561"/>
  </r>
  <r>
    <x v="9"/>
    <s v="488 Gtb"/>
    <s v="Std"/>
    <n v="3902"/>
    <x v="36"/>
    <x v="28"/>
    <x v="14"/>
    <n v="5.8109517241379267"/>
  </r>
  <r>
    <x v="9"/>
    <s v="488 Gtb"/>
    <s v="Spider"/>
    <n v="3902"/>
    <x v="36"/>
    <x v="28"/>
    <x v="15"/>
    <n v="5.8113812154696092"/>
  </r>
  <r>
    <x v="9"/>
    <s v="458 Spider"/>
    <s v="V8"/>
    <n v="3902"/>
    <x v="36"/>
    <x v="28"/>
    <x v="16"/>
    <n v="5.81181189488243"/>
  </r>
  <r>
    <x v="9"/>
    <s v="Gtc4 Lusso"/>
    <s v="V8 T"/>
    <n v="3900"/>
    <x v="1"/>
    <x v="0"/>
    <x v="17"/>
    <n v="5.8122437673130154"/>
  </r>
  <r>
    <x v="9"/>
    <s v="Portofino"/>
    <s v="V8 Convertible"/>
    <n v="3855"/>
    <x v="22"/>
    <x v="23"/>
    <x v="18"/>
    <n v="5.8203051317614385"/>
  </r>
  <r>
    <x v="20"/>
    <s v="Gtr"/>
    <s v="3.8 V6"/>
    <n v="3799"/>
    <x v="16"/>
    <x v="0"/>
    <x v="0"/>
    <m/>
  </r>
  <r>
    <x v="10"/>
    <s v="Grand Cherokee"/>
    <s v="Summit Petrol"/>
    <n v="3604"/>
    <x v="1"/>
    <x v="0"/>
    <x v="0"/>
    <m/>
  </r>
  <r>
    <x v="12"/>
    <s v="Rx 450H"/>
    <s v="450Hl Luxury"/>
    <n v="3456"/>
    <x v="37"/>
    <x v="0"/>
    <x v="0"/>
    <m/>
  </r>
  <r>
    <x v="12"/>
    <s v="Lc 500H"/>
    <s v="Coupe"/>
    <n v="3456"/>
    <x v="1"/>
    <x v="0"/>
    <x v="0"/>
    <m/>
  </r>
  <r>
    <x v="12"/>
    <s v="Ls 500H"/>
    <s v="Luxury"/>
    <n v="3456"/>
    <x v="1"/>
    <x v="0"/>
    <x v="0"/>
    <m/>
  </r>
  <r>
    <x v="12"/>
    <s v="Ls 500H"/>
    <s v="Ultra Luxury"/>
    <n v="3456"/>
    <x v="1"/>
    <x v="0"/>
    <x v="0"/>
    <m/>
  </r>
  <r>
    <x v="12"/>
    <s v="Ls 500H"/>
    <s v="Distinct"/>
    <n v="3456"/>
    <x v="1"/>
    <x v="0"/>
    <x v="0"/>
    <m/>
  </r>
  <r>
    <x v="21"/>
    <s v="Montero"/>
    <s v="3.2 At"/>
    <n v="3200"/>
    <x v="38"/>
    <x v="29"/>
    <x v="0"/>
    <m/>
  </r>
  <r>
    <x v="16"/>
    <s v="Endeavour"/>
    <s v="3.2L 4X4 At Titanium Plus"/>
    <n v="3198"/>
    <x v="39"/>
    <x v="30"/>
    <x v="0"/>
    <m/>
  </r>
  <r>
    <x v="22"/>
    <s v="Mu-X"/>
    <s v="4X2"/>
    <n v="2999"/>
    <x v="40"/>
    <x v="31"/>
    <x v="0"/>
    <m/>
  </r>
  <r>
    <x v="22"/>
    <s v="Mu-X"/>
    <s v="4X4"/>
    <n v="2999"/>
    <x v="40"/>
    <x v="31"/>
    <x v="0"/>
    <m/>
  </r>
  <r>
    <x v="7"/>
    <s v="X5"/>
    <s v="Xdrive40I M Sport"/>
    <n v="2998"/>
    <x v="1"/>
    <x v="0"/>
    <x v="19"/>
    <n v="5.8355007052186139"/>
  </r>
  <r>
    <x v="7"/>
    <s v="7-Series"/>
    <s v="740Li Design Pure Excellence Signature"/>
    <n v="2998"/>
    <x v="1"/>
    <x v="0"/>
    <x v="20"/>
    <n v="5.8437429378531034"/>
  </r>
  <r>
    <x v="7"/>
    <s v="7-Series"/>
    <s v="745Le Xdrive"/>
    <n v="2998"/>
    <x v="1"/>
    <x v="0"/>
    <x v="21"/>
    <n v="5.852008486562938"/>
  </r>
  <r>
    <x v="7"/>
    <s v="Z4 Roadster"/>
    <s v="M 40I"/>
    <n v="2998"/>
    <x v="1"/>
    <x v="0"/>
    <x v="22"/>
    <n v="5.860297450424925"/>
  </r>
  <r>
    <x v="7"/>
    <s v="X7"/>
    <s v="Xdrive 40I"/>
    <n v="2998"/>
    <x v="1"/>
    <x v="0"/>
    <x v="23"/>
    <n v="5.8686099290780103"/>
  </r>
  <r>
    <x v="3"/>
    <s v="Mercedes-Benz E-Class Cabriolet"/>
    <s v="E400"/>
    <n v="2996"/>
    <x v="17"/>
    <x v="15"/>
    <x v="0"/>
    <m/>
  </r>
  <r>
    <x v="3"/>
    <s v="Mercedes-Benz Gls"/>
    <s v="400 4Matic"/>
    <n v="2996"/>
    <x v="16"/>
    <x v="14"/>
    <x v="0"/>
    <m/>
  </r>
  <r>
    <x v="3"/>
    <s v="Mercedes-Benz Gls"/>
    <s v="Grand Edition Petrol"/>
    <n v="2996"/>
    <x v="16"/>
    <x v="14"/>
    <x v="0"/>
    <m/>
  </r>
  <r>
    <x v="3"/>
    <s v="Mercedes-Benz S-Class"/>
    <s v="S 450"/>
    <n v="2996"/>
    <x v="30"/>
    <x v="22"/>
    <x v="0"/>
    <m/>
  </r>
  <r>
    <x v="13"/>
    <s v="S5"/>
    <s v="Sportback"/>
    <n v="2995"/>
    <x v="1"/>
    <x v="0"/>
    <x v="24"/>
    <n v="5.8529428571428541"/>
  </r>
  <r>
    <x v="13"/>
    <s v="Q8"/>
    <s v="55 Tfsi Quattro Tiptronic"/>
    <n v="2995"/>
    <x v="1"/>
    <x v="0"/>
    <x v="25"/>
    <n v="5.8613161659513562"/>
  </r>
  <r>
    <x v="13"/>
    <s v="A8 L"/>
    <s v="55 Tfsi Quattro"/>
    <n v="2995"/>
    <x v="1"/>
    <x v="0"/>
    <x v="26"/>
    <n v="5.8697134670487072"/>
  </r>
  <r>
    <x v="15"/>
    <s v="Range Sport"/>
    <s v="3.0L V6 Se Petrol"/>
    <n v="2995"/>
    <x v="1"/>
    <x v="0"/>
    <x v="0"/>
    <m/>
  </r>
  <r>
    <x v="15"/>
    <s v="Range Sport"/>
    <s v="3.0L V6 Hse Petrol"/>
    <n v="2995"/>
    <x v="1"/>
    <x v="0"/>
    <x v="0"/>
    <m/>
  </r>
  <r>
    <x v="19"/>
    <s v="Cayenne"/>
    <s v="E-Hybrid"/>
    <n v="2995"/>
    <x v="1"/>
    <x v="0"/>
    <x v="0"/>
    <m/>
  </r>
  <r>
    <x v="19"/>
    <s v="Cayenne"/>
    <s v="Base"/>
    <n v="2995"/>
    <x v="1"/>
    <x v="0"/>
    <x v="0"/>
    <m/>
  </r>
  <r>
    <x v="15"/>
    <s v="Range"/>
    <s v="3.0L V6 Vogue Lwb Petrol"/>
    <n v="2995"/>
    <x v="41"/>
    <x v="32"/>
    <x v="0"/>
    <m/>
  </r>
  <r>
    <x v="15"/>
    <s v="Range"/>
    <s v="3.0L V6 Vogue Se Lwb Petrol"/>
    <n v="2995"/>
    <x v="41"/>
    <x v="32"/>
    <x v="0"/>
    <m/>
  </r>
  <r>
    <x v="19"/>
    <s v="Macan"/>
    <s v="S"/>
    <n v="2995"/>
    <x v="1"/>
    <x v="0"/>
    <x v="0"/>
    <m/>
  </r>
  <r>
    <x v="23"/>
    <s v="Discovery"/>
    <s v="3.0 Hse Petrol"/>
    <n v="2995"/>
    <x v="1"/>
    <x v="0"/>
    <x v="0"/>
    <m/>
  </r>
  <r>
    <x v="23"/>
    <s v="Discovery"/>
    <s v="3.0 Se Petrol"/>
    <n v="2995"/>
    <x v="1"/>
    <x v="0"/>
    <x v="0"/>
    <m/>
  </r>
  <r>
    <x v="23"/>
    <s v="Discovery"/>
    <s v="3.0 S Petrol"/>
    <n v="2995"/>
    <x v="1"/>
    <x v="0"/>
    <x v="0"/>
    <m/>
  </r>
  <r>
    <x v="23"/>
    <s v="Discovery"/>
    <s v="3.0 Hse Luxury Petrol"/>
    <n v="2995"/>
    <x v="1"/>
    <x v="0"/>
    <x v="0"/>
    <m/>
  </r>
  <r>
    <x v="19"/>
    <s v="Cayenne Coupe"/>
    <s v="Base"/>
    <n v="2995"/>
    <x v="1"/>
    <x v="0"/>
    <x v="0"/>
    <m/>
  </r>
  <r>
    <x v="19"/>
    <s v="Cayenne Coupe"/>
    <s v="Turbo"/>
    <n v="2995"/>
    <x v="1"/>
    <x v="0"/>
    <x v="0"/>
    <m/>
  </r>
  <r>
    <x v="7"/>
    <s v="X5"/>
    <s v="Xdrive30D Sport"/>
    <n v="2993"/>
    <x v="1"/>
    <x v="0"/>
    <x v="27"/>
    <n v="5.9559356725146158"/>
  </r>
  <r>
    <x v="7"/>
    <s v="X5"/>
    <s v="Xdrive30D Xline"/>
    <n v="2993"/>
    <x v="1"/>
    <x v="0"/>
    <x v="28"/>
    <n v="5.9646559297218111"/>
  </r>
  <r>
    <x v="7"/>
    <s v="7-Series"/>
    <s v="730Ld Design Pure Excellence"/>
    <n v="2993"/>
    <x v="42"/>
    <x v="33"/>
    <x v="29"/>
    <n v="5.9734017595307876"/>
  </r>
  <r>
    <x v="7"/>
    <s v="7-Series"/>
    <s v="730Ld Design Pure Excellence Signature"/>
    <n v="2993"/>
    <x v="42"/>
    <x v="33"/>
    <x v="30"/>
    <n v="5.9580029368575582"/>
  </r>
  <r>
    <x v="7"/>
    <s v="7-Series"/>
    <s v="730Ld M Sport"/>
    <n v="2993"/>
    <x v="42"/>
    <x v="33"/>
    <x v="31"/>
    <n v="5.9425588235294073"/>
  </r>
  <r>
    <x v="7"/>
    <s v="X4"/>
    <s v="Xdrive30D M Sport X"/>
    <n v="2993"/>
    <x v="1"/>
    <x v="0"/>
    <x v="32"/>
    <n v="5.9270692194403489"/>
  </r>
  <r>
    <x v="15"/>
    <s v="Range Sport"/>
    <s v="3.0L Tdv6 S Diesel"/>
    <n v="2993"/>
    <x v="1"/>
    <x v="0"/>
    <x v="0"/>
    <m/>
  </r>
  <r>
    <x v="15"/>
    <s v="Range Sport"/>
    <s v="3.0L Tdv6 Se Diesel"/>
    <n v="2993"/>
    <x v="1"/>
    <x v="0"/>
    <x v="0"/>
    <m/>
  </r>
  <r>
    <x v="14"/>
    <s v="Xj"/>
    <s v="3.0L"/>
    <n v="2993"/>
    <x v="43"/>
    <x v="34"/>
    <x v="0"/>
    <m/>
  </r>
  <r>
    <x v="14"/>
    <s v="Xj"/>
    <s v="3.0L Portfolio"/>
    <n v="2993"/>
    <x v="43"/>
    <x v="34"/>
    <x v="0"/>
    <m/>
  </r>
  <r>
    <x v="14"/>
    <s v="Xj"/>
    <n v="50"/>
    <n v="2993"/>
    <x v="43"/>
    <x v="34"/>
    <x v="0"/>
    <m/>
  </r>
  <r>
    <x v="15"/>
    <s v="Range"/>
    <s v="3.0L Tdv6 Vogue Diesel"/>
    <n v="2993"/>
    <x v="1"/>
    <x v="0"/>
    <x v="0"/>
    <m/>
  </r>
  <r>
    <x v="15"/>
    <s v="Range"/>
    <s v="3.0L Tdv6 Vogue Lwb Diesel"/>
    <n v="2993"/>
    <x v="1"/>
    <x v="0"/>
    <x v="0"/>
    <m/>
  </r>
  <r>
    <x v="7"/>
    <s v="X7"/>
    <s v="Xdrive30D Dpe Signature"/>
    <n v="2993"/>
    <x v="1"/>
    <x v="0"/>
    <x v="33"/>
    <n v="5.9507898658718288"/>
  </r>
  <r>
    <x v="7"/>
    <s v="5-Series"/>
    <s v="530D M Sport"/>
    <n v="2993"/>
    <x v="44"/>
    <x v="35"/>
    <x v="34"/>
    <n v="5.9596716417910409"/>
  </r>
  <r>
    <x v="7"/>
    <s v="6-Series"/>
    <s v="630D Gt Luxury Line"/>
    <n v="2993"/>
    <x v="1"/>
    <x v="0"/>
    <x v="35"/>
    <n v="5.9445142002989497"/>
  </r>
  <r>
    <x v="7"/>
    <s v="6-Series"/>
    <s v="630D Gt M Sport"/>
    <n v="2993"/>
    <x v="1"/>
    <x v="0"/>
    <x v="36"/>
    <n v="5.9534131736526907"/>
  </r>
  <r>
    <x v="23"/>
    <s v="Discovery"/>
    <s v="3.0 Hse Diesel"/>
    <n v="2993"/>
    <x v="1"/>
    <x v="0"/>
    <x v="0"/>
    <m/>
  </r>
  <r>
    <x v="23"/>
    <s v="Discovery"/>
    <s v="3.0 Se Diesel"/>
    <n v="2993"/>
    <x v="1"/>
    <x v="0"/>
    <x v="0"/>
    <m/>
  </r>
  <r>
    <x v="23"/>
    <s v="Discovery"/>
    <s v="3.0 S Diesel"/>
    <n v="2993"/>
    <x v="1"/>
    <x v="0"/>
    <x v="0"/>
    <m/>
  </r>
  <r>
    <x v="23"/>
    <s v="Discovery"/>
    <s v="3.0 Hse Luxury Diesel"/>
    <n v="2993"/>
    <x v="1"/>
    <x v="0"/>
    <x v="0"/>
    <m/>
  </r>
  <r>
    <x v="10"/>
    <s v="Grand Cherokee"/>
    <s v="Limited"/>
    <n v="2987"/>
    <x v="10"/>
    <x v="0"/>
    <x v="0"/>
    <m/>
  </r>
  <r>
    <x v="10"/>
    <s v="Grand Cherokee"/>
    <s v="Summit"/>
    <n v="2987"/>
    <x v="10"/>
    <x v="0"/>
    <x v="0"/>
    <m/>
  </r>
  <r>
    <x v="3"/>
    <s v="Mercedes-Benz Gls"/>
    <s v="350 Cdi"/>
    <n v="2987"/>
    <x v="45"/>
    <x v="34"/>
    <x v="0"/>
    <m/>
  </r>
  <r>
    <x v="3"/>
    <s v="Mercedes-Benz Gls"/>
    <s v="Grand Edition Diesel"/>
    <n v="2987"/>
    <x v="45"/>
    <x v="34"/>
    <x v="0"/>
    <m/>
  </r>
  <r>
    <x v="3"/>
    <s v="Mercedes-Benz S-Class"/>
    <s v="S 350 D"/>
    <n v="2987"/>
    <x v="16"/>
    <x v="26"/>
    <x v="0"/>
    <m/>
  </r>
  <r>
    <x v="17"/>
    <s v="Levante"/>
    <s v="Diesel"/>
    <n v="2987"/>
    <x v="46"/>
    <x v="36"/>
    <x v="0"/>
    <m/>
  </r>
  <r>
    <x v="17"/>
    <s v="Quattroporte"/>
    <s v="Granlusso"/>
    <n v="2987"/>
    <x v="46"/>
    <x v="36"/>
    <x v="0"/>
    <m/>
  </r>
  <r>
    <x v="3"/>
    <s v="Mercedes-Benz E-Class"/>
    <s v="E350 D"/>
    <n v="2987"/>
    <x v="47"/>
    <x v="0"/>
    <x v="0"/>
    <m/>
  </r>
  <r>
    <x v="3"/>
    <s v="Mercedes-Benz E-Class"/>
    <s v="E220D"/>
    <n v="2987"/>
    <x v="1"/>
    <x v="0"/>
    <x v="0"/>
    <m/>
  </r>
  <r>
    <x v="3"/>
    <s v="Mercedes-Benz E-Class"/>
    <s v="E220D Expression"/>
    <n v="2987"/>
    <x v="1"/>
    <x v="0"/>
    <x v="0"/>
    <m/>
  </r>
  <r>
    <x v="3"/>
    <s v="Mercedes-Benz E-Class"/>
    <s v="E220D Exclusive"/>
    <n v="2987"/>
    <x v="1"/>
    <x v="0"/>
    <x v="0"/>
    <m/>
  </r>
  <r>
    <x v="17"/>
    <s v="Ghibli"/>
    <s v="Diesel"/>
    <n v="2987"/>
    <x v="1"/>
    <x v="0"/>
    <x v="0"/>
    <m/>
  </r>
  <r>
    <x v="17"/>
    <s v="Ghibli"/>
    <s v="Gransport"/>
    <n v="2987"/>
    <x v="1"/>
    <x v="0"/>
    <x v="0"/>
    <m/>
  </r>
  <r>
    <x v="17"/>
    <s v="Ghibli"/>
    <s v="Granlusso"/>
    <n v="2987"/>
    <x v="1"/>
    <x v="0"/>
    <x v="0"/>
    <m/>
  </r>
  <r>
    <x v="18"/>
    <s v="Land Cruiser Prado"/>
    <s v="Vx L"/>
    <n v="2982"/>
    <x v="48"/>
    <x v="37"/>
    <x v="0"/>
    <m/>
  </r>
  <r>
    <x v="19"/>
    <n v="911"/>
    <s v="Carrera S"/>
    <n v="2981"/>
    <x v="5"/>
    <x v="38"/>
    <x v="0"/>
    <m/>
  </r>
  <r>
    <x v="19"/>
    <n v="911"/>
    <s v="Carrera S Cabriolet"/>
    <n v="2981"/>
    <x v="49"/>
    <x v="39"/>
    <x v="0"/>
    <m/>
  </r>
  <r>
    <x v="7"/>
    <s v="M2 Competition"/>
    <s v="Coupe"/>
    <n v="2979"/>
    <x v="50"/>
    <x v="40"/>
    <x v="37"/>
    <n v="6.0382043343653224"/>
  </r>
  <r>
    <x v="17"/>
    <s v="Levante"/>
    <s v="Gransport"/>
    <n v="2979"/>
    <x v="46"/>
    <x v="36"/>
    <x v="0"/>
    <m/>
  </r>
  <r>
    <x v="17"/>
    <s v="Levante"/>
    <s v="Granlusson"/>
    <n v="2979"/>
    <x v="46"/>
    <x v="36"/>
    <x v="0"/>
    <m/>
  </r>
  <r>
    <x v="7"/>
    <s v="M4"/>
    <s v="Coupe"/>
    <n v="2979"/>
    <x v="51"/>
    <x v="41"/>
    <x v="38"/>
    <n v="6.034183514774492"/>
  </r>
  <r>
    <x v="13"/>
    <s v="Q7"/>
    <s v="45 Tdi Premium Plus"/>
    <n v="2967"/>
    <x v="52"/>
    <x v="42"/>
    <x v="39"/>
    <n v="6.0268380062305278"/>
  </r>
  <r>
    <x v="13"/>
    <s v="Q7"/>
    <s v="45 Tdi Technology Pack"/>
    <n v="2967"/>
    <x v="52"/>
    <x v="42"/>
    <x v="40"/>
    <n v="6.0165834633385318"/>
  </r>
  <r>
    <x v="13"/>
    <s v="Q7"/>
    <s v="45 Tdi Black Styling"/>
    <n v="2967"/>
    <x v="52"/>
    <x v="42"/>
    <x v="41"/>
    <n v="6.0062968749999976"/>
  </r>
  <r>
    <x v="3"/>
    <s v="Mercedes-Benz G-Class"/>
    <s v="G 350D"/>
    <n v="2925"/>
    <x v="1"/>
    <x v="0"/>
    <x v="0"/>
    <m/>
  </r>
  <r>
    <x v="3"/>
    <s v="Mercedes-Benz Gle"/>
    <s v="400D 4Matic Hip Hop Edition"/>
    <n v="2925"/>
    <x v="1"/>
    <x v="0"/>
    <x v="0"/>
    <m/>
  </r>
  <r>
    <x v="13"/>
    <s v="Rs5"/>
    <s v="Coupe"/>
    <n v="2894"/>
    <x v="1"/>
    <x v="0"/>
    <x v="42"/>
    <n v="6.0148037676609079"/>
  </r>
  <r>
    <x v="18"/>
    <s v="Innova Crysta"/>
    <s v="2.7 Gx Mt 7 Str"/>
    <n v="2755"/>
    <x v="53"/>
    <x v="0"/>
    <x v="0"/>
    <m/>
  </r>
  <r>
    <x v="18"/>
    <s v="Innova Crysta"/>
    <s v="2.7 Gx Mt 8 Str"/>
    <n v="2755"/>
    <x v="53"/>
    <x v="0"/>
    <x v="0"/>
    <m/>
  </r>
  <r>
    <x v="18"/>
    <s v="Fortuner"/>
    <s v="2.8 4X2 At"/>
    <n v="2755"/>
    <x v="54"/>
    <x v="13"/>
    <x v="0"/>
    <m/>
  </r>
  <r>
    <x v="18"/>
    <s v="Fortuner"/>
    <s v="2.8 4X2 Mt"/>
    <n v="2755"/>
    <x v="54"/>
    <x v="43"/>
    <x v="0"/>
    <m/>
  </r>
  <r>
    <x v="18"/>
    <s v="Fortuner"/>
    <s v="2.8 4X4 Mt"/>
    <n v="2755"/>
    <x v="54"/>
    <x v="43"/>
    <x v="0"/>
    <m/>
  </r>
  <r>
    <x v="18"/>
    <s v="Fortuner"/>
    <s v="2.8 4X4 At"/>
    <n v="2755"/>
    <x v="54"/>
    <x v="13"/>
    <x v="0"/>
    <m/>
  </r>
  <r>
    <x v="18"/>
    <s v="Fortuner"/>
    <s v="Trd Celebratory Edition"/>
    <n v="2755"/>
    <x v="54"/>
    <x v="13"/>
    <x v="0"/>
    <m/>
  </r>
  <r>
    <x v="18"/>
    <s v="Innova Crysta"/>
    <s v="2.7 Gx At 8 Str"/>
    <n v="2694"/>
    <x v="53"/>
    <x v="0"/>
    <x v="0"/>
    <m/>
  </r>
  <r>
    <x v="18"/>
    <s v="Innova Crysta"/>
    <s v="2.7 Gx At 7 Str"/>
    <n v="2694"/>
    <x v="53"/>
    <x v="0"/>
    <x v="0"/>
    <m/>
  </r>
  <r>
    <x v="18"/>
    <s v="Innova Crysta"/>
    <s v="Touring Sport 2.7 Zx At 7 Str"/>
    <n v="2694"/>
    <x v="53"/>
    <x v="0"/>
    <x v="0"/>
    <m/>
  </r>
  <r>
    <x v="18"/>
    <s v="Fortuner"/>
    <s v="2.7 4X2 At"/>
    <n v="2694"/>
    <x v="18"/>
    <x v="44"/>
    <x v="0"/>
    <m/>
  </r>
  <r>
    <x v="18"/>
    <s v="Fortuner"/>
    <s v="2.7 4X2 Mt"/>
    <n v="2694"/>
    <x v="18"/>
    <x v="45"/>
    <x v="0"/>
    <m/>
  </r>
  <r>
    <x v="24"/>
    <s v="Gurkha"/>
    <s v="Xpedition 5 Door"/>
    <n v="2596"/>
    <x v="55"/>
    <x v="46"/>
    <x v="0"/>
    <m/>
  </r>
  <r>
    <x v="24"/>
    <s v="Gurkha"/>
    <s v="Xplorer 3 Door"/>
    <n v="2596"/>
    <x v="55"/>
    <x v="46"/>
    <x v="0"/>
    <m/>
  </r>
  <r>
    <x v="24"/>
    <s v="Gurkha"/>
    <s v="Xpedition 3 Door"/>
    <n v="2596"/>
    <x v="55"/>
    <x v="46"/>
    <x v="0"/>
    <m/>
  </r>
  <r>
    <x v="24"/>
    <s v="Gurkha"/>
    <s v="Xplorer 5 Door"/>
    <n v="2596"/>
    <x v="55"/>
    <x v="46"/>
    <x v="0"/>
    <m/>
  </r>
  <r>
    <x v="0"/>
    <s v="Bolero Power Plus"/>
    <s v="Plus Ac Bs4 Ps"/>
    <n v="2523"/>
    <x v="56"/>
    <x v="47"/>
    <x v="0"/>
    <m/>
  </r>
  <r>
    <x v="0"/>
    <s v="Bolero Power Plus"/>
    <s v="Plus Non Ac Bs4 Ps"/>
    <n v="2523"/>
    <x v="57"/>
    <x v="48"/>
    <x v="0"/>
    <m/>
  </r>
  <r>
    <x v="0"/>
    <s v="Scorpio"/>
    <s v="S3 2Wd"/>
    <n v="2523"/>
    <x v="58"/>
    <x v="49"/>
    <x v="0"/>
    <m/>
  </r>
  <r>
    <x v="0"/>
    <s v="Bolero"/>
    <s v="Zlx"/>
    <n v="2523"/>
    <x v="56"/>
    <x v="47"/>
    <x v="0"/>
    <m/>
  </r>
  <r>
    <x v="0"/>
    <s v="Bolero"/>
    <s v="Slx"/>
    <n v="2523"/>
    <x v="59"/>
    <x v="50"/>
    <x v="0"/>
    <m/>
  </r>
  <r>
    <x v="0"/>
    <s v="Bolero"/>
    <s v="Sle"/>
    <n v="2523"/>
    <x v="59"/>
    <x v="50"/>
    <x v="0"/>
    <m/>
  </r>
  <r>
    <x v="0"/>
    <s v="Bolero"/>
    <s v="Ex"/>
    <n v="2523"/>
    <x v="56"/>
    <x v="47"/>
    <x v="0"/>
    <m/>
  </r>
  <r>
    <x v="0"/>
    <s v="Bolero"/>
    <s v="Ex Non Ac"/>
    <n v="2523"/>
    <x v="56"/>
    <x v="47"/>
    <x v="0"/>
    <m/>
  </r>
  <r>
    <x v="22"/>
    <s v="Dmax V-Cross"/>
    <s v="Standard"/>
    <n v="2499"/>
    <x v="60"/>
    <x v="51"/>
    <x v="0"/>
    <m/>
  </r>
  <r>
    <x v="22"/>
    <s v="Dmax V-Cross"/>
    <s v="High Z"/>
    <n v="2499"/>
    <x v="60"/>
    <x v="51"/>
    <x v="0"/>
    <m/>
  </r>
  <r>
    <x v="0"/>
    <s v="Thar"/>
    <s v="Crde"/>
    <n v="2498"/>
    <x v="1"/>
    <x v="0"/>
    <x v="0"/>
    <m/>
  </r>
  <r>
    <x v="0"/>
    <s v="Thar"/>
    <s v="700 Special Edition"/>
    <n v="2498"/>
    <x v="1"/>
    <x v="0"/>
    <x v="0"/>
    <m/>
  </r>
  <r>
    <x v="0"/>
    <s v="Thar"/>
    <s v="Crde Abs"/>
    <n v="2498"/>
    <x v="1"/>
    <x v="0"/>
    <x v="0"/>
    <m/>
  </r>
  <r>
    <x v="12"/>
    <s v="Nx 300H"/>
    <s v="F-Sport"/>
    <n v="2494"/>
    <x v="1"/>
    <x v="0"/>
    <x v="0"/>
    <m/>
  </r>
  <r>
    <x v="12"/>
    <s v="Nx 300H"/>
    <s v="Luxury"/>
    <n v="2494"/>
    <x v="1"/>
    <x v="0"/>
    <x v="0"/>
    <m/>
  </r>
  <r>
    <x v="0"/>
    <s v="Xylo"/>
    <s v="D2 Bs-Iv"/>
    <n v="2489"/>
    <x v="61"/>
    <x v="47"/>
    <x v="0"/>
    <m/>
  </r>
  <r>
    <x v="0"/>
    <s v="Xylo"/>
    <s v="D4 Bs-Iv"/>
    <n v="2489"/>
    <x v="62"/>
    <x v="47"/>
    <x v="0"/>
    <m/>
  </r>
  <r>
    <x v="12"/>
    <s v="Es"/>
    <s v="300H"/>
    <n v="2487"/>
    <x v="63"/>
    <x v="0"/>
    <x v="0"/>
    <m/>
  </r>
  <r>
    <x v="18"/>
    <s v="Camry"/>
    <s v="Hybrid"/>
    <n v="2487"/>
    <x v="1"/>
    <x v="0"/>
    <x v="0"/>
    <m/>
  </r>
  <r>
    <x v="21"/>
    <s v="Pajero Sport"/>
    <s v="2.5 Mt"/>
    <n v="2477"/>
    <x v="45"/>
    <x v="34"/>
    <x v="0"/>
    <m/>
  </r>
  <r>
    <x v="21"/>
    <s v="Pajero Sport"/>
    <s v="2.5 At"/>
    <n v="2477"/>
    <x v="45"/>
    <x v="34"/>
    <x v="0"/>
    <m/>
  </r>
  <r>
    <x v="21"/>
    <s v="Pajero Sport"/>
    <s v="Limited Edition"/>
    <n v="2477"/>
    <x v="45"/>
    <x v="34"/>
    <x v="0"/>
    <m/>
  </r>
  <r>
    <x v="21"/>
    <s v="Pajero Sport"/>
    <s v="Select Plus Mt"/>
    <n v="2477"/>
    <x v="45"/>
    <x v="34"/>
    <x v="0"/>
    <m/>
  </r>
  <r>
    <x v="21"/>
    <s v="Pajero Sport"/>
    <s v="Select Plus At"/>
    <n v="2477"/>
    <x v="45"/>
    <x v="34"/>
    <x v="0"/>
    <m/>
  </r>
  <r>
    <x v="25"/>
    <s v="S60 Cross Country"/>
    <s v="D4"/>
    <n v="2400"/>
    <x v="64"/>
    <x v="52"/>
    <x v="0"/>
    <m/>
  </r>
  <r>
    <x v="18"/>
    <s v="Innova Crysta"/>
    <s v="2.4 Gx 7 Str"/>
    <n v="2393"/>
    <x v="65"/>
    <x v="0"/>
    <x v="0"/>
    <m/>
  </r>
  <r>
    <x v="18"/>
    <s v="Innova Crysta"/>
    <s v="2.4 Vx 7 Str"/>
    <n v="2393"/>
    <x v="65"/>
    <x v="0"/>
    <x v="0"/>
    <m/>
  </r>
  <r>
    <x v="18"/>
    <s v="Innova Crysta"/>
    <s v="2.4 Gx 8 Str"/>
    <n v="2393"/>
    <x v="65"/>
    <x v="0"/>
    <x v="0"/>
    <m/>
  </r>
  <r>
    <x v="18"/>
    <s v="Innova Crysta"/>
    <s v="2.4 Vx 8 Str"/>
    <n v="2393"/>
    <x v="65"/>
    <x v="0"/>
    <x v="0"/>
    <m/>
  </r>
  <r>
    <x v="18"/>
    <s v="Innova Crysta"/>
    <s v="2.4 Zx 7 Str"/>
    <n v="2393"/>
    <x v="65"/>
    <x v="0"/>
    <x v="0"/>
    <m/>
  </r>
  <r>
    <x v="18"/>
    <s v="Innova Crysta"/>
    <s v="2.7 Zx At 7 Str"/>
    <n v="2393"/>
    <x v="53"/>
    <x v="0"/>
    <x v="0"/>
    <m/>
  </r>
  <r>
    <x v="18"/>
    <s v="Innova Crysta"/>
    <s v="2.7 Vx 7 Str"/>
    <n v="2393"/>
    <x v="53"/>
    <x v="0"/>
    <x v="0"/>
    <m/>
  </r>
  <r>
    <x v="18"/>
    <s v="Innova Crysta"/>
    <s v="Touring Sport 2.4 Vx 7 Str"/>
    <n v="2393"/>
    <x v="65"/>
    <x v="0"/>
    <x v="0"/>
    <m/>
  </r>
  <r>
    <x v="18"/>
    <s v="Innova Crysta"/>
    <s v="Touring Sport 2.7 Vx 7 Str"/>
    <n v="2393"/>
    <x v="53"/>
    <x v="0"/>
    <x v="0"/>
    <m/>
  </r>
  <r>
    <x v="18"/>
    <s v="Innova Crysta"/>
    <s v="2.4 G Plus 7 Str"/>
    <n v="2393"/>
    <x v="65"/>
    <x v="0"/>
    <x v="0"/>
    <m/>
  </r>
  <r>
    <x v="18"/>
    <s v="Innova Crysta"/>
    <s v="2.4 G Plus 8 Str"/>
    <n v="2393"/>
    <x v="65"/>
    <x v="0"/>
    <x v="0"/>
    <m/>
  </r>
  <r>
    <x v="21"/>
    <s v="Outlander"/>
    <s v="2.4L Outlander"/>
    <n v="2360"/>
    <x v="1"/>
    <x v="0"/>
    <x v="0"/>
    <m/>
  </r>
  <r>
    <x v="1"/>
    <s v="Winger"/>
    <s v="15S"/>
    <n v="2200"/>
    <x v="1"/>
    <x v="0"/>
    <x v="0"/>
    <m/>
  </r>
  <r>
    <x v="26"/>
    <s v="Carnival"/>
    <s v="Premium 7 Str"/>
    <n v="2199"/>
    <x v="1"/>
    <x v="0"/>
    <x v="0"/>
    <m/>
  </r>
  <r>
    <x v="26"/>
    <s v="Carnival"/>
    <s v="Premium 8 Str"/>
    <n v="2199"/>
    <x v="1"/>
    <x v="0"/>
    <x v="0"/>
    <m/>
  </r>
  <r>
    <x v="26"/>
    <s v="Carnival"/>
    <s v="Prestige 7 Str"/>
    <n v="2199"/>
    <x v="1"/>
    <x v="0"/>
    <x v="0"/>
    <m/>
  </r>
  <r>
    <x v="26"/>
    <s v="Carnival"/>
    <s v="Prestige 9 (6+3) Str"/>
    <n v="2199"/>
    <x v="1"/>
    <x v="0"/>
    <x v="0"/>
    <m/>
  </r>
  <r>
    <x v="26"/>
    <s v="Carnival"/>
    <s v="Limousine 7 Str"/>
    <n v="2199"/>
    <x v="1"/>
    <x v="0"/>
    <x v="0"/>
    <m/>
  </r>
  <r>
    <x v="16"/>
    <s v="Endeavour"/>
    <s v="2.2L 4X2 At Titanium Plus"/>
    <n v="2198"/>
    <x v="52"/>
    <x v="53"/>
    <x v="0"/>
    <m/>
  </r>
  <r>
    <x v="16"/>
    <s v="Endeavour"/>
    <s v="2.2L 4X2 Mt Titanium"/>
    <n v="2198"/>
    <x v="52"/>
    <x v="53"/>
    <x v="0"/>
    <m/>
  </r>
  <r>
    <x v="0"/>
    <s v="Tuv300 Plus"/>
    <s v="P4"/>
    <n v="2179"/>
    <x v="66"/>
    <x v="0"/>
    <x v="0"/>
    <m/>
  </r>
  <r>
    <x v="0"/>
    <s v="Tuv300 Plus"/>
    <s v="P6"/>
    <n v="2179"/>
    <x v="66"/>
    <x v="0"/>
    <x v="0"/>
    <m/>
  </r>
  <r>
    <x v="0"/>
    <s v="Tuv300 Plus"/>
    <s v="P8"/>
    <n v="2179"/>
    <x v="66"/>
    <x v="0"/>
    <x v="0"/>
    <m/>
  </r>
  <r>
    <x v="0"/>
    <s v="Scorpio"/>
    <s v="4Wd Getaway"/>
    <n v="2179"/>
    <x v="41"/>
    <x v="54"/>
    <x v="0"/>
    <m/>
  </r>
  <r>
    <x v="0"/>
    <s v="Scorpio"/>
    <s v="2Wd Getaway"/>
    <n v="2179"/>
    <x v="56"/>
    <x v="26"/>
    <x v="0"/>
    <m/>
  </r>
  <r>
    <x v="0"/>
    <s v="Scorpio"/>
    <s v="S5 2Wd"/>
    <n v="2179"/>
    <x v="58"/>
    <x v="49"/>
    <x v="0"/>
    <m/>
  </r>
  <r>
    <x v="0"/>
    <s v="Scorpio"/>
    <s v="S7 120 2Wd"/>
    <n v="2179"/>
    <x v="58"/>
    <x v="49"/>
    <x v="0"/>
    <m/>
  </r>
  <r>
    <x v="0"/>
    <s v="Scorpio"/>
    <s v="S7 140 2Wd"/>
    <n v="2179"/>
    <x v="58"/>
    <x v="49"/>
    <x v="0"/>
    <m/>
  </r>
  <r>
    <x v="0"/>
    <s v="Scorpio"/>
    <s v="S11 2Wd"/>
    <n v="2179"/>
    <x v="58"/>
    <x v="49"/>
    <x v="0"/>
    <m/>
  </r>
  <r>
    <x v="0"/>
    <s v="Scorpio"/>
    <s v="S11 4Wd"/>
    <n v="2179"/>
    <x v="58"/>
    <x v="49"/>
    <x v="0"/>
    <m/>
  </r>
  <r>
    <x v="0"/>
    <s v="Scorpio"/>
    <s v="S9 2Wd"/>
    <n v="2179"/>
    <x v="58"/>
    <x v="49"/>
    <x v="0"/>
    <m/>
  </r>
  <r>
    <x v="0"/>
    <s v="Xuv500"/>
    <s v="G At"/>
    <n v="2179"/>
    <x v="1"/>
    <x v="0"/>
    <x v="0"/>
    <m/>
  </r>
  <r>
    <x v="0"/>
    <s v="Xuv500"/>
    <s v="W7"/>
    <n v="2179"/>
    <x v="67"/>
    <x v="55"/>
    <x v="0"/>
    <m/>
  </r>
  <r>
    <x v="0"/>
    <s v="Xuv500"/>
    <s v="W7 At"/>
    <n v="2179"/>
    <x v="67"/>
    <x v="0"/>
    <x v="0"/>
    <m/>
  </r>
  <r>
    <x v="0"/>
    <s v="Xuv500"/>
    <s v="W9"/>
    <n v="2179"/>
    <x v="67"/>
    <x v="0"/>
    <x v="0"/>
    <m/>
  </r>
  <r>
    <x v="0"/>
    <s v="Xuv500"/>
    <s v="W9 At"/>
    <n v="2179"/>
    <x v="67"/>
    <x v="0"/>
    <x v="0"/>
    <m/>
  </r>
  <r>
    <x v="0"/>
    <s v="Xuv500"/>
    <s v="W11"/>
    <n v="2179"/>
    <x v="67"/>
    <x v="0"/>
    <x v="0"/>
    <m/>
  </r>
  <r>
    <x v="0"/>
    <s v="Xuv500"/>
    <s v="W11 At"/>
    <n v="2179"/>
    <x v="67"/>
    <x v="0"/>
    <x v="0"/>
    <m/>
  </r>
  <r>
    <x v="0"/>
    <s v="Xuv500"/>
    <s v="W11 (O)"/>
    <n v="2179"/>
    <x v="67"/>
    <x v="0"/>
    <x v="0"/>
    <m/>
  </r>
  <r>
    <x v="0"/>
    <s v="Xuv500"/>
    <s v="W11 (O) At"/>
    <n v="2179"/>
    <x v="67"/>
    <x v="0"/>
    <x v="0"/>
    <m/>
  </r>
  <r>
    <x v="0"/>
    <s v="Xuv500"/>
    <s v="G At"/>
    <n v="2179"/>
    <x v="1"/>
    <x v="0"/>
    <x v="0"/>
    <m/>
  </r>
  <r>
    <x v="0"/>
    <s v="Xuv500"/>
    <s v="W7"/>
    <n v="2179"/>
    <x v="67"/>
    <x v="55"/>
    <x v="0"/>
    <m/>
  </r>
  <r>
    <x v="0"/>
    <s v="Xuv500"/>
    <s v="W7 At"/>
    <n v="2179"/>
    <x v="67"/>
    <x v="0"/>
    <x v="0"/>
    <m/>
  </r>
  <r>
    <x v="0"/>
    <s v="Xuv500"/>
    <s v="W9"/>
    <n v="2179"/>
    <x v="67"/>
    <x v="0"/>
    <x v="0"/>
    <m/>
  </r>
  <r>
    <x v="0"/>
    <s v="Xuv500"/>
    <s v="W9 At"/>
    <n v="2179"/>
    <x v="67"/>
    <x v="0"/>
    <x v="0"/>
    <m/>
  </r>
  <r>
    <x v="0"/>
    <s v="Xuv500"/>
    <s v="W11"/>
    <n v="2179"/>
    <x v="67"/>
    <x v="0"/>
    <x v="0"/>
    <m/>
  </r>
  <r>
    <x v="0"/>
    <s v="Xuv500"/>
    <s v="W11 At"/>
    <n v="2179"/>
    <x v="67"/>
    <x v="0"/>
    <x v="0"/>
    <m/>
  </r>
  <r>
    <x v="0"/>
    <s v="Xuv500"/>
    <s v="W11 (O)"/>
    <n v="2179"/>
    <x v="67"/>
    <x v="0"/>
    <x v="0"/>
    <m/>
  </r>
  <r>
    <x v="0"/>
    <s v="Xuv500"/>
    <s v="W11 (O) At"/>
    <n v="2179"/>
    <x v="67"/>
    <x v="0"/>
    <x v="0"/>
    <m/>
  </r>
  <r>
    <x v="0"/>
    <s v="Xuv500"/>
    <s v="W11 (O) Awd"/>
    <n v="2179"/>
    <x v="67"/>
    <x v="0"/>
    <x v="0"/>
    <m/>
  </r>
  <r>
    <x v="0"/>
    <s v="Xuv500"/>
    <s v="W11 (O) Awd At"/>
    <n v="2179"/>
    <x v="67"/>
    <x v="0"/>
    <x v="0"/>
    <m/>
  </r>
  <r>
    <x v="0"/>
    <s v="Xuv500"/>
    <s v="W3"/>
    <n v="2179"/>
    <x v="67"/>
    <x v="0"/>
    <x v="0"/>
    <m/>
  </r>
  <r>
    <x v="1"/>
    <s v="Hexa"/>
    <s v="Xm Plus 4X2"/>
    <n v="2179"/>
    <x v="55"/>
    <x v="56"/>
    <x v="0"/>
    <m/>
  </r>
  <r>
    <x v="1"/>
    <s v="Hexa"/>
    <s v="Xt 4X4"/>
    <n v="2179"/>
    <x v="55"/>
    <x v="56"/>
    <x v="0"/>
    <m/>
  </r>
  <r>
    <x v="1"/>
    <s v="Hexa"/>
    <s v="Xta 4X2"/>
    <n v="2179"/>
    <x v="55"/>
    <x v="56"/>
    <x v="0"/>
    <m/>
  </r>
  <r>
    <x v="1"/>
    <s v="Hexa"/>
    <s v="Xt 4X2"/>
    <n v="2179"/>
    <x v="55"/>
    <x v="56"/>
    <x v="0"/>
    <m/>
  </r>
  <r>
    <x v="1"/>
    <s v="Hexa"/>
    <s v="Xe 4X2"/>
    <n v="2179"/>
    <x v="55"/>
    <x v="56"/>
    <x v="0"/>
    <m/>
  </r>
  <r>
    <x v="1"/>
    <s v="Hexa"/>
    <s v="Xm 4X2"/>
    <n v="2179"/>
    <x v="55"/>
    <x v="56"/>
    <x v="0"/>
    <m/>
  </r>
  <r>
    <x v="1"/>
    <s v="Hexa"/>
    <s v="Xma 4X2"/>
    <n v="2179"/>
    <x v="55"/>
    <x v="56"/>
    <x v="0"/>
    <m/>
  </r>
  <r>
    <x v="0"/>
    <s v="Xylo"/>
    <s v="H4 Bs-Iv"/>
    <n v="2179"/>
    <x v="68"/>
    <x v="57"/>
    <x v="0"/>
    <m/>
  </r>
  <r>
    <x v="0"/>
    <s v="Xylo"/>
    <s v="H4 Abs Bs-Iv"/>
    <n v="2179"/>
    <x v="68"/>
    <x v="57"/>
    <x v="0"/>
    <m/>
  </r>
  <r>
    <x v="0"/>
    <s v="Xylo"/>
    <s v="H8 Abs Airbags Bs-Iv"/>
    <n v="2179"/>
    <x v="68"/>
    <x v="57"/>
    <x v="0"/>
    <m/>
  </r>
  <r>
    <x v="1"/>
    <s v="Safari Storme"/>
    <s v="2.2 Lx 4X2"/>
    <n v="2179"/>
    <x v="69"/>
    <x v="58"/>
    <x v="0"/>
    <m/>
  </r>
  <r>
    <x v="1"/>
    <s v="Safari Storme"/>
    <s v="2.2 Ex 4X2"/>
    <n v="2179"/>
    <x v="69"/>
    <x v="58"/>
    <x v="0"/>
    <m/>
  </r>
  <r>
    <x v="1"/>
    <s v="Safari Storme"/>
    <s v="2.2 Vx 4X2 Varicor 400"/>
    <n v="2179"/>
    <x v="69"/>
    <x v="20"/>
    <x v="0"/>
    <m/>
  </r>
  <r>
    <x v="1"/>
    <s v="Safari Storme"/>
    <s v="2.2 Vx 4X4 Varicor 400"/>
    <n v="2179"/>
    <x v="70"/>
    <x v="0"/>
    <x v="0"/>
    <m/>
  </r>
  <r>
    <x v="0"/>
    <s v="Alturas G4"/>
    <s v="2Wd At"/>
    <n v="2157"/>
    <x v="1"/>
    <x v="0"/>
    <x v="0"/>
    <m/>
  </r>
  <r>
    <x v="0"/>
    <s v="Alturas G4"/>
    <s v="4Wd At"/>
    <n v="2157"/>
    <x v="1"/>
    <x v="0"/>
    <x v="0"/>
    <m/>
  </r>
  <r>
    <x v="24"/>
    <s v="Gurkha"/>
    <s v="Xtreme"/>
    <n v="2149"/>
    <x v="1"/>
    <x v="0"/>
    <x v="0"/>
    <m/>
  </r>
  <r>
    <x v="24"/>
    <s v="Gurkha"/>
    <s v="Xtreme Abs"/>
    <n v="2149"/>
    <x v="1"/>
    <x v="0"/>
    <x v="0"/>
    <m/>
  </r>
  <r>
    <x v="3"/>
    <s v="Mercedes-Benz B-Class"/>
    <s v="B 200 Cdi Sport"/>
    <n v="2143"/>
    <x v="58"/>
    <x v="59"/>
    <x v="0"/>
    <m/>
  </r>
  <r>
    <x v="3"/>
    <s v="Mercedes-Benz B-Class"/>
    <s v="B 200 Cdi Night Edition"/>
    <n v="2143"/>
    <x v="58"/>
    <x v="59"/>
    <x v="0"/>
    <m/>
  </r>
  <r>
    <x v="3"/>
    <s v="Mercedes-Benz Cla-Class"/>
    <s v="200 Cdi Style"/>
    <n v="2143"/>
    <x v="71"/>
    <x v="60"/>
    <x v="0"/>
    <m/>
  </r>
  <r>
    <x v="3"/>
    <s v="Mercedes-Benz Cla-Class"/>
    <s v="200 D Sport"/>
    <n v="2143"/>
    <x v="71"/>
    <x v="60"/>
    <x v="0"/>
    <m/>
  </r>
  <r>
    <x v="3"/>
    <s v="Mercedes-Benz V-Class"/>
    <s v="Expression Elwb"/>
    <n v="2143"/>
    <x v="1"/>
    <x v="0"/>
    <x v="0"/>
    <m/>
  </r>
  <r>
    <x v="3"/>
    <s v="Mercedes-Benz V-Class"/>
    <s v="Exclusive Lwb"/>
    <n v="2143"/>
    <x v="1"/>
    <x v="0"/>
    <x v="0"/>
    <m/>
  </r>
  <r>
    <x v="3"/>
    <s v="Mercedes-Benz A-Class"/>
    <s v="200D"/>
    <n v="2143"/>
    <x v="72"/>
    <x v="50"/>
    <x v="0"/>
    <m/>
  </r>
  <r>
    <x v="3"/>
    <s v="Mercedes-Benz Gla-Class"/>
    <s v="200 D Style"/>
    <n v="2143"/>
    <x v="73"/>
    <x v="61"/>
    <x v="0"/>
    <m/>
  </r>
  <r>
    <x v="3"/>
    <s v="Mercedes-Benz Gla-Class"/>
    <s v="200 D Sport"/>
    <n v="2143"/>
    <x v="73"/>
    <x v="61"/>
    <x v="0"/>
    <m/>
  </r>
  <r>
    <x v="3"/>
    <s v="Mercedes-Benz Gla-Class"/>
    <s v="220 D 4Matic"/>
    <n v="2143"/>
    <x v="73"/>
    <x v="61"/>
    <x v="0"/>
    <m/>
  </r>
  <r>
    <x v="27"/>
    <s v="Avanti"/>
    <s v="Standard"/>
    <n v="2000"/>
    <x v="26"/>
    <x v="19"/>
    <x v="0"/>
    <m/>
  </r>
  <r>
    <x v="2"/>
    <s v="Hector"/>
    <s v="2.0L Style"/>
    <n v="2000"/>
    <x v="1"/>
    <x v="0"/>
    <x v="0"/>
    <m/>
  </r>
  <r>
    <x v="2"/>
    <s v="Hector"/>
    <s v="2.0L Super"/>
    <n v="2000"/>
    <x v="1"/>
    <x v="0"/>
    <x v="0"/>
    <m/>
  </r>
  <r>
    <x v="2"/>
    <s v="Hector"/>
    <s v="2.0L Smart"/>
    <n v="2000"/>
    <x v="1"/>
    <x v="0"/>
    <x v="0"/>
    <m/>
  </r>
  <r>
    <x v="2"/>
    <s v="Hector"/>
    <s v="2.0L Sharp"/>
    <n v="2000"/>
    <x v="1"/>
    <x v="0"/>
    <x v="0"/>
    <m/>
  </r>
  <r>
    <x v="14"/>
    <s v="Xe"/>
    <s v="S Diesel"/>
    <n v="1999"/>
    <x v="1"/>
    <x v="0"/>
    <x v="0"/>
    <m/>
  </r>
  <r>
    <x v="14"/>
    <s v="Xe"/>
    <s v="Se Diesel"/>
    <n v="1999"/>
    <x v="1"/>
    <x v="0"/>
    <x v="0"/>
    <m/>
  </r>
  <r>
    <x v="14"/>
    <s v="Xf"/>
    <s v="2.0 Prestige"/>
    <n v="1999"/>
    <x v="74"/>
    <x v="62"/>
    <x v="0"/>
    <m/>
  </r>
  <r>
    <x v="14"/>
    <s v="Xf"/>
    <s v="2.0 Portfolio"/>
    <n v="1999"/>
    <x v="74"/>
    <x v="62"/>
    <x v="0"/>
    <m/>
  </r>
  <r>
    <x v="14"/>
    <s v="Xf"/>
    <s v="2.0 Portfolio Diesel"/>
    <n v="1999"/>
    <x v="74"/>
    <x v="63"/>
    <x v="0"/>
    <m/>
  </r>
  <r>
    <x v="14"/>
    <s v="Xf"/>
    <s v="2.0 Prestige Diesel"/>
    <n v="1999"/>
    <x v="74"/>
    <x v="63"/>
    <x v="0"/>
    <m/>
  </r>
  <r>
    <x v="14"/>
    <s v="Xf"/>
    <s v="2.0 Pure Diesel"/>
    <n v="1999"/>
    <x v="74"/>
    <x v="63"/>
    <x v="0"/>
    <m/>
  </r>
  <r>
    <x v="23"/>
    <s v="Discovery Sport"/>
    <s v="S"/>
    <n v="1999"/>
    <x v="1"/>
    <x v="0"/>
    <x v="0"/>
    <m/>
  </r>
  <r>
    <x v="23"/>
    <s v="Discovery Sport"/>
    <s v="R-Dynamic Se"/>
    <n v="1999"/>
    <x v="1"/>
    <x v="0"/>
    <x v="0"/>
    <m/>
  </r>
  <r>
    <x v="15"/>
    <s v="Range Evoque"/>
    <s v="S"/>
    <n v="1999"/>
    <x v="1"/>
    <x v="0"/>
    <x v="0"/>
    <m/>
  </r>
  <r>
    <x v="15"/>
    <s v="Range Evoque"/>
    <s v="Se R-Dynamic"/>
    <n v="1999"/>
    <x v="1"/>
    <x v="0"/>
    <x v="0"/>
    <m/>
  </r>
  <r>
    <x v="10"/>
    <s v="Wrangler"/>
    <s v="Unlimited"/>
    <n v="1999"/>
    <x v="75"/>
    <x v="64"/>
    <x v="0"/>
    <m/>
  </r>
  <r>
    <x v="15"/>
    <s v="Range Velar"/>
    <s v="2.0 Diesel R-Dynamic S"/>
    <n v="1999"/>
    <x v="76"/>
    <x v="65"/>
    <x v="0"/>
    <m/>
  </r>
  <r>
    <x v="4"/>
    <s v="Elantra"/>
    <s v="S"/>
    <n v="1999"/>
    <x v="44"/>
    <x v="57"/>
    <x v="0"/>
    <m/>
  </r>
  <r>
    <x v="4"/>
    <s v="Elantra"/>
    <s v="Sx"/>
    <n v="1999"/>
    <x v="44"/>
    <x v="57"/>
    <x v="0"/>
    <m/>
  </r>
  <r>
    <x v="4"/>
    <s v="Elantra"/>
    <s v="Sx At"/>
    <n v="1999"/>
    <x v="44"/>
    <x v="57"/>
    <x v="0"/>
    <m/>
  </r>
  <r>
    <x v="4"/>
    <s v="Elantra"/>
    <s v="Sx(O) At"/>
    <n v="1999"/>
    <x v="44"/>
    <x v="57"/>
    <x v="0"/>
    <m/>
  </r>
  <r>
    <x v="4"/>
    <s v="Tucson"/>
    <s v="2Wd Mt Petrol"/>
    <n v="1999"/>
    <x v="77"/>
    <x v="66"/>
    <x v="0"/>
    <m/>
  </r>
  <r>
    <x v="4"/>
    <s v="Tucson"/>
    <s v="2Wd At Gl Petrol"/>
    <n v="1999"/>
    <x v="77"/>
    <x v="67"/>
    <x v="0"/>
    <m/>
  </r>
  <r>
    <x v="4"/>
    <s v="Tucson"/>
    <s v="2Wd At Gls Petrol"/>
    <n v="1999"/>
    <x v="77"/>
    <x v="67"/>
    <x v="0"/>
    <m/>
  </r>
  <r>
    <x v="4"/>
    <s v="Tucson"/>
    <s v="2Wd At Gl(O) Petrol"/>
    <n v="1999"/>
    <x v="77"/>
    <x v="67"/>
    <x v="0"/>
    <m/>
  </r>
  <r>
    <x v="14"/>
    <s v="F-Pace"/>
    <s v="Prestige"/>
    <n v="1999"/>
    <x v="78"/>
    <x v="0"/>
    <x v="0"/>
    <m/>
  </r>
  <r>
    <x v="28"/>
    <s v="Convertible"/>
    <s v="Cooper S"/>
    <n v="1998"/>
    <x v="1"/>
    <x v="0"/>
    <x v="0"/>
    <m/>
  </r>
  <r>
    <x v="28"/>
    <s v="Clubman"/>
    <s v="Cooper S"/>
    <n v="1998"/>
    <x v="59"/>
    <x v="31"/>
    <x v="0"/>
    <m/>
  </r>
  <r>
    <x v="28"/>
    <s v="John Cooper Works"/>
    <s v="Hatch"/>
    <n v="1998"/>
    <x v="1"/>
    <x v="0"/>
    <x v="0"/>
    <m/>
  </r>
  <r>
    <x v="7"/>
    <s v="X3"/>
    <s v="Xdrive 30I Luxury Line"/>
    <n v="1998"/>
    <x v="67"/>
    <x v="68"/>
    <x v="43"/>
    <n v="5.5318556701030932"/>
  </r>
  <r>
    <x v="28"/>
    <s v="Cooper 3 Door"/>
    <s v="Cooper S"/>
    <n v="1998"/>
    <x v="1"/>
    <x v="0"/>
    <x v="0"/>
    <m/>
  </r>
  <r>
    <x v="7"/>
    <s v="X1"/>
    <s v="Sdrive20I Xline"/>
    <n v="1998"/>
    <x v="79"/>
    <x v="0"/>
    <x v="44"/>
    <n v="5.5163354037267087"/>
  </r>
  <r>
    <x v="7"/>
    <s v="3-Series"/>
    <s v="330I M Sport"/>
    <n v="1998"/>
    <x v="1"/>
    <x v="0"/>
    <x v="45"/>
    <n v="5.5277800829875527"/>
  </r>
  <r>
    <x v="7"/>
    <s v="X4"/>
    <s v="Xdrive30I M Sport X"/>
    <n v="1998"/>
    <x v="1"/>
    <x v="0"/>
    <x v="46"/>
    <n v="5.5392723492723501"/>
  </r>
  <r>
    <x v="7"/>
    <s v="Z4 Roadster"/>
    <s v="Sdrive 20I"/>
    <n v="1998"/>
    <x v="1"/>
    <x v="0"/>
    <x v="47"/>
    <n v="5.550812500000001"/>
  </r>
  <r>
    <x v="15"/>
    <s v="Range Evoque Convertible"/>
    <s v="2.0 Hse Dynamic"/>
    <n v="1998"/>
    <x v="76"/>
    <x v="0"/>
    <x v="0"/>
    <m/>
  </r>
  <r>
    <x v="28"/>
    <s v="Countryman"/>
    <s v="Cooper S"/>
    <n v="1998"/>
    <x v="1"/>
    <x v="0"/>
    <x v="0"/>
    <m/>
  </r>
  <r>
    <x v="28"/>
    <s v="Countryman"/>
    <s v="Cooper Sd"/>
    <n v="1998"/>
    <x v="1"/>
    <x v="0"/>
    <x v="0"/>
    <m/>
  </r>
  <r>
    <x v="28"/>
    <s v="Countryman"/>
    <s v="Cooper S Jcw Inspired"/>
    <n v="1998"/>
    <x v="1"/>
    <x v="0"/>
    <x v="0"/>
    <m/>
  </r>
  <r>
    <x v="28"/>
    <s v="Countryman"/>
    <s v="Black Edition"/>
    <n v="1998"/>
    <x v="1"/>
    <x v="0"/>
    <x v="0"/>
    <m/>
  </r>
  <r>
    <x v="7"/>
    <s v="5-Series"/>
    <s v="530I M Sport"/>
    <n v="1998"/>
    <x v="80"/>
    <x v="0"/>
    <x v="48"/>
    <n v="5.6210759493670892"/>
  </r>
  <r>
    <x v="29"/>
    <s v="Cr-V"/>
    <s v="2Wd Petrol Cvt"/>
    <n v="1997"/>
    <x v="1"/>
    <x v="0"/>
    <x v="0"/>
    <m/>
  </r>
  <r>
    <x v="14"/>
    <s v="Xe"/>
    <s v="S Petrol"/>
    <n v="1997"/>
    <x v="1"/>
    <x v="0"/>
    <x v="0"/>
    <m/>
  </r>
  <r>
    <x v="14"/>
    <s v="Xe"/>
    <s v="Se Petrol"/>
    <n v="1997"/>
    <x v="1"/>
    <x v="0"/>
    <x v="0"/>
    <m/>
  </r>
  <r>
    <x v="15"/>
    <s v="Range Evoque"/>
    <s v="S Petrol"/>
    <n v="1997"/>
    <x v="1"/>
    <x v="0"/>
    <x v="0"/>
    <m/>
  </r>
  <r>
    <x v="15"/>
    <s v="Range Evoque"/>
    <s v="Se R-Dynamic Petrol"/>
    <n v="1997"/>
    <x v="1"/>
    <x v="0"/>
    <x v="0"/>
    <m/>
  </r>
  <r>
    <x v="15"/>
    <s v="Range Velar"/>
    <s v="2.0 Petrol R-Dynamic S"/>
    <n v="1997"/>
    <x v="81"/>
    <x v="0"/>
    <x v="0"/>
    <m/>
  </r>
  <r>
    <x v="15"/>
    <s v="Range Sport"/>
    <s v="2.0L S Petrol"/>
    <n v="1997"/>
    <x v="1"/>
    <x v="0"/>
    <x v="0"/>
    <m/>
  </r>
  <r>
    <x v="15"/>
    <s v="Range Sport"/>
    <s v="2.0L Se Petrol"/>
    <n v="1997"/>
    <x v="1"/>
    <x v="0"/>
    <x v="0"/>
    <m/>
  </r>
  <r>
    <x v="15"/>
    <s v="Range Sport"/>
    <s v="2.0L Hse Petrol"/>
    <n v="1997"/>
    <x v="1"/>
    <x v="0"/>
    <x v="0"/>
    <m/>
  </r>
  <r>
    <x v="14"/>
    <s v="F-Pace"/>
    <s v="Prestige Petrol"/>
    <n v="1997"/>
    <x v="1"/>
    <x v="0"/>
    <x v="0"/>
    <m/>
  </r>
  <r>
    <x v="14"/>
    <s v="F-Type"/>
    <s v="2.0L Coupe"/>
    <n v="1997"/>
    <x v="1"/>
    <x v="0"/>
    <x v="0"/>
    <m/>
  </r>
  <r>
    <x v="14"/>
    <s v="F-Type"/>
    <s v="2.0L Convertible"/>
    <n v="1997"/>
    <x v="1"/>
    <x v="0"/>
    <x v="0"/>
    <m/>
  </r>
  <r>
    <x v="14"/>
    <s v="F-Type"/>
    <s v="2.0 Convertible R Dynamic"/>
    <n v="1997"/>
    <x v="1"/>
    <x v="0"/>
    <x v="0"/>
    <m/>
  </r>
  <r>
    <x v="14"/>
    <s v="F-Type"/>
    <s v="2.0 Coupe R Dynamic"/>
    <n v="1997"/>
    <x v="1"/>
    <x v="0"/>
    <x v="0"/>
    <m/>
  </r>
  <r>
    <x v="7"/>
    <s v="X3"/>
    <s v="Xdrive 20D Luxury Line"/>
    <n v="1995"/>
    <x v="67"/>
    <x v="68"/>
    <x v="49"/>
    <n v="5.8047712418300659"/>
  </r>
  <r>
    <x v="7"/>
    <s v="X3"/>
    <s v="Xdrive20D Xline"/>
    <n v="1995"/>
    <x v="67"/>
    <x v="68"/>
    <x v="50"/>
    <n v="5.7769213973799127"/>
  </r>
  <r>
    <x v="7"/>
    <s v="X1"/>
    <s v="Sdrive20D Expedition"/>
    <n v="1995"/>
    <x v="15"/>
    <x v="69"/>
    <x v="51"/>
    <n v="5.7489496717724284"/>
  </r>
  <r>
    <x v="7"/>
    <s v="X1"/>
    <s v="Sdrive20D Xline"/>
    <n v="1995"/>
    <x v="15"/>
    <x v="69"/>
    <x v="52"/>
    <n v="5.7162061403508773"/>
  </r>
  <r>
    <x v="7"/>
    <s v="X1"/>
    <s v="Xdrive20D M Sport"/>
    <n v="1995"/>
    <x v="15"/>
    <x v="69"/>
    <x v="53"/>
    <n v="5.6833186813186813"/>
  </r>
  <r>
    <x v="7"/>
    <s v="X1"/>
    <s v="Sdrive20D M Sport"/>
    <n v="1995"/>
    <x v="1"/>
    <x v="0"/>
    <x v="54"/>
    <n v="5.6502863436123336"/>
  </r>
  <r>
    <x v="7"/>
    <s v="3-Series"/>
    <s v="320D Sport"/>
    <n v="1995"/>
    <x v="1"/>
    <x v="0"/>
    <x v="55"/>
    <n v="5.6627593818984536"/>
  </r>
  <r>
    <x v="7"/>
    <s v="3-Series"/>
    <s v="320D Luxury Line"/>
    <n v="1995"/>
    <x v="1"/>
    <x v="0"/>
    <x v="56"/>
    <n v="5.6752876106194678"/>
  </r>
  <r>
    <x v="7"/>
    <s v="X4"/>
    <s v="Xdrive20D M Sport X"/>
    <n v="1995"/>
    <x v="1"/>
    <x v="0"/>
    <x v="57"/>
    <n v="5.6878713968957859"/>
  </r>
  <r>
    <x v="4"/>
    <s v="Tucson"/>
    <s v="2Wd Mt Diesel"/>
    <n v="1995"/>
    <x v="82"/>
    <x v="70"/>
    <x v="0"/>
    <m/>
  </r>
  <r>
    <x v="4"/>
    <s v="Tucson"/>
    <s v="2Wd At Gl Diesel"/>
    <n v="1995"/>
    <x v="82"/>
    <x v="71"/>
    <x v="0"/>
    <m/>
  </r>
  <r>
    <x v="4"/>
    <s v="Tucson"/>
    <s v="4Wd At Gls Diesel"/>
    <n v="1995"/>
    <x v="82"/>
    <x v="71"/>
    <x v="0"/>
    <m/>
  </r>
  <r>
    <x v="4"/>
    <s v="Tucson"/>
    <s v="2Wd At Gl(O) Diesel"/>
    <n v="1995"/>
    <x v="82"/>
    <x v="71"/>
    <x v="0"/>
    <m/>
  </r>
  <r>
    <x v="7"/>
    <s v="5-Series"/>
    <s v="520D Luxury Line"/>
    <n v="1995"/>
    <x v="83"/>
    <x v="25"/>
    <x v="58"/>
    <n v="5.6001569506726447"/>
  </r>
  <r>
    <x v="7"/>
    <s v="6-Series"/>
    <s v="620D Gt Luxury Line"/>
    <n v="1995"/>
    <x v="1"/>
    <x v="0"/>
    <x v="59"/>
    <n v="5.5868988764044936"/>
  </r>
  <r>
    <x v="30"/>
    <s v="Extreme"/>
    <s v="Ld Di Non Ac 9 Seater Bsiii"/>
    <n v="1994"/>
    <x v="84"/>
    <x v="72"/>
    <x v="0"/>
    <m/>
  </r>
  <r>
    <x v="30"/>
    <s v="Extreme"/>
    <s v="Ld Crdfi Non Ac 9 Seater Bsiv"/>
    <n v="1994"/>
    <x v="84"/>
    <x v="72"/>
    <x v="0"/>
    <m/>
  </r>
  <r>
    <x v="30"/>
    <s v="Extreme"/>
    <s v="Ld Di Ps Ac 9 Seater Bsiii"/>
    <n v="1994"/>
    <x v="84"/>
    <x v="72"/>
    <x v="0"/>
    <m/>
  </r>
  <r>
    <x v="30"/>
    <s v="Extreme"/>
    <s v="Ld Crdfi Ps Ac 9 Seater Bsiii"/>
    <n v="1994"/>
    <x v="84"/>
    <x v="72"/>
    <x v="0"/>
    <m/>
  </r>
  <r>
    <x v="30"/>
    <s v="Extreme"/>
    <s v="Sd Di 9 Seater Bsiii"/>
    <n v="1994"/>
    <x v="84"/>
    <x v="72"/>
    <x v="0"/>
    <m/>
  </r>
  <r>
    <x v="30"/>
    <s v="Extreme"/>
    <s v="Ld Crdfi Ps Ac 9 Seater Bsiv"/>
    <n v="1994"/>
    <x v="84"/>
    <x v="72"/>
    <x v="0"/>
    <m/>
  </r>
  <r>
    <x v="30"/>
    <s v="Extreme"/>
    <s v="Vd Crdfi 7 Seater Bsiii"/>
    <n v="1994"/>
    <x v="84"/>
    <x v="72"/>
    <x v="0"/>
    <m/>
  </r>
  <r>
    <x v="30"/>
    <s v="Extreme"/>
    <s v="Vd Di 7 Seater Bsiii"/>
    <n v="1994"/>
    <x v="84"/>
    <x v="72"/>
    <x v="0"/>
    <m/>
  </r>
  <r>
    <x v="30"/>
    <s v="Extreme"/>
    <s v="Sd Crdfi 9 Seater Bsiv"/>
    <n v="1994"/>
    <x v="84"/>
    <x v="72"/>
    <x v="0"/>
    <m/>
  </r>
  <r>
    <x v="30"/>
    <s v="Extreme"/>
    <s v="Vd Crdfi 7 Seater Bsiv"/>
    <n v="1994"/>
    <x v="84"/>
    <x v="72"/>
    <x v="0"/>
    <m/>
  </r>
  <r>
    <x v="30"/>
    <s v="Extreme"/>
    <s v="Sd Crdfi 9 Seater Bsiii"/>
    <n v="1994"/>
    <x v="84"/>
    <x v="72"/>
    <x v="0"/>
    <m/>
  </r>
  <r>
    <x v="29"/>
    <s v="Accord Hybrid"/>
    <s v="2.0 At"/>
    <n v="1993"/>
    <x v="85"/>
    <x v="73"/>
    <x v="0"/>
    <m/>
  </r>
  <r>
    <x v="3"/>
    <s v="Mercedes-Benz Cla-Class"/>
    <s v="200 Sport"/>
    <n v="1991"/>
    <x v="86"/>
    <x v="74"/>
    <x v="0"/>
    <m/>
  </r>
  <r>
    <x v="3"/>
    <s v="Mercedes-Benz E-Class"/>
    <s v="E200"/>
    <n v="1991"/>
    <x v="87"/>
    <x v="14"/>
    <x v="0"/>
    <m/>
  </r>
  <r>
    <x v="3"/>
    <s v="Mercedes-Benz E-Class"/>
    <s v="E200 Expression"/>
    <n v="1991"/>
    <x v="87"/>
    <x v="14"/>
    <x v="0"/>
    <m/>
  </r>
  <r>
    <x v="3"/>
    <s v="Mercedes-Benz E-Class"/>
    <s v="E200 Exclusive"/>
    <n v="1991"/>
    <x v="87"/>
    <x v="14"/>
    <x v="0"/>
    <m/>
  </r>
  <r>
    <x v="3"/>
    <s v="Mercedes-Benz C-Class Cabriolet"/>
    <s v="C300"/>
    <n v="1991"/>
    <x v="1"/>
    <x v="0"/>
    <x v="0"/>
    <m/>
  </r>
  <r>
    <x v="3"/>
    <s v="Mercedes-Benz Gla-Class"/>
    <s v="200 Sport"/>
    <n v="1991"/>
    <x v="27"/>
    <x v="31"/>
    <x v="0"/>
    <m/>
  </r>
  <r>
    <x v="3"/>
    <s v="Mercedes-Benz Gla-Class"/>
    <s v="45 Amg 4Matic"/>
    <n v="1991"/>
    <x v="3"/>
    <x v="31"/>
    <x v="0"/>
    <m/>
  </r>
  <r>
    <x v="3"/>
    <s v="Mercedes-Benz Gla-Class"/>
    <s v="45 Aero Edition"/>
    <n v="1991"/>
    <x v="3"/>
    <x v="31"/>
    <x v="0"/>
    <m/>
  </r>
  <r>
    <x v="3"/>
    <s v="Mercedes-Benz Glc"/>
    <s v="200 Progressive"/>
    <n v="1991"/>
    <x v="1"/>
    <x v="0"/>
    <x v="0"/>
    <m/>
  </r>
  <r>
    <x v="19"/>
    <n v="718"/>
    <s v="Boxster"/>
    <n v="1988"/>
    <x v="16"/>
    <x v="75"/>
    <x v="0"/>
    <m/>
  </r>
  <r>
    <x v="19"/>
    <n v="718"/>
    <s v="Cayman"/>
    <n v="1988"/>
    <x v="16"/>
    <x v="75"/>
    <x v="0"/>
    <m/>
  </r>
  <r>
    <x v="13"/>
    <s v="A6"/>
    <s v="Premium Plus 45 Tfsi"/>
    <n v="1984"/>
    <x v="1"/>
    <x v="0"/>
    <x v="60"/>
    <n v="5.3052494061757702"/>
  </r>
  <r>
    <x v="13"/>
    <s v="A6"/>
    <s v="Technology 45 Tfsi"/>
    <n v="1984"/>
    <x v="1"/>
    <x v="0"/>
    <x v="61"/>
    <n v="5.3178809523809507"/>
  </r>
  <r>
    <x v="25"/>
    <s v="V40"/>
    <s v="Kinetic"/>
    <n v="1984"/>
    <x v="88"/>
    <x v="0"/>
    <x v="0"/>
    <m/>
  </r>
  <r>
    <x v="25"/>
    <s v="V40"/>
    <s v="R Design"/>
    <n v="1984"/>
    <x v="88"/>
    <x v="0"/>
    <x v="0"/>
    <m/>
  </r>
  <r>
    <x v="25"/>
    <s v="S60"/>
    <s v="Momentum"/>
    <n v="1984"/>
    <x v="1"/>
    <x v="0"/>
    <x v="0"/>
    <m/>
  </r>
  <r>
    <x v="13"/>
    <s v="Q5"/>
    <s v="45 Tfsi Premium Plus"/>
    <n v="1984"/>
    <x v="1"/>
    <x v="0"/>
    <x v="62"/>
    <n v="5.369014423076921"/>
  </r>
  <r>
    <x v="13"/>
    <s v="Q5"/>
    <s v="45 Tfsi Technology"/>
    <n v="1984"/>
    <x v="1"/>
    <x v="0"/>
    <x v="63"/>
    <n v="5.3819518072289139"/>
  </r>
  <r>
    <x v="13"/>
    <s v="Q7"/>
    <s v="40 Tfsi Quattro Premium Plus"/>
    <n v="1984"/>
    <x v="1"/>
    <x v="0"/>
    <x v="64"/>
    <n v="5.3949516908212543"/>
  </r>
  <r>
    <x v="13"/>
    <s v="Q7"/>
    <s v="40 Tfsi Quattro Technology Pack"/>
    <n v="1984"/>
    <x v="1"/>
    <x v="0"/>
    <x v="65"/>
    <n v="5.4080145278450349"/>
  </r>
  <r>
    <x v="13"/>
    <s v="Q7"/>
    <s v="40 Tfsi Quattro Black Styling"/>
    <n v="1984"/>
    <x v="1"/>
    <x v="0"/>
    <x v="66"/>
    <n v="5.4211407766990272"/>
  </r>
  <r>
    <x v="25"/>
    <s v="V40 Cross Country"/>
    <s v="D3"/>
    <n v="1984"/>
    <x v="89"/>
    <x v="76"/>
    <x v="0"/>
    <m/>
  </r>
  <r>
    <x v="19"/>
    <s v="Macan"/>
    <s v="Base"/>
    <n v="1984"/>
    <x v="1"/>
    <x v="0"/>
    <x v="0"/>
    <m/>
  </r>
  <r>
    <x v="25"/>
    <s v="Xc40"/>
    <s v="D4 Momentum"/>
    <n v="1969"/>
    <x v="1"/>
    <x v="0"/>
    <x v="0"/>
    <m/>
  </r>
  <r>
    <x v="25"/>
    <s v="Xc40"/>
    <s v="D4 Inscription"/>
    <n v="1969"/>
    <x v="1"/>
    <x v="0"/>
    <x v="0"/>
    <m/>
  </r>
  <r>
    <x v="25"/>
    <s v="Xc40"/>
    <s v="T4 R-Design"/>
    <n v="1969"/>
    <x v="1"/>
    <x v="0"/>
    <x v="0"/>
    <m/>
  </r>
  <r>
    <x v="25"/>
    <s v="S90"/>
    <s v="D4 Inscription"/>
    <n v="1969"/>
    <x v="90"/>
    <x v="0"/>
    <x v="0"/>
    <m/>
  </r>
  <r>
    <x v="25"/>
    <s v="S60"/>
    <s v="Polestar"/>
    <n v="1969"/>
    <x v="91"/>
    <x v="77"/>
    <x v="0"/>
    <m/>
  </r>
  <r>
    <x v="25"/>
    <s v="Xc60"/>
    <s v="Inscription D5"/>
    <n v="1969"/>
    <x v="92"/>
    <x v="78"/>
    <x v="0"/>
    <m/>
  </r>
  <r>
    <x v="25"/>
    <s v="Xc90"/>
    <s v="D5 Inscription"/>
    <n v="1969"/>
    <x v="91"/>
    <x v="0"/>
    <x v="0"/>
    <m/>
  </r>
  <r>
    <x v="25"/>
    <s v="Xc90"/>
    <s v="D5 Momentum"/>
    <n v="1969"/>
    <x v="91"/>
    <x v="0"/>
    <x v="0"/>
    <m/>
  </r>
  <r>
    <x v="25"/>
    <s v="Xc90"/>
    <s v="T8 Excellence"/>
    <n v="1969"/>
    <x v="35"/>
    <x v="0"/>
    <x v="0"/>
    <m/>
  </r>
  <r>
    <x v="25"/>
    <s v="Xc90"/>
    <s v="T8 Inscription"/>
    <n v="1969"/>
    <x v="1"/>
    <x v="0"/>
    <x v="0"/>
    <m/>
  </r>
  <r>
    <x v="25"/>
    <s v="Xc90"/>
    <s v="D5 R-Design"/>
    <n v="1969"/>
    <x v="91"/>
    <x v="0"/>
    <x v="0"/>
    <m/>
  </r>
  <r>
    <x v="25"/>
    <s v="V90 Cross Country"/>
    <s v="D5 Inscription"/>
    <n v="1969"/>
    <x v="91"/>
    <x v="0"/>
    <x v="0"/>
    <m/>
  </r>
  <r>
    <x v="31"/>
    <s v="Tiguan"/>
    <s v="Comfortline 2.0L Tdi Amt"/>
    <n v="1968"/>
    <x v="1"/>
    <x v="0"/>
    <x v="0"/>
    <m/>
  </r>
  <r>
    <x v="31"/>
    <s v="Tiguan"/>
    <s v="Highline 2.0L Tdi Amt"/>
    <n v="1968"/>
    <x v="1"/>
    <x v="0"/>
    <x v="0"/>
    <m/>
  </r>
  <r>
    <x v="32"/>
    <s v="Superb Sportline"/>
    <s v="Sportline 2.0L Tdi At"/>
    <n v="1968"/>
    <x v="93"/>
    <x v="79"/>
    <x v="0"/>
    <m/>
  </r>
  <r>
    <x v="13"/>
    <s v="A3"/>
    <s v="35 Tdi Premium Plus"/>
    <n v="1968"/>
    <x v="15"/>
    <x v="78"/>
    <x v="67"/>
    <n v="5.4873604060913683"/>
  </r>
  <r>
    <x v="13"/>
    <s v="A3"/>
    <s v="35 Tdi Technology"/>
    <n v="1968"/>
    <x v="15"/>
    <x v="78"/>
    <x v="68"/>
    <n v="5.4555216284987251"/>
  </r>
  <r>
    <x v="32"/>
    <s v="Kodiaq"/>
    <s v="Style 2.0 Tdi 4X4 At"/>
    <n v="1968"/>
    <x v="93"/>
    <x v="79"/>
    <x v="0"/>
    <m/>
  </r>
  <r>
    <x v="32"/>
    <s v="Kodiaq"/>
    <s v="Laurin And Klement"/>
    <n v="1968"/>
    <x v="93"/>
    <x v="79"/>
    <x v="0"/>
    <m/>
  </r>
  <r>
    <x v="32"/>
    <s v="Kodiaq"/>
    <s v="Corporate Edition"/>
    <n v="1968"/>
    <x v="93"/>
    <x v="79"/>
    <x v="0"/>
    <m/>
  </r>
  <r>
    <x v="13"/>
    <s v="Q3"/>
    <s v="30 Tdi Premium Fwd"/>
    <n v="1968"/>
    <x v="65"/>
    <x v="0"/>
    <x v="69"/>
    <n v="5.3250642673521824"/>
  </r>
  <r>
    <x v="13"/>
    <s v="Q3"/>
    <s v="35 Tdi Quattro Premium Plus"/>
    <n v="1968"/>
    <x v="65"/>
    <x v="0"/>
    <x v="70"/>
    <n v="5.3387886597938117"/>
  </r>
  <r>
    <x v="13"/>
    <s v="Q3"/>
    <s v="35 Tdi Quattro Technology"/>
    <n v="1968"/>
    <x v="65"/>
    <x v="0"/>
    <x v="71"/>
    <n v="5.3525839793281627"/>
  </r>
  <r>
    <x v="32"/>
    <s v="Superb"/>
    <s v="L &amp; K 2.0 Tdi At"/>
    <n v="1968"/>
    <x v="93"/>
    <x v="79"/>
    <x v="0"/>
    <m/>
  </r>
  <r>
    <x v="32"/>
    <s v="Superb"/>
    <s v="Style 2.0 Tdi At"/>
    <n v="1968"/>
    <x v="93"/>
    <x v="79"/>
    <x v="0"/>
    <m/>
  </r>
  <r>
    <x v="32"/>
    <s v="Superb"/>
    <s v="Corporate Edition 2.0 Tdi At"/>
    <n v="1968"/>
    <x v="93"/>
    <x v="79"/>
    <x v="0"/>
    <m/>
  </r>
  <r>
    <x v="32"/>
    <s v="Kodiaq Scout"/>
    <s v="2.0 Tdi At"/>
    <n v="1968"/>
    <x v="1"/>
    <x v="0"/>
    <x v="0"/>
    <m/>
  </r>
  <r>
    <x v="13"/>
    <s v="Q5"/>
    <s v="35 Tdi Premium Plus"/>
    <n v="1968"/>
    <x v="65"/>
    <x v="0"/>
    <x v="72"/>
    <n v="5.2797905759162287"/>
  </r>
  <r>
    <x v="13"/>
    <s v="Q5"/>
    <s v="35 Tdi Technology"/>
    <n v="1968"/>
    <x v="65"/>
    <x v="0"/>
    <x v="73"/>
    <n v="5.293648293963253"/>
  </r>
  <r>
    <x v="31"/>
    <s v="Passat"/>
    <s v="2.0 Tdi Comfortline"/>
    <n v="1968"/>
    <x v="1"/>
    <x v="0"/>
    <x v="0"/>
    <m/>
  </r>
  <r>
    <x v="31"/>
    <s v="Passat"/>
    <s v="2.0 Tdi Highline"/>
    <n v="1968"/>
    <x v="1"/>
    <x v="0"/>
    <x v="0"/>
    <m/>
  </r>
  <r>
    <x v="31"/>
    <s v="Passat"/>
    <s v="2.0 Tdi Comfortline Connect"/>
    <n v="1968"/>
    <x v="1"/>
    <x v="0"/>
    <x v="0"/>
    <m/>
  </r>
  <r>
    <x v="31"/>
    <s v="Passat"/>
    <s v="2.0 Tdi Highline Connect"/>
    <n v="1968"/>
    <x v="1"/>
    <x v="0"/>
    <x v="0"/>
    <m/>
  </r>
  <r>
    <x v="13"/>
    <s v="A5 Cabriolet"/>
    <s v="2.0 Tdi"/>
    <n v="1968"/>
    <x v="1"/>
    <x v="0"/>
    <x v="74"/>
    <n v="5.3640425531914877"/>
  </r>
  <r>
    <x v="13"/>
    <s v="A5"/>
    <s v="Sportback"/>
    <n v="1968"/>
    <x v="1"/>
    <x v="0"/>
    <x v="75"/>
    <n v="5.3783466666666655"/>
  </r>
  <r>
    <x v="32"/>
    <s v="Octavia"/>
    <s v="Ambition 2.0 Tdi Cr"/>
    <n v="1968"/>
    <x v="1"/>
    <x v="0"/>
    <x v="0"/>
    <m/>
  </r>
  <r>
    <x v="32"/>
    <s v="Octavia"/>
    <s v="Style 2.0 Tdi Cr"/>
    <n v="1968"/>
    <x v="1"/>
    <x v="0"/>
    <x v="0"/>
    <m/>
  </r>
  <r>
    <x v="32"/>
    <s v="Octavia"/>
    <s v="Style 2.0 Tdi Cr At"/>
    <n v="1968"/>
    <x v="1"/>
    <x v="0"/>
    <x v="0"/>
    <m/>
  </r>
  <r>
    <x v="32"/>
    <s v="Octavia"/>
    <s v="L &amp; K 2.0 Tdi Cr At"/>
    <n v="1968"/>
    <x v="1"/>
    <x v="0"/>
    <x v="0"/>
    <m/>
  </r>
  <r>
    <x v="32"/>
    <s v="Octavia"/>
    <s v="Corporate Edition 2.0 Tdi"/>
    <n v="1968"/>
    <x v="1"/>
    <x v="0"/>
    <x v="0"/>
    <m/>
  </r>
  <r>
    <x v="32"/>
    <s v="Octavia"/>
    <s v="Onyx 2.0 Tdi Dsg"/>
    <n v="1968"/>
    <x v="1"/>
    <x v="0"/>
    <x v="0"/>
    <m/>
  </r>
  <r>
    <x v="10"/>
    <s v="Compass Trailhawk"/>
    <s v="2.0 Trailhawk 4X4 At"/>
    <n v="1956"/>
    <x v="1"/>
    <x v="0"/>
    <x v="0"/>
    <m/>
  </r>
  <r>
    <x v="10"/>
    <s v="Compass Trailhawk"/>
    <s v="2.0 Trailhawk (O) 4X4 At"/>
    <n v="1956"/>
    <x v="1"/>
    <x v="0"/>
    <x v="0"/>
    <m/>
  </r>
  <r>
    <x v="10"/>
    <s v="Compass"/>
    <s v="2.0 Sport"/>
    <n v="1956"/>
    <x v="1"/>
    <x v="0"/>
    <x v="0"/>
    <m/>
  </r>
  <r>
    <x v="10"/>
    <s v="Compass"/>
    <s v="2.0 Longitude"/>
    <n v="1956"/>
    <x v="1"/>
    <x v="0"/>
    <x v="0"/>
    <m/>
  </r>
  <r>
    <x v="10"/>
    <s v="Compass"/>
    <s v="2.0 Longitude (O)"/>
    <n v="1956"/>
    <x v="1"/>
    <x v="0"/>
    <x v="0"/>
    <m/>
  </r>
  <r>
    <x v="10"/>
    <s v="Compass"/>
    <s v="2.0 Limited"/>
    <n v="1956"/>
    <x v="1"/>
    <x v="0"/>
    <x v="0"/>
    <m/>
  </r>
  <r>
    <x v="10"/>
    <s v="Compass"/>
    <s v="2.0 Limited (O)"/>
    <n v="1956"/>
    <x v="1"/>
    <x v="0"/>
    <x v="0"/>
    <m/>
  </r>
  <r>
    <x v="10"/>
    <s v="Compass"/>
    <s v="2.0 Limited 4X4"/>
    <n v="1956"/>
    <x v="1"/>
    <x v="0"/>
    <x v="0"/>
    <m/>
  </r>
  <r>
    <x v="10"/>
    <s v="Compass"/>
    <s v="2.0 Limited (O) 4X4"/>
    <n v="1956"/>
    <x v="1"/>
    <x v="0"/>
    <x v="0"/>
    <m/>
  </r>
  <r>
    <x v="10"/>
    <s v="Compass"/>
    <s v="2.0 Limited Plus 4X2 Diesel"/>
    <n v="1956"/>
    <x v="1"/>
    <x v="0"/>
    <x v="0"/>
    <m/>
  </r>
  <r>
    <x v="10"/>
    <s v="Compass"/>
    <s v="2.0 Limited Plus 4X4 Diesel"/>
    <n v="1956"/>
    <x v="1"/>
    <x v="0"/>
    <x v="0"/>
    <m/>
  </r>
  <r>
    <x v="10"/>
    <s v="Compass"/>
    <s v="2.0 Sport Plus"/>
    <n v="1956"/>
    <x v="1"/>
    <x v="0"/>
    <x v="0"/>
    <m/>
  </r>
  <r>
    <x v="10"/>
    <s v="Compass"/>
    <s v="2.0 Limited (O) Black Pack"/>
    <n v="1956"/>
    <x v="1"/>
    <x v="0"/>
    <x v="0"/>
    <m/>
  </r>
  <r>
    <x v="10"/>
    <s v="Compass"/>
    <s v="2.0 Limited (O) 4X4 Black Pack"/>
    <n v="1956"/>
    <x v="1"/>
    <x v="0"/>
    <x v="0"/>
    <m/>
  </r>
  <r>
    <x v="10"/>
    <s v="Compass"/>
    <s v="2.0 Limited Plus 4X4 At"/>
    <n v="1956"/>
    <x v="1"/>
    <x v="0"/>
    <x v="0"/>
    <m/>
  </r>
  <r>
    <x v="10"/>
    <s v="Compass"/>
    <s v="2.0 Longitude 4X4 At"/>
    <n v="1956"/>
    <x v="1"/>
    <x v="0"/>
    <x v="0"/>
    <m/>
  </r>
  <r>
    <x v="1"/>
    <s v="Harrier"/>
    <s v="Revotorq Xe"/>
    <n v="1956"/>
    <x v="1"/>
    <x v="0"/>
    <x v="0"/>
    <m/>
  </r>
  <r>
    <x v="1"/>
    <s v="Harrier"/>
    <s v="Revotorq Xm"/>
    <n v="1956"/>
    <x v="1"/>
    <x v="0"/>
    <x v="0"/>
    <m/>
  </r>
  <r>
    <x v="1"/>
    <s v="Harrier"/>
    <s v="Revotorq Xt"/>
    <n v="1956"/>
    <x v="1"/>
    <x v="0"/>
    <x v="0"/>
    <m/>
  </r>
  <r>
    <x v="1"/>
    <s v="Harrier"/>
    <s v="Revotorq Xz"/>
    <n v="1956"/>
    <x v="1"/>
    <x v="0"/>
    <x v="0"/>
    <m/>
  </r>
  <r>
    <x v="1"/>
    <s v="Harrier"/>
    <s v="Revotorq Xz Dual Tone"/>
    <n v="1956"/>
    <x v="1"/>
    <x v="0"/>
    <x v="0"/>
    <m/>
  </r>
  <r>
    <x v="1"/>
    <s v="Harrier"/>
    <s v="Revotorq Dark Edition"/>
    <n v="1956"/>
    <x v="1"/>
    <x v="0"/>
    <x v="0"/>
    <m/>
  </r>
  <r>
    <x v="3"/>
    <s v="Mercedes-Benz V-Class"/>
    <s v="Elite"/>
    <n v="1950"/>
    <x v="1"/>
    <x v="0"/>
    <x v="0"/>
    <m/>
  </r>
  <r>
    <x v="3"/>
    <s v="Mercedes-Benz E-Class All Terrain"/>
    <s v="E 220D"/>
    <n v="1950"/>
    <x v="1"/>
    <x v="0"/>
    <x v="0"/>
    <m/>
  </r>
  <r>
    <x v="3"/>
    <s v="Mercedes-Benz C-Class"/>
    <s v="C 220D Prime"/>
    <n v="1950"/>
    <x v="1"/>
    <x v="0"/>
    <x v="0"/>
    <m/>
  </r>
  <r>
    <x v="3"/>
    <s v="Mercedes-Benz C-Class"/>
    <s v="C 220D Progressive"/>
    <n v="1950"/>
    <x v="1"/>
    <x v="0"/>
    <x v="0"/>
    <m/>
  </r>
  <r>
    <x v="3"/>
    <s v="Mercedes-Benz C-Class"/>
    <s v="C 300D Amg Line"/>
    <n v="1950"/>
    <x v="1"/>
    <x v="0"/>
    <x v="0"/>
    <m/>
  </r>
  <r>
    <x v="3"/>
    <s v="Mercedes-Benz Gle"/>
    <s v="300D 4Matic"/>
    <n v="1950"/>
    <x v="1"/>
    <x v="0"/>
    <x v="0"/>
    <m/>
  </r>
  <r>
    <x v="3"/>
    <s v="Mercedes-Benz Cls"/>
    <s v="300D"/>
    <n v="1950"/>
    <x v="1"/>
    <x v="0"/>
    <x v="0"/>
    <m/>
  </r>
  <r>
    <x v="3"/>
    <s v="Mercedes-Benz Glc"/>
    <s v="220D 4Matic Progressive"/>
    <n v="1950"/>
    <x v="1"/>
    <x v="0"/>
    <x v="0"/>
    <m/>
  </r>
  <r>
    <x v="22"/>
    <s v="Dmax V-Cross"/>
    <s v="Z Prestige"/>
    <n v="1898"/>
    <x v="60"/>
    <x v="51"/>
    <x v="0"/>
    <m/>
  </r>
  <r>
    <x v="29"/>
    <s v="Civic"/>
    <s v="1.8 V Cvt"/>
    <n v="1799"/>
    <x v="1"/>
    <x v="0"/>
    <x v="0"/>
    <m/>
  </r>
  <r>
    <x v="29"/>
    <s v="Civic"/>
    <s v="1.8 Vx Cvt"/>
    <n v="1799"/>
    <x v="1"/>
    <x v="0"/>
    <x v="0"/>
    <m/>
  </r>
  <r>
    <x v="29"/>
    <s v="Civic"/>
    <s v="1.8 Zx Cvt"/>
    <n v="1799"/>
    <x v="1"/>
    <x v="0"/>
    <x v="0"/>
    <m/>
  </r>
  <r>
    <x v="32"/>
    <s v="Superb Sportline"/>
    <s v="Sportline 1.8L Tsi At"/>
    <n v="1798"/>
    <x v="94"/>
    <x v="80"/>
    <x v="0"/>
    <m/>
  </r>
  <r>
    <x v="18"/>
    <s v="Corolla Altis"/>
    <s v="G Petrol"/>
    <n v="1798"/>
    <x v="43"/>
    <x v="0"/>
    <x v="0"/>
    <m/>
  </r>
  <r>
    <x v="18"/>
    <s v="Corolla Altis"/>
    <s v="G At Petrol"/>
    <n v="1798"/>
    <x v="43"/>
    <x v="0"/>
    <x v="0"/>
    <m/>
  </r>
  <r>
    <x v="18"/>
    <s v="Corolla Altis"/>
    <s v="Gl Petrol"/>
    <n v="1798"/>
    <x v="43"/>
    <x v="0"/>
    <x v="0"/>
    <m/>
  </r>
  <r>
    <x v="18"/>
    <s v="Corolla Altis"/>
    <s v="Vl At Petrol"/>
    <n v="1798"/>
    <x v="43"/>
    <x v="0"/>
    <x v="0"/>
    <m/>
  </r>
  <r>
    <x v="32"/>
    <s v="Superb"/>
    <s v="Style 1.8 Tsi Mt"/>
    <n v="1798"/>
    <x v="21"/>
    <x v="81"/>
    <x v="0"/>
    <m/>
  </r>
  <r>
    <x v="32"/>
    <s v="Superb"/>
    <s v="Style 1.8 Tsi At"/>
    <n v="1798"/>
    <x v="95"/>
    <x v="82"/>
    <x v="0"/>
    <m/>
  </r>
  <r>
    <x v="32"/>
    <s v="Superb"/>
    <s v="L &amp; K 1.8 Tsi At"/>
    <n v="1798"/>
    <x v="94"/>
    <x v="80"/>
    <x v="0"/>
    <m/>
  </r>
  <r>
    <x v="32"/>
    <s v="Superb"/>
    <s v="Corporate Edition 1.8 Tsi At"/>
    <n v="1798"/>
    <x v="95"/>
    <x v="82"/>
    <x v="0"/>
    <m/>
  </r>
  <r>
    <x v="18"/>
    <s v="Prius"/>
    <s v="Z8"/>
    <n v="1798"/>
    <x v="93"/>
    <x v="83"/>
    <x v="0"/>
    <m/>
  </r>
  <r>
    <x v="32"/>
    <s v="Octavia"/>
    <s v="Style 1.8 Tsi At"/>
    <n v="1798"/>
    <x v="96"/>
    <x v="58"/>
    <x v="0"/>
    <m/>
  </r>
  <r>
    <x v="32"/>
    <s v="Octavia"/>
    <s v="L &amp; K 1.8 Tsi At"/>
    <n v="1798"/>
    <x v="96"/>
    <x v="58"/>
    <x v="0"/>
    <m/>
  </r>
  <r>
    <x v="32"/>
    <s v="Octavia"/>
    <s v="Onyx 1.8 Tsi Dsg"/>
    <n v="1798"/>
    <x v="1"/>
    <x v="0"/>
    <x v="0"/>
    <m/>
  </r>
  <r>
    <x v="31"/>
    <s v="Vento"/>
    <s v="Trendline 1.6 (P)"/>
    <n v="1598"/>
    <x v="97"/>
    <x v="0"/>
    <x v="0"/>
    <m/>
  </r>
  <r>
    <x v="31"/>
    <s v="Vento"/>
    <s v="Highline 1.6 (P)"/>
    <n v="1598"/>
    <x v="1"/>
    <x v="0"/>
    <x v="0"/>
    <m/>
  </r>
  <r>
    <x v="31"/>
    <s v="Vento"/>
    <s v="Comfortline 1.6 (P)"/>
    <n v="1598"/>
    <x v="1"/>
    <x v="0"/>
    <x v="0"/>
    <m/>
  </r>
  <r>
    <x v="32"/>
    <s v="Monte Carlo"/>
    <s v="Monte Carlo 1.6 Mpi At"/>
    <n v="1598"/>
    <x v="65"/>
    <x v="84"/>
    <x v="0"/>
    <m/>
  </r>
  <r>
    <x v="32"/>
    <s v="Monte Carlo"/>
    <s v="Monte Carlo 1.6 Mpi Mt"/>
    <n v="1598"/>
    <x v="65"/>
    <x v="85"/>
    <x v="0"/>
    <m/>
  </r>
  <r>
    <x v="20"/>
    <s v="Terrano"/>
    <s v="Xl (P)"/>
    <n v="1598"/>
    <x v="95"/>
    <x v="86"/>
    <x v="0"/>
    <m/>
  </r>
  <r>
    <x v="32"/>
    <s v="Rapid"/>
    <s v="1.6 Mpi Ambition"/>
    <n v="1598"/>
    <x v="65"/>
    <x v="85"/>
    <x v="0"/>
    <m/>
  </r>
  <r>
    <x v="32"/>
    <s v="Rapid"/>
    <s v="1.6 Mpi Active"/>
    <n v="1598"/>
    <x v="65"/>
    <x v="85"/>
    <x v="0"/>
    <m/>
  </r>
  <r>
    <x v="32"/>
    <s v="Rapid"/>
    <s v="1.6 Mpi Style At"/>
    <n v="1598"/>
    <x v="65"/>
    <x v="84"/>
    <x v="0"/>
    <m/>
  </r>
  <r>
    <x v="32"/>
    <s v="Rapid"/>
    <s v="1.6 Mpi Style"/>
    <n v="1598"/>
    <x v="65"/>
    <x v="85"/>
    <x v="0"/>
    <m/>
  </r>
  <r>
    <x v="32"/>
    <s v="Rapid"/>
    <s v="1.6 Mpi Ambition At"/>
    <n v="1598"/>
    <x v="65"/>
    <x v="84"/>
    <x v="0"/>
    <m/>
  </r>
  <r>
    <x v="32"/>
    <s v="Rapid"/>
    <s v="Onyx Mt Petrol"/>
    <n v="1598"/>
    <x v="65"/>
    <x v="85"/>
    <x v="0"/>
    <m/>
  </r>
  <r>
    <x v="32"/>
    <s v="Rapid"/>
    <s v="Onyx At Petrol"/>
    <n v="1598"/>
    <x v="65"/>
    <x v="84"/>
    <x v="0"/>
    <m/>
  </r>
  <r>
    <x v="29"/>
    <s v="Cr-V"/>
    <s v="2Wd Diesel At"/>
    <n v="1597"/>
    <x v="1"/>
    <x v="0"/>
    <x v="0"/>
    <m/>
  </r>
  <r>
    <x v="29"/>
    <s v="Cr-V"/>
    <s v="Awd Diesel At"/>
    <n v="1597"/>
    <x v="1"/>
    <x v="0"/>
    <x v="0"/>
    <m/>
  </r>
  <r>
    <x v="29"/>
    <s v="Civic"/>
    <s v="1.6 Vx Mt"/>
    <n v="1597"/>
    <x v="1"/>
    <x v="0"/>
    <x v="0"/>
    <m/>
  </r>
  <r>
    <x v="29"/>
    <s v="Civic"/>
    <s v="1.6 Zx Mt"/>
    <n v="1597"/>
    <x v="1"/>
    <x v="0"/>
    <x v="0"/>
    <m/>
  </r>
  <r>
    <x v="25"/>
    <s v="V40 Cross Country"/>
    <s v="T4"/>
    <n v="1596"/>
    <x v="65"/>
    <x v="87"/>
    <x v="0"/>
    <m/>
  </r>
  <r>
    <x v="3"/>
    <s v="Mercedes-Benz B-Class"/>
    <s v="B 180 Sport"/>
    <n v="1595"/>
    <x v="43"/>
    <x v="6"/>
    <x v="0"/>
    <m/>
  </r>
  <r>
    <x v="3"/>
    <s v="Mercedes-Benz B-Class"/>
    <s v="B 180 Night Edition"/>
    <n v="1595"/>
    <x v="43"/>
    <x v="6"/>
    <x v="0"/>
    <m/>
  </r>
  <r>
    <x v="3"/>
    <s v="Mercedes-Benz A-Class"/>
    <n v="180"/>
    <n v="1595"/>
    <x v="72"/>
    <x v="50"/>
    <x v="0"/>
    <m/>
  </r>
  <r>
    <x v="4"/>
    <s v="Verna"/>
    <s v="1.6 Vtvt Sx"/>
    <n v="1591"/>
    <x v="1"/>
    <x v="0"/>
    <x v="0"/>
    <m/>
  </r>
  <r>
    <x v="4"/>
    <s v="Verna"/>
    <s v="1.6 Vtvt Sx (O)"/>
    <n v="1591"/>
    <x v="1"/>
    <x v="0"/>
    <x v="0"/>
    <m/>
  </r>
  <r>
    <x v="4"/>
    <s v="Verna"/>
    <s v="1.6 Vtvt Sx(O) At"/>
    <n v="1591"/>
    <x v="1"/>
    <x v="0"/>
    <x v="0"/>
    <m/>
  </r>
  <r>
    <x v="4"/>
    <s v="Verna"/>
    <s v="1.6 Vtvt Sx (O) Anniversary Edition"/>
    <n v="1591"/>
    <x v="1"/>
    <x v="0"/>
    <x v="0"/>
    <m/>
  </r>
  <r>
    <x v="4"/>
    <s v="Verna"/>
    <s v="1.6 Vtvt Sx Plus At"/>
    <n v="1591"/>
    <x v="1"/>
    <x v="0"/>
    <x v="0"/>
    <m/>
  </r>
  <r>
    <x v="4"/>
    <s v="Creta"/>
    <s v="1.6 Vtvt E Plus"/>
    <n v="1591"/>
    <x v="98"/>
    <x v="0"/>
    <x v="0"/>
    <m/>
  </r>
  <r>
    <x v="4"/>
    <s v="Creta"/>
    <s v="1.6 Vtvt Sx"/>
    <n v="1591"/>
    <x v="98"/>
    <x v="0"/>
    <x v="0"/>
    <m/>
  </r>
  <r>
    <x v="4"/>
    <s v="Creta"/>
    <s v="1.6 Vtvt Sx (O)"/>
    <n v="1591"/>
    <x v="98"/>
    <x v="0"/>
    <x v="0"/>
    <m/>
  </r>
  <r>
    <x v="4"/>
    <s v="Creta"/>
    <s v="1.6 Vtvt Sx At"/>
    <n v="1591"/>
    <x v="98"/>
    <x v="0"/>
    <x v="0"/>
    <m/>
  </r>
  <r>
    <x v="4"/>
    <s v="Creta"/>
    <s v="1.6 Vtvt Sx Dual Tone"/>
    <n v="1591"/>
    <x v="98"/>
    <x v="0"/>
    <x v="0"/>
    <m/>
  </r>
  <r>
    <x v="4"/>
    <s v="Creta"/>
    <s v="1.6 Vtvt Sx (O) Executive"/>
    <n v="1591"/>
    <x v="98"/>
    <x v="0"/>
    <x v="0"/>
    <m/>
  </r>
  <r>
    <x v="4"/>
    <s v="Creta"/>
    <s v="1.6 Vtvt Ex"/>
    <n v="1591"/>
    <x v="98"/>
    <x v="0"/>
    <x v="0"/>
    <m/>
  </r>
  <r>
    <x v="4"/>
    <s v="Creta"/>
    <s v="Sports Edition Petrol"/>
    <n v="1591"/>
    <x v="98"/>
    <x v="0"/>
    <x v="0"/>
    <m/>
  </r>
  <r>
    <x v="4"/>
    <s v="Verna"/>
    <s v="1.6 Crdi Sx"/>
    <n v="1582"/>
    <x v="99"/>
    <x v="88"/>
    <x v="0"/>
    <m/>
  </r>
  <r>
    <x v="4"/>
    <s v="Verna"/>
    <s v="1.6 Crdi Sx (O)"/>
    <n v="1582"/>
    <x v="99"/>
    <x v="89"/>
    <x v="0"/>
    <m/>
  </r>
  <r>
    <x v="4"/>
    <s v="Verna"/>
    <s v="1.6 Crdi Sx Plus At"/>
    <n v="1582"/>
    <x v="55"/>
    <x v="46"/>
    <x v="0"/>
    <m/>
  </r>
  <r>
    <x v="4"/>
    <s v="Verna"/>
    <s v="1.6 Crdi Sx(O) At"/>
    <n v="1582"/>
    <x v="55"/>
    <x v="46"/>
    <x v="0"/>
    <m/>
  </r>
  <r>
    <x v="4"/>
    <s v="Creta"/>
    <s v="1.6 Crdi Sx"/>
    <n v="1582"/>
    <x v="100"/>
    <x v="0"/>
    <x v="0"/>
    <m/>
  </r>
  <r>
    <x v="4"/>
    <s v="Creta"/>
    <s v="1.6 Crdi Sx (O)"/>
    <n v="1582"/>
    <x v="100"/>
    <x v="0"/>
    <x v="0"/>
    <m/>
  </r>
  <r>
    <x v="4"/>
    <s v="Creta"/>
    <s v="1.6 Crdi Sx At"/>
    <n v="1582"/>
    <x v="100"/>
    <x v="0"/>
    <x v="0"/>
    <m/>
  </r>
  <r>
    <x v="4"/>
    <s v="Creta"/>
    <s v="1.6 Crdi Sx Dual Tone"/>
    <n v="1582"/>
    <x v="100"/>
    <x v="0"/>
    <x v="0"/>
    <m/>
  </r>
  <r>
    <x v="4"/>
    <s v="Creta"/>
    <s v="1.6 Crdi S At"/>
    <n v="1582"/>
    <x v="100"/>
    <x v="0"/>
    <x v="0"/>
    <m/>
  </r>
  <r>
    <x v="4"/>
    <s v="Creta"/>
    <s v="1.6 Crdi Sx (O) Executive"/>
    <n v="1582"/>
    <x v="100"/>
    <x v="0"/>
    <x v="0"/>
    <m/>
  </r>
  <r>
    <x v="4"/>
    <s v="Creta"/>
    <s v="Sports Edition Diesel"/>
    <n v="1582"/>
    <x v="1"/>
    <x v="0"/>
    <x v="0"/>
    <m/>
  </r>
  <r>
    <x v="2"/>
    <s v="Hector"/>
    <s v="1.5L Style"/>
    <n v="1500"/>
    <x v="1"/>
    <x v="0"/>
    <x v="0"/>
    <m/>
  </r>
  <r>
    <x v="2"/>
    <s v="Hector"/>
    <s v="1.5L Super"/>
    <n v="1500"/>
    <x v="1"/>
    <x v="0"/>
    <x v="0"/>
    <m/>
  </r>
  <r>
    <x v="2"/>
    <s v="Hector"/>
    <s v="1.5L Super Hybrid"/>
    <n v="1500"/>
    <x v="1"/>
    <x v="0"/>
    <x v="0"/>
    <m/>
  </r>
  <r>
    <x v="2"/>
    <s v="Hector"/>
    <s v="1.5L Sharp Hybrid"/>
    <n v="1500"/>
    <x v="1"/>
    <x v="0"/>
    <x v="0"/>
    <m/>
  </r>
  <r>
    <x v="2"/>
    <s v="Hector"/>
    <s v="1.5L Smart Hybrid"/>
    <n v="1500"/>
    <x v="1"/>
    <x v="0"/>
    <x v="0"/>
    <m/>
  </r>
  <r>
    <x v="2"/>
    <s v="Hector"/>
    <s v="1.5L Smart Dct"/>
    <n v="1500"/>
    <x v="1"/>
    <x v="0"/>
    <x v="0"/>
    <m/>
  </r>
  <r>
    <x v="2"/>
    <s v="Hector"/>
    <s v="1.5L Sharp Dct"/>
    <n v="1500"/>
    <x v="1"/>
    <x v="0"/>
    <x v="0"/>
    <m/>
  </r>
  <r>
    <x v="31"/>
    <s v="Polo"/>
    <s v="Trendline 1.5L (D)"/>
    <n v="1498"/>
    <x v="101"/>
    <x v="90"/>
    <x v="0"/>
    <m/>
  </r>
  <r>
    <x v="31"/>
    <s v="Polo"/>
    <s v="Comfortline 1.5 (D)"/>
    <n v="1498"/>
    <x v="101"/>
    <x v="90"/>
    <x v="0"/>
    <m/>
  </r>
  <r>
    <x v="31"/>
    <s v="Polo"/>
    <s v="Highline Plus 1.5 (D)"/>
    <n v="1498"/>
    <x v="101"/>
    <x v="90"/>
    <x v="0"/>
    <m/>
  </r>
  <r>
    <x v="31"/>
    <s v="Polo"/>
    <s v="Gt Tdi"/>
    <n v="1498"/>
    <x v="101"/>
    <x v="91"/>
    <x v="0"/>
    <m/>
  </r>
  <r>
    <x v="16"/>
    <s v="Freestyle"/>
    <s v="1.5L Tdci Ambiente"/>
    <n v="1498"/>
    <x v="1"/>
    <x v="0"/>
    <x v="0"/>
    <m/>
  </r>
  <r>
    <x v="16"/>
    <s v="Freestyle"/>
    <s v="1.5L Tdci Titanium"/>
    <n v="1498"/>
    <x v="1"/>
    <x v="0"/>
    <x v="0"/>
    <m/>
  </r>
  <r>
    <x v="16"/>
    <s v="Freestyle"/>
    <s v="1.5L Tdci Titanium Plus"/>
    <n v="1498"/>
    <x v="1"/>
    <x v="0"/>
    <x v="0"/>
    <m/>
  </r>
  <r>
    <x v="16"/>
    <s v="Freestyle"/>
    <s v="1.5L Tdci Trend Plus"/>
    <n v="1498"/>
    <x v="1"/>
    <x v="0"/>
    <x v="0"/>
    <m/>
  </r>
  <r>
    <x v="31"/>
    <s v="Ameo"/>
    <s v="Trendline 1.5L Tdi"/>
    <n v="1498"/>
    <x v="102"/>
    <x v="92"/>
    <x v="0"/>
    <m/>
  </r>
  <r>
    <x v="31"/>
    <s v="Ameo"/>
    <s v="Comfortline 1.5L Tdi"/>
    <n v="1498"/>
    <x v="102"/>
    <x v="92"/>
    <x v="0"/>
    <m/>
  </r>
  <r>
    <x v="31"/>
    <s v="Ameo"/>
    <s v="Highline Plus 1.5L Tdi Dsg"/>
    <n v="1498"/>
    <x v="102"/>
    <x v="93"/>
    <x v="0"/>
    <m/>
  </r>
  <r>
    <x v="31"/>
    <s v="Ameo"/>
    <s v="Highline Plus 1.5L Tdi"/>
    <n v="1498"/>
    <x v="102"/>
    <x v="92"/>
    <x v="0"/>
    <m/>
  </r>
  <r>
    <x v="31"/>
    <s v="Ameo"/>
    <s v="Gt Line Tdi Dsg"/>
    <n v="1498"/>
    <x v="102"/>
    <x v="93"/>
    <x v="0"/>
    <m/>
  </r>
  <r>
    <x v="16"/>
    <s v="Aspire"/>
    <s v="1.5 Tdci Ambiente"/>
    <n v="1498"/>
    <x v="1"/>
    <x v="0"/>
    <x v="0"/>
    <m/>
  </r>
  <r>
    <x v="16"/>
    <s v="Aspire"/>
    <s v="1.5 Tdci Trend"/>
    <n v="1498"/>
    <x v="1"/>
    <x v="0"/>
    <x v="0"/>
    <m/>
  </r>
  <r>
    <x v="16"/>
    <s v="Aspire"/>
    <s v="1.5 Tdci Trend Plus"/>
    <n v="1498"/>
    <x v="1"/>
    <x v="0"/>
    <x v="0"/>
    <m/>
  </r>
  <r>
    <x v="16"/>
    <s v="Aspire"/>
    <s v="1.5 Tdci Titanium"/>
    <n v="1498"/>
    <x v="1"/>
    <x v="0"/>
    <x v="0"/>
    <m/>
  </r>
  <r>
    <x v="16"/>
    <s v="Aspire"/>
    <s v="1.5 Tdci Titanium Plus"/>
    <n v="1498"/>
    <x v="1"/>
    <x v="0"/>
    <x v="0"/>
    <m/>
  </r>
  <r>
    <x v="16"/>
    <s v="Aspire"/>
    <s v="1.5 Tdci Blu"/>
    <n v="1498"/>
    <x v="1"/>
    <x v="0"/>
    <x v="0"/>
    <m/>
  </r>
  <r>
    <x v="29"/>
    <s v="Jazz"/>
    <s v="S Diesel"/>
    <n v="1498"/>
    <x v="65"/>
    <x v="0"/>
    <x v="0"/>
    <m/>
  </r>
  <r>
    <x v="29"/>
    <s v="Jazz"/>
    <s v="V Diesel"/>
    <n v="1498"/>
    <x v="65"/>
    <x v="0"/>
    <x v="0"/>
    <m/>
  </r>
  <r>
    <x v="29"/>
    <s v="Jazz"/>
    <s v="Vx Diesel"/>
    <n v="1498"/>
    <x v="65"/>
    <x v="0"/>
    <x v="0"/>
    <m/>
  </r>
  <r>
    <x v="29"/>
    <s v="Amaze"/>
    <s v="E Mt Diesel"/>
    <n v="1498"/>
    <x v="1"/>
    <x v="0"/>
    <x v="0"/>
    <m/>
  </r>
  <r>
    <x v="29"/>
    <s v="Amaze"/>
    <s v="S Cvt Diesel"/>
    <n v="1498"/>
    <x v="1"/>
    <x v="0"/>
    <x v="0"/>
    <m/>
  </r>
  <r>
    <x v="29"/>
    <s v="Amaze"/>
    <s v="V Cvt Diesel"/>
    <n v="1498"/>
    <x v="1"/>
    <x v="0"/>
    <x v="0"/>
    <m/>
  </r>
  <r>
    <x v="29"/>
    <s v="Amaze"/>
    <s v="S Mt Diesel"/>
    <n v="1498"/>
    <x v="1"/>
    <x v="0"/>
    <x v="0"/>
    <m/>
  </r>
  <r>
    <x v="29"/>
    <s v="Amaze"/>
    <s v="Vx Mt Diesel"/>
    <n v="1498"/>
    <x v="1"/>
    <x v="0"/>
    <x v="0"/>
    <m/>
  </r>
  <r>
    <x v="29"/>
    <s v="Amaze"/>
    <s v="V Mt Diesel"/>
    <n v="1498"/>
    <x v="1"/>
    <x v="0"/>
    <x v="0"/>
    <m/>
  </r>
  <r>
    <x v="29"/>
    <s v="Amaze"/>
    <s v="Exclusive Edition Diesel"/>
    <n v="1498"/>
    <x v="1"/>
    <x v="0"/>
    <x v="0"/>
    <m/>
  </r>
  <r>
    <x v="29"/>
    <s v="Amaze"/>
    <s v="Vx Cvt Diesel"/>
    <n v="1498"/>
    <x v="1"/>
    <x v="0"/>
    <x v="0"/>
    <m/>
  </r>
  <r>
    <x v="29"/>
    <s v="Amaze"/>
    <s v="Ace Edition Cvt Diesel"/>
    <n v="1498"/>
    <x v="1"/>
    <x v="0"/>
    <x v="0"/>
    <m/>
  </r>
  <r>
    <x v="29"/>
    <s v="Amaze"/>
    <s v="Ace Edition Mt Diesel"/>
    <n v="1498"/>
    <x v="1"/>
    <x v="0"/>
    <x v="0"/>
    <m/>
  </r>
  <r>
    <x v="16"/>
    <s v="Ecosport"/>
    <s v="1.5L Tdci Ambiente"/>
    <n v="1498"/>
    <x v="1"/>
    <x v="0"/>
    <x v="0"/>
    <m/>
  </r>
  <r>
    <x v="16"/>
    <s v="Ecosport"/>
    <s v="1.5L Tdci Trend"/>
    <n v="1498"/>
    <x v="1"/>
    <x v="0"/>
    <x v="0"/>
    <m/>
  </r>
  <r>
    <x v="16"/>
    <s v="Ecosport"/>
    <s v="1.5L Tdci Titanium"/>
    <n v="1498"/>
    <x v="1"/>
    <x v="0"/>
    <x v="0"/>
    <m/>
  </r>
  <r>
    <x v="16"/>
    <s v="Ecosport"/>
    <s v="1.5L Tdci Titanium Plus"/>
    <n v="1498"/>
    <x v="1"/>
    <x v="0"/>
    <x v="0"/>
    <m/>
  </r>
  <r>
    <x v="16"/>
    <s v="Ecosport"/>
    <s v="1.5L Tdci Titanium S"/>
    <n v="1498"/>
    <x v="1"/>
    <x v="0"/>
    <x v="0"/>
    <m/>
  </r>
  <r>
    <x v="16"/>
    <s v="Ecosport"/>
    <s v="1.5L Tdci Thunder Edition"/>
    <n v="1498"/>
    <x v="1"/>
    <x v="0"/>
    <x v="0"/>
    <m/>
  </r>
  <r>
    <x v="33"/>
    <s v="Duster"/>
    <s v="Rxe Petrol"/>
    <n v="1498"/>
    <x v="3"/>
    <x v="94"/>
    <x v="0"/>
    <m/>
  </r>
  <r>
    <x v="33"/>
    <s v="Duster"/>
    <s v="Rxs Petrol"/>
    <n v="1498"/>
    <x v="27"/>
    <x v="94"/>
    <x v="0"/>
    <m/>
  </r>
  <r>
    <x v="33"/>
    <s v="Duster"/>
    <s v="Rxs (Opt) Cvt"/>
    <n v="1498"/>
    <x v="27"/>
    <x v="94"/>
    <x v="0"/>
    <m/>
  </r>
  <r>
    <x v="31"/>
    <s v="Vento"/>
    <s v="Trendline 1.5 (D)"/>
    <n v="1498"/>
    <x v="1"/>
    <x v="0"/>
    <x v="0"/>
    <m/>
  </r>
  <r>
    <x v="31"/>
    <s v="Vento"/>
    <s v="Comfortline 1.5 (D)"/>
    <n v="1498"/>
    <x v="1"/>
    <x v="0"/>
    <x v="0"/>
    <m/>
  </r>
  <r>
    <x v="31"/>
    <s v="Vento"/>
    <s v="Highline 1.5 (D)"/>
    <n v="1498"/>
    <x v="1"/>
    <x v="0"/>
    <x v="0"/>
    <m/>
  </r>
  <r>
    <x v="31"/>
    <s v="Vento"/>
    <s v="Highline 1.5 (D) Dsg"/>
    <n v="1498"/>
    <x v="1"/>
    <x v="0"/>
    <x v="0"/>
    <m/>
  </r>
  <r>
    <x v="31"/>
    <s v="Vento"/>
    <s v="Highline Plus 1.5 (D) Dsg"/>
    <n v="1498"/>
    <x v="1"/>
    <x v="0"/>
    <x v="0"/>
    <m/>
  </r>
  <r>
    <x v="31"/>
    <s v="Vento"/>
    <s v="Gt Line (D)"/>
    <n v="1498"/>
    <x v="101"/>
    <x v="91"/>
    <x v="0"/>
    <m/>
  </r>
  <r>
    <x v="29"/>
    <s v="Brv"/>
    <s v="S Diesel"/>
    <n v="1498"/>
    <x v="103"/>
    <x v="95"/>
    <x v="0"/>
    <m/>
  </r>
  <r>
    <x v="29"/>
    <s v="Brv"/>
    <s v="V Diesel"/>
    <n v="1498"/>
    <x v="103"/>
    <x v="95"/>
    <x v="0"/>
    <m/>
  </r>
  <r>
    <x v="29"/>
    <s v="Brv"/>
    <s v="Vx Diesel"/>
    <n v="1498"/>
    <x v="103"/>
    <x v="95"/>
    <x v="0"/>
    <m/>
  </r>
  <r>
    <x v="32"/>
    <s v="Monte Carlo"/>
    <s v="Monte Carlo 1.5 Tdi At"/>
    <n v="1498"/>
    <x v="15"/>
    <x v="96"/>
    <x v="0"/>
    <m/>
  </r>
  <r>
    <x v="32"/>
    <s v="Monte Carlo"/>
    <s v="Monte Carlo 1.5 Tdi Mt"/>
    <n v="1498"/>
    <x v="15"/>
    <x v="97"/>
    <x v="0"/>
    <m/>
  </r>
  <r>
    <x v="16"/>
    <s v="Figo"/>
    <s v="Ambiente 1.5 Tdci"/>
    <n v="1498"/>
    <x v="104"/>
    <x v="0"/>
    <x v="0"/>
    <m/>
  </r>
  <r>
    <x v="16"/>
    <s v="Figo"/>
    <s v="Titanium1.5 Tdci"/>
    <n v="1498"/>
    <x v="1"/>
    <x v="0"/>
    <x v="0"/>
    <m/>
  </r>
  <r>
    <x v="16"/>
    <s v="Figo"/>
    <s v="Titanium Blu 1.5 Tdci"/>
    <n v="1498"/>
    <x v="1"/>
    <x v="0"/>
    <x v="0"/>
    <m/>
  </r>
  <r>
    <x v="20"/>
    <s v="Sunny"/>
    <s v="Xe Petrol"/>
    <n v="1498"/>
    <x v="21"/>
    <x v="0"/>
    <x v="0"/>
    <m/>
  </r>
  <r>
    <x v="20"/>
    <s v="Sunny"/>
    <s v="Xl Petrol"/>
    <n v="1498"/>
    <x v="21"/>
    <x v="0"/>
    <x v="0"/>
    <m/>
  </r>
  <r>
    <x v="20"/>
    <s v="Sunny"/>
    <s v="Xv Cvt"/>
    <n v="1498"/>
    <x v="21"/>
    <x v="0"/>
    <x v="0"/>
    <m/>
  </r>
  <r>
    <x v="34"/>
    <s v="Ertiga"/>
    <s v="1.5L Vdi"/>
    <n v="1498"/>
    <x v="1"/>
    <x v="0"/>
    <x v="0"/>
    <m/>
  </r>
  <r>
    <x v="34"/>
    <s v="Ertiga"/>
    <s v="1.5L Zdi"/>
    <n v="1498"/>
    <x v="1"/>
    <x v="0"/>
    <x v="0"/>
    <m/>
  </r>
  <r>
    <x v="34"/>
    <s v="Ertiga"/>
    <s v="1.5L Zdi Plus"/>
    <n v="1498"/>
    <x v="1"/>
    <x v="0"/>
    <x v="0"/>
    <m/>
  </r>
  <r>
    <x v="29"/>
    <s v="Wr-V"/>
    <s v="Vx Diesel"/>
    <n v="1498"/>
    <x v="105"/>
    <x v="0"/>
    <x v="0"/>
    <m/>
  </r>
  <r>
    <x v="29"/>
    <s v="Wr-V"/>
    <s v="S Diesel"/>
    <n v="1498"/>
    <x v="105"/>
    <x v="0"/>
    <x v="0"/>
    <m/>
  </r>
  <r>
    <x v="29"/>
    <s v="Wr-V"/>
    <s v="Edge Plus Edition Diesel"/>
    <n v="1498"/>
    <x v="105"/>
    <x v="0"/>
    <x v="0"/>
    <m/>
  </r>
  <r>
    <x v="29"/>
    <s v="Wr-V"/>
    <s v="Exclusive Edition Diesel"/>
    <n v="1498"/>
    <x v="105"/>
    <x v="0"/>
    <x v="0"/>
    <m/>
  </r>
  <r>
    <x v="29"/>
    <s v="Wr-V"/>
    <s v="V Diesel"/>
    <n v="1498"/>
    <x v="105"/>
    <x v="0"/>
    <x v="0"/>
    <m/>
  </r>
  <r>
    <x v="33"/>
    <s v="Captur"/>
    <s v="Rxe Petrol"/>
    <n v="1498"/>
    <x v="1"/>
    <x v="0"/>
    <x v="0"/>
    <m/>
  </r>
  <r>
    <x v="33"/>
    <s v="Captur"/>
    <s v="Platine Petrol Dual Tone"/>
    <n v="1498"/>
    <x v="1"/>
    <x v="0"/>
    <x v="0"/>
    <m/>
  </r>
  <r>
    <x v="34"/>
    <s v="Ciaz"/>
    <s v="1.5L Alpha"/>
    <n v="1498"/>
    <x v="106"/>
    <x v="0"/>
    <x v="0"/>
    <m/>
  </r>
  <r>
    <x v="34"/>
    <s v="Ciaz"/>
    <s v="1.5L Delta"/>
    <n v="1498"/>
    <x v="107"/>
    <x v="0"/>
    <x v="0"/>
    <m/>
  </r>
  <r>
    <x v="34"/>
    <s v="Ciaz"/>
    <s v="1.5L Zeta"/>
    <n v="1498"/>
    <x v="107"/>
    <x v="0"/>
    <x v="0"/>
    <m/>
  </r>
  <r>
    <x v="32"/>
    <s v="Rapid"/>
    <s v="1.5 Tdi Cr Active"/>
    <n v="1498"/>
    <x v="108"/>
    <x v="97"/>
    <x v="0"/>
    <m/>
  </r>
  <r>
    <x v="32"/>
    <s v="Rapid"/>
    <s v="1.5 Tdi Cr Ambition"/>
    <n v="1498"/>
    <x v="108"/>
    <x v="97"/>
    <x v="0"/>
    <m/>
  </r>
  <r>
    <x v="32"/>
    <s v="Rapid"/>
    <s v="1.5 Tdi Cr Ambition At"/>
    <n v="1498"/>
    <x v="108"/>
    <x v="96"/>
    <x v="0"/>
    <m/>
  </r>
  <r>
    <x v="32"/>
    <s v="Rapid"/>
    <s v="1.5 Tdi Cr Style At"/>
    <n v="1498"/>
    <x v="15"/>
    <x v="96"/>
    <x v="0"/>
    <m/>
  </r>
  <r>
    <x v="32"/>
    <s v="Rapid"/>
    <s v="1.5 Tdi Cr Style"/>
    <n v="1498"/>
    <x v="15"/>
    <x v="97"/>
    <x v="0"/>
    <m/>
  </r>
  <r>
    <x v="32"/>
    <s v="Rapid"/>
    <s v="Onyx Mt Diesel"/>
    <n v="1498"/>
    <x v="15"/>
    <x v="97"/>
    <x v="0"/>
    <m/>
  </r>
  <r>
    <x v="32"/>
    <s v="Rapid"/>
    <s v="Onyx At Diesel"/>
    <n v="1498"/>
    <x v="15"/>
    <x v="96"/>
    <x v="0"/>
    <m/>
  </r>
  <r>
    <x v="20"/>
    <s v="Kicks"/>
    <s v="Xl Petrol"/>
    <n v="1498"/>
    <x v="1"/>
    <x v="0"/>
    <x v="0"/>
    <m/>
  </r>
  <r>
    <x v="20"/>
    <s v="Kicks"/>
    <s v="Xv Petrol"/>
    <n v="1498"/>
    <x v="1"/>
    <x v="0"/>
    <x v="0"/>
    <m/>
  </r>
  <r>
    <x v="18"/>
    <s v="Yaris"/>
    <s v="V"/>
    <n v="1498"/>
    <x v="1"/>
    <x v="0"/>
    <x v="0"/>
    <m/>
  </r>
  <r>
    <x v="18"/>
    <s v="Yaris"/>
    <s v="V (O)"/>
    <n v="1498"/>
    <x v="1"/>
    <x v="0"/>
    <x v="0"/>
    <m/>
  </r>
  <r>
    <x v="18"/>
    <s v="Yaris"/>
    <s v="V (O) Cvt"/>
    <n v="1498"/>
    <x v="1"/>
    <x v="0"/>
    <x v="0"/>
    <m/>
  </r>
  <r>
    <x v="29"/>
    <s v="City"/>
    <s v="Sv Mt Diesel"/>
    <n v="1498"/>
    <x v="109"/>
    <x v="98"/>
    <x v="0"/>
    <m/>
  </r>
  <r>
    <x v="29"/>
    <s v="City"/>
    <s v="V Mt Diesel"/>
    <n v="1498"/>
    <x v="109"/>
    <x v="98"/>
    <x v="0"/>
    <m/>
  </r>
  <r>
    <x v="29"/>
    <s v="City"/>
    <s v="Vx Mt Diesel"/>
    <n v="1498"/>
    <x v="109"/>
    <x v="99"/>
    <x v="0"/>
    <m/>
  </r>
  <r>
    <x v="29"/>
    <s v="City"/>
    <s v="Zx Mt Diesel"/>
    <n v="1498"/>
    <x v="109"/>
    <x v="99"/>
    <x v="0"/>
    <m/>
  </r>
  <r>
    <x v="1"/>
    <s v="Altroz"/>
    <s v="Xe Diesel"/>
    <n v="1497"/>
    <x v="1"/>
    <x v="0"/>
    <x v="0"/>
    <m/>
  </r>
  <r>
    <x v="1"/>
    <s v="Altroz"/>
    <s v="Xm Diesel"/>
    <n v="1497"/>
    <x v="96"/>
    <x v="100"/>
    <x v="0"/>
    <m/>
  </r>
  <r>
    <x v="1"/>
    <s v="Altroz"/>
    <s v="Xt Diesel"/>
    <n v="1497"/>
    <x v="96"/>
    <x v="100"/>
    <x v="0"/>
    <m/>
  </r>
  <r>
    <x v="1"/>
    <s v="Altroz"/>
    <s v="Xz Diesel"/>
    <n v="1497"/>
    <x v="96"/>
    <x v="100"/>
    <x v="0"/>
    <m/>
  </r>
  <r>
    <x v="1"/>
    <s v="Altroz"/>
    <s v="Xz (O) Diesel"/>
    <n v="1497"/>
    <x v="96"/>
    <x v="100"/>
    <x v="0"/>
    <m/>
  </r>
  <r>
    <x v="1"/>
    <s v="Nexon"/>
    <s v="Xe Diesel"/>
    <n v="1497"/>
    <x v="1"/>
    <x v="0"/>
    <x v="0"/>
    <m/>
  </r>
  <r>
    <x v="1"/>
    <s v="Nexon"/>
    <s v="Xm Diesel"/>
    <n v="1497"/>
    <x v="1"/>
    <x v="0"/>
    <x v="0"/>
    <m/>
  </r>
  <r>
    <x v="1"/>
    <s v="Nexon"/>
    <s v="Xz Diesel"/>
    <n v="1497"/>
    <x v="1"/>
    <x v="0"/>
    <x v="0"/>
    <m/>
  </r>
  <r>
    <x v="1"/>
    <s v="Nexon"/>
    <s v="Xz Plus Diesel"/>
    <n v="1497"/>
    <x v="1"/>
    <x v="0"/>
    <x v="0"/>
    <m/>
  </r>
  <r>
    <x v="1"/>
    <s v="Nexon"/>
    <s v="Xz Plus Diesel Dual Tone"/>
    <n v="1497"/>
    <x v="1"/>
    <x v="0"/>
    <x v="0"/>
    <m/>
  </r>
  <r>
    <x v="1"/>
    <s v="Nexon"/>
    <s v="Xz Plus (O) Diesel"/>
    <n v="1497"/>
    <x v="1"/>
    <x v="0"/>
    <x v="0"/>
    <m/>
  </r>
  <r>
    <x v="1"/>
    <s v="Nexon"/>
    <s v="Xz Plus (O) Diesel Dual Tone"/>
    <n v="1497"/>
    <x v="1"/>
    <x v="0"/>
    <x v="0"/>
    <m/>
  </r>
  <r>
    <x v="1"/>
    <s v="Nexon"/>
    <s v="Xma Diesel"/>
    <n v="1497"/>
    <x v="1"/>
    <x v="0"/>
    <x v="0"/>
    <m/>
  </r>
  <r>
    <x v="1"/>
    <s v="Nexon"/>
    <s v="Xza Plus Diesel"/>
    <n v="1497"/>
    <x v="1"/>
    <x v="0"/>
    <x v="0"/>
    <m/>
  </r>
  <r>
    <x v="1"/>
    <s v="Nexon"/>
    <s v="Xza Plus Diesel Dual Tone"/>
    <n v="1497"/>
    <x v="1"/>
    <x v="0"/>
    <x v="0"/>
    <m/>
  </r>
  <r>
    <x v="1"/>
    <s v="Nexon"/>
    <s v="Xza Plus (O) Diesel"/>
    <n v="1497"/>
    <x v="1"/>
    <x v="0"/>
    <x v="0"/>
    <m/>
  </r>
  <r>
    <x v="1"/>
    <s v="Nexon"/>
    <s v="Xza Plus (O) Diesel Dual Tone"/>
    <n v="1497"/>
    <x v="1"/>
    <x v="0"/>
    <x v="0"/>
    <m/>
  </r>
  <r>
    <x v="16"/>
    <s v="Ecosport"/>
    <s v="1.5L Ti-Vct Ambiente"/>
    <n v="1497"/>
    <x v="1"/>
    <x v="0"/>
    <x v="0"/>
    <m/>
  </r>
  <r>
    <x v="16"/>
    <s v="Ecosport"/>
    <s v="1.5L Ti-Vct Trend"/>
    <n v="1497"/>
    <x v="1"/>
    <x v="0"/>
    <x v="0"/>
    <m/>
  </r>
  <r>
    <x v="16"/>
    <s v="Ecosport"/>
    <s v="1.5L Ti-Vct Titanium"/>
    <n v="1497"/>
    <x v="1"/>
    <x v="0"/>
    <x v="0"/>
    <m/>
  </r>
  <r>
    <x v="16"/>
    <s v="Ecosport"/>
    <s v="1.5L Ti-Vct Titanium Plus At"/>
    <n v="1497"/>
    <x v="1"/>
    <x v="0"/>
    <x v="0"/>
    <m/>
  </r>
  <r>
    <x v="16"/>
    <s v="Ecosport"/>
    <s v="1.5L Ti-Vct Titanium Plus"/>
    <n v="1497"/>
    <x v="1"/>
    <x v="0"/>
    <x v="0"/>
    <m/>
  </r>
  <r>
    <x v="16"/>
    <s v="Ecosport"/>
    <s v="1.5L Ti-Vct Thunder Edition"/>
    <n v="1497"/>
    <x v="1"/>
    <x v="0"/>
    <x v="0"/>
    <m/>
  </r>
  <r>
    <x v="0"/>
    <s v="Xuv300"/>
    <s v="1.5 W4"/>
    <n v="1497"/>
    <x v="1"/>
    <x v="0"/>
    <x v="0"/>
    <m/>
  </r>
  <r>
    <x v="0"/>
    <s v="Xuv300"/>
    <s v="1.5 W6"/>
    <n v="1497"/>
    <x v="1"/>
    <x v="0"/>
    <x v="0"/>
    <m/>
  </r>
  <r>
    <x v="0"/>
    <s v="Xuv300"/>
    <s v="1.5 W8"/>
    <n v="1497"/>
    <x v="1"/>
    <x v="0"/>
    <x v="0"/>
    <m/>
  </r>
  <r>
    <x v="0"/>
    <s v="Xuv300"/>
    <s v="1.5 W8 (O)"/>
    <n v="1497"/>
    <x v="1"/>
    <x v="0"/>
    <x v="0"/>
    <m/>
  </r>
  <r>
    <x v="0"/>
    <s v="Xuv300"/>
    <s v="1.5 W8 Amt"/>
    <n v="1497"/>
    <x v="1"/>
    <x v="0"/>
    <x v="0"/>
    <m/>
  </r>
  <r>
    <x v="0"/>
    <s v="Xuv300"/>
    <s v="1.5 W8 (O) Amt"/>
    <n v="1497"/>
    <x v="1"/>
    <x v="0"/>
    <x v="0"/>
    <m/>
  </r>
  <r>
    <x v="0"/>
    <s v="Xuv300"/>
    <s v="1.5 W6 Amt"/>
    <n v="1497"/>
    <x v="1"/>
    <x v="0"/>
    <x v="0"/>
    <m/>
  </r>
  <r>
    <x v="29"/>
    <s v="Brv"/>
    <s v="E Petrol"/>
    <n v="1497"/>
    <x v="65"/>
    <x v="49"/>
    <x v="0"/>
    <m/>
  </r>
  <r>
    <x v="29"/>
    <s v="Brv"/>
    <s v="S Petrol"/>
    <n v="1497"/>
    <x v="65"/>
    <x v="49"/>
    <x v="0"/>
    <m/>
  </r>
  <r>
    <x v="29"/>
    <s v="Brv"/>
    <s v="V Petrol"/>
    <n v="1497"/>
    <x v="65"/>
    <x v="49"/>
    <x v="0"/>
    <m/>
  </r>
  <r>
    <x v="29"/>
    <s v="Brv"/>
    <s v="Vx Petrol"/>
    <n v="1497"/>
    <x v="65"/>
    <x v="49"/>
    <x v="0"/>
    <m/>
  </r>
  <r>
    <x v="29"/>
    <s v="Brv"/>
    <s v="V Cvt Petrol"/>
    <n v="1497"/>
    <x v="65"/>
    <x v="87"/>
    <x v="0"/>
    <m/>
  </r>
  <r>
    <x v="0"/>
    <s v="Marazzo"/>
    <s v="M2 7 Str"/>
    <n v="1497"/>
    <x v="1"/>
    <x v="0"/>
    <x v="0"/>
    <m/>
  </r>
  <r>
    <x v="0"/>
    <s v="Marazzo"/>
    <s v="M4 7 Str"/>
    <n v="1497"/>
    <x v="1"/>
    <x v="0"/>
    <x v="0"/>
    <m/>
  </r>
  <r>
    <x v="0"/>
    <s v="Marazzo"/>
    <s v="M6 7 Str"/>
    <n v="1497"/>
    <x v="1"/>
    <x v="0"/>
    <x v="0"/>
    <m/>
  </r>
  <r>
    <x v="0"/>
    <s v="Marazzo"/>
    <s v="M8 7 Str"/>
    <n v="1497"/>
    <x v="1"/>
    <x v="0"/>
    <x v="0"/>
    <m/>
  </r>
  <r>
    <x v="0"/>
    <s v="Marazzo"/>
    <s v="M2 8 Str"/>
    <n v="1497"/>
    <x v="1"/>
    <x v="0"/>
    <x v="0"/>
    <m/>
  </r>
  <r>
    <x v="0"/>
    <s v="Marazzo"/>
    <s v="M4 8 Str"/>
    <n v="1497"/>
    <x v="1"/>
    <x v="0"/>
    <x v="0"/>
    <m/>
  </r>
  <r>
    <x v="0"/>
    <s v="Marazzo"/>
    <s v="M6 8 Str"/>
    <n v="1497"/>
    <x v="1"/>
    <x v="0"/>
    <x v="0"/>
    <m/>
  </r>
  <r>
    <x v="0"/>
    <s v="Marazzo"/>
    <s v="M8 8 Str"/>
    <n v="1497"/>
    <x v="1"/>
    <x v="0"/>
    <x v="0"/>
    <m/>
  </r>
  <r>
    <x v="26"/>
    <s v="Seltos"/>
    <s v="Hte 1.5"/>
    <n v="1497"/>
    <x v="1"/>
    <x v="0"/>
    <x v="0"/>
    <m/>
  </r>
  <r>
    <x v="26"/>
    <s v="Seltos"/>
    <s v="Htk 1.5"/>
    <n v="1497"/>
    <x v="1"/>
    <x v="0"/>
    <x v="0"/>
    <m/>
  </r>
  <r>
    <x v="26"/>
    <s v="Seltos"/>
    <s v="Htk Plus 1.5"/>
    <n v="1497"/>
    <x v="1"/>
    <x v="0"/>
    <x v="0"/>
    <m/>
  </r>
  <r>
    <x v="26"/>
    <s v="Seltos"/>
    <s v="Htx 1.5"/>
    <n v="1497"/>
    <x v="1"/>
    <x v="0"/>
    <x v="0"/>
    <m/>
  </r>
  <r>
    <x v="26"/>
    <s v="Seltos"/>
    <s v="Htx Cvt 1.5"/>
    <n v="1497"/>
    <x v="1"/>
    <x v="0"/>
    <x v="0"/>
    <m/>
  </r>
  <r>
    <x v="3"/>
    <s v="Mercedes-Benz C-Class"/>
    <s v="C 200 Prime"/>
    <n v="1497"/>
    <x v="1"/>
    <x v="0"/>
    <x v="0"/>
    <m/>
  </r>
  <r>
    <x v="3"/>
    <s v="Mercedes-Benz C-Class"/>
    <s v="C 200 Progressive"/>
    <n v="1497"/>
    <x v="1"/>
    <x v="0"/>
    <x v="0"/>
    <m/>
  </r>
  <r>
    <x v="29"/>
    <s v="City"/>
    <s v="Sv Mt Petrol"/>
    <n v="1497"/>
    <x v="110"/>
    <x v="35"/>
    <x v="0"/>
    <m/>
  </r>
  <r>
    <x v="29"/>
    <s v="City"/>
    <s v="V Mt Petrol"/>
    <n v="1497"/>
    <x v="110"/>
    <x v="101"/>
    <x v="0"/>
    <m/>
  </r>
  <r>
    <x v="29"/>
    <s v="City"/>
    <s v="Vx Mt Petrol"/>
    <n v="1497"/>
    <x v="110"/>
    <x v="35"/>
    <x v="0"/>
    <m/>
  </r>
  <r>
    <x v="29"/>
    <s v="City"/>
    <s v="Vx Cvt Petrol"/>
    <n v="1497"/>
    <x v="110"/>
    <x v="35"/>
    <x v="0"/>
    <m/>
  </r>
  <r>
    <x v="29"/>
    <s v="City"/>
    <s v="Zx Cvt Petrol"/>
    <n v="1497"/>
    <x v="15"/>
    <x v="78"/>
    <x v="0"/>
    <m/>
  </r>
  <r>
    <x v="29"/>
    <s v="City"/>
    <s v="V Cvt Petrol"/>
    <n v="1497"/>
    <x v="110"/>
    <x v="101"/>
    <x v="0"/>
    <m/>
  </r>
  <r>
    <x v="18"/>
    <s v="Platinum Etios"/>
    <s v="G"/>
    <n v="1496"/>
    <x v="111"/>
    <x v="102"/>
    <x v="0"/>
    <m/>
  </r>
  <r>
    <x v="18"/>
    <s v="Platinum Etios"/>
    <s v="V"/>
    <n v="1496"/>
    <x v="111"/>
    <x v="103"/>
    <x v="0"/>
    <m/>
  </r>
  <r>
    <x v="18"/>
    <s v="Platinum Etios"/>
    <s v="Vx"/>
    <n v="1496"/>
    <x v="111"/>
    <x v="102"/>
    <x v="0"/>
    <m/>
  </r>
  <r>
    <x v="18"/>
    <s v="Platinum Etios"/>
    <s v="Gx"/>
    <n v="1496"/>
    <x v="111"/>
    <x v="102"/>
    <x v="0"/>
    <m/>
  </r>
  <r>
    <x v="18"/>
    <s v="Platinum Etios"/>
    <s v="Vx Limited Edition"/>
    <n v="1496"/>
    <x v="111"/>
    <x v="102"/>
    <x v="0"/>
    <m/>
  </r>
  <r>
    <x v="18"/>
    <s v="Etios Cross"/>
    <s v="V"/>
    <n v="1496"/>
    <x v="112"/>
    <x v="87"/>
    <x v="0"/>
    <m/>
  </r>
  <r>
    <x v="28"/>
    <s v="Cooper 5 Door"/>
    <s v="Cooper D"/>
    <n v="1496"/>
    <x v="62"/>
    <x v="0"/>
    <x v="0"/>
    <m/>
  </r>
  <r>
    <x v="28"/>
    <s v="Cooper 3 Door"/>
    <s v="Cooper D"/>
    <n v="1496"/>
    <x v="1"/>
    <x v="0"/>
    <x v="0"/>
    <m/>
  </r>
  <r>
    <x v="18"/>
    <s v="Yaris"/>
    <s v="J"/>
    <n v="1496"/>
    <x v="1"/>
    <x v="0"/>
    <x v="0"/>
    <m/>
  </r>
  <r>
    <x v="18"/>
    <s v="Yaris"/>
    <s v="G"/>
    <n v="1496"/>
    <x v="1"/>
    <x v="0"/>
    <x v="0"/>
    <m/>
  </r>
  <r>
    <x v="18"/>
    <s v="Yaris"/>
    <s v="Vx Cvt"/>
    <n v="1496"/>
    <x v="1"/>
    <x v="0"/>
    <x v="0"/>
    <m/>
  </r>
  <r>
    <x v="18"/>
    <s v="Yaris"/>
    <s v="G Cvt"/>
    <n v="1496"/>
    <x v="1"/>
    <x v="0"/>
    <x v="0"/>
    <m/>
  </r>
  <r>
    <x v="18"/>
    <s v="Yaris"/>
    <s v="J Cvt"/>
    <n v="1496"/>
    <x v="1"/>
    <x v="0"/>
    <x v="0"/>
    <m/>
  </r>
  <r>
    <x v="18"/>
    <s v="Yaris"/>
    <s v="V Cvt"/>
    <n v="1496"/>
    <x v="1"/>
    <x v="0"/>
    <x v="0"/>
    <m/>
  </r>
  <r>
    <x v="18"/>
    <s v="Yaris"/>
    <s v="Vx"/>
    <n v="1496"/>
    <x v="1"/>
    <x v="0"/>
    <x v="0"/>
    <m/>
  </r>
  <r>
    <x v="18"/>
    <s v="Yaris"/>
    <s v="J (O)"/>
    <n v="1496"/>
    <x v="1"/>
    <x v="0"/>
    <x v="0"/>
    <m/>
  </r>
  <r>
    <x v="18"/>
    <s v="Yaris"/>
    <s v="G (O)"/>
    <n v="1496"/>
    <x v="1"/>
    <x v="0"/>
    <x v="0"/>
    <m/>
  </r>
  <r>
    <x v="18"/>
    <s v="Yaris"/>
    <s v="J (O) Cvt"/>
    <n v="1496"/>
    <x v="1"/>
    <x v="0"/>
    <x v="0"/>
    <m/>
  </r>
  <r>
    <x v="18"/>
    <s v="Yaris"/>
    <s v="G (O) Cvt"/>
    <n v="1496"/>
    <x v="1"/>
    <x v="0"/>
    <x v="0"/>
    <m/>
  </r>
  <r>
    <x v="0"/>
    <s v="Bolero Power Plus"/>
    <s v="Zlx"/>
    <n v="1493"/>
    <x v="57"/>
    <x v="0"/>
    <x v="0"/>
    <m/>
  </r>
  <r>
    <x v="0"/>
    <s v="Bolero Power Plus"/>
    <s v="Slx"/>
    <n v="1493"/>
    <x v="57"/>
    <x v="0"/>
    <x v="0"/>
    <m/>
  </r>
  <r>
    <x v="0"/>
    <s v="Bolero Power Plus"/>
    <s v="Sle"/>
    <n v="1493"/>
    <x v="57"/>
    <x v="0"/>
    <x v="0"/>
    <m/>
  </r>
  <r>
    <x v="0"/>
    <s v="Bolero Power Plus"/>
    <s v="Lx"/>
    <n v="1493"/>
    <x v="57"/>
    <x v="0"/>
    <x v="0"/>
    <m/>
  </r>
  <r>
    <x v="0"/>
    <s v="Tuv300"/>
    <s v="T4 Plus"/>
    <n v="1493"/>
    <x v="66"/>
    <x v="0"/>
    <x v="0"/>
    <m/>
  </r>
  <r>
    <x v="0"/>
    <s v="Tuv300"/>
    <s v="T6 Plus"/>
    <n v="1493"/>
    <x v="66"/>
    <x v="0"/>
    <x v="0"/>
    <m/>
  </r>
  <r>
    <x v="0"/>
    <s v="Tuv300"/>
    <s v="T8"/>
    <n v="1493"/>
    <x v="66"/>
    <x v="0"/>
    <x v="0"/>
    <m/>
  </r>
  <r>
    <x v="0"/>
    <s v="Tuv300"/>
    <s v="T10"/>
    <n v="1493"/>
    <x v="66"/>
    <x v="0"/>
    <x v="0"/>
    <m/>
  </r>
  <r>
    <x v="0"/>
    <s v="Tuv300"/>
    <s v="T10 (O)"/>
    <n v="1493"/>
    <x v="66"/>
    <x v="0"/>
    <x v="0"/>
    <m/>
  </r>
  <r>
    <x v="0"/>
    <s v="Tuv300"/>
    <s v="T10 Dual Tone"/>
    <n v="1493"/>
    <x v="66"/>
    <x v="0"/>
    <x v="0"/>
    <m/>
  </r>
  <r>
    <x v="0"/>
    <s v="Tuv300"/>
    <s v="T10 (O) Dual Tone"/>
    <n v="1493"/>
    <x v="66"/>
    <x v="0"/>
    <x v="0"/>
    <m/>
  </r>
  <r>
    <x v="26"/>
    <s v="Seltos"/>
    <s v="Hte 1.5 Diesel"/>
    <n v="1493"/>
    <x v="1"/>
    <x v="0"/>
    <x v="0"/>
    <m/>
  </r>
  <r>
    <x v="26"/>
    <s v="Seltos"/>
    <s v="Htk 1.5 Diesel"/>
    <n v="1493"/>
    <x v="1"/>
    <x v="0"/>
    <x v="0"/>
    <m/>
  </r>
  <r>
    <x v="26"/>
    <s v="Seltos"/>
    <s v="Htk Plus 1.5 Diesel"/>
    <n v="1493"/>
    <x v="1"/>
    <x v="0"/>
    <x v="0"/>
    <m/>
  </r>
  <r>
    <x v="26"/>
    <s v="Seltos"/>
    <s v="Htk Plus At 1.5 Diesel"/>
    <n v="1493"/>
    <x v="1"/>
    <x v="0"/>
    <x v="0"/>
    <m/>
  </r>
  <r>
    <x v="26"/>
    <s v="Seltos"/>
    <s v="Htx Plus 1.5 Diesel"/>
    <n v="1493"/>
    <x v="1"/>
    <x v="0"/>
    <x v="0"/>
    <m/>
  </r>
  <r>
    <x v="26"/>
    <s v="Seltos"/>
    <s v="Htx Plus At 1.5 Diesel"/>
    <n v="1493"/>
    <x v="1"/>
    <x v="0"/>
    <x v="0"/>
    <m/>
  </r>
  <r>
    <x v="26"/>
    <s v="Seltos"/>
    <s v="Htx 1.5 Diesel"/>
    <n v="1493"/>
    <x v="1"/>
    <x v="0"/>
    <x v="0"/>
    <m/>
  </r>
  <r>
    <x v="0"/>
    <s v="Nuvosport"/>
    <s v="N4"/>
    <n v="1493"/>
    <x v="40"/>
    <x v="104"/>
    <x v="0"/>
    <m/>
  </r>
  <r>
    <x v="0"/>
    <s v="Nuvosport"/>
    <s v="N6"/>
    <n v="1493"/>
    <x v="40"/>
    <x v="104"/>
    <x v="0"/>
    <m/>
  </r>
  <r>
    <x v="0"/>
    <s v="Nuvosport"/>
    <s v="N8"/>
    <n v="1493"/>
    <x v="40"/>
    <x v="104"/>
    <x v="0"/>
    <m/>
  </r>
  <r>
    <x v="0"/>
    <s v="Nuvosport"/>
    <s v="N4 +"/>
    <n v="1493"/>
    <x v="40"/>
    <x v="104"/>
    <x v="0"/>
    <m/>
  </r>
  <r>
    <x v="0"/>
    <s v="Nuvosport"/>
    <s v="N6 Amt"/>
    <n v="1493"/>
    <x v="10"/>
    <x v="105"/>
    <x v="0"/>
    <m/>
  </r>
  <r>
    <x v="0"/>
    <s v="Nuvosport"/>
    <s v="N8 Amt"/>
    <n v="1493"/>
    <x v="10"/>
    <x v="105"/>
    <x v="0"/>
    <m/>
  </r>
  <r>
    <x v="35"/>
    <s v="Rio"/>
    <s v="Ex"/>
    <n v="1489"/>
    <x v="65"/>
    <x v="87"/>
    <x v="0"/>
    <m/>
  </r>
  <r>
    <x v="35"/>
    <s v="Rio"/>
    <s v="Dx"/>
    <n v="1489"/>
    <x v="65"/>
    <x v="87"/>
    <x v="0"/>
    <m/>
  </r>
  <r>
    <x v="35"/>
    <s v="Rio"/>
    <s v="Lx"/>
    <n v="1489"/>
    <x v="65"/>
    <x v="87"/>
    <x v="0"/>
    <m/>
  </r>
  <r>
    <x v="34"/>
    <s v="Xl6"/>
    <s v="Zeta Mt"/>
    <n v="1462"/>
    <x v="1"/>
    <x v="0"/>
    <x v="0"/>
    <m/>
  </r>
  <r>
    <x v="34"/>
    <s v="Xl6"/>
    <s v="Alpha Mt"/>
    <n v="1462"/>
    <x v="1"/>
    <x v="0"/>
    <x v="0"/>
    <m/>
  </r>
  <r>
    <x v="34"/>
    <s v="Xl6"/>
    <s v="Zeta At"/>
    <n v="1462"/>
    <x v="1"/>
    <x v="0"/>
    <x v="0"/>
    <m/>
  </r>
  <r>
    <x v="34"/>
    <s v="Xl6"/>
    <s v="Alpha At"/>
    <n v="1462"/>
    <x v="1"/>
    <x v="0"/>
    <x v="0"/>
    <m/>
  </r>
  <r>
    <x v="34"/>
    <s v="Ertiga"/>
    <s v="Lxi"/>
    <n v="1462"/>
    <x v="1"/>
    <x v="0"/>
    <x v="0"/>
    <m/>
  </r>
  <r>
    <x v="34"/>
    <s v="Ertiga"/>
    <s v="Zxi"/>
    <n v="1462"/>
    <x v="1"/>
    <x v="0"/>
    <x v="0"/>
    <m/>
  </r>
  <r>
    <x v="34"/>
    <s v="Ertiga"/>
    <s v="Vxi At"/>
    <n v="1462"/>
    <x v="1"/>
    <x v="0"/>
    <x v="0"/>
    <m/>
  </r>
  <r>
    <x v="34"/>
    <s v="Ertiga"/>
    <s v="Zxi Plus"/>
    <n v="1462"/>
    <x v="1"/>
    <x v="0"/>
    <x v="0"/>
    <m/>
  </r>
  <r>
    <x v="34"/>
    <s v="Ertiga"/>
    <s v="Vxi"/>
    <n v="1462"/>
    <x v="1"/>
    <x v="0"/>
    <x v="0"/>
    <m/>
  </r>
  <r>
    <x v="34"/>
    <s v="Ertiga"/>
    <s v="Zxi At"/>
    <n v="1462"/>
    <x v="1"/>
    <x v="0"/>
    <x v="0"/>
    <m/>
  </r>
  <r>
    <x v="34"/>
    <s v="Ertiga"/>
    <s v="Vxi Cng (Cng +"/>
    <n v="1462"/>
    <x v="1"/>
    <x v="0"/>
    <x v="0"/>
    <m/>
  </r>
  <r>
    <x v="34"/>
    <s v="Ciaz"/>
    <s v="1.5L Sigma Smart Hybrid"/>
    <n v="1462"/>
    <x v="1"/>
    <x v="0"/>
    <x v="0"/>
    <m/>
  </r>
  <r>
    <x v="34"/>
    <s v="Ciaz"/>
    <s v="1.5L Delta Smart Hybrid"/>
    <n v="1462"/>
    <x v="1"/>
    <x v="0"/>
    <x v="0"/>
    <m/>
  </r>
  <r>
    <x v="34"/>
    <s v="Ciaz"/>
    <s v="1.5L Zeta Smart Hybrid"/>
    <n v="1462"/>
    <x v="113"/>
    <x v="0"/>
    <x v="0"/>
    <m/>
  </r>
  <r>
    <x v="34"/>
    <s v="Ciaz"/>
    <s v="1.5L Alpha Smart Hybrid"/>
    <n v="1462"/>
    <x v="1"/>
    <x v="0"/>
    <x v="0"/>
    <m/>
  </r>
  <r>
    <x v="34"/>
    <s v="Ciaz"/>
    <s v="1.5L Delta At Smart Hybrid"/>
    <n v="1462"/>
    <x v="1"/>
    <x v="0"/>
    <x v="0"/>
    <m/>
  </r>
  <r>
    <x v="34"/>
    <s v="Ciaz"/>
    <s v="1.5L Zeta At Smart Hybrid"/>
    <n v="1462"/>
    <x v="1"/>
    <x v="0"/>
    <x v="0"/>
    <m/>
  </r>
  <r>
    <x v="34"/>
    <s v="Ciaz"/>
    <s v="1.5L Alpha At Smart Hybrid"/>
    <n v="1462"/>
    <x v="1"/>
    <x v="0"/>
    <x v="0"/>
    <m/>
  </r>
  <r>
    <x v="0"/>
    <s v="Verito Vibe"/>
    <s v="D2"/>
    <n v="1461"/>
    <x v="15"/>
    <x v="106"/>
    <x v="0"/>
    <m/>
  </r>
  <r>
    <x v="0"/>
    <s v="Verito Vibe"/>
    <s v="D4"/>
    <n v="1461"/>
    <x v="15"/>
    <x v="106"/>
    <x v="0"/>
    <m/>
  </r>
  <r>
    <x v="0"/>
    <s v="Verito Vibe"/>
    <s v="D6"/>
    <n v="1461"/>
    <x v="15"/>
    <x v="106"/>
    <x v="0"/>
    <m/>
  </r>
  <r>
    <x v="33"/>
    <s v="Duster"/>
    <s v="85 Ps Rxe Mt Diesel"/>
    <n v="1461"/>
    <x v="67"/>
    <x v="52"/>
    <x v="0"/>
    <m/>
  </r>
  <r>
    <x v="33"/>
    <s v="Duster"/>
    <s v="85 Ps Rxs Mt Diesel"/>
    <n v="1461"/>
    <x v="67"/>
    <x v="52"/>
    <x v="0"/>
    <m/>
  </r>
  <r>
    <x v="33"/>
    <s v="Duster"/>
    <s v="110 Ps Rxs Mt Diesel"/>
    <n v="1461"/>
    <x v="67"/>
    <x v="52"/>
    <x v="0"/>
    <m/>
  </r>
  <r>
    <x v="33"/>
    <s v="Duster"/>
    <s v="110 Ps Rxz Mt Diesel"/>
    <n v="1461"/>
    <x v="67"/>
    <x v="52"/>
    <x v="0"/>
    <m/>
  </r>
  <r>
    <x v="33"/>
    <s v="Duster"/>
    <s v="110 Ps Rxz Amt Diesel"/>
    <n v="1461"/>
    <x v="67"/>
    <x v="52"/>
    <x v="0"/>
    <m/>
  </r>
  <r>
    <x v="33"/>
    <s v="Duster"/>
    <s v="110 Ps Rxs Awd (Opt) Diesel"/>
    <n v="1461"/>
    <x v="67"/>
    <x v="52"/>
    <x v="0"/>
    <m/>
  </r>
  <r>
    <x v="33"/>
    <s v="Lodgy"/>
    <s v="85 Ps Std"/>
    <n v="1461"/>
    <x v="114"/>
    <x v="0"/>
    <x v="0"/>
    <m/>
  </r>
  <r>
    <x v="33"/>
    <s v="Lodgy"/>
    <s v="85 Ps Rxe 8 Seater"/>
    <n v="1461"/>
    <x v="114"/>
    <x v="0"/>
    <x v="0"/>
    <m/>
  </r>
  <r>
    <x v="33"/>
    <s v="Lodgy"/>
    <s v="Stepway Rxz 110Ps 8-Seater"/>
    <n v="1461"/>
    <x v="114"/>
    <x v="0"/>
    <x v="0"/>
    <m/>
  </r>
  <r>
    <x v="33"/>
    <s v="Lodgy"/>
    <s v="Stepway Rxz 110Ps 7-Seater"/>
    <n v="1461"/>
    <x v="114"/>
    <x v="0"/>
    <x v="0"/>
    <m/>
  </r>
  <r>
    <x v="33"/>
    <s v="Lodgy"/>
    <s v="Stepway Rxl 85Ps 8-Seater"/>
    <n v="1461"/>
    <x v="114"/>
    <x v="0"/>
    <x v="0"/>
    <m/>
  </r>
  <r>
    <x v="33"/>
    <s v="Lodgy"/>
    <s v="Stepway Rxz 85Ps 8-Seater"/>
    <n v="1461"/>
    <x v="114"/>
    <x v="0"/>
    <x v="0"/>
    <m/>
  </r>
  <r>
    <x v="33"/>
    <s v="Lodgy"/>
    <s v="85 Ps Rxe 7 Seater"/>
    <n v="1461"/>
    <x v="114"/>
    <x v="0"/>
    <x v="0"/>
    <m/>
  </r>
  <r>
    <x v="20"/>
    <s v="Sunny"/>
    <s v="Xl Diesel"/>
    <n v="1461"/>
    <x v="15"/>
    <x v="0"/>
    <x v="0"/>
    <m/>
  </r>
  <r>
    <x v="20"/>
    <s v="Sunny"/>
    <s v="Xv Diesel"/>
    <n v="1461"/>
    <x v="15"/>
    <x v="0"/>
    <x v="0"/>
    <m/>
  </r>
  <r>
    <x v="20"/>
    <s v="Sunny"/>
    <s v="Xe Diesel"/>
    <n v="1461"/>
    <x v="15"/>
    <x v="0"/>
    <x v="0"/>
    <m/>
  </r>
  <r>
    <x v="20"/>
    <s v="Sunny"/>
    <s v="Special Edition Diesel"/>
    <n v="1461"/>
    <x v="15"/>
    <x v="0"/>
    <x v="0"/>
    <m/>
  </r>
  <r>
    <x v="33"/>
    <s v="Captur"/>
    <s v="Rxe Diesel"/>
    <n v="1461"/>
    <x v="1"/>
    <x v="0"/>
    <x v="0"/>
    <m/>
  </r>
  <r>
    <x v="33"/>
    <s v="Captur"/>
    <s v="Platine Diesel Dual Tone"/>
    <n v="1461"/>
    <x v="1"/>
    <x v="0"/>
    <x v="0"/>
    <m/>
  </r>
  <r>
    <x v="20"/>
    <s v="Terrano"/>
    <s v="Xe D 85Ps"/>
    <n v="1461"/>
    <x v="115"/>
    <x v="107"/>
    <x v="0"/>
    <m/>
  </r>
  <r>
    <x v="20"/>
    <s v="Terrano"/>
    <s v="Xv D Premium 110 Ps Amt"/>
    <n v="1461"/>
    <x v="67"/>
    <x v="108"/>
    <x v="0"/>
    <m/>
  </r>
  <r>
    <x v="20"/>
    <s v="Terrano"/>
    <s v="Xl D(O)"/>
    <n v="1461"/>
    <x v="115"/>
    <x v="107"/>
    <x v="0"/>
    <m/>
  </r>
  <r>
    <x v="20"/>
    <s v="Terrano"/>
    <s v="Xv D Premium 110 Ps"/>
    <n v="1461"/>
    <x v="67"/>
    <x v="108"/>
    <x v="0"/>
    <m/>
  </r>
  <r>
    <x v="20"/>
    <s v="Terrano"/>
    <s v="Sport Edition"/>
    <n v="1461"/>
    <x v="115"/>
    <x v="107"/>
    <x v="0"/>
    <m/>
  </r>
  <r>
    <x v="20"/>
    <s v="Micra"/>
    <s v="Xld (O)"/>
    <n v="1461"/>
    <x v="1"/>
    <x v="0"/>
    <x v="0"/>
    <m/>
  </r>
  <r>
    <x v="20"/>
    <s v="Micra"/>
    <s v="Xvd"/>
    <n v="1461"/>
    <x v="116"/>
    <x v="109"/>
    <x v="0"/>
    <m/>
  </r>
  <r>
    <x v="20"/>
    <s v="Kicks"/>
    <s v="Xl Diesel"/>
    <n v="1461"/>
    <x v="1"/>
    <x v="0"/>
    <x v="0"/>
    <m/>
  </r>
  <r>
    <x v="20"/>
    <s v="Kicks"/>
    <s v="Xv Diesel"/>
    <n v="1461"/>
    <x v="1"/>
    <x v="0"/>
    <x v="0"/>
    <m/>
  </r>
  <r>
    <x v="20"/>
    <s v="Kicks"/>
    <s v="Xv Premium"/>
    <n v="1461"/>
    <x v="1"/>
    <x v="0"/>
    <x v="0"/>
    <m/>
  </r>
  <r>
    <x v="20"/>
    <s v="Kicks"/>
    <s v="Xv Premium (O)"/>
    <n v="1461"/>
    <x v="1"/>
    <x v="0"/>
    <x v="0"/>
    <m/>
  </r>
  <r>
    <x v="20"/>
    <s v="Kicks"/>
    <s v="Xv Premium (O) Dual Tone"/>
    <n v="1461"/>
    <x v="1"/>
    <x v="0"/>
    <x v="0"/>
    <m/>
  </r>
  <r>
    <x v="20"/>
    <s v="Kicks"/>
    <s v="Xe Diesel"/>
    <n v="1461"/>
    <x v="1"/>
    <x v="0"/>
    <x v="0"/>
    <m/>
  </r>
  <r>
    <x v="0"/>
    <s v="Verito"/>
    <s v="1.5 D2"/>
    <n v="1461"/>
    <x v="15"/>
    <x v="106"/>
    <x v="0"/>
    <m/>
  </r>
  <r>
    <x v="0"/>
    <s v="Verito"/>
    <s v="1.5 D4 Bs-Iv"/>
    <n v="1461"/>
    <x v="15"/>
    <x v="106"/>
    <x v="0"/>
    <m/>
  </r>
  <r>
    <x v="0"/>
    <s v="Verito"/>
    <s v="1.5 D6 Bs-Iv"/>
    <n v="1461"/>
    <x v="15"/>
    <x v="106"/>
    <x v="0"/>
    <m/>
  </r>
  <r>
    <x v="4"/>
    <s v="Venue"/>
    <s v="1.4 Crdi Mt E"/>
    <n v="1397"/>
    <x v="1"/>
    <x v="0"/>
    <x v="0"/>
    <m/>
  </r>
  <r>
    <x v="4"/>
    <s v="Venue"/>
    <s v="1.4 Crdi Mt S"/>
    <n v="1397"/>
    <x v="1"/>
    <x v="0"/>
    <x v="0"/>
    <m/>
  </r>
  <r>
    <x v="4"/>
    <s v="Venue"/>
    <s v="1.4 Crdi Mt Sx"/>
    <n v="1397"/>
    <x v="1"/>
    <x v="0"/>
    <x v="0"/>
    <m/>
  </r>
  <r>
    <x v="4"/>
    <s v="Venue"/>
    <s v="1.4 Crdi Mt Sx Dual Tone"/>
    <n v="1397"/>
    <x v="1"/>
    <x v="0"/>
    <x v="0"/>
    <m/>
  </r>
  <r>
    <x v="4"/>
    <s v="Venue"/>
    <s v="1.4 Crdi Mt Sx(O)"/>
    <n v="1397"/>
    <x v="1"/>
    <x v="0"/>
    <x v="0"/>
    <m/>
  </r>
  <r>
    <x v="4"/>
    <s v="Elite I20"/>
    <s v="Era 1.4 Crdi"/>
    <n v="1396"/>
    <x v="117"/>
    <x v="110"/>
    <x v="0"/>
    <m/>
  </r>
  <r>
    <x v="4"/>
    <s v="Elite I20"/>
    <s v="Magna Plus Crdi"/>
    <n v="1396"/>
    <x v="117"/>
    <x v="110"/>
    <x v="0"/>
    <m/>
  </r>
  <r>
    <x v="4"/>
    <s v="Elite I20"/>
    <s v="Sportz Plus Crdi Dual Tone"/>
    <n v="1396"/>
    <x v="117"/>
    <x v="110"/>
    <x v="0"/>
    <m/>
  </r>
  <r>
    <x v="4"/>
    <s v="Elite I20"/>
    <s v="Asta (O) Crdi"/>
    <n v="1396"/>
    <x v="117"/>
    <x v="111"/>
    <x v="0"/>
    <m/>
  </r>
  <r>
    <x v="4"/>
    <s v="Elite I20"/>
    <s v="Sportz Plus Crdi"/>
    <n v="1396"/>
    <x v="117"/>
    <x v="110"/>
    <x v="0"/>
    <m/>
  </r>
  <r>
    <x v="4"/>
    <s v="I20 Active"/>
    <s v="1.4 Sx"/>
    <n v="1396"/>
    <x v="118"/>
    <x v="0"/>
    <x v="0"/>
    <m/>
  </r>
  <r>
    <x v="4"/>
    <s v="Verna"/>
    <s v="1.4 Vtvt Ex"/>
    <n v="1396"/>
    <x v="1"/>
    <x v="0"/>
    <x v="0"/>
    <m/>
  </r>
  <r>
    <x v="4"/>
    <s v="Verna"/>
    <s v="1.4 Vtvt E"/>
    <n v="1396"/>
    <x v="1"/>
    <x v="0"/>
    <x v="0"/>
    <m/>
  </r>
  <r>
    <x v="4"/>
    <s v="Verna"/>
    <s v="1.4 Crdi E"/>
    <n v="1396"/>
    <x v="1"/>
    <x v="0"/>
    <x v="0"/>
    <m/>
  </r>
  <r>
    <x v="4"/>
    <s v="Verna"/>
    <s v="1.4 Crdi Ex"/>
    <n v="1396"/>
    <x v="1"/>
    <x v="0"/>
    <x v="0"/>
    <m/>
  </r>
  <r>
    <x v="4"/>
    <s v="Creta"/>
    <s v="1.4 Crdi E Plus"/>
    <n v="1396"/>
    <x v="119"/>
    <x v="0"/>
    <x v="0"/>
    <m/>
  </r>
  <r>
    <x v="4"/>
    <s v="Creta"/>
    <s v="1.4 Crdi S"/>
    <n v="1396"/>
    <x v="119"/>
    <x v="0"/>
    <x v="0"/>
    <m/>
  </r>
  <r>
    <x v="4"/>
    <s v="Creta"/>
    <s v="1.4 Crdi Ex"/>
    <n v="1396"/>
    <x v="119"/>
    <x v="0"/>
    <x v="0"/>
    <m/>
  </r>
  <r>
    <x v="13"/>
    <s v="A3"/>
    <s v="35 Tfsi Premium Plus"/>
    <n v="1395"/>
    <x v="57"/>
    <x v="0"/>
    <x v="76"/>
    <n v="0"/>
  </r>
  <r>
    <x v="13"/>
    <s v="A3"/>
    <s v="35 Tfsi Technology"/>
    <n v="1395"/>
    <x v="57"/>
    <x v="0"/>
    <x v="76"/>
    <n v="0"/>
  </r>
  <r>
    <x v="13"/>
    <s v="Q3"/>
    <s v="30 Tfsi Premium"/>
    <n v="1395"/>
    <x v="65"/>
    <x v="0"/>
    <x v="76"/>
    <n v="0"/>
  </r>
  <r>
    <x v="13"/>
    <s v="A4"/>
    <s v="Premium Plus 35 Tfsi"/>
    <n v="1395"/>
    <x v="1"/>
    <x v="0"/>
    <x v="76"/>
    <n v="0"/>
  </r>
  <r>
    <x v="13"/>
    <s v="A4"/>
    <s v="Technology 35 Tfsi"/>
    <n v="1395"/>
    <x v="1"/>
    <x v="0"/>
    <x v="76"/>
    <n v="0"/>
  </r>
  <r>
    <x v="13"/>
    <s v="A3 Cabriolet"/>
    <s v="40 Tfsi"/>
    <n v="1395"/>
    <x v="120"/>
    <x v="0"/>
    <x v="76"/>
    <n v="0"/>
  </r>
  <r>
    <x v="32"/>
    <s v="Octavia"/>
    <s v="Ambition 1.4 Tsi"/>
    <n v="1395"/>
    <x v="1"/>
    <x v="0"/>
    <x v="0"/>
    <m/>
  </r>
  <r>
    <x v="32"/>
    <s v="Octavia"/>
    <s v="Style 1.4 Tsi"/>
    <n v="1395"/>
    <x v="96"/>
    <x v="87"/>
    <x v="0"/>
    <m/>
  </r>
  <r>
    <x v="32"/>
    <s v="Octavia"/>
    <s v="Corporate Edition 1.4 Tsi"/>
    <n v="1395"/>
    <x v="96"/>
    <x v="87"/>
    <x v="0"/>
    <m/>
  </r>
  <r>
    <x v="36"/>
    <s v="Urban Cross"/>
    <s v="1.4 T-Jet Emotion"/>
    <n v="1368"/>
    <x v="104"/>
    <x v="0"/>
    <x v="0"/>
    <m/>
  </r>
  <r>
    <x v="36"/>
    <s v="Linea"/>
    <s v="Active Fire"/>
    <n v="1368"/>
    <x v="94"/>
    <x v="65"/>
    <x v="0"/>
    <m/>
  </r>
  <r>
    <x v="36"/>
    <s v="Linea"/>
    <s v="T-Jet Emotion"/>
    <n v="1368"/>
    <x v="94"/>
    <x v="65"/>
    <x v="0"/>
    <m/>
  </r>
  <r>
    <x v="36"/>
    <s v="Abarth Avventura"/>
    <s v="1.4 T-Jet"/>
    <n v="1368"/>
    <x v="104"/>
    <x v="0"/>
    <x v="0"/>
    <m/>
  </r>
  <r>
    <x v="10"/>
    <s v="Compass"/>
    <s v="1.4 Limited At"/>
    <n v="1368"/>
    <x v="1"/>
    <x v="0"/>
    <x v="0"/>
    <m/>
  </r>
  <r>
    <x v="10"/>
    <s v="Compass"/>
    <s v="1.4 Sport"/>
    <n v="1368"/>
    <x v="1"/>
    <x v="0"/>
    <x v="0"/>
    <m/>
  </r>
  <r>
    <x v="10"/>
    <s v="Compass"/>
    <s v="1.4 Limited (O) At"/>
    <n v="1368"/>
    <x v="1"/>
    <x v="0"/>
    <x v="0"/>
    <m/>
  </r>
  <r>
    <x v="10"/>
    <s v="Compass"/>
    <s v="1.4 Limited Plus At Petrol"/>
    <n v="1368"/>
    <x v="1"/>
    <x v="0"/>
    <x v="0"/>
    <m/>
  </r>
  <r>
    <x v="10"/>
    <s v="Compass"/>
    <s v="1.4 Sport Plus"/>
    <n v="1368"/>
    <x v="1"/>
    <x v="0"/>
    <x v="0"/>
    <m/>
  </r>
  <r>
    <x v="10"/>
    <s v="Compass"/>
    <s v="1.4 Longitude (O) At"/>
    <n v="1368"/>
    <x v="1"/>
    <x v="0"/>
    <x v="0"/>
    <m/>
  </r>
  <r>
    <x v="10"/>
    <s v="Compass"/>
    <s v="1.4 Limited (O) At Petrol Black Pack"/>
    <n v="1368"/>
    <x v="1"/>
    <x v="0"/>
    <x v="0"/>
    <m/>
  </r>
  <r>
    <x v="36"/>
    <s v="Linea Classic"/>
    <n v="1.4"/>
    <n v="1368"/>
    <x v="68"/>
    <x v="4"/>
    <x v="0"/>
    <m/>
  </r>
  <r>
    <x v="36"/>
    <s v="Abarth Punto"/>
    <s v="1.4 T-Jet"/>
    <n v="1368"/>
    <x v="104"/>
    <x v="0"/>
    <x v="0"/>
    <m/>
  </r>
  <r>
    <x v="18"/>
    <s v="Etios Liva"/>
    <s v="Gd"/>
    <n v="1364"/>
    <x v="121"/>
    <x v="112"/>
    <x v="0"/>
    <m/>
  </r>
  <r>
    <x v="18"/>
    <s v="Etios Liva"/>
    <s v="Vxd"/>
    <n v="1364"/>
    <x v="121"/>
    <x v="113"/>
    <x v="0"/>
    <m/>
  </r>
  <r>
    <x v="18"/>
    <s v="Etios Liva"/>
    <s v="Vd"/>
    <n v="1364"/>
    <x v="121"/>
    <x v="113"/>
    <x v="0"/>
    <m/>
  </r>
  <r>
    <x v="18"/>
    <s v="Etios Liva"/>
    <s v="Dual Tone Vd"/>
    <n v="1364"/>
    <x v="121"/>
    <x v="113"/>
    <x v="0"/>
    <m/>
  </r>
  <r>
    <x v="18"/>
    <s v="Etios Liva"/>
    <s v="Dual Tone Vxd"/>
    <n v="1364"/>
    <x v="121"/>
    <x v="113"/>
    <x v="0"/>
    <m/>
  </r>
  <r>
    <x v="18"/>
    <s v="Etios Liva"/>
    <s v="Gxd"/>
    <n v="1364"/>
    <x v="121"/>
    <x v="112"/>
    <x v="0"/>
    <m/>
  </r>
  <r>
    <x v="18"/>
    <s v="Etios Liva"/>
    <s v="Vxd Dual Tone Limited Edition"/>
    <n v="1364"/>
    <x v="121"/>
    <x v="113"/>
    <x v="0"/>
    <m/>
  </r>
  <r>
    <x v="18"/>
    <s v="Platinum Etios"/>
    <s v="Gd"/>
    <n v="1364"/>
    <x v="122"/>
    <x v="112"/>
    <x v="0"/>
    <m/>
  </r>
  <r>
    <x v="18"/>
    <s v="Platinum Etios"/>
    <s v="Vd"/>
    <n v="1364"/>
    <x v="121"/>
    <x v="114"/>
    <x v="0"/>
    <m/>
  </r>
  <r>
    <x v="18"/>
    <s v="Platinum Etios"/>
    <s v="Vxd"/>
    <n v="1364"/>
    <x v="122"/>
    <x v="113"/>
    <x v="0"/>
    <m/>
  </r>
  <r>
    <x v="18"/>
    <s v="Platinum Etios"/>
    <s v="Gxd"/>
    <n v="1364"/>
    <x v="121"/>
    <x v="114"/>
    <x v="0"/>
    <m/>
  </r>
  <r>
    <x v="18"/>
    <s v="Platinum Etios"/>
    <s v="Vxd Limited Edition"/>
    <n v="1364"/>
    <x v="122"/>
    <x v="113"/>
    <x v="0"/>
    <m/>
  </r>
  <r>
    <x v="18"/>
    <s v="Etios Cross"/>
    <s v="Vd"/>
    <n v="1364"/>
    <x v="123"/>
    <x v="111"/>
    <x v="0"/>
    <m/>
  </r>
  <r>
    <x v="18"/>
    <s v="Etios Cross"/>
    <s v="Gd"/>
    <n v="1364"/>
    <x v="123"/>
    <x v="111"/>
    <x v="0"/>
    <m/>
  </r>
  <r>
    <x v="18"/>
    <s v="Etios Cross"/>
    <s v="1.4 X Edition"/>
    <n v="1364"/>
    <x v="123"/>
    <x v="111"/>
    <x v="0"/>
    <m/>
  </r>
  <r>
    <x v="18"/>
    <s v="Corolla Altis"/>
    <s v="Gl Diesel"/>
    <n v="1364"/>
    <x v="124"/>
    <x v="115"/>
    <x v="0"/>
    <m/>
  </r>
  <r>
    <x v="18"/>
    <s v="Corolla Altis"/>
    <s v="G Diesel"/>
    <n v="1364"/>
    <x v="117"/>
    <x v="115"/>
    <x v="0"/>
    <m/>
  </r>
  <r>
    <x v="26"/>
    <s v="Seltos"/>
    <s v="Gtk 1.4"/>
    <n v="1353"/>
    <x v="1"/>
    <x v="0"/>
    <x v="0"/>
    <m/>
  </r>
  <r>
    <x v="26"/>
    <s v="Seltos"/>
    <s v="Gtx 1.4"/>
    <n v="1353"/>
    <x v="1"/>
    <x v="0"/>
    <x v="0"/>
    <m/>
  </r>
  <r>
    <x v="26"/>
    <s v="Seltos"/>
    <s v="Gtx At 1.4"/>
    <n v="1353"/>
    <x v="1"/>
    <x v="0"/>
    <x v="0"/>
    <m/>
  </r>
  <r>
    <x v="26"/>
    <s v="Seltos"/>
    <s v="Gtx Plus 1.4"/>
    <n v="1353"/>
    <x v="1"/>
    <x v="0"/>
    <x v="0"/>
    <m/>
  </r>
  <r>
    <x v="34"/>
    <s v="Gypsy"/>
    <s v="Hard Top"/>
    <n v="1298"/>
    <x v="3"/>
    <x v="2"/>
    <x v="0"/>
    <m/>
  </r>
  <r>
    <x v="34"/>
    <s v="Gypsy"/>
    <s v="Soft Top"/>
    <n v="1298"/>
    <x v="3"/>
    <x v="2"/>
    <x v="0"/>
    <m/>
  </r>
  <r>
    <x v="35"/>
    <s v="Rio"/>
    <s v="Crdi4"/>
    <n v="1248"/>
    <x v="125"/>
    <x v="116"/>
    <x v="0"/>
    <m/>
  </r>
  <r>
    <x v="1"/>
    <s v="Bolt"/>
    <s v="Xt Diesel"/>
    <n v="1248"/>
    <x v="126"/>
    <x v="0"/>
    <x v="0"/>
    <m/>
  </r>
  <r>
    <x v="1"/>
    <s v="Bolt"/>
    <s v="Xe Diesel"/>
    <n v="1248"/>
    <x v="126"/>
    <x v="0"/>
    <x v="0"/>
    <m/>
  </r>
  <r>
    <x v="1"/>
    <s v="Bolt"/>
    <s v="Xm Diesel"/>
    <n v="1248"/>
    <x v="126"/>
    <x v="0"/>
    <x v="0"/>
    <m/>
  </r>
  <r>
    <x v="1"/>
    <s v="Bolt"/>
    <s v="Xms Diesel"/>
    <n v="1248"/>
    <x v="126"/>
    <x v="0"/>
    <x v="0"/>
    <m/>
  </r>
  <r>
    <x v="34"/>
    <s v="Dzire Tour"/>
    <s v="Ldi"/>
    <n v="1248"/>
    <x v="127"/>
    <x v="117"/>
    <x v="0"/>
    <m/>
  </r>
  <r>
    <x v="34"/>
    <s v="Dzire"/>
    <s v="Ldi"/>
    <n v="1248"/>
    <x v="128"/>
    <x v="0"/>
    <x v="0"/>
    <m/>
  </r>
  <r>
    <x v="34"/>
    <s v="Dzire"/>
    <s v="Vdi"/>
    <n v="1248"/>
    <x v="128"/>
    <x v="0"/>
    <x v="0"/>
    <m/>
  </r>
  <r>
    <x v="34"/>
    <s v="Dzire"/>
    <s v="Zdi Amt"/>
    <n v="1248"/>
    <x v="128"/>
    <x v="0"/>
    <x v="0"/>
    <m/>
  </r>
  <r>
    <x v="34"/>
    <s v="Dzire"/>
    <s v="Zdi"/>
    <n v="1248"/>
    <x v="128"/>
    <x v="0"/>
    <x v="0"/>
    <m/>
  </r>
  <r>
    <x v="34"/>
    <s v="Dzire"/>
    <s v="Zdi Plus"/>
    <n v="1248"/>
    <x v="128"/>
    <x v="0"/>
    <x v="0"/>
    <m/>
  </r>
  <r>
    <x v="34"/>
    <s v="Dzire"/>
    <s v="Vdi Amt"/>
    <n v="1248"/>
    <x v="128"/>
    <x v="0"/>
    <x v="0"/>
    <m/>
  </r>
  <r>
    <x v="34"/>
    <s v="Dzire"/>
    <s v="Zdi Plus Amt"/>
    <n v="1248"/>
    <x v="128"/>
    <x v="0"/>
    <x v="0"/>
    <m/>
  </r>
  <r>
    <x v="36"/>
    <s v="Urban Cross"/>
    <s v="1.3 Multijet Active"/>
    <n v="1248"/>
    <x v="125"/>
    <x v="0"/>
    <x v="0"/>
    <m/>
  </r>
  <r>
    <x v="36"/>
    <s v="Urban Cross"/>
    <s v="1.3 Multijet Dynamic"/>
    <n v="1248"/>
    <x v="125"/>
    <x v="0"/>
    <x v="0"/>
    <m/>
  </r>
  <r>
    <x v="36"/>
    <s v="Urban Cross"/>
    <s v="1.3 Multijet Emotion"/>
    <n v="1248"/>
    <x v="125"/>
    <x v="0"/>
    <x v="0"/>
    <m/>
  </r>
  <r>
    <x v="36"/>
    <s v="Avventura"/>
    <s v="Multijet Dynamic"/>
    <n v="1248"/>
    <x v="53"/>
    <x v="118"/>
    <x v="0"/>
    <m/>
  </r>
  <r>
    <x v="36"/>
    <s v="Avventura"/>
    <s v="Multijet Active"/>
    <n v="1248"/>
    <x v="53"/>
    <x v="0"/>
    <x v="0"/>
    <m/>
  </r>
  <r>
    <x v="36"/>
    <s v="Avventura"/>
    <s v="Multijet Emotion"/>
    <n v="1248"/>
    <x v="53"/>
    <x v="118"/>
    <x v="0"/>
    <m/>
  </r>
  <r>
    <x v="34"/>
    <s v="Swift"/>
    <s v="Ldi"/>
    <n v="1248"/>
    <x v="1"/>
    <x v="0"/>
    <x v="0"/>
    <m/>
  </r>
  <r>
    <x v="34"/>
    <s v="Swift"/>
    <s v="Vdi"/>
    <n v="1248"/>
    <x v="1"/>
    <x v="0"/>
    <x v="0"/>
    <m/>
  </r>
  <r>
    <x v="34"/>
    <s v="Swift"/>
    <s v="Vdi Amt"/>
    <n v="1248"/>
    <x v="1"/>
    <x v="0"/>
    <x v="0"/>
    <m/>
  </r>
  <r>
    <x v="34"/>
    <s v="Swift"/>
    <s v="Zdi"/>
    <n v="1248"/>
    <x v="1"/>
    <x v="0"/>
    <x v="0"/>
    <m/>
  </r>
  <r>
    <x v="34"/>
    <s v="Swift"/>
    <s v="Zdi Amt"/>
    <n v="1248"/>
    <x v="1"/>
    <x v="0"/>
    <x v="0"/>
    <m/>
  </r>
  <r>
    <x v="34"/>
    <s v="Swift"/>
    <s v="Zdi Plus"/>
    <n v="1248"/>
    <x v="1"/>
    <x v="0"/>
    <x v="0"/>
    <m/>
  </r>
  <r>
    <x v="34"/>
    <s v="Swift"/>
    <s v="Zdi Plus Amt"/>
    <n v="1248"/>
    <x v="1"/>
    <x v="0"/>
    <x v="0"/>
    <m/>
  </r>
  <r>
    <x v="1"/>
    <s v="Zest"/>
    <s v="Xe Diesel"/>
    <n v="1248"/>
    <x v="120"/>
    <x v="119"/>
    <x v="0"/>
    <m/>
  </r>
  <r>
    <x v="1"/>
    <s v="Zest"/>
    <s v="Xm Diesel"/>
    <n v="1248"/>
    <x v="120"/>
    <x v="119"/>
    <x v="0"/>
    <m/>
  </r>
  <r>
    <x v="1"/>
    <s v="Zest"/>
    <s v="Xms Diesel"/>
    <n v="1248"/>
    <x v="120"/>
    <x v="90"/>
    <x v="0"/>
    <m/>
  </r>
  <r>
    <x v="1"/>
    <s v="Zest"/>
    <s v="Xt Diesel"/>
    <n v="1248"/>
    <x v="120"/>
    <x v="119"/>
    <x v="0"/>
    <m/>
  </r>
  <r>
    <x v="1"/>
    <s v="Zest"/>
    <s v="Xma Diesel"/>
    <n v="1248"/>
    <x v="120"/>
    <x v="0"/>
    <x v="0"/>
    <m/>
  </r>
  <r>
    <x v="1"/>
    <s v="Zest"/>
    <s v="Xta Diesel"/>
    <n v="1248"/>
    <x v="120"/>
    <x v="119"/>
    <x v="0"/>
    <m/>
  </r>
  <r>
    <x v="1"/>
    <s v="Zest"/>
    <s v="Zest Premio Edition"/>
    <n v="1248"/>
    <x v="120"/>
    <x v="90"/>
    <x v="0"/>
    <m/>
  </r>
  <r>
    <x v="36"/>
    <s v="Linea"/>
    <s v="Active Multijet"/>
    <n v="1248"/>
    <x v="129"/>
    <x v="120"/>
    <x v="0"/>
    <m/>
  </r>
  <r>
    <x v="36"/>
    <s v="Linea"/>
    <s v="Dynamic Multijet"/>
    <n v="1248"/>
    <x v="129"/>
    <x v="120"/>
    <x v="0"/>
    <m/>
  </r>
  <r>
    <x v="36"/>
    <s v="Linea"/>
    <s v="Emotion Multijet"/>
    <n v="1248"/>
    <x v="129"/>
    <x v="120"/>
    <x v="0"/>
    <m/>
  </r>
  <r>
    <x v="34"/>
    <s v="Vitara Brezza"/>
    <s v="Ldi"/>
    <n v="1248"/>
    <x v="125"/>
    <x v="121"/>
    <x v="0"/>
    <m/>
  </r>
  <r>
    <x v="34"/>
    <s v="Vitara Brezza"/>
    <s v="Vdi"/>
    <n v="1248"/>
    <x v="125"/>
    <x v="121"/>
    <x v="0"/>
    <m/>
  </r>
  <r>
    <x v="34"/>
    <s v="Vitara Brezza"/>
    <s v="Zdi"/>
    <n v="1248"/>
    <x v="125"/>
    <x v="121"/>
    <x v="0"/>
    <m/>
  </r>
  <r>
    <x v="34"/>
    <s v="Vitara Brezza"/>
    <s v="Zdi+"/>
    <n v="1248"/>
    <x v="125"/>
    <x v="121"/>
    <x v="0"/>
    <m/>
  </r>
  <r>
    <x v="34"/>
    <s v="Vitara Brezza"/>
    <s v="Zdi+ Dual Tone"/>
    <n v="1248"/>
    <x v="125"/>
    <x v="121"/>
    <x v="0"/>
    <m/>
  </r>
  <r>
    <x v="34"/>
    <s v="Vitara Brezza"/>
    <s v="Zdi+ Ags"/>
    <n v="1248"/>
    <x v="125"/>
    <x v="121"/>
    <x v="0"/>
    <m/>
  </r>
  <r>
    <x v="34"/>
    <s v="Vitara Brezza"/>
    <s v="Vdi Ags"/>
    <n v="1248"/>
    <x v="125"/>
    <x v="121"/>
    <x v="0"/>
    <m/>
  </r>
  <r>
    <x v="34"/>
    <s v="Vitara Brezza"/>
    <s v="Zdi Ags"/>
    <n v="1248"/>
    <x v="125"/>
    <x v="121"/>
    <x v="0"/>
    <m/>
  </r>
  <r>
    <x v="34"/>
    <s v="Vitara Brezza"/>
    <s v="Zdi+ Dual Tone Ags"/>
    <n v="1248"/>
    <x v="125"/>
    <x v="121"/>
    <x v="0"/>
    <m/>
  </r>
  <r>
    <x v="36"/>
    <s v="Punto Evo Pure"/>
    <n v="1.3"/>
    <n v="1248"/>
    <x v="1"/>
    <x v="0"/>
    <x v="0"/>
    <m/>
  </r>
  <r>
    <x v="34"/>
    <s v="Baleno"/>
    <s v="1.3 Delta"/>
    <n v="1248"/>
    <x v="130"/>
    <x v="0"/>
    <x v="0"/>
    <m/>
  </r>
  <r>
    <x v="34"/>
    <s v="Baleno"/>
    <s v="1.3 Alpha"/>
    <n v="1248"/>
    <x v="130"/>
    <x v="0"/>
    <x v="0"/>
    <m/>
  </r>
  <r>
    <x v="34"/>
    <s v="Baleno"/>
    <s v="1.3 Sigma"/>
    <n v="1248"/>
    <x v="130"/>
    <x v="0"/>
    <x v="0"/>
    <m/>
  </r>
  <r>
    <x v="34"/>
    <s v="Baleno"/>
    <s v="1.3 Zeta"/>
    <n v="1248"/>
    <x v="130"/>
    <x v="0"/>
    <x v="0"/>
    <m/>
  </r>
  <r>
    <x v="36"/>
    <s v="Linea Classic"/>
    <s v="1.3 Multijet"/>
    <n v="1248"/>
    <x v="103"/>
    <x v="109"/>
    <x v="0"/>
    <m/>
  </r>
  <r>
    <x v="36"/>
    <s v="Linea Classic"/>
    <s v="Plus 1.3 Multijet"/>
    <n v="1248"/>
    <x v="103"/>
    <x v="109"/>
    <x v="0"/>
    <m/>
  </r>
  <r>
    <x v="34"/>
    <s v="S-Cross"/>
    <s v="1.3L Sigma"/>
    <n v="1248"/>
    <x v="131"/>
    <x v="0"/>
    <x v="0"/>
    <m/>
  </r>
  <r>
    <x v="34"/>
    <s v="S-Cross"/>
    <s v="1.3L Delta"/>
    <n v="1248"/>
    <x v="131"/>
    <x v="0"/>
    <x v="0"/>
    <m/>
  </r>
  <r>
    <x v="34"/>
    <s v="S-Cross"/>
    <s v="1.3L Zeta"/>
    <n v="1248"/>
    <x v="131"/>
    <x v="0"/>
    <x v="0"/>
    <m/>
  </r>
  <r>
    <x v="34"/>
    <s v="S-Cross"/>
    <s v="1.3L Alpha"/>
    <n v="1248"/>
    <x v="131"/>
    <x v="0"/>
    <x v="0"/>
    <m/>
  </r>
  <r>
    <x v="34"/>
    <s v="Ciaz"/>
    <s v="1.3L Alpha Smart Hybrid"/>
    <n v="1248"/>
    <x v="132"/>
    <x v="0"/>
    <x v="0"/>
    <m/>
  </r>
  <r>
    <x v="34"/>
    <s v="Ciaz"/>
    <s v="1.3L Sigma Smart Hybrid"/>
    <n v="1248"/>
    <x v="132"/>
    <x v="0"/>
    <x v="0"/>
    <m/>
  </r>
  <r>
    <x v="34"/>
    <s v="Ciaz"/>
    <s v="1.3L Delta Smart Hybrid"/>
    <n v="1248"/>
    <x v="132"/>
    <x v="0"/>
    <x v="0"/>
    <m/>
  </r>
  <r>
    <x v="34"/>
    <s v="Ciaz"/>
    <s v="1.3L Zeta Smart Hybrid"/>
    <n v="1248"/>
    <x v="132"/>
    <x v="0"/>
    <x v="0"/>
    <m/>
  </r>
  <r>
    <x v="36"/>
    <s v="Punto Evo"/>
    <s v="Dynamic Multijet 1.3"/>
    <n v="1248"/>
    <x v="133"/>
    <x v="0"/>
    <x v="0"/>
    <m/>
  </r>
  <r>
    <x v="36"/>
    <s v="Punto Evo"/>
    <s v="Emotion Multijet 1.3"/>
    <n v="1248"/>
    <x v="133"/>
    <x v="0"/>
    <x v="0"/>
    <m/>
  </r>
  <r>
    <x v="1"/>
    <s v="Tiago"/>
    <s v="Revotron Xe"/>
    <n v="1199"/>
    <x v="1"/>
    <x v="0"/>
    <x v="0"/>
    <m/>
  </r>
  <r>
    <x v="1"/>
    <s v="Tiago"/>
    <s v="Revotron Xt"/>
    <n v="1199"/>
    <x v="134"/>
    <x v="119"/>
    <x v="0"/>
    <m/>
  </r>
  <r>
    <x v="1"/>
    <s v="Tiago"/>
    <s v="Revotron Xz"/>
    <n v="1199"/>
    <x v="134"/>
    <x v="119"/>
    <x v="0"/>
    <m/>
  </r>
  <r>
    <x v="1"/>
    <s v="Tiago"/>
    <s v="Revotron Xz Plus"/>
    <n v="1199"/>
    <x v="134"/>
    <x v="119"/>
    <x v="0"/>
    <m/>
  </r>
  <r>
    <x v="1"/>
    <s v="Tiago"/>
    <s v="Revotron Xz Plus Dual Tone"/>
    <n v="1199"/>
    <x v="134"/>
    <x v="119"/>
    <x v="0"/>
    <m/>
  </r>
  <r>
    <x v="1"/>
    <s v="Tiago"/>
    <s v="Revotron Xza"/>
    <n v="1199"/>
    <x v="134"/>
    <x v="122"/>
    <x v="0"/>
    <m/>
  </r>
  <r>
    <x v="1"/>
    <s v="Tiago"/>
    <s v="Revotron Xza Plus"/>
    <n v="1199"/>
    <x v="134"/>
    <x v="122"/>
    <x v="0"/>
    <m/>
  </r>
  <r>
    <x v="1"/>
    <s v="Tiago"/>
    <s v="Revotron Xza Plus Dual Tone"/>
    <n v="1199"/>
    <x v="134"/>
    <x v="122"/>
    <x v="0"/>
    <m/>
  </r>
  <r>
    <x v="29"/>
    <s v="Jazz"/>
    <s v="V Petrol"/>
    <n v="1199"/>
    <x v="94"/>
    <x v="0"/>
    <x v="0"/>
    <m/>
  </r>
  <r>
    <x v="29"/>
    <s v="Jazz"/>
    <s v="Vx Cvt"/>
    <n v="1199"/>
    <x v="94"/>
    <x v="0"/>
    <x v="0"/>
    <m/>
  </r>
  <r>
    <x v="29"/>
    <s v="Jazz"/>
    <s v="Vx Petrol"/>
    <n v="1199"/>
    <x v="94"/>
    <x v="0"/>
    <x v="0"/>
    <m/>
  </r>
  <r>
    <x v="29"/>
    <s v="Jazz"/>
    <s v="V Cvt"/>
    <n v="1199"/>
    <x v="94"/>
    <x v="0"/>
    <x v="0"/>
    <m/>
  </r>
  <r>
    <x v="29"/>
    <s v="Jazz"/>
    <s v="Exclusive Edition Cvt"/>
    <n v="1199"/>
    <x v="1"/>
    <x v="0"/>
    <x v="0"/>
    <m/>
  </r>
  <r>
    <x v="1"/>
    <s v="Altroz"/>
    <s v="Xe Petrol"/>
    <n v="1199"/>
    <x v="1"/>
    <x v="0"/>
    <x v="0"/>
    <m/>
  </r>
  <r>
    <x v="1"/>
    <s v="Altroz"/>
    <s v="Xm Petrol"/>
    <n v="1199"/>
    <x v="96"/>
    <x v="78"/>
    <x v="0"/>
    <m/>
  </r>
  <r>
    <x v="1"/>
    <s v="Altroz"/>
    <s v="Xt Petrol"/>
    <n v="1199"/>
    <x v="96"/>
    <x v="78"/>
    <x v="0"/>
    <m/>
  </r>
  <r>
    <x v="1"/>
    <s v="Altroz"/>
    <s v="Xz Petrol"/>
    <n v="1199"/>
    <x v="96"/>
    <x v="78"/>
    <x v="0"/>
    <m/>
  </r>
  <r>
    <x v="1"/>
    <s v="Altroz"/>
    <s v="Xz (O) Petrol"/>
    <n v="1199"/>
    <x v="96"/>
    <x v="78"/>
    <x v="0"/>
    <m/>
  </r>
  <r>
    <x v="1"/>
    <s v="Tigor"/>
    <s v="Revotron Xe"/>
    <n v="1199"/>
    <x v="135"/>
    <x v="119"/>
    <x v="0"/>
    <m/>
  </r>
  <r>
    <x v="1"/>
    <s v="Tigor"/>
    <s v="Revotron Xm"/>
    <n v="1199"/>
    <x v="135"/>
    <x v="119"/>
    <x v="0"/>
    <m/>
  </r>
  <r>
    <x v="1"/>
    <s v="Tigor"/>
    <s v="Revotron Xz"/>
    <n v="1199"/>
    <x v="135"/>
    <x v="119"/>
    <x v="0"/>
    <m/>
  </r>
  <r>
    <x v="1"/>
    <s v="Tigor"/>
    <s v="Revotron Xz Plus"/>
    <n v="1199"/>
    <x v="135"/>
    <x v="119"/>
    <x v="0"/>
    <m/>
  </r>
  <r>
    <x v="1"/>
    <s v="Tigor"/>
    <s v="Revotron Xma"/>
    <n v="1199"/>
    <x v="135"/>
    <x v="119"/>
    <x v="0"/>
    <m/>
  </r>
  <r>
    <x v="1"/>
    <s v="Tigor"/>
    <s v="Revotron Xza Plus"/>
    <n v="1199"/>
    <x v="135"/>
    <x v="119"/>
    <x v="0"/>
    <m/>
  </r>
  <r>
    <x v="29"/>
    <s v="Amaze"/>
    <s v="S Cvt Petrol"/>
    <n v="1199"/>
    <x v="1"/>
    <x v="0"/>
    <x v="0"/>
    <m/>
  </r>
  <r>
    <x v="29"/>
    <s v="Amaze"/>
    <s v="E Mt Petrol"/>
    <n v="1199"/>
    <x v="1"/>
    <x v="0"/>
    <x v="0"/>
    <m/>
  </r>
  <r>
    <x v="29"/>
    <s v="Amaze"/>
    <s v="V Cvt Petrol"/>
    <n v="1199"/>
    <x v="1"/>
    <x v="0"/>
    <x v="0"/>
    <m/>
  </r>
  <r>
    <x v="29"/>
    <s v="Amaze"/>
    <s v="Vx Mt Petrol"/>
    <n v="1199"/>
    <x v="1"/>
    <x v="0"/>
    <x v="0"/>
    <m/>
  </r>
  <r>
    <x v="29"/>
    <s v="Amaze"/>
    <s v="V Mt Petrol"/>
    <n v="1199"/>
    <x v="1"/>
    <x v="0"/>
    <x v="0"/>
    <m/>
  </r>
  <r>
    <x v="29"/>
    <s v="Amaze"/>
    <s v="Exclusive Edition Petrol"/>
    <n v="1199"/>
    <x v="1"/>
    <x v="0"/>
    <x v="0"/>
    <m/>
  </r>
  <r>
    <x v="29"/>
    <s v="Amaze"/>
    <s v="Vx Cvt Petrol"/>
    <n v="1199"/>
    <x v="1"/>
    <x v="0"/>
    <x v="0"/>
    <m/>
  </r>
  <r>
    <x v="29"/>
    <s v="Amaze"/>
    <s v="Ace Edition Cvt Petrol"/>
    <n v="1199"/>
    <x v="1"/>
    <x v="0"/>
    <x v="0"/>
    <m/>
  </r>
  <r>
    <x v="29"/>
    <s v="Amaze"/>
    <s v="Ace Edition Mt Petrol"/>
    <n v="1199"/>
    <x v="1"/>
    <x v="0"/>
    <x v="0"/>
    <m/>
  </r>
  <r>
    <x v="29"/>
    <s v="Wr-V"/>
    <s v="Vx Petrol"/>
    <n v="1199"/>
    <x v="75"/>
    <x v="0"/>
    <x v="0"/>
    <m/>
  </r>
  <r>
    <x v="29"/>
    <s v="Wr-V"/>
    <s v="S Petrol"/>
    <n v="1199"/>
    <x v="75"/>
    <x v="0"/>
    <x v="0"/>
    <m/>
  </r>
  <r>
    <x v="29"/>
    <s v="Wr-V"/>
    <s v="Edge Plus Edition Petrol"/>
    <n v="1199"/>
    <x v="75"/>
    <x v="0"/>
    <x v="0"/>
    <m/>
  </r>
  <r>
    <x v="29"/>
    <s v="Wr-V"/>
    <s v="Exclusive Edition Petrol"/>
    <n v="1199"/>
    <x v="75"/>
    <x v="0"/>
    <x v="0"/>
    <m/>
  </r>
  <r>
    <x v="1"/>
    <s v="Tiago Nrg"/>
    <s v="1.2L Revotron"/>
    <n v="1199"/>
    <x v="1"/>
    <x v="0"/>
    <x v="0"/>
    <m/>
  </r>
  <r>
    <x v="1"/>
    <s v="Tiago Nrg"/>
    <s v="1.2L Revotron Amt"/>
    <n v="1199"/>
    <x v="1"/>
    <x v="0"/>
    <x v="0"/>
    <m/>
  </r>
  <r>
    <x v="37"/>
    <s v="Go"/>
    <s v="D"/>
    <n v="1198"/>
    <x v="1"/>
    <x v="0"/>
    <x v="0"/>
    <m/>
  </r>
  <r>
    <x v="37"/>
    <s v="Go"/>
    <s v="T"/>
    <n v="1198"/>
    <x v="1"/>
    <x v="0"/>
    <x v="0"/>
    <m/>
  </r>
  <r>
    <x v="37"/>
    <s v="Go"/>
    <s v="T (O)"/>
    <n v="1198"/>
    <x v="136"/>
    <x v="0"/>
    <x v="0"/>
    <m/>
  </r>
  <r>
    <x v="37"/>
    <s v="Go"/>
    <s v="A (O)"/>
    <n v="1198"/>
    <x v="136"/>
    <x v="0"/>
    <x v="0"/>
    <m/>
  </r>
  <r>
    <x v="37"/>
    <s v="Go"/>
    <s v="A"/>
    <n v="1198"/>
    <x v="136"/>
    <x v="0"/>
    <x v="0"/>
    <m/>
  </r>
  <r>
    <x v="37"/>
    <s v="Go"/>
    <s v="T Vdc"/>
    <n v="1198"/>
    <x v="1"/>
    <x v="0"/>
    <x v="0"/>
    <m/>
  </r>
  <r>
    <x v="37"/>
    <s v="Go"/>
    <s v="T (O) Vdc"/>
    <n v="1198"/>
    <x v="136"/>
    <x v="0"/>
    <x v="0"/>
    <m/>
  </r>
  <r>
    <x v="37"/>
    <s v="Go"/>
    <s v="T Cvt"/>
    <n v="1198"/>
    <x v="1"/>
    <x v="0"/>
    <x v="0"/>
    <m/>
  </r>
  <r>
    <x v="37"/>
    <s v="Go"/>
    <s v="T (O) Cvt"/>
    <n v="1198"/>
    <x v="136"/>
    <x v="0"/>
    <x v="0"/>
    <m/>
  </r>
  <r>
    <x v="20"/>
    <s v="Micra Active"/>
    <s v="Xl"/>
    <n v="1198"/>
    <x v="1"/>
    <x v="0"/>
    <x v="0"/>
    <m/>
  </r>
  <r>
    <x v="20"/>
    <s v="Micra Active"/>
    <s v="Xv"/>
    <n v="1198"/>
    <x v="137"/>
    <x v="0"/>
    <x v="0"/>
    <m/>
  </r>
  <r>
    <x v="20"/>
    <s v="Micra Active"/>
    <s v="Xl (O)"/>
    <n v="1198"/>
    <x v="1"/>
    <x v="0"/>
    <x v="0"/>
    <m/>
  </r>
  <r>
    <x v="0"/>
    <s v="Kuv100 Nxt"/>
    <s v="K2 6Str"/>
    <n v="1198"/>
    <x v="138"/>
    <x v="123"/>
    <x v="0"/>
    <m/>
  </r>
  <r>
    <x v="0"/>
    <s v="Kuv100 Nxt"/>
    <s v="K2+ 6Str"/>
    <n v="1198"/>
    <x v="138"/>
    <x v="123"/>
    <x v="0"/>
    <m/>
  </r>
  <r>
    <x v="0"/>
    <s v="Kuv100 Nxt"/>
    <s v="K2 D 6Str"/>
    <n v="1198"/>
    <x v="139"/>
    <x v="124"/>
    <x v="0"/>
    <m/>
  </r>
  <r>
    <x v="0"/>
    <s v="Kuv100 Nxt"/>
    <s v="K2+ D 6Str"/>
    <n v="1198"/>
    <x v="139"/>
    <x v="124"/>
    <x v="0"/>
    <m/>
  </r>
  <r>
    <x v="0"/>
    <s v="Kuv100 Nxt"/>
    <s v="K4+ D 6Str"/>
    <n v="1198"/>
    <x v="139"/>
    <x v="124"/>
    <x v="0"/>
    <m/>
  </r>
  <r>
    <x v="0"/>
    <s v="Kuv100 Nxt"/>
    <s v="K4+ 6Str"/>
    <n v="1198"/>
    <x v="138"/>
    <x v="123"/>
    <x v="0"/>
    <m/>
  </r>
  <r>
    <x v="0"/>
    <s v="Kuv100 Nxt"/>
    <s v="K6+ 6Str"/>
    <n v="1198"/>
    <x v="138"/>
    <x v="123"/>
    <x v="0"/>
    <m/>
  </r>
  <r>
    <x v="0"/>
    <s v="Kuv100 Nxt"/>
    <s v="K6+ D 6Str"/>
    <n v="1198"/>
    <x v="139"/>
    <x v="124"/>
    <x v="0"/>
    <m/>
  </r>
  <r>
    <x v="0"/>
    <s v="Kuv100 Nxt"/>
    <s v="K8 6Str"/>
    <n v="1198"/>
    <x v="138"/>
    <x v="123"/>
    <x v="0"/>
    <m/>
  </r>
  <r>
    <x v="0"/>
    <s v="Kuv100 Nxt"/>
    <s v="K8 D 6Str"/>
    <n v="1198"/>
    <x v="139"/>
    <x v="124"/>
    <x v="0"/>
    <m/>
  </r>
  <r>
    <x v="0"/>
    <s v="Kuv100 Nxt"/>
    <s v="K8 6 Str Dual Tone"/>
    <n v="1198"/>
    <x v="138"/>
    <x v="123"/>
    <x v="0"/>
    <m/>
  </r>
  <r>
    <x v="0"/>
    <s v="Kuv100 Nxt"/>
    <s v="K8 D 6 Str Dual Tone"/>
    <n v="1198"/>
    <x v="139"/>
    <x v="124"/>
    <x v="0"/>
    <m/>
  </r>
  <r>
    <x v="0"/>
    <s v="Kuv100 Nxt"/>
    <s v="K4+ 5Str"/>
    <n v="1198"/>
    <x v="138"/>
    <x v="123"/>
    <x v="0"/>
    <m/>
  </r>
  <r>
    <x v="0"/>
    <s v="Kuv100 Nxt"/>
    <s v="K6+ 5Str"/>
    <n v="1198"/>
    <x v="138"/>
    <x v="123"/>
    <x v="0"/>
    <m/>
  </r>
  <r>
    <x v="0"/>
    <s v="Kuv100 Nxt"/>
    <s v="K8 5Str"/>
    <n v="1198"/>
    <x v="138"/>
    <x v="123"/>
    <x v="0"/>
    <m/>
  </r>
  <r>
    <x v="0"/>
    <s v="Kuv100 Nxt"/>
    <s v="K4+ D 5Str"/>
    <n v="1198"/>
    <x v="139"/>
    <x v="124"/>
    <x v="0"/>
    <m/>
  </r>
  <r>
    <x v="0"/>
    <s v="Kuv100 Nxt"/>
    <s v="K6+ D 5Str"/>
    <n v="1198"/>
    <x v="139"/>
    <x v="124"/>
    <x v="0"/>
    <m/>
  </r>
  <r>
    <x v="0"/>
    <s v="Kuv100 Nxt"/>
    <s v="K8 D 5Str"/>
    <n v="1198"/>
    <x v="139"/>
    <x v="124"/>
    <x v="0"/>
    <m/>
  </r>
  <r>
    <x v="0"/>
    <s v="Kuv100 Nxt"/>
    <s v="K2 D 5Str Taxi"/>
    <n v="1198"/>
    <x v="139"/>
    <x v="124"/>
    <x v="0"/>
    <m/>
  </r>
  <r>
    <x v="0"/>
    <s v="Kuv100 Nxt"/>
    <s v="K2 D 6Str Taxi"/>
    <n v="1198"/>
    <x v="139"/>
    <x v="124"/>
    <x v="0"/>
    <m/>
  </r>
  <r>
    <x v="0"/>
    <s v="Kuv100 Nxt"/>
    <s v="K2 5Str Cng Taxi"/>
    <n v="1198"/>
    <x v="138"/>
    <x v="123"/>
    <x v="0"/>
    <m/>
  </r>
  <r>
    <x v="0"/>
    <s v="Kuv100 Nxt"/>
    <s v="K2 6Str Cng Taxi"/>
    <n v="1198"/>
    <x v="138"/>
    <x v="123"/>
    <x v="0"/>
    <m/>
  </r>
  <r>
    <x v="29"/>
    <s v="Amaze"/>
    <s v="S Mt Petrol"/>
    <n v="1198"/>
    <x v="1"/>
    <x v="0"/>
    <x v="0"/>
    <m/>
  </r>
  <r>
    <x v="1"/>
    <s v="Nexon"/>
    <s v="Xe"/>
    <n v="1198"/>
    <x v="1"/>
    <x v="0"/>
    <x v="0"/>
    <m/>
  </r>
  <r>
    <x v="1"/>
    <s v="Nexon"/>
    <s v="Xm"/>
    <n v="1198"/>
    <x v="1"/>
    <x v="0"/>
    <x v="0"/>
    <m/>
  </r>
  <r>
    <x v="1"/>
    <s v="Nexon"/>
    <s v="Xz"/>
    <n v="1198"/>
    <x v="1"/>
    <x v="0"/>
    <x v="0"/>
    <m/>
  </r>
  <r>
    <x v="1"/>
    <s v="Nexon"/>
    <s v="Xz Plus"/>
    <n v="1198"/>
    <x v="1"/>
    <x v="0"/>
    <x v="0"/>
    <m/>
  </r>
  <r>
    <x v="1"/>
    <s v="Nexon"/>
    <s v="Xz Plus Dual Tone"/>
    <n v="1198"/>
    <x v="1"/>
    <x v="0"/>
    <x v="0"/>
    <m/>
  </r>
  <r>
    <x v="1"/>
    <s v="Nexon"/>
    <s v="Xz Plus (O)"/>
    <n v="1198"/>
    <x v="1"/>
    <x v="0"/>
    <x v="0"/>
    <m/>
  </r>
  <r>
    <x v="1"/>
    <s v="Nexon"/>
    <s v="Xz Plus (O) Dual Tone"/>
    <n v="1198"/>
    <x v="1"/>
    <x v="0"/>
    <x v="0"/>
    <m/>
  </r>
  <r>
    <x v="1"/>
    <s v="Nexon"/>
    <s v="Xma"/>
    <n v="1198"/>
    <x v="1"/>
    <x v="0"/>
    <x v="0"/>
    <m/>
  </r>
  <r>
    <x v="1"/>
    <s v="Nexon"/>
    <s v="Xza Plus"/>
    <n v="1198"/>
    <x v="1"/>
    <x v="0"/>
    <x v="0"/>
    <m/>
  </r>
  <r>
    <x v="1"/>
    <s v="Nexon"/>
    <s v="Xza Plus Dual Tone"/>
    <n v="1198"/>
    <x v="1"/>
    <x v="0"/>
    <x v="0"/>
    <m/>
  </r>
  <r>
    <x v="1"/>
    <s v="Nexon"/>
    <s v="Xza Plus (O)"/>
    <n v="1198"/>
    <x v="1"/>
    <x v="0"/>
    <x v="0"/>
    <m/>
  </r>
  <r>
    <x v="1"/>
    <s v="Nexon"/>
    <s v="Xza Plus (O) Dual Tone"/>
    <n v="1198"/>
    <x v="1"/>
    <x v="0"/>
    <x v="0"/>
    <m/>
  </r>
  <r>
    <x v="3"/>
    <s v="Go+"/>
    <s v="Datsun D"/>
    <n v="1198"/>
    <x v="10"/>
    <x v="60"/>
    <x v="0"/>
    <m/>
  </r>
  <r>
    <x v="3"/>
    <s v="Go+"/>
    <s v="Datsun T"/>
    <n v="1198"/>
    <x v="10"/>
    <x v="60"/>
    <x v="0"/>
    <m/>
  </r>
  <r>
    <x v="3"/>
    <s v="Go+"/>
    <s v="Datsun T (O)"/>
    <n v="1198"/>
    <x v="140"/>
    <x v="90"/>
    <x v="0"/>
    <m/>
  </r>
  <r>
    <x v="3"/>
    <s v="Go+"/>
    <s v="Datsun A (O)"/>
    <n v="1198"/>
    <x v="141"/>
    <x v="0"/>
    <x v="0"/>
    <m/>
  </r>
  <r>
    <x v="3"/>
    <s v="Go+"/>
    <s v="Datsun A"/>
    <n v="1198"/>
    <x v="141"/>
    <x v="0"/>
    <x v="0"/>
    <m/>
  </r>
  <r>
    <x v="3"/>
    <s v="Go+"/>
    <s v="Datsun T Vdc"/>
    <n v="1198"/>
    <x v="10"/>
    <x v="60"/>
    <x v="0"/>
    <m/>
  </r>
  <r>
    <x v="3"/>
    <s v="Go+"/>
    <s v="Datsun T (O) Vdc"/>
    <n v="1198"/>
    <x v="140"/>
    <x v="90"/>
    <x v="0"/>
    <m/>
  </r>
  <r>
    <x v="3"/>
    <s v="Go+"/>
    <s v="Datsun T Cvt"/>
    <n v="1198"/>
    <x v="10"/>
    <x v="60"/>
    <x v="0"/>
    <m/>
  </r>
  <r>
    <x v="3"/>
    <s v="Go+"/>
    <s v="Datsun T (O) Cvt"/>
    <n v="1198"/>
    <x v="140"/>
    <x v="90"/>
    <x v="0"/>
    <m/>
  </r>
  <r>
    <x v="20"/>
    <s v="Micra"/>
    <s v="Xl (O) Cvt"/>
    <n v="1198"/>
    <x v="1"/>
    <x v="0"/>
    <x v="0"/>
    <m/>
  </r>
  <r>
    <x v="20"/>
    <s v="Micra"/>
    <s v="Xv Cvt"/>
    <n v="1198"/>
    <x v="1"/>
    <x v="0"/>
    <x v="0"/>
    <m/>
  </r>
  <r>
    <x v="34"/>
    <s v="Ignis"/>
    <s v="Alpha 1.2 Amt"/>
    <n v="1197"/>
    <x v="142"/>
    <x v="0"/>
    <x v="0"/>
    <m/>
  </r>
  <r>
    <x v="34"/>
    <s v="Ignis"/>
    <s v="Alpha 1.2 Mt"/>
    <n v="1197"/>
    <x v="142"/>
    <x v="0"/>
    <x v="0"/>
    <m/>
  </r>
  <r>
    <x v="34"/>
    <s v="Ignis"/>
    <s v="Delta 1.2 Amt"/>
    <n v="1197"/>
    <x v="142"/>
    <x v="125"/>
    <x v="0"/>
    <m/>
  </r>
  <r>
    <x v="34"/>
    <s v="Ignis"/>
    <s v="Delta 1.2 Mt"/>
    <n v="1197"/>
    <x v="142"/>
    <x v="90"/>
    <x v="0"/>
    <m/>
  </r>
  <r>
    <x v="34"/>
    <s v="Ignis"/>
    <s v="Sigma 1.2 Mt"/>
    <n v="1197"/>
    <x v="142"/>
    <x v="0"/>
    <x v="0"/>
    <m/>
  </r>
  <r>
    <x v="34"/>
    <s v="Ignis"/>
    <s v="Zeta 1.2 Amt"/>
    <n v="1197"/>
    <x v="93"/>
    <x v="0"/>
    <x v="0"/>
    <m/>
  </r>
  <r>
    <x v="34"/>
    <s v="Ignis"/>
    <s v="Zeta 1.2 Mt"/>
    <n v="1197"/>
    <x v="142"/>
    <x v="0"/>
    <x v="0"/>
    <m/>
  </r>
  <r>
    <x v="18"/>
    <s v="Etios Liva"/>
    <s v="G"/>
    <n v="1197"/>
    <x v="93"/>
    <x v="126"/>
    <x v="0"/>
    <m/>
  </r>
  <r>
    <x v="18"/>
    <s v="Etios Liva"/>
    <s v="V"/>
    <n v="1197"/>
    <x v="93"/>
    <x v="127"/>
    <x v="0"/>
    <m/>
  </r>
  <r>
    <x v="18"/>
    <s v="Etios Liva"/>
    <s v="Vx"/>
    <n v="1197"/>
    <x v="93"/>
    <x v="126"/>
    <x v="0"/>
    <m/>
  </r>
  <r>
    <x v="18"/>
    <s v="Etios Liva"/>
    <s v="Dual Tone V"/>
    <n v="1197"/>
    <x v="93"/>
    <x v="127"/>
    <x v="0"/>
    <m/>
  </r>
  <r>
    <x v="18"/>
    <s v="Etios Liva"/>
    <s v="Dual Tone Vx"/>
    <n v="1197"/>
    <x v="93"/>
    <x v="126"/>
    <x v="0"/>
    <m/>
  </r>
  <r>
    <x v="18"/>
    <s v="Etios Liva"/>
    <s v="Gx"/>
    <n v="1197"/>
    <x v="93"/>
    <x v="126"/>
    <x v="0"/>
    <m/>
  </r>
  <r>
    <x v="18"/>
    <s v="Etios Liva"/>
    <s v="Vx Dual Tone Limited Edition"/>
    <n v="1197"/>
    <x v="93"/>
    <x v="126"/>
    <x v="0"/>
    <m/>
  </r>
  <r>
    <x v="4"/>
    <s v="Xcent Prime"/>
    <s v="Cng T + (Cng +"/>
    <n v="1197"/>
    <x v="1"/>
    <x v="0"/>
    <x v="0"/>
    <m/>
  </r>
  <r>
    <x v="4"/>
    <s v="Xcent Prime"/>
    <s v="T"/>
    <n v="1197"/>
    <x v="1"/>
    <x v="0"/>
    <x v="0"/>
    <m/>
  </r>
  <r>
    <x v="4"/>
    <s v="Xcent Prime"/>
    <s v="T+"/>
    <n v="1197"/>
    <x v="96"/>
    <x v="65"/>
    <x v="0"/>
    <m/>
  </r>
  <r>
    <x v="4"/>
    <s v="Xcent Prime"/>
    <s v="Cng T (Cng +"/>
    <n v="1197"/>
    <x v="1"/>
    <x v="0"/>
    <x v="0"/>
    <m/>
  </r>
  <r>
    <x v="4"/>
    <s v="Xcent Prime"/>
    <s v="T+ Crdi"/>
    <n v="1197"/>
    <x v="1"/>
    <x v="0"/>
    <x v="0"/>
    <m/>
  </r>
  <r>
    <x v="4"/>
    <s v="Xcent Prime"/>
    <s v="T Crdi"/>
    <n v="1197"/>
    <x v="1"/>
    <x v="0"/>
    <x v="0"/>
    <m/>
  </r>
  <r>
    <x v="34"/>
    <s v="Dzire Tour"/>
    <s v="Lxi"/>
    <n v="1197"/>
    <x v="140"/>
    <x v="128"/>
    <x v="0"/>
    <m/>
  </r>
  <r>
    <x v="34"/>
    <s v="Dzire Tour"/>
    <s v="Lxi Cng"/>
    <n v="1197"/>
    <x v="1"/>
    <x v="0"/>
    <x v="0"/>
    <m/>
  </r>
  <r>
    <x v="4"/>
    <s v="Elite I20"/>
    <s v="Era 1.2"/>
    <n v="1197"/>
    <x v="77"/>
    <x v="129"/>
    <x v="0"/>
    <m/>
  </r>
  <r>
    <x v="4"/>
    <s v="Elite I20"/>
    <s v="Magna Plus"/>
    <n v="1197"/>
    <x v="77"/>
    <x v="77"/>
    <x v="0"/>
    <m/>
  </r>
  <r>
    <x v="4"/>
    <s v="Elite I20"/>
    <s v="Sportz Plus"/>
    <n v="1197"/>
    <x v="77"/>
    <x v="77"/>
    <x v="0"/>
    <m/>
  </r>
  <r>
    <x v="4"/>
    <s v="Elite I20"/>
    <s v="Asta (O) 1.2"/>
    <n v="1197"/>
    <x v="77"/>
    <x v="77"/>
    <x v="0"/>
    <m/>
  </r>
  <r>
    <x v="4"/>
    <s v="Elite I20"/>
    <s v="Asta (O) Cvt"/>
    <n v="1197"/>
    <x v="77"/>
    <x v="129"/>
    <x v="0"/>
    <m/>
  </r>
  <r>
    <x v="4"/>
    <s v="Elite I20"/>
    <s v="Sportz Plus Dual Tone"/>
    <n v="1197"/>
    <x v="77"/>
    <x v="77"/>
    <x v="0"/>
    <m/>
  </r>
  <r>
    <x v="4"/>
    <s v="Elite I20"/>
    <s v="Sportz Plus Cvt"/>
    <n v="1197"/>
    <x v="77"/>
    <x v="77"/>
    <x v="0"/>
    <m/>
  </r>
  <r>
    <x v="4"/>
    <s v="Aura"/>
    <s v="E 1.2 Petrol"/>
    <n v="1197"/>
    <x v="1"/>
    <x v="0"/>
    <x v="0"/>
    <m/>
  </r>
  <r>
    <x v="4"/>
    <s v="Aura"/>
    <s v="S 1.2 Petrol"/>
    <n v="1197"/>
    <x v="1"/>
    <x v="0"/>
    <x v="0"/>
    <m/>
  </r>
  <r>
    <x v="4"/>
    <s v="Aura"/>
    <s v="S 1.2 Amt Petrol"/>
    <n v="1197"/>
    <x v="1"/>
    <x v="0"/>
    <x v="0"/>
    <m/>
  </r>
  <r>
    <x v="4"/>
    <s v="Aura"/>
    <s v="Sx 1.2 Petrol"/>
    <n v="1197"/>
    <x v="1"/>
    <x v="0"/>
    <x v="0"/>
    <m/>
  </r>
  <r>
    <x v="4"/>
    <s v="Aura"/>
    <s v="Sx Plus 1.2 Amt Petrol"/>
    <n v="1197"/>
    <x v="1"/>
    <x v="0"/>
    <x v="0"/>
    <m/>
  </r>
  <r>
    <x v="4"/>
    <s v="Aura"/>
    <s v="Sx (O) 1.2 Petrol"/>
    <n v="1197"/>
    <x v="1"/>
    <x v="0"/>
    <x v="0"/>
    <m/>
  </r>
  <r>
    <x v="4"/>
    <s v="Aura"/>
    <s v="S 1.2 Cng Petrol (Cng +"/>
    <n v="1197"/>
    <x v="96"/>
    <x v="118"/>
    <x v="0"/>
    <m/>
  </r>
  <r>
    <x v="31"/>
    <s v="Polo"/>
    <s v="Gt Tsi"/>
    <n v="1197"/>
    <x v="104"/>
    <x v="46"/>
    <x v="0"/>
    <m/>
  </r>
  <r>
    <x v="34"/>
    <s v="Dzire"/>
    <s v="Lxi"/>
    <n v="1197"/>
    <x v="140"/>
    <x v="0"/>
    <x v="0"/>
    <m/>
  </r>
  <r>
    <x v="34"/>
    <s v="Dzire"/>
    <s v="Vxi"/>
    <n v="1197"/>
    <x v="140"/>
    <x v="0"/>
    <x v="0"/>
    <m/>
  </r>
  <r>
    <x v="34"/>
    <s v="Dzire"/>
    <s v="Zxi"/>
    <n v="1197"/>
    <x v="140"/>
    <x v="0"/>
    <x v="0"/>
    <m/>
  </r>
  <r>
    <x v="34"/>
    <s v="Dzire"/>
    <s v="Vxi Amt"/>
    <n v="1197"/>
    <x v="140"/>
    <x v="0"/>
    <x v="0"/>
    <m/>
  </r>
  <r>
    <x v="34"/>
    <s v="Dzire"/>
    <s v="Zxi Plus"/>
    <n v="1197"/>
    <x v="140"/>
    <x v="0"/>
    <x v="0"/>
    <m/>
  </r>
  <r>
    <x v="34"/>
    <s v="Dzire"/>
    <s v="Zxi At"/>
    <n v="1197"/>
    <x v="140"/>
    <x v="0"/>
    <x v="0"/>
    <m/>
  </r>
  <r>
    <x v="34"/>
    <s v="Dzire"/>
    <s v="Zxi Plus Amt"/>
    <n v="1197"/>
    <x v="140"/>
    <x v="0"/>
    <x v="0"/>
    <m/>
  </r>
  <r>
    <x v="18"/>
    <s v="Etios Cross"/>
    <s v="G"/>
    <n v="1197"/>
    <x v="143"/>
    <x v="0"/>
    <x v="0"/>
    <m/>
  </r>
  <r>
    <x v="18"/>
    <s v="Etios Cross"/>
    <s v="1.2 X Edition"/>
    <n v="1197"/>
    <x v="143"/>
    <x v="0"/>
    <x v="0"/>
    <m/>
  </r>
  <r>
    <x v="18"/>
    <s v="Glanza"/>
    <s v="G Hybrid"/>
    <n v="1197"/>
    <x v="1"/>
    <x v="0"/>
    <x v="0"/>
    <m/>
  </r>
  <r>
    <x v="18"/>
    <s v="Glanza"/>
    <s v="V"/>
    <n v="1197"/>
    <x v="1"/>
    <x v="0"/>
    <x v="0"/>
    <m/>
  </r>
  <r>
    <x v="18"/>
    <s v="Glanza"/>
    <s v="G Cvt"/>
    <n v="1197"/>
    <x v="1"/>
    <x v="0"/>
    <x v="0"/>
    <m/>
  </r>
  <r>
    <x v="18"/>
    <s v="Glanza"/>
    <s v="V Cvt"/>
    <n v="1197"/>
    <x v="1"/>
    <x v="0"/>
    <x v="0"/>
    <m/>
  </r>
  <r>
    <x v="18"/>
    <s v="Glanza"/>
    <s v="G Mt"/>
    <n v="1197"/>
    <x v="1"/>
    <x v="0"/>
    <x v="0"/>
    <m/>
  </r>
  <r>
    <x v="4"/>
    <s v="Grand I10 Prime"/>
    <s v="Era T Vtvt"/>
    <n v="1197"/>
    <x v="144"/>
    <x v="130"/>
    <x v="0"/>
    <m/>
  </r>
  <r>
    <x v="4"/>
    <s v="Grand I10 Prime"/>
    <s v="Era T+ Vtvt"/>
    <n v="1197"/>
    <x v="144"/>
    <x v="130"/>
    <x v="0"/>
    <m/>
  </r>
  <r>
    <x v="4"/>
    <s v="Grand I10 Prime"/>
    <s v="Era T+ Cng Vtvt"/>
    <n v="1197"/>
    <x v="1"/>
    <x v="0"/>
    <x v="0"/>
    <m/>
  </r>
  <r>
    <x v="4"/>
    <s v="Grand I10 Prime"/>
    <s v="Era T Cng Vtvt"/>
    <n v="1197"/>
    <x v="1"/>
    <x v="0"/>
    <x v="0"/>
    <m/>
  </r>
  <r>
    <x v="34"/>
    <s v="Swift"/>
    <s v="Lxi"/>
    <n v="1197"/>
    <x v="145"/>
    <x v="46"/>
    <x v="0"/>
    <m/>
  </r>
  <r>
    <x v="34"/>
    <s v="Swift"/>
    <s v="Vxi"/>
    <n v="1197"/>
    <x v="1"/>
    <x v="0"/>
    <x v="0"/>
    <m/>
  </r>
  <r>
    <x v="34"/>
    <s v="Swift"/>
    <s v="Vxi Amt"/>
    <n v="1197"/>
    <x v="1"/>
    <x v="0"/>
    <x v="0"/>
    <m/>
  </r>
  <r>
    <x v="34"/>
    <s v="Swift"/>
    <s v="Zxi"/>
    <n v="1197"/>
    <x v="1"/>
    <x v="0"/>
    <x v="0"/>
    <m/>
  </r>
  <r>
    <x v="34"/>
    <s v="Swift"/>
    <s v="Zxi Amt"/>
    <n v="1197"/>
    <x v="1"/>
    <x v="0"/>
    <x v="0"/>
    <m/>
  </r>
  <r>
    <x v="34"/>
    <s v="Swift"/>
    <s v="Zxi Plus"/>
    <n v="1197"/>
    <x v="1"/>
    <x v="0"/>
    <x v="0"/>
    <m/>
  </r>
  <r>
    <x v="34"/>
    <s v="Swift"/>
    <s v="Zxi Plus Amt"/>
    <n v="1197"/>
    <x v="1"/>
    <x v="0"/>
    <x v="0"/>
    <m/>
  </r>
  <r>
    <x v="4"/>
    <s v="Venue"/>
    <s v="1.2 Kappa Mt E"/>
    <n v="1197"/>
    <x v="1"/>
    <x v="0"/>
    <x v="0"/>
    <m/>
  </r>
  <r>
    <x v="4"/>
    <s v="Venue"/>
    <s v="1.2 Kappa Mt S"/>
    <n v="1197"/>
    <x v="1"/>
    <x v="0"/>
    <x v="0"/>
    <m/>
  </r>
  <r>
    <x v="4"/>
    <s v="I20 Active"/>
    <s v="1.2 S"/>
    <n v="1197"/>
    <x v="112"/>
    <x v="0"/>
    <x v="0"/>
    <m/>
  </r>
  <r>
    <x v="4"/>
    <s v="I20 Active"/>
    <s v="1.2 Sx"/>
    <n v="1197"/>
    <x v="112"/>
    <x v="131"/>
    <x v="0"/>
    <m/>
  </r>
  <r>
    <x v="4"/>
    <s v="I20 Active"/>
    <s v="1.2 Sx Dual Tone"/>
    <n v="1197"/>
    <x v="112"/>
    <x v="131"/>
    <x v="0"/>
    <m/>
  </r>
  <r>
    <x v="0"/>
    <s v="Xuv300"/>
    <s v="1.2 W4"/>
    <n v="1197"/>
    <x v="1"/>
    <x v="0"/>
    <x v="0"/>
    <m/>
  </r>
  <r>
    <x v="0"/>
    <s v="Xuv300"/>
    <s v="1.2 W6"/>
    <n v="1197"/>
    <x v="1"/>
    <x v="0"/>
    <x v="0"/>
    <m/>
  </r>
  <r>
    <x v="0"/>
    <s v="Xuv300"/>
    <s v="1.2 W8"/>
    <n v="1197"/>
    <x v="1"/>
    <x v="0"/>
    <x v="0"/>
    <m/>
  </r>
  <r>
    <x v="0"/>
    <s v="Xuv300"/>
    <s v="1.2 W8(O)"/>
    <n v="1197"/>
    <x v="1"/>
    <x v="0"/>
    <x v="0"/>
    <m/>
  </r>
  <r>
    <x v="31"/>
    <s v="Vento"/>
    <s v="Highline 1.2 (P) Dsg"/>
    <n v="1197"/>
    <x v="1"/>
    <x v="0"/>
    <x v="0"/>
    <m/>
  </r>
  <r>
    <x v="31"/>
    <s v="Vento"/>
    <s v="Highline Plus 1.2 (P) Dsg"/>
    <n v="1197"/>
    <x v="1"/>
    <x v="0"/>
    <x v="0"/>
    <m/>
  </r>
  <r>
    <x v="31"/>
    <s v="Vento"/>
    <s v="Gt Line (P) Dsg"/>
    <n v="1197"/>
    <x v="104"/>
    <x v="46"/>
    <x v="0"/>
    <m/>
  </r>
  <r>
    <x v="34"/>
    <s v="Baleno"/>
    <s v="1.2 Alpha"/>
    <n v="1197"/>
    <x v="146"/>
    <x v="0"/>
    <x v="0"/>
    <m/>
  </r>
  <r>
    <x v="34"/>
    <s v="Baleno"/>
    <s v="1.2 Alpha Cvt"/>
    <n v="1197"/>
    <x v="146"/>
    <x v="0"/>
    <x v="0"/>
    <m/>
  </r>
  <r>
    <x v="34"/>
    <s v="Baleno"/>
    <s v="1.2 Delta"/>
    <n v="1197"/>
    <x v="146"/>
    <x v="0"/>
    <x v="0"/>
    <m/>
  </r>
  <r>
    <x v="34"/>
    <s v="Baleno"/>
    <s v="1.2 Delta Cvt"/>
    <n v="1197"/>
    <x v="146"/>
    <x v="0"/>
    <x v="0"/>
    <m/>
  </r>
  <r>
    <x v="34"/>
    <s v="Baleno"/>
    <s v="1.2 Sigma"/>
    <n v="1197"/>
    <x v="146"/>
    <x v="0"/>
    <x v="0"/>
    <m/>
  </r>
  <r>
    <x v="34"/>
    <s v="Baleno"/>
    <s v="1.2 Zeta"/>
    <n v="1197"/>
    <x v="146"/>
    <x v="0"/>
    <x v="0"/>
    <m/>
  </r>
  <r>
    <x v="34"/>
    <s v="Baleno"/>
    <s v="1.2 Delta Dualjet"/>
    <n v="1197"/>
    <x v="146"/>
    <x v="0"/>
    <x v="0"/>
    <m/>
  </r>
  <r>
    <x v="34"/>
    <s v="Baleno"/>
    <s v="1.2 Zeta Dualjet"/>
    <n v="1197"/>
    <x v="146"/>
    <x v="0"/>
    <x v="0"/>
    <m/>
  </r>
  <r>
    <x v="34"/>
    <s v="Baleno"/>
    <s v="1.2 Zeta Cvt"/>
    <n v="1197"/>
    <x v="146"/>
    <x v="0"/>
    <x v="0"/>
    <m/>
  </r>
  <r>
    <x v="4"/>
    <s v="Grand I10"/>
    <s v="1.2 Kappa Vtvt Magna"/>
    <n v="1197"/>
    <x v="144"/>
    <x v="132"/>
    <x v="0"/>
    <m/>
  </r>
  <r>
    <x v="4"/>
    <s v="Grand I10"/>
    <s v="1.2 Kappa Vtvt Sportz"/>
    <n v="1197"/>
    <x v="144"/>
    <x v="130"/>
    <x v="0"/>
    <m/>
  </r>
  <r>
    <x v="4"/>
    <s v="Grand I10"/>
    <s v="1.2 Kappa Vtvt Magna At"/>
    <n v="1197"/>
    <x v="144"/>
    <x v="133"/>
    <x v="0"/>
    <m/>
  </r>
  <r>
    <x v="4"/>
    <s v="Grand I10"/>
    <s v="1.2 Kappa Vtvt Sportz At"/>
    <n v="1197"/>
    <x v="144"/>
    <x v="133"/>
    <x v="0"/>
    <m/>
  </r>
  <r>
    <x v="4"/>
    <s v="Grand I10"/>
    <s v="1.2 Kappa Vtvt Sportz Dual Tone"/>
    <n v="1197"/>
    <x v="144"/>
    <x v="130"/>
    <x v="0"/>
    <m/>
  </r>
  <r>
    <x v="4"/>
    <s v="Grand I10"/>
    <s v="1.2 Kappa Vtvt Magna Cng"/>
    <n v="1197"/>
    <x v="1"/>
    <x v="0"/>
    <x v="0"/>
    <m/>
  </r>
  <r>
    <x v="4"/>
    <s v="Grand I10 Nios"/>
    <s v="Era 1.2 Vtvt"/>
    <n v="1197"/>
    <x v="1"/>
    <x v="0"/>
    <x v="0"/>
    <m/>
  </r>
  <r>
    <x v="4"/>
    <s v="Grand I10 Nios"/>
    <s v="Magna 1.2 Vtvt"/>
    <n v="1197"/>
    <x v="1"/>
    <x v="0"/>
    <x v="0"/>
    <m/>
  </r>
  <r>
    <x v="4"/>
    <s v="Grand I10 Nios"/>
    <s v="Magna Amt 1.2 Vtvt"/>
    <n v="1197"/>
    <x v="1"/>
    <x v="0"/>
    <x v="0"/>
    <m/>
  </r>
  <r>
    <x v="4"/>
    <s v="Grand I10 Nios"/>
    <s v="Sportz 1.2 Vtvt"/>
    <n v="1197"/>
    <x v="1"/>
    <x v="0"/>
    <x v="0"/>
    <m/>
  </r>
  <r>
    <x v="4"/>
    <s v="Grand I10 Nios"/>
    <s v="Sportz Amt 1.2 Vtvt"/>
    <n v="1197"/>
    <x v="1"/>
    <x v="0"/>
    <x v="0"/>
    <m/>
  </r>
  <r>
    <x v="4"/>
    <s v="Grand I10 Nios"/>
    <s v="Sportz Dual Tone 1.2 Vtvt"/>
    <n v="1197"/>
    <x v="1"/>
    <x v="0"/>
    <x v="0"/>
    <m/>
  </r>
  <r>
    <x v="4"/>
    <s v="Grand I10 Nios"/>
    <s v="Asta 1.2 Vtvt"/>
    <n v="1197"/>
    <x v="1"/>
    <x v="0"/>
    <x v="0"/>
    <m/>
  </r>
  <r>
    <x v="4"/>
    <s v="Xcent"/>
    <s v="S 1.2"/>
    <n v="1197"/>
    <x v="147"/>
    <x v="0"/>
    <x v="0"/>
    <m/>
  </r>
  <r>
    <x v="4"/>
    <s v="Xcent"/>
    <s v="S At 1.2"/>
    <n v="1197"/>
    <x v="147"/>
    <x v="0"/>
    <x v="0"/>
    <m/>
  </r>
  <r>
    <x v="4"/>
    <s v="Xcent"/>
    <s v="Sx 1.2"/>
    <n v="1197"/>
    <x v="147"/>
    <x v="0"/>
    <x v="0"/>
    <m/>
  </r>
  <r>
    <x v="4"/>
    <s v="Xcent"/>
    <s v="Sx 1.2 (O)"/>
    <n v="1197"/>
    <x v="147"/>
    <x v="0"/>
    <x v="0"/>
    <m/>
  </r>
  <r>
    <x v="4"/>
    <s v="Xcent"/>
    <s v="E"/>
    <n v="1197"/>
    <x v="147"/>
    <x v="0"/>
    <x v="0"/>
    <m/>
  </r>
  <r>
    <x v="4"/>
    <s v="Xcent"/>
    <s v="E Crdi"/>
    <n v="1197"/>
    <x v="101"/>
    <x v="0"/>
    <x v="0"/>
    <m/>
  </r>
  <r>
    <x v="38"/>
    <s v="Wagon"/>
    <s v="1.2L Zxi"/>
    <n v="1197"/>
    <x v="1"/>
    <x v="0"/>
    <x v="0"/>
    <m/>
  </r>
  <r>
    <x v="38"/>
    <s v="Wagon"/>
    <s v="1.2L Vxi"/>
    <n v="1197"/>
    <x v="1"/>
    <x v="0"/>
    <x v="0"/>
    <m/>
  </r>
  <r>
    <x v="38"/>
    <s v="Wagon"/>
    <s v="1.2L Vxi Ags"/>
    <n v="1197"/>
    <x v="1"/>
    <x v="0"/>
    <x v="0"/>
    <m/>
  </r>
  <r>
    <x v="38"/>
    <s v="Wagon"/>
    <s v="1.2L Zxi Ags"/>
    <n v="1197"/>
    <x v="1"/>
    <x v="0"/>
    <x v="0"/>
    <m/>
  </r>
  <r>
    <x v="38"/>
    <s v="Wagon"/>
    <s v="1.2L Vxi (O)"/>
    <n v="1197"/>
    <x v="1"/>
    <x v="0"/>
    <x v="0"/>
    <m/>
  </r>
  <r>
    <x v="38"/>
    <s v="Wagon"/>
    <s v="1.2L Vxi Ags (O)"/>
    <n v="1197"/>
    <x v="1"/>
    <x v="0"/>
    <x v="0"/>
    <m/>
  </r>
  <r>
    <x v="34"/>
    <s v="Eeco"/>
    <s v="5 Str"/>
    <n v="1196"/>
    <x v="65"/>
    <x v="59"/>
    <x v="0"/>
    <m/>
  </r>
  <r>
    <x v="34"/>
    <s v="Eeco"/>
    <s v="7 Str"/>
    <n v="1196"/>
    <x v="65"/>
    <x v="59"/>
    <x v="0"/>
    <m/>
  </r>
  <r>
    <x v="34"/>
    <s v="Eeco"/>
    <s v="5 Str With Ac+Htr"/>
    <n v="1196"/>
    <x v="148"/>
    <x v="59"/>
    <x v="0"/>
    <m/>
  </r>
  <r>
    <x v="34"/>
    <s v="Eeco"/>
    <s v="5 Str With Ac+Htr Cng"/>
    <n v="1196"/>
    <x v="1"/>
    <x v="0"/>
    <x v="0"/>
    <m/>
  </r>
  <r>
    <x v="34"/>
    <s v="Eeco"/>
    <s v="5 Str With Htr Cng"/>
    <n v="1196"/>
    <x v="1"/>
    <x v="0"/>
    <x v="0"/>
    <m/>
  </r>
  <r>
    <x v="16"/>
    <s v="Figo"/>
    <s v="Titanium 1.2 Ti-Vct"/>
    <n v="1196"/>
    <x v="1"/>
    <x v="0"/>
    <x v="0"/>
    <m/>
  </r>
  <r>
    <x v="16"/>
    <s v="Freestyle"/>
    <s v="1.2L Ti-Vct Ambiente"/>
    <n v="1194"/>
    <x v="1"/>
    <x v="0"/>
    <x v="0"/>
    <m/>
  </r>
  <r>
    <x v="16"/>
    <s v="Freestyle"/>
    <s v="1.2L Ti-Vct Titanium"/>
    <n v="1194"/>
    <x v="1"/>
    <x v="0"/>
    <x v="0"/>
    <m/>
  </r>
  <r>
    <x v="16"/>
    <s v="Freestyle"/>
    <s v="1.2L Ti-Vct Titanium Plus"/>
    <n v="1194"/>
    <x v="1"/>
    <x v="0"/>
    <x v="0"/>
    <m/>
  </r>
  <r>
    <x v="16"/>
    <s v="Freestyle"/>
    <s v="1.2L Ti-Vct Trend Plus"/>
    <n v="1194"/>
    <x v="1"/>
    <x v="0"/>
    <x v="0"/>
    <m/>
  </r>
  <r>
    <x v="16"/>
    <s v="Aspire"/>
    <s v="1.2 Ti-Vct Ambiente"/>
    <n v="1194"/>
    <x v="1"/>
    <x v="0"/>
    <x v="0"/>
    <m/>
  </r>
  <r>
    <x v="16"/>
    <s v="Aspire"/>
    <s v="1.2 Ti-Vct Trend Plus"/>
    <n v="1194"/>
    <x v="1"/>
    <x v="0"/>
    <x v="0"/>
    <m/>
  </r>
  <r>
    <x v="16"/>
    <s v="Aspire"/>
    <s v="1.2 Ti-Vct Trend"/>
    <n v="1194"/>
    <x v="1"/>
    <x v="0"/>
    <x v="0"/>
    <m/>
  </r>
  <r>
    <x v="16"/>
    <s v="Aspire"/>
    <s v="1.2 Ti-Vct Titanium Plus"/>
    <n v="1194"/>
    <x v="1"/>
    <x v="0"/>
    <x v="0"/>
    <m/>
  </r>
  <r>
    <x v="16"/>
    <s v="Aspire"/>
    <s v="1.2 Ti-Vct Titanium"/>
    <n v="1194"/>
    <x v="1"/>
    <x v="0"/>
    <x v="0"/>
    <m/>
  </r>
  <r>
    <x v="16"/>
    <s v="Aspire"/>
    <s v="1.2 Trend Plus Cng"/>
    <n v="1194"/>
    <x v="1"/>
    <x v="0"/>
    <x v="0"/>
    <m/>
  </r>
  <r>
    <x v="16"/>
    <s v="Aspire"/>
    <s v="1.2 Ti-Vct Blu"/>
    <n v="1194"/>
    <x v="1"/>
    <x v="0"/>
    <x v="0"/>
    <m/>
  </r>
  <r>
    <x v="16"/>
    <s v="Figo"/>
    <s v="Ambiente 1.2 Ti-Vct"/>
    <n v="1194"/>
    <x v="1"/>
    <x v="0"/>
    <x v="0"/>
    <m/>
  </r>
  <r>
    <x v="16"/>
    <s v="Figo"/>
    <s v="Titanium Blu 1.2 Ti-Vct"/>
    <n v="1194"/>
    <x v="1"/>
    <x v="0"/>
    <x v="0"/>
    <m/>
  </r>
  <r>
    <x v="1"/>
    <s v="Bolt"/>
    <s v="Xt Petrol"/>
    <n v="1193"/>
    <x v="149"/>
    <x v="0"/>
    <x v="0"/>
    <m/>
  </r>
  <r>
    <x v="1"/>
    <s v="Bolt"/>
    <s v="Xe Petrol"/>
    <n v="1193"/>
    <x v="149"/>
    <x v="0"/>
    <x v="0"/>
    <m/>
  </r>
  <r>
    <x v="1"/>
    <s v="Bolt"/>
    <s v="Xm Petrol"/>
    <n v="1193"/>
    <x v="149"/>
    <x v="0"/>
    <x v="0"/>
    <m/>
  </r>
  <r>
    <x v="1"/>
    <s v="Bolt"/>
    <s v="Xms Petrol"/>
    <n v="1193"/>
    <x v="149"/>
    <x v="0"/>
    <x v="0"/>
    <m/>
  </r>
  <r>
    <x v="1"/>
    <s v="Zest"/>
    <s v="Xe Petrol"/>
    <n v="1193"/>
    <x v="91"/>
    <x v="56"/>
    <x v="0"/>
    <m/>
  </r>
  <r>
    <x v="1"/>
    <s v="Zest"/>
    <s v="Xm Petrol"/>
    <n v="1193"/>
    <x v="91"/>
    <x v="56"/>
    <x v="0"/>
    <m/>
  </r>
  <r>
    <x v="1"/>
    <s v="Zest"/>
    <s v="Xms Petrol"/>
    <n v="1193"/>
    <x v="91"/>
    <x v="56"/>
    <x v="0"/>
    <m/>
  </r>
  <r>
    <x v="1"/>
    <s v="Zest"/>
    <s v="Xt Petrol"/>
    <n v="1193"/>
    <x v="91"/>
    <x v="56"/>
    <x v="0"/>
    <m/>
  </r>
  <r>
    <x v="4"/>
    <s v="Aura"/>
    <s v="S 1.2 Diesel"/>
    <n v="1186"/>
    <x v="1"/>
    <x v="0"/>
    <x v="0"/>
    <m/>
  </r>
  <r>
    <x v="4"/>
    <s v="Aura"/>
    <s v="S 1.2 Amt Diesel"/>
    <n v="1186"/>
    <x v="1"/>
    <x v="0"/>
    <x v="0"/>
    <m/>
  </r>
  <r>
    <x v="4"/>
    <s v="Aura"/>
    <s v="Sx Plus 1.2 Amt Diesel"/>
    <n v="1186"/>
    <x v="1"/>
    <x v="0"/>
    <x v="0"/>
    <m/>
  </r>
  <r>
    <x v="4"/>
    <s v="Aura"/>
    <s v="Sx (O) 1.2 Diesel"/>
    <n v="1186"/>
    <x v="1"/>
    <x v="0"/>
    <x v="0"/>
    <m/>
  </r>
  <r>
    <x v="4"/>
    <s v="Grand I10 Nios"/>
    <s v="Magna 1.2 Crdi"/>
    <n v="1186"/>
    <x v="150"/>
    <x v="0"/>
    <x v="0"/>
    <m/>
  </r>
  <r>
    <x v="4"/>
    <s v="Grand I10 Nios"/>
    <s v="Sportz Amt 1.2 Crdi"/>
    <n v="1186"/>
    <x v="1"/>
    <x v="0"/>
    <x v="0"/>
    <m/>
  </r>
  <r>
    <x v="4"/>
    <s v="Grand I10 Nios"/>
    <s v="Asta 1.2 Crdi"/>
    <n v="1186"/>
    <x v="1"/>
    <x v="0"/>
    <x v="0"/>
    <m/>
  </r>
  <r>
    <x v="35"/>
    <s v="Rio"/>
    <s v="Gx"/>
    <n v="1173"/>
    <x v="151"/>
    <x v="87"/>
    <x v="0"/>
    <m/>
  </r>
  <r>
    <x v="35"/>
    <s v="Rio"/>
    <s v="Glx"/>
    <n v="1173"/>
    <x v="151"/>
    <x v="87"/>
    <x v="0"/>
    <m/>
  </r>
  <r>
    <x v="36"/>
    <s v="Punto Evo Pure"/>
    <s v="1.2L Fire Dynamic"/>
    <n v="1172"/>
    <x v="65"/>
    <x v="59"/>
    <x v="0"/>
    <m/>
  </r>
  <r>
    <x v="36"/>
    <s v="Punto Evo"/>
    <s v="Dynamic 1.2"/>
    <n v="1172"/>
    <x v="152"/>
    <x v="0"/>
    <x v="0"/>
    <m/>
  </r>
  <r>
    <x v="36"/>
    <s v="Punto Evo"/>
    <s v="Active Multijet 1.3"/>
    <n v="1172"/>
    <x v="133"/>
    <x v="0"/>
    <x v="0"/>
    <m/>
  </r>
  <r>
    <x v="4"/>
    <s v="Grand I10 Prime"/>
    <s v="Era T Crdi"/>
    <n v="1120"/>
    <x v="153"/>
    <x v="122"/>
    <x v="0"/>
    <m/>
  </r>
  <r>
    <x v="4"/>
    <s v="Grand I10 Prime"/>
    <s v="Era T+ Crdi"/>
    <n v="1120"/>
    <x v="153"/>
    <x v="122"/>
    <x v="0"/>
    <m/>
  </r>
  <r>
    <x v="4"/>
    <s v="Xcent"/>
    <s v="S 1.2 Crdi"/>
    <n v="1120"/>
    <x v="101"/>
    <x v="0"/>
    <x v="0"/>
    <m/>
  </r>
  <r>
    <x v="4"/>
    <s v="Xcent"/>
    <s v="Sx 1.2 Crdi"/>
    <n v="1120"/>
    <x v="101"/>
    <x v="0"/>
    <x v="0"/>
    <m/>
  </r>
  <r>
    <x v="4"/>
    <s v="Xcent"/>
    <s v="Sx 1.2 Crdi (O)"/>
    <n v="1120"/>
    <x v="101"/>
    <x v="0"/>
    <x v="0"/>
    <m/>
  </r>
  <r>
    <x v="4"/>
    <s v="Santro"/>
    <s v="Era Mt"/>
    <n v="1086"/>
    <x v="1"/>
    <x v="0"/>
    <x v="0"/>
    <m/>
  </r>
  <r>
    <x v="4"/>
    <s v="Santro"/>
    <s v="Magna Mt"/>
    <n v="1086"/>
    <x v="1"/>
    <x v="0"/>
    <x v="0"/>
    <m/>
  </r>
  <r>
    <x v="4"/>
    <s v="Santro"/>
    <s v="Magna Mt Cng"/>
    <n v="1086"/>
    <x v="1"/>
    <x v="0"/>
    <x v="0"/>
    <m/>
  </r>
  <r>
    <x v="4"/>
    <s v="Santro"/>
    <s v="Magna Amt"/>
    <n v="1086"/>
    <x v="1"/>
    <x v="0"/>
    <x v="0"/>
    <m/>
  </r>
  <r>
    <x v="4"/>
    <s v="Santro"/>
    <s v="Sportz Mt"/>
    <n v="1086"/>
    <x v="1"/>
    <x v="0"/>
    <x v="0"/>
    <m/>
  </r>
  <r>
    <x v="4"/>
    <s v="Santro"/>
    <s v="Sportz Mt Cng"/>
    <n v="1086"/>
    <x v="1"/>
    <x v="0"/>
    <x v="0"/>
    <m/>
  </r>
  <r>
    <x v="4"/>
    <s v="Santro"/>
    <s v="Sportz Amt"/>
    <n v="1086"/>
    <x v="1"/>
    <x v="0"/>
    <x v="0"/>
    <m/>
  </r>
  <r>
    <x v="4"/>
    <s v="Santro"/>
    <s v="Asta Mt"/>
    <n v="1086"/>
    <x v="1"/>
    <x v="0"/>
    <x v="0"/>
    <m/>
  </r>
  <r>
    <x v="1"/>
    <s v="Tiago Nrg"/>
    <s v="1.05L Revotorq"/>
    <n v="1047"/>
    <x v="1"/>
    <x v="0"/>
    <x v="0"/>
    <m/>
  </r>
  <r>
    <x v="37"/>
    <s v="Redi-Go"/>
    <s v="1.0 S"/>
    <n v="999"/>
    <x v="1"/>
    <x v="0"/>
    <x v="0"/>
    <m/>
  </r>
  <r>
    <x v="37"/>
    <s v="Redi-Go"/>
    <s v="1.0 S Amt"/>
    <n v="999"/>
    <x v="1"/>
    <x v="0"/>
    <x v="0"/>
    <m/>
  </r>
  <r>
    <x v="33"/>
    <s v="Kwid"/>
    <s v="Rxt 1.0"/>
    <n v="999"/>
    <x v="154"/>
    <x v="0"/>
    <x v="0"/>
    <m/>
  </r>
  <r>
    <x v="33"/>
    <s v="Kwid"/>
    <s v="Climber 1.0 Mt"/>
    <n v="999"/>
    <x v="154"/>
    <x v="0"/>
    <x v="0"/>
    <m/>
  </r>
  <r>
    <x v="33"/>
    <s v="Kwid"/>
    <s v="Rxt Amt 1.0"/>
    <n v="999"/>
    <x v="154"/>
    <x v="0"/>
    <x v="0"/>
    <m/>
  </r>
  <r>
    <x v="33"/>
    <s v="Kwid"/>
    <s v="Climber Amt 1.0"/>
    <n v="999"/>
    <x v="154"/>
    <x v="0"/>
    <x v="0"/>
    <m/>
  </r>
  <r>
    <x v="33"/>
    <s v="Kwid"/>
    <s v="Rxt (O) 1.0"/>
    <n v="999"/>
    <x v="154"/>
    <x v="0"/>
    <x v="0"/>
    <m/>
  </r>
  <r>
    <x v="33"/>
    <s v="Kwid"/>
    <s v="Rxt (O) Amt 1.0"/>
    <n v="999"/>
    <x v="154"/>
    <x v="0"/>
    <x v="0"/>
    <m/>
  </r>
  <r>
    <x v="33"/>
    <s v="Kwid"/>
    <s v="Climber (O) Mt 1.0"/>
    <n v="999"/>
    <x v="154"/>
    <x v="0"/>
    <x v="0"/>
    <m/>
  </r>
  <r>
    <x v="33"/>
    <s v="Kwid"/>
    <s v="Climber (O) Amt 1.0"/>
    <n v="999"/>
    <x v="154"/>
    <x v="0"/>
    <x v="0"/>
    <m/>
  </r>
  <r>
    <x v="33"/>
    <s v="Triber"/>
    <s v="Rxe"/>
    <n v="999"/>
    <x v="1"/>
    <x v="0"/>
    <x v="0"/>
    <m/>
  </r>
  <r>
    <x v="33"/>
    <s v="Triber"/>
    <s v="Rxl"/>
    <n v="999"/>
    <x v="1"/>
    <x v="0"/>
    <x v="0"/>
    <m/>
  </r>
  <r>
    <x v="33"/>
    <s v="Triber"/>
    <s v="Rxt"/>
    <n v="999"/>
    <x v="1"/>
    <x v="0"/>
    <x v="0"/>
    <m/>
  </r>
  <r>
    <x v="33"/>
    <s v="Triber"/>
    <s v="Rxz"/>
    <n v="999"/>
    <x v="1"/>
    <x v="0"/>
    <x v="0"/>
    <m/>
  </r>
  <r>
    <x v="31"/>
    <s v="Polo"/>
    <s v="Trendline 1.0L (P)"/>
    <n v="999"/>
    <x v="55"/>
    <x v="87"/>
    <x v="0"/>
    <m/>
  </r>
  <r>
    <x v="31"/>
    <s v="Polo"/>
    <s v="Comfortline 1.0 (P)"/>
    <n v="999"/>
    <x v="55"/>
    <x v="87"/>
    <x v="0"/>
    <m/>
  </r>
  <r>
    <x v="31"/>
    <s v="Polo"/>
    <s v="Highline Plus 1.0 (P)"/>
    <n v="999"/>
    <x v="55"/>
    <x v="87"/>
    <x v="0"/>
    <m/>
  </r>
  <r>
    <x v="31"/>
    <s v="Ameo"/>
    <s v="Trendline 1.0L"/>
    <n v="999"/>
    <x v="1"/>
    <x v="0"/>
    <x v="0"/>
    <m/>
  </r>
  <r>
    <x v="31"/>
    <s v="Ameo"/>
    <s v="Comfortline 1.0L"/>
    <n v="999"/>
    <x v="1"/>
    <x v="0"/>
    <x v="0"/>
    <m/>
  </r>
  <r>
    <x v="31"/>
    <s v="Ameo"/>
    <s v="Highline Plus 1.0L"/>
    <n v="999"/>
    <x v="1"/>
    <x v="0"/>
    <x v="0"/>
    <m/>
  </r>
  <r>
    <x v="34"/>
    <s v="Alto K10"/>
    <s v="Lxi"/>
    <n v="998"/>
    <x v="55"/>
    <x v="46"/>
    <x v="0"/>
    <m/>
  </r>
  <r>
    <x v="34"/>
    <s v="Alto K10"/>
    <s v="Vxi"/>
    <n v="998"/>
    <x v="55"/>
    <x v="46"/>
    <x v="0"/>
    <m/>
  </r>
  <r>
    <x v="34"/>
    <s v="Alto K10"/>
    <s v="Lx"/>
    <n v="998"/>
    <x v="101"/>
    <x v="134"/>
    <x v="0"/>
    <m/>
  </r>
  <r>
    <x v="34"/>
    <s v="Alto K10"/>
    <s v="Vxi (O)"/>
    <n v="998"/>
    <x v="55"/>
    <x v="46"/>
    <x v="0"/>
    <m/>
  </r>
  <r>
    <x v="34"/>
    <s v="Alto K10"/>
    <s v="Lxi Cng (O)"/>
    <n v="998"/>
    <x v="1"/>
    <x v="0"/>
    <x v="0"/>
    <m/>
  </r>
  <r>
    <x v="34"/>
    <s v="Alto K10"/>
    <s v="Vxi Amt (O)"/>
    <n v="998"/>
    <x v="55"/>
    <x v="46"/>
    <x v="0"/>
    <m/>
  </r>
  <r>
    <x v="34"/>
    <s v="Celerio Tour"/>
    <s v="H2"/>
    <n v="998"/>
    <x v="155"/>
    <x v="0"/>
    <x v="0"/>
    <m/>
  </r>
  <r>
    <x v="34"/>
    <s v="Celerio Tour"/>
    <s v="H2 Cng"/>
    <n v="998"/>
    <x v="1"/>
    <x v="0"/>
    <x v="0"/>
    <m/>
  </r>
  <r>
    <x v="34"/>
    <s v="Celerio X"/>
    <s v="Vxi (O)"/>
    <n v="998"/>
    <x v="155"/>
    <x v="89"/>
    <x v="0"/>
    <m/>
  </r>
  <r>
    <x v="34"/>
    <s v="Celerio X"/>
    <s v="Vxi"/>
    <n v="998"/>
    <x v="155"/>
    <x v="89"/>
    <x v="0"/>
    <m/>
  </r>
  <r>
    <x v="34"/>
    <s v="Celerio X"/>
    <s v="Vxi Amt"/>
    <n v="998"/>
    <x v="155"/>
    <x v="89"/>
    <x v="0"/>
    <m/>
  </r>
  <r>
    <x v="34"/>
    <s v="Celerio X"/>
    <s v="Vxi Amt (O)"/>
    <n v="998"/>
    <x v="155"/>
    <x v="89"/>
    <x v="0"/>
    <m/>
  </r>
  <r>
    <x v="34"/>
    <s v="Celerio X"/>
    <s v="Zxi"/>
    <n v="998"/>
    <x v="155"/>
    <x v="89"/>
    <x v="0"/>
    <m/>
  </r>
  <r>
    <x v="34"/>
    <s v="Celerio X"/>
    <s v="Zxi (O)"/>
    <n v="998"/>
    <x v="155"/>
    <x v="89"/>
    <x v="0"/>
    <m/>
  </r>
  <r>
    <x v="34"/>
    <s v="Celerio X"/>
    <s v="Zxi Amt"/>
    <n v="998"/>
    <x v="155"/>
    <x v="89"/>
    <x v="0"/>
    <m/>
  </r>
  <r>
    <x v="34"/>
    <s v="Celerio X"/>
    <s v="Zxi Amt (O)"/>
    <n v="998"/>
    <x v="155"/>
    <x v="89"/>
    <x v="0"/>
    <m/>
  </r>
  <r>
    <x v="4"/>
    <s v="Aura"/>
    <s v="Sx Plus 1.0 Petrol"/>
    <n v="998"/>
    <x v="1"/>
    <x v="0"/>
    <x v="0"/>
    <m/>
  </r>
  <r>
    <x v="34"/>
    <s v="S-Presso"/>
    <s v="Std"/>
    <n v="998"/>
    <x v="1"/>
    <x v="0"/>
    <x v="0"/>
    <m/>
  </r>
  <r>
    <x v="34"/>
    <s v="S-Presso"/>
    <s v="Std (O)"/>
    <n v="998"/>
    <x v="1"/>
    <x v="0"/>
    <x v="0"/>
    <m/>
  </r>
  <r>
    <x v="34"/>
    <s v="S-Presso"/>
    <s v="Lxi"/>
    <n v="998"/>
    <x v="1"/>
    <x v="0"/>
    <x v="0"/>
    <m/>
  </r>
  <r>
    <x v="34"/>
    <s v="S-Presso"/>
    <s v="Lxi (O)"/>
    <n v="998"/>
    <x v="1"/>
    <x v="0"/>
    <x v="0"/>
    <m/>
  </r>
  <r>
    <x v="34"/>
    <s v="S-Presso"/>
    <s v="Vxi"/>
    <n v="998"/>
    <x v="1"/>
    <x v="0"/>
    <x v="0"/>
    <m/>
  </r>
  <r>
    <x v="34"/>
    <s v="S-Presso"/>
    <s v="Vxi (O)"/>
    <n v="998"/>
    <x v="1"/>
    <x v="0"/>
    <x v="0"/>
    <m/>
  </r>
  <r>
    <x v="34"/>
    <s v="S-Presso"/>
    <s v="Vxi Ags"/>
    <n v="998"/>
    <x v="1"/>
    <x v="0"/>
    <x v="0"/>
    <m/>
  </r>
  <r>
    <x v="34"/>
    <s v="S-Presso"/>
    <s v="Vxi+"/>
    <n v="998"/>
    <x v="1"/>
    <x v="0"/>
    <x v="0"/>
    <m/>
  </r>
  <r>
    <x v="34"/>
    <s v="S-Presso"/>
    <s v="Vxi (O) Ags"/>
    <n v="998"/>
    <x v="1"/>
    <x v="0"/>
    <x v="0"/>
    <m/>
  </r>
  <r>
    <x v="34"/>
    <s v="S-Presso"/>
    <s v="Vxi+ Ags"/>
    <n v="998"/>
    <x v="1"/>
    <x v="0"/>
    <x v="0"/>
    <m/>
  </r>
  <r>
    <x v="34"/>
    <s v="Celerio"/>
    <s v="Lxi"/>
    <n v="998"/>
    <x v="155"/>
    <x v="0"/>
    <x v="0"/>
    <m/>
  </r>
  <r>
    <x v="34"/>
    <s v="Celerio"/>
    <s v="Vxi"/>
    <n v="998"/>
    <x v="155"/>
    <x v="89"/>
    <x v="0"/>
    <m/>
  </r>
  <r>
    <x v="34"/>
    <s v="Celerio"/>
    <s v="Vxi At"/>
    <n v="998"/>
    <x v="155"/>
    <x v="89"/>
    <x v="0"/>
    <m/>
  </r>
  <r>
    <x v="34"/>
    <s v="Celerio"/>
    <s v="Zxi"/>
    <n v="998"/>
    <x v="155"/>
    <x v="89"/>
    <x v="0"/>
    <m/>
  </r>
  <r>
    <x v="34"/>
    <s v="Celerio"/>
    <s v="Zxi (Opt)"/>
    <n v="998"/>
    <x v="155"/>
    <x v="89"/>
    <x v="0"/>
    <m/>
  </r>
  <r>
    <x v="34"/>
    <s v="Celerio"/>
    <s v="Vxi Cng Mt"/>
    <n v="998"/>
    <x v="1"/>
    <x v="0"/>
    <x v="0"/>
    <m/>
  </r>
  <r>
    <x v="34"/>
    <s v="Celerio"/>
    <s v="Zxi Ags"/>
    <n v="998"/>
    <x v="155"/>
    <x v="89"/>
    <x v="0"/>
    <m/>
  </r>
  <r>
    <x v="34"/>
    <s v="Celerio"/>
    <s v="Lxi Mt (O)"/>
    <n v="998"/>
    <x v="155"/>
    <x v="0"/>
    <x v="0"/>
    <m/>
  </r>
  <r>
    <x v="34"/>
    <s v="Celerio"/>
    <s v="Vxi (O) Mt"/>
    <n v="998"/>
    <x v="155"/>
    <x v="89"/>
    <x v="0"/>
    <m/>
  </r>
  <r>
    <x v="34"/>
    <s v="Celerio"/>
    <s v="Vxi (O) Ags"/>
    <n v="998"/>
    <x v="155"/>
    <x v="89"/>
    <x v="0"/>
    <m/>
  </r>
  <r>
    <x v="34"/>
    <s v="Celerio"/>
    <s v="Zxi (O) Ags"/>
    <n v="998"/>
    <x v="155"/>
    <x v="89"/>
    <x v="0"/>
    <m/>
  </r>
  <r>
    <x v="4"/>
    <s v="Venue"/>
    <s v="1.0 Turbo Gdi Mt S"/>
    <n v="998"/>
    <x v="1"/>
    <x v="0"/>
    <x v="0"/>
    <m/>
  </r>
  <r>
    <x v="4"/>
    <s v="Venue"/>
    <s v="1.0 Turbo Gdi Mt Sx"/>
    <n v="998"/>
    <x v="1"/>
    <x v="0"/>
    <x v="0"/>
    <m/>
  </r>
  <r>
    <x v="4"/>
    <s v="Venue"/>
    <s v="1.0 Turbo Gdi Mt Sx Dual Tone"/>
    <n v="998"/>
    <x v="1"/>
    <x v="0"/>
    <x v="0"/>
    <m/>
  </r>
  <r>
    <x v="4"/>
    <s v="Venue"/>
    <s v="1.0 Turbo Gdi Mt Sx(O)"/>
    <n v="998"/>
    <x v="1"/>
    <x v="0"/>
    <x v="0"/>
    <m/>
  </r>
  <r>
    <x v="4"/>
    <s v="Venue"/>
    <s v="1.0 Turbo Gdi Dct S"/>
    <n v="998"/>
    <x v="1"/>
    <x v="0"/>
    <x v="0"/>
    <m/>
  </r>
  <r>
    <x v="4"/>
    <s v="Venue"/>
    <s v="1.0 Turbo Gdi Dct Sx Plus"/>
    <n v="998"/>
    <x v="1"/>
    <x v="0"/>
    <x v="0"/>
    <m/>
  </r>
  <r>
    <x v="34"/>
    <s v="Baleno Rs"/>
    <s v="Rs 1.0"/>
    <n v="998"/>
    <x v="146"/>
    <x v="0"/>
    <x v="0"/>
    <m/>
  </r>
  <r>
    <x v="38"/>
    <s v="Wagon"/>
    <s v="Vxi"/>
    <n v="998"/>
    <x v="1"/>
    <x v="0"/>
    <x v="0"/>
    <m/>
  </r>
  <r>
    <x v="38"/>
    <s v="Wagon"/>
    <s v="Vxi Ags"/>
    <n v="998"/>
    <x v="1"/>
    <x v="0"/>
    <x v="0"/>
    <m/>
  </r>
  <r>
    <x v="38"/>
    <s v="Wagon"/>
    <s v="Lxi"/>
    <n v="998"/>
    <x v="1"/>
    <x v="0"/>
    <x v="0"/>
    <m/>
  </r>
  <r>
    <x v="38"/>
    <s v="Wagon"/>
    <s v="Lxi (O)"/>
    <n v="998"/>
    <x v="1"/>
    <x v="0"/>
    <x v="0"/>
    <m/>
  </r>
  <r>
    <x v="38"/>
    <s v="Wagon"/>
    <s v="Vxi (O)"/>
    <n v="998"/>
    <x v="1"/>
    <x v="0"/>
    <x v="0"/>
    <m/>
  </r>
  <r>
    <x v="38"/>
    <s v="Wagon"/>
    <s v="Vxi Ags (O)"/>
    <n v="998"/>
    <x v="1"/>
    <x v="0"/>
    <x v="0"/>
    <m/>
  </r>
  <r>
    <x v="38"/>
    <s v="Wagon"/>
    <s v="Lxi Cng"/>
    <n v="998"/>
    <x v="1"/>
    <x v="0"/>
    <x v="0"/>
    <m/>
  </r>
  <r>
    <x v="38"/>
    <s v="Wagon"/>
    <s v="Lxi (O) Cng"/>
    <n v="998"/>
    <x v="1"/>
    <x v="0"/>
    <x v="0"/>
    <m/>
  </r>
  <r>
    <x v="37"/>
    <s v="Redi-Go"/>
    <s v="D"/>
    <n v="799"/>
    <x v="119"/>
    <x v="122"/>
    <x v="0"/>
    <m/>
  </r>
  <r>
    <x v="37"/>
    <s v="Redi-Go"/>
    <s v="T"/>
    <n v="799"/>
    <x v="119"/>
    <x v="122"/>
    <x v="0"/>
    <m/>
  </r>
  <r>
    <x v="37"/>
    <s v="Redi-Go"/>
    <s v="A"/>
    <n v="799"/>
    <x v="119"/>
    <x v="122"/>
    <x v="0"/>
    <m/>
  </r>
  <r>
    <x v="37"/>
    <s v="Redi-Go"/>
    <s v="S"/>
    <n v="799"/>
    <x v="119"/>
    <x v="122"/>
    <x v="0"/>
    <m/>
  </r>
  <r>
    <x v="33"/>
    <s v="Kwid"/>
    <s v="Rxe 0.8"/>
    <n v="799"/>
    <x v="154"/>
    <x v="0"/>
    <x v="0"/>
    <m/>
  </r>
  <r>
    <x v="33"/>
    <s v="Kwid"/>
    <s v="Std 0.8"/>
    <n v="799"/>
    <x v="154"/>
    <x v="0"/>
    <x v="0"/>
    <m/>
  </r>
  <r>
    <x v="33"/>
    <s v="Kwid"/>
    <s v="Rxl 0.8"/>
    <n v="799"/>
    <x v="154"/>
    <x v="0"/>
    <x v="0"/>
    <m/>
  </r>
  <r>
    <x v="33"/>
    <s v="Kwid"/>
    <s v="Rxt 0.8"/>
    <n v="799"/>
    <x v="154"/>
    <x v="0"/>
    <x v="0"/>
    <m/>
  </r>
  <r>
    <x v="34"/>
    <s v="Alto"/>
    <s v="Std"/>
    <n v="796"/>
    <x v="1"/>
    <x v="0"/>
    <x v="0"/>
    <m/>
  </r>
  <r>
    <x v="34"/>
    <s v="Alto"/>
    <s v="Std (O)"/>
    <n v="796"/>
    <x v="1"/>
    <x v="0"/>
    <x v="0"/>
    <m/>
  </r>
  <r>
    <x v="34"/>
    <s v="Alto"/>
    <s v="Lxi"/>
    <n v="796"/>
    <x v="1"/>
    <x v="0"/>
    <x v="0"/>
    <m/>
  </r>
  <r>
    <x v="34"/>
    <s v="Alto"/>
    <s v="Lxi (O)"/>
    <n v="796"/>
    <x v="1"/>
    <x v="0"/>
    <x v="0"/>
    <m/>
  </r>
  <r>
    <x v="34"/>
    <s v="Alto"/>
    <s v="Vxi"/>
    <n v="796"/>
    <x v="1"/>
    <x v="0"/>
    <x v="0"/>
    <m/>
  </r>
  <r>
    <x v="34"/>
    <s v="Alto"/>
    <s v="Lxi Cng (Cng +"/>
    <n v="796"/>
    <x v="1"/>
    <x v="0"/>
    <x v="0"/>
    <m/>
  </r>
  <r>
    <x v="34"/>
    <s v="Alto"/>
    <s v="Lxi (O) Cng (Cng +"/>
    <n v="796"/>
    <x v="1"/>
    <x v="0"/>
    <x v="0"/>
    <m/>
  </r>
  <r>
    <x v="34"/>
    <s v="Alto"/>
    <s v="Vxi Plus"/>
    <n v="796"/>
    <x v="1"/>
    <x v="0"/>
    <x v="0"/>
    <m/>
  </r>
  <r>
    <x v="34"/>
    <s v="Omni"/>
    <s v="5 Str Bs-Iv"/>
    <n v="796"/>
    <x v="151"/>
    <x v="135"/>
    <x v="0"/>
    <m/>
  </r>
  <r>
    <x v="34"/>
    <s v="Omni"/>
    <s v="E 8 Str Bs-Iv"/>
    <n v="796"/>
    <x v="151"/>
    <x v="135"/>
    <x v="0"/>
    <m/>
  </r>
  <r>
    <x v="34"/>
    <s v="Alto 800 Tour"/>
    <s v="H1"/>
    <n v="796"/>
    <x v="15"/>
    <x v="119"/>
    <x v="0"/>
    <m/>
  </r>
  <r>
    <x v="34"/>
    <s v="Alto 800 Tour"/>
    <s v="H1 (O)"/>
    <n v="796"/>
    <x v="15"/>
    <x v="119"/>
    <x v="0"/>
    <m/>
  </r>
  <r>
    <x v="1"/>
    <s v="Nano Genx"/>
    <s v="Xt"/>
    <n v="624"/>
    <x v="156"/>
    <x v="0"/>
    <x v="0"/>
    <m/>
  </r>
  <r>
    <x v="1"/>
    <s v="Nano Genx"/>
    <s v="Xe"/>
    <n v="624"/>
    <x v="156"/>
    <x v="0"/>
    <x v="0"/>
    <m/>
  </r>
  <r>
    <x v="1"/>
    <s v="Nano Genx"/>
    <s v="Emax Xm"/>
    <n v="624"/>
    <x v="1"/>
    <x v="0"/>
    <x v="0"/>
    <m/>
  </r>
  <r>
    <x v="1"/>
    <s v="Nano Genx"/>
    <s v="Xta"/>
    <n v="624"/>
    <x v="156"/>
    <x v="0"/>
    <x v="0"/>
    <m/>
  </r>
  <r>
    <x v="1"/>
    <s v="Nano Genx"/>
    <s v="Xm"/>
    <n v="624"/>
    <x v="156"/>
    <x v="0"/>
    <x v="0"/>
    <m/>
  </r>
  <r>
    <x v="1"/>
    <s v="Nano Genx"/>
    <s v="Xma"/>
    <n v="624"/>
    <x v="156"/>
    <x v="0"/>
    <x v="0"/>
    <m/>
  </r>
  <r>
    <x v="39"/>
    <s v="Qute (Re60)"/>
    <s v="Qcar"/>
    <n v="216"/>
    <x v="1"/>
    <x v="0"/>
    <x v="0"/>
    <m/>
  </r>
  <r>
    <x v="39"/>
    <s v="Qute (Re60)"/>
    <s v="Qcar Cng"/>
    <n v="216"/>
    <x v="1"/>
    <x v="0"/>
    <x v="0"/>
    <m/>
  </r>
  <r>
    <x v="0"/>
    <s v="E Verito"/>
    <s v="D4"/>
    <n v="72"/>
    <x v="157"/>
    <x v="0"/>
    <x v="0"/>
    <m/>
  </r>
  <r>
    <x v="0"/>
    <s v="E Verito"/>
    <s v="D2"/>
    <n v="72"/>
    <x v="157"/>
    <x v="0"/>
    <x v="0"/>
    <m/>
  </r>
  <r>
    <x v="0"/>
    <s v="E Verito"/>
    <s v="D6"/>
    <n v="72"/>
    <x v="157"/>
    <x v="0"/>
    <x v="0"/>
    <m/>
  </r>
  <r>
    <x v="3"/>
    <m/>
    <m/>
    <m/>
    <x v="96"/>
    <x v="136"/>
    <x v="0"/>
    <m/>
  </r>
</pivotCacheRecords>
</file>

<file path=xl/pivotCache/pivotCacheRecords5.xml><?xml version="1.0" encoding="utf-8"?>
<pivotCacheRecords xmlns="http://schemas.openxmlformats.org/spreadsheetml/2006/main" xmlns:r="http://schemas.openxmlformats.org/officeDocument/2006/relationships" count="1357">
  <r>
    <x v="0"/>
    <m/>
    <n v="24"/>
    <x v="0"/>
  </r>
  <r>
    <x v="0"/>
    <m/>
    <n v="24"/>
    <x v="1"/>
  </r>
  <r>
    <x v="0"/>
    <m/>
    <n v="15"/>
    <x v="2"/>
  </r>
  <r>
    <x v="0"/>
    <m/>
    <n v="24"/>
    <x v="3"/>
  </r>
  <r>
    <x v="0"/>
    <m/>
    <n v="24"/>
    <x v="4"/>
  </r>
  <r>
    <x v="0"/>
    <m/>
    <n v="24"/>
    <x v="5"/>
  </r>
  <r>
    <x v="1"/>
    <m/>
    <n v="28"/>
    <x v="6"/>
  </r>
  <r>
    <x v="1"/>
    <m/>
    <n v="28"/>
    <x v="7"/>
  </r>
  <r>
    <x v="1"/>
    <m/>
    <n v="28"/>
    <x v="8"/>
  </r>
  <r>
    <x v="1"/>
    <m/>
    <n v="28"/>
    <x v="9"/>
  </r>
  <r>
    <x v="2"/>
    <m/>
    <n v="28"/>
    <x v="10"/>
  </r>
  <r>
    <x v="2"/>
    <m/>
    <n v="28"/>
    <x v="11"/>
  </r>
  <r>
    <x v="1"/>
    <m/>
    <n v="28"/>
    <x v="12"/>
  </r>
  <r>
    <x v="1"/>
    <m/>
    <n v="28"/>
    <x v="13"/>
  </r>
  <r>
    <x v="1"/>
    <m/>
    <n v="28"/>
    <x v="14"/>
  </r>
  <r>
    <x v="1"/>
    <m/>
    <n v="28"/>
    <x v="15"/>
  </r>
  <r>
    <x v="2"/>
    <m/>
    <n v="28"/>
    <x v="16"/>
  </r>
  <r>
    <x v="2"/>
    <m/>
    <n v="28"/>
    <x v="17"/>
  </r>
  <r>
    <x v="2"/>
    <m/>
    <n v="28"/>
    <x v="18"/>
  </r>
  <r>
    <x v="2"/>
    <m/>
    <n v="28"/>
    <x v="19"/>
  </r>
  <r>
    <x v="2"/>
    <m/>
    <n v="28"/>
    <x v="20"/>
  </r>
  <r>
    <x v="2"/>
    <m/>
    <n v="28"/>
    <x v="21"/>
  </r>
  <r>
    <x v="2"/>
    <m/>
    <n v="28"/>
    <x v="22"/>
  </r>
  <r>
    <x v="2"/>
    <m/>
    <n v="28"/>
    <x v="23"/>
  </r>
  <r>
    <x v="3"/>
    <m/>
    <n v="40"/>
    <x v="24"/>
  </r>
  <r>
    <x v="3"/>
    <m/>
    <n v="40"/>
    <x v="25"/>
  </r>
  <r>
    <x v="3"/>
    <m/>
    <n v="40"/>
    <x v="26"/>
  </r>
  <r>
    <x v="3"/>
    <m/>
    <n v="40"/>
    <x v="27"/>
  </r>
  <r>
    <x v="3"/>
    <m/>
    <n v="40"/>
    <x v="28"/>
  </r>
  <r>
    <x v="4"/>
    <m/>
    <n v="35"/>
    <x v="29"/>
  </r>
  <r>
    <x v="4"/>
    <m/>
    <n v="35"/>
    <x v="30"/>
  </r>
  <r>
    <x v="4"/>
    <m/>
    <n v="35"/>
    <x v="31"/>
  </r>
  <r>
    <x v="4"/>
    <m/>
    <n v="35"/>
    <x v="32"/>
  </r>
  <r>
    <x v="4"/>
    <m/>
    <n v="35"/>
    <x v="33"/>
  </r>
  <r>
    <x v="4"/>
    <m/>
    <n v="35"/>
    <x v="34"/>
  </r>
  <r>
    <x v="5"/>
    <m/>
    <n v="35"/>
    <x v="35"/>
  </r>
  <r>
    <x v="5"/>
    <m/>
    <n v="35"/>
    <x v="36"/>
  </r>
  <r>
    <x v="5"/>
    <m/>
    <n v="35"/>
    <x v="37"/>
  </r>
  <r>
    <x v="5"/>
    <m/>
    <n v="35"/>
    <x v="38"/>
  </r>
  <r>
    <x v="5"/>
    <m/>
    <n v="35"/>
    <x v="39"/>
  </r>
  <r>
    <x v="5"/>
    <m/>
    <n v="35"/>
    <x v="40"/>
  </r>
  <r>
    <x v="5"/>
    <m/>
    <n v="35"/>
    <x v="41"/>
  </r>
  <r>
    <x v="5"/>
    <m/>
    <n v="35"/>
    <x v="42"/>
  </r>
  <r>
    <x v="5"/>
    <m/>
    <n v="35"/>
    <x v="43"/>
  </r>
  <r>
    <x v="4"/>
    <m/>
    <n v="35"/>
    <x v="44"/>
  </r>
  <r>
    <x v="4"/>
    <m/>
    <n v="60"/>
    <x v="45"/>
  </r>
  <r>
    <x v="6"/>
    <m/>
    <n v="35"/>
    <x v="46"/>
  </r>
  <r>
    <x v="6"/>
    <m/>
    <n v="35"/>
    <x v="47"/>
  </r>
  <r>
    <x v="6"/>
    <m/>
    <n v="35"/>
    <x v="48"/>
  </r>
  <r>
    <x v="6"/>
    <m/>
    <n v="35"/>
    <x v="49"/>
  </r>
  <r>
    <x v="6"/>
    <m/>
    <n v="35"/>
    <x v="50"/>
  </r>
  <r>
    <x v="6"/>
    <m/>
    <n v="60"/>
    <x v="51"/>
  </r>
  <r>
    <x v="6"/>
    <m/>
    <n v="35"/>
    <x v="52"/>
  </r>
  <r>
    <x v="6"/>
    <m/>
    <n v="35"/>
    <x v="53"/>
  </r>
  <r>
    <x v="7"/>
    <m/>
    <n v="35"/>
    <x v="54"/>
  </r>
  <r>
    <x v="7"/>
    <m/>
    <n v="35"/>
    <x v="55"/>
  </r>
  <r>
    <x v="7"/>
    <m/>
    <n v="35"/>
    <x v="56"/>
  </r>
  <r>
    <x v="7"/>
    <m/>
    <n v="35"/>
    <x v="57"/>
  </r>
  <r>
    <x v="7"/>
    <m/>
    <n v="35"/>
    <x v="58"/>
  </r>
  <r>
    <x v="7"/>
    <m/>
    <n v="35"/>
    <x v="59"/>
  </r>
  <r>
    <x v="7"/>
    <m/>
    <n v="35"/>
    <x v="60"/>
  </r>
  <r>
    <x v="7"/>
    <m/>
    <n v="35"/>
    <x v="61"/>
  </r>
  <r>
    <x v="4"/>
    <m/>
    <n v="35"/>
    <x v="62"/>
  </r>
  <r>
    <x v="4"/>
    <m/>
    <n v="35"/>
    <x v="63"/>
  </r>
  <r>
    <x v="4"/>
    <m/>
    <n v="35"/>
    <x v="64"/>
  </r>
  <r>
    <x v="4"/>
    <m/>
    <n v="35"/>
    <x v="65"/>
  </r>
  <r>
    <x v="4"/>
    <m/>
    <n v="35"/>
    <x v="66"/>
  </r>
  <r>
    <x v="4"/>
    <m/>
    <n v="35"/>
    <x v="67"/>
  </r>
  <r>
    <x v="4"/>
    <m/>
    <n v="35"/>
    <x v="68"/>
  </r>
  <r>
    <x v="4"/>
    <m/>
    <n v="35"/>
    <x v="69"/>
  </r>
  <r>
    <x v="8"/>
    <m/>
    <n v="32"/>
    <x v="70"/>
  </r>
  <r>
    <x v="8"/>
    <m/>
    <n v="32"/>
    <x v="71"/>
  </r>
  <r>
    <x v="8"/>
    <m/>
    <n v="32"/>
    <x v="72"/>
  </r>
  <r>
    <x v="8"/>
    <m/>
    <n v="32"/>
    <x v="73"/>
  </r>
  <r>
    <x v="8"/>
    <m/>
    <n v="32"/>
    <x v="74"/>
  </r>
  <r>
    <x v="8"/>
    <m/>
    <n v="32"/>
    <x v="75"/>
  </r>
  <r>
    <x v="8"/>
    <m/>
    <n v="32"/>
    <x v="76"/>
  </r>
  <r>
    <x v="2"/>
    <m/>
    <n v="40"/>
    <x v="77"/>
  </r>
  <r>
    <x v="2"/>
    <m/>
    <n v="40"/>
    <x v="78"/>
  </r>
  <r>
    <x v="2"/>
    <m/>
    <n v="40"/>
    <x v="79"/>
  </r>
  <r>
    <x v="2"/>
    <m/>
    <n v="40"/>
    <x v="80"/>
  </r>
  <r>
    <x v="9"/>
    <m/>
    <n v="46"/>
    <x v="81"/>
  </r>
  <r>
    <x v="10"/>
    <m/>
    <n v="46"/>
    <x v="82"/>
  </r>
  <r>
    <x v="9"/>
    <m/>
    <n v="46"/>
    <x v="83"/>
  </r>
  <r>
    <x v="10"/>
    <m/>
    <n v="46"/>
    <x v="84"/>
  </r>
  <r>
    <x v="10"/>
    <m/>
    <n v="46"/>
    <x v="85"/>
  </r>
  <r>
    <x v="11"/>
    <m/>
    <n v="46"/>
    <x v="86"/>
  </r>
  <r>
    <x v="8"/>
    <m/>
    <n v="45"/>
    <x v="87"/>
  </r>
  <r>
    <x v="8"/>
    <m/>
    <n v="45"/>
    <x v="88"/>
  </r>
  <r>
    <x v="12"/>
    <m/>
    <n v="45"/>
    <x v="89"/>
  </r>
  <r>
    <x v="8"/>
    <m/>
    <n v="45"/>
    <x v="90"/>
  </r>
  <r>
    <x v="12"/>
    <m/>
    <n v="45"/>
    <x v="91"/>
  </r>
  <r>
    <x v="12"/>
    <m/>
    <n v="45"/>
    <x v="92"/>
  </r>
  <r>
    <x v="8"/>
    <m/>
    <n v="45"/>
    <x v="93"/>
  </r>
  <r>
    <x v="12"/>
    <m/>
    <n v="45"/>
    <x v="94"/>
  </r>
  <r>
    <x v="8"/>
    <m/>
    <n v="45"/>
    <x v="95"/>
  </r>
  <r>
    <x v="12"/>
    <m/>
    <n v="45"/>
    <x v="96"/>
  </r>
  <r>
    <x v="8"/>
    <m/>
    <n v="45"/>
    <x v="97"/>
  </r>
  <r>
    <x v="12"/>
    <m/>
    <n v="45"/>
    <x v="98"/>
  </r>
  <r>
    <x v="8"/>
    <m/>
    <n v="45"/>
    <x v="99"/>
  </r>
  <r>
    <x v="12"/>
    <m/>
    <n v="45"/>
    <x v="100"/>
  </r>
  <r>
    <x v="5"/>
    <m/>
    <n v="41"/>
    <x v="101"/>
  </r>
  <r>
    <x v="5"/>
    <m/>
    <n v="41"/>
    <x v="102"/>
  </r>
  <r>
    <x v="5"/>
    <m/>
    <n v="41"/>
    <x v="103"/>
  </r>
  <r>
    <x v="11"/>
    <m/>
    <n v="44"/>
    <x v="104"/>
  </r>
  <r>
    <x v="11"/>
    <m/>
    <n v="44"/>
    <x v="105"/>
  </r>
  <r>
    <x v="11"/>
    <m/>
    <n v="44"/>
    <x v="106"/>
  </r>
  <r>
    <x v="11"/>
    <m/>
    <n v="44"/>
    <x v="107"/>
  </r>
  <r>
    <x v="13"/>
    <m/>
    <n v="44"/>
    <x v="108"/>
  </r>
  <r>
    <x v="13"/>
    <m/>
    <n v="44"/>
    <x v="109"/>
  </r>
  <r>
    <x v="13"/>
    <m/>
    <n v="44"/>
    <x v="110"/>
  </r>
  <r>
    <x v="13"/>
    <m/>
    <n v="44"/>
    <x v="111"/>
  </r>
  <r>
    <x v="8"/>
    <m/>
    <n v="43"/>
    <x v="112"/>
  </r>
  <r>
    <x v="8"/>
    <m/>
    <n v="43"/>
    <x v="113"/>
  </r>
  <r>
    <x v="8"/>
    <m/>
    <n v="43"/>
    <x v="114"/>
  </r>
  <r>
    <x v="8"/>
    <m/>
    <n v="43"/>
    <x v="115"/>
  </r>
  <r>
    <x v="8"/>
    <m/>
    <n v="43"/>
    <x v="116"/>
  </r>
  <r>
    <x v="8"/>
    <m/>
    <n v="43"/>
    <x v="117"/>
  </r>
  <r>
    <x v="11"/>
    <m/>
    <n v="42"/>
    <x v="118"/>
  </r>
  <r>
    <x v="8"/>
    <m/>
    <n v="42"/>
    <x v="119"/>
  </r>
  <r>
    <x v="8"/>
    <m/>
    <n v="42"/>
    <x v="120"/>
  </r>
  <r>
    <x v="8"/>
    <m/>
    <n v="45"/>
    <x v="121"/>
  </r>
  <r>
    <x v="14"/>
    <m/>
    <n v="45"/>
    <x v="122"/>
  </r>
  <r>
    <x v="8"/>
    <m/>
    <n v="45"/>
    <x v="123"/>
  </r>
  <r>
    <x v="14"/>
    <m/>
    <n v="45"/>
    <x v="124"/>
  </r>
  <r>
    <x v="8"/>
    <m/>
    <n v="45"/>
    <x v="125"/>
  </r>
  <r>
    <x v="14"/>
    <m/>
    <n v="45"/>
    <x v="126"/>
  </r>
  <r>
    <x v="8"/>
    <m/>
    <n v="45"/>
    <x v="127"/>
  </r>
  <r>
    <x v="14"/>
    <m/>
    <n v="45"/>
    <x v="128"/>
  </r>
  <r>
    <x v="8"/>
    <m/>
    <n v="45"/>
    <x v="129"/>
  </r>
  <r>
    <x v="8"/>
    <m/>
    <n v="45"/>
    <x v="130"/>
  </r>
  <r>
    <x v="8"/>
    <m/>
    <n v="45"/>
    <x v="131"/>
  </r>
  <r>
    <x v="14"/>
    <m/>
    <n v="45"/>
    <x v="132"/>
  </r>
  <r>
    <x v="8"/>
    <m/>
    <n v="37"/>
    <x v="133"/>
  </r>
  <r>
    <x v="8"/>
    <m/>
    <n v="37"/>
    <x v="134"/>
  </r>
  <r>
    <x v="8"/>
    <m/>
    <n v="37"/>
    <x v="135"/>
  </r>
  <r>
    <x v="8"/>
    <m/>
    <n v="37"/>
    <x v="136"/>
  </r>
  <r>
    <x v="8"/>
    <m/>
    <n v="37"/>
    <x v="137"/>
  </r>
  <r>
    <x v="8"/>
    <m/>
    <n v="37"/>
    <x v="138"/>
  </r>
  <r>
    <x v="8"/>
    <m/>
    <n v="37"/>
    <x v="139"/>
  </r>
  <r>
    <x v="4"/>
    <m/>
    <n v="37"/>
    <x v="140"/>
  </r>
  <r>
    <x v="15"/>
    <m/>
    <n v="37"/>
    <x v="141"/>
  </r>
  <r>
    <x v="15"/>
    <m/>
    <n v="37"/>
    <x v="142"/>
  </r>
  <r>
    <x v="15"/>
    <m/>
    <n v="37"/>
    <x v="143"/>
  </r>
  <r>
    <x v="15"/>
    <m/>
    <n v="37"/>
    <x v="144"/>
  </r>
  <r>
    <x v="2"/>
    <m/>
    <n v="45"/>
    <x v="145"/>
  </r>
  <r>
    <x v="2"/>
    <m/>
    <n v="45"/>
    <x v="146"/>
  </r>
  <r>
    <x v="2"/>
    <m/>
    <n v="45"/>
    <x v="147"/>
  </r>
  <r>
    <x v="16"/>
    <m/>
    <n v="45"/>
    <x v="148"/>
  </r>
  <r>
    <x v="16"/>
    <m/>
    <n v="45"/>
    <x v="149"/>
  </r>
  <r>
    <x v="16"/>
    <m/>
    <n v="45"/>
    <x v="150"/>
  </r>
  <r>
    <x v="8"/>
    <m/>
    <n v="45"/>
    <x v="151"/>
  </r>
  <r>
    <x v="16"/>
    <m/>
    <n v="45"/>
    <x v="152"/>
  </r>
  <r>
    <x v="8"/>
    <m/>
    <n v="37"/>
    <x v="153"/>
  </r>
  <r>
    <x v="8"/>
    <m/>
    <n v="37"/>
    <x v="154"/>
  </r>
  <r>
    <x v="11"/>
    <m/>
    <n v="37"/>
    <x v="155"/>
  </r>
  <r>
    <x v="8"/>
    <m/>
    <n v="37"/>
    <x v="156"/>
  </r>
  <r>
    <x v="11"/>
    <m/>
    <n v="37"/>
    <x v="157"/>
  </r>
  <r>
    <x v="8"/>
    <m/>
    <n v="37"/>
    <x v="158"/>
  </r>
  <r>
    <x v="11"/>
    <m/>
    <n v="37"/>
    <x v="159"/>
  </r>
  <r>
    <x v="11"/>
    <m/>
    <n v="37"/>
    <x v="160"/>
  </r>
  <r>
    <x v="8"/>
    <m/>
    <n v="37"/>
    <x v="161"/>
  </r>
  <r>
    <x v="8"/>
    <m/>
    <n v="37"/>
    <x v="162"/>
  </r>
  <r>
    <x v="8"/>
    <m/>
    <n v="37"/>
    <x v="163"/>
  </r>
  <r>
    <x v="11"/>
    <m/>
    <n v="37"/>
    <x v="164"/>
  </r>
  <r>
    <x v="11"/>
    <m/>
    <n v="37"/>
    <x v="165"/>
  </r>
  <r>
    <x v="11"/>
    <m/>
    <n v="37"/>
    <x v="166"/>
  </r>
  <r>
    <x v="16"/>
    <m/>
    <n v="40"/>
    <x v="167"/>
  </r>
  <r>
    <x v="16"/>
    <m/>
    <n v="40"/>
    <x v="168"/>
  </r>
  <r>
    <x v="16"/>
    <m/>
    <n v="40"/>
    <x v="169"/>
  </r>
  <r>
    <x v="17"/>
    <m/>
    <n v="42"/>
    <x v="170"/>
  </r>
  <r>
    <x v="17"/>
    <m/>
    <n v="42"/>
    <x v="171"/>
  </r>
  <r>
    <x v="17"/>
    <m/>
    <n v="42"/>
    <x v="172"/>
  </r>
  <r>
    <x v="17"/>
    <m/>
    <n v="42"/>
    <x v="173"/>
  </r>
  <r>
    <x v="16"/>
    <m/>
    <n v="42"/>
    <x v="174"/>
  </r>
  <r>
    <x v="16"/>
    <m/>
    <n v="45"/>
    <x v="175"/>
  </r>
  <r>
    <x v="16"/>
    <m/>
    <n v="45"/>
    <x v="176"/>
  </r>
  <r>
    <x v="16"/>
    <m/>
    <n v="45"/>
    <x v="177"/>
  </r>
  <r>
    <x v="16"/>
    <m/>
    <n v="45"/>
    <x v="178"/>
  </r>
  <r>
    <x v="2"/>
    <m/>
    <n v="45"/>
    <x v="179"/>
  </r>
  <r>
    <x v="2"/>
    <m/>
    <n v="45"/>
    <x v="180"/>
  </r>
  <r>
    <x v="2"/>
    <m/>
    <n v="45"/>
    <x v="181"/>
  </r>
  <r>
    <x v="16"/>
    <m/>
    <n v="45"/>
    <x v="182"/>
  </r>
  <r>
    <x v="17"/>
    <m/>
    <n v="42"/>
    <x v="183"/>
  </r>
  <r>
    <x v="17"/>
    <m/>
    <n v="42"/>
    <x v="184"/>
  </r>
  <r>
    <x v="17"/>
    <m/>
    <n v="42"/>
    <x v="185"/>
  </r>
  <r>
    <x v="16"/>
    <m/>
    <n v="40"/>
    <x v="186"/>
  </r>
  <r>
    <x v="16"/>
    <m/>
    <n v="40"/>
    <x v="187"/>
  </r>
  <r>
    <x v="16"/>
    <m/>
    <n v="40"/>
    <x v="188"/>
  </r>
  <r>
    <x v="16"/>
    <m/>
    <n v="40"/>
    <x v="189"/>
  </r>
  <r>
    <x v="16"/>
    <m/>
    <n v="40"/>
    <x v="190"/>
  </r>
  <r>
    <x v="17"/>
    <m/>
    <n v="42"/>
    <x v="191"/>
  </r>
  <r>
    <x v="17"/>
    <m/>
    <n v="42"/>
    <x v="192"/>
  </r>
  <r>
    <x v="17"/>
    <m/>
    <n v="42"/>
    <x v="193"/>
  </r>
  <r>
    <x v="17"/>
    <m/>
    <n v="42"/>
    <x v="194"/>
  </r>
  <r>
    <x v="16"/>
    <m/>
    <n v="40"/>
    <x v="195"/>
  </r>
  <r>
    <x v="18"/>
    <m/>
    <n v="45"/>
    <x v="196"/>
  </r>
  <r>
    <x v="18"/>
    <m/>
    <n v="45"/>
    <x v="197"/>
  </r>
  <r>
    <x v="12"/>
    <m/>
    <n v="45"/>
    <x v="198"/>
  </r>
  <r>
    <x v="12"/>
    <m/>
    <n v="45"/>
    <x v="199"/>
  </r>
  <r>
    <x v="12"/>
    <m/>
    <n v="45"/>
    <x v="200"/>
  </r>
  <r>
    <x v="18"/>
    <m/>
    <n v="45"/>
    <x v="201"/>
  </r>
  <r>
    <x v="18"/>
    <m/>
    <n v="45"/>
    <x v="202"/>
  </r>
  <r>
    <x v="12"/>
    <m/>
    <n v="45"/>
    <x v="203"/>
  </r>
  <r>
    <x v="12"/>
    <m/>
    <n v="45"/>
    <x v="204"/>
  </r>
  <r>
    <x v="18"/>
    <m/>
    <n v="45"/>
    <x v="205"/>
  </r>
  <r>
    <x v="18"/>
    <m/>
    <n v="45"/>
    <x v="206"/>
  </r>
  <r>
    <x v="8"/>
    <m/>
    <n v="45"/>
    <x v="207"/>
  </r>
  <r>
    <x v="12"/>
    <m/>
    <n v="45"/>
    <x v="208"/>
  </r>
  <r>
    <x v="12"/>
    <m/>
    <n v="45"/>
    <x v="209"/>
  </r>
  <r>
    <x v="8"/>
    <m/>
    <n v="45"/>
    <x v="210"/>
  </r>
  <r>
    <x v="12"/>
    <m/>
    <n v="45"/>
    <x v="211"/>
  </r>
  <r>
    <x v="19"/>
    <m/>
    <n v="50"/>
    <x v="212"/>
  </r>
  <r>
    <x v="19"/>
    <m/>
    <n v="50"/>
    <x v="213"/>
  </r>
  <r>
    <x v="19"/>
    <m/>
    <n v="50"/>
    <x v="214"/>
  </r>
  <r>
    <x v="11"/>
    <m/>
    <n v="45"/>
    <x v="215"/>
  </r>
  <r>
    <x v="11"/>
    <m/>
    <n v="45"/>
    <x v="216"/>
  </r>
  <r>
    <x v="20"/>
    <m/>
    <n v="45"/>
    <x v="217"/>
  </r>
  <r>
    <x v="11"/>
    <m/>
    <n v="45"/>
    <x v="218"/>
  </r>
  <r>
    <x v="8"/>
    <m/>
    <n v="37"/>
    <x v="219"/>
  </r>
  <r>
    <x v="8"/>
    <m/>
    <n v="37"/>
    <x v="220"/>
  </r>
  <r>
    <x v="8"/>
    <m/>
    <n v="37"/>
    <x v="221"/>
  </r>
  <r>
    <x v="8"/>
    <m/>
    <n v="37"/>
    <x v="222"/>
  </r>
  <r>
    <x v="8"/>
    <m/>
    <n v="37"/>
    <x v="223"/>
  </r>
  <r>
    <x v="11"/>
    <m/>
    <n v="45"/>
    <x v="224"/>
  </r>
  <r>
    <x v="11"/>
    <m/>
    <n v="45"/>
    <x v="225"/>
  </r>
  <r>
    <x v="11"/>
    <m/>
    <n v="45"/>
    <x v="226"/>
  </r>
  <r>
    <x v="7"/>
    <m/>
    <n v="40"/>
    <x v="227"/>
  </r>
  <r>
    <x v="7"/>
    <m/>
    <n v="40"/>
    <x v="228"/>
  </r>
  <r>
    <x v="7"/>
    <m/>
    <n v="40"/>
    <x v="229"/>
  </r>
  <r>
    <x v="7"/>
    <m/>
    <n v="40"/>
    <x v="230"/>
  </r>
  <r>
    <x v="16"/>
    <m/>
    <n v="40"/>
    <x v="231"/>
  </r>
  <r>
    <x v="16"/>
    <m/>
    <n v="40"/>
    <x v="232"/>
  </r>
  <r>
    <x v="16"/>
    <m/>
    <n v="40"/>
    <x v="233"/>
  </r>
  <r>
    <x v="7"/>
    <m/>
    <n v="40"/>
    <x v="234"/>
  </r>
  <r>
    <x v="21"/>
    <m/>
    <n v="60"/>
    <x v="235"/>
  </r>
  <r>
    <x v="21"/>
    <m/>
    <n v="60"/>
    <x v="236"/>
  </r>
  <r>
    <x v="22"/>
    <m/>
    <n v="76"/>
    <x v="237"/>
  </r>
  <r>
    <x v="22"/>
    <m/>
    <n v="76"/>
    <x v="238"/>
  </r>
  <r>
    <x v="23"/>
    <m/>
    <n v="70"/>
    <x v="239"/>
  </r>
  <r>
    <x v="23"/>
    <m/>
    <n v="70"/>
    <x v="240"/>
  </r>
  <r>
    <x v="24"/>
    <m/>
    <n v="71"/>
    <x v="241"/>
  </r>
  <r>
    <x v="24"/>
    <m/>
    <n v="71"/>
    <x v="242"/>
  </r>
  <r>
    <x v="25"/>
    <m/>
    <n v="57"/>
    <x v="243"/>
  </r>
  <r>
    <x v="26"/>
    <m/>
    <n v="57"/>
    <x v="244"/>
  </r>
  <r>
    <x v="26"/>
    <m/>
    <n v="57"/>
    <x v="245"/>
  </r>
  <r>
    <x v="27"/>
    <m/>
    <n v="66"/>
    <x v="246"/>
  </r>
  <r>
    <x v="24"/>
    <m/>
    <n v="66"/>
    <x v="247"/>
  </r>
  <r>
    <x v="24"/>
    <m/>
    <n v="50"/>
    <x v="248"/>
  </r>
  <r>
    <x v="24"/>
    <m/>
    <n v="50"/>
    <x v="249"/>
  </r>
  <r>
    <x v="28"/>
    <m/>
    <n v="50"/>
    <x v="250"/>
  </r>
  <r>
    <x v="28"/>
    <m/>
    <n v="50"/>
    <x v="251"/>
  </r>
  <r>
    <x v="29"/>
    <m/>
    <n v="50"/>
    <x v="252"/>
  </r>
  <r>
    <x v="30"/>
    <m/>
    <n v="50"/>
    <x v="253"/>
  </r>
  <r>
    <x v="29"/>
    <m/>
    <n v="50"/>
    <x v="254"/>
  </r>
  <r>
    <x v="30"/>
    <m/>
    <n v="50"/>
    <x v="255"/>
  </r>
  <r>
    <x v="31"/>
    <m/>
    <n v="56"/>
    <x v="256"/>
  </r>
  <r>
    <x v="30"/>
    <m/>
    <n v="56"/>
    <x v="257"/>
  </r>
  <r>
    <x v="30"/>
    <m/>
    <n v="56"/>
    <x v="258"/>
  </r>
  <r>
    <x v="24"/>
    <m/>
    <n v="66"/>
    <x v="259"/>
  </r>
  <r>
    <x v="24"/>
    <m/>
    <n v="66"/>
    <x v="260"/>
  </r>
  <r>
    <x v="24"/>
    <m/>
    <n v="66"/>
    <x v="261"/>
  </r>
  <r>
    <x v="32"/>
    <m/>
    <n v="60"/>
    <x v="262"/>
  </r>
  <r>
    <x v="24"/>
    <m/>
    <n v="64"/>
    <x v="263"/>
  </r>
  <r>
    <x v="24"/>
    <m/>
    <n v="64"/>
    <x v="264"/>
  </r>
  <r>
    <x v="24"/>
    <m/>
    <n v="64"/>
    <x v="265"/>
  </r>
  <r>
    <x v="28"/>
    <m/>
    <n v="64"/>
    <x v="266"/>
  </r>
  <r>
    <x v="18"/>
    <m/>
    <n v="44"/>
    <x v="267"/>
  </r>
  <r>
    <x v="33"/>
    <m/>
    <n v="44"/>
    <x v="268"/>
  </r>
  <r>
    <x v="34"/>
    <m/>
    <m/>
    <x v="269"/>
  </r>
  <r>
    <x v="34"/>
    <m/>
    <m/>
    <x v="269"/>
  </r>
  <r>
    <x v="34"/>
    <m/>
    <n v="54"/>
    <x v="269"/>
  </r>
  <r>
    <x v="33"/>
    <m/>
    <m/>
    <x v="270"/>
  </r>
  <r>
    <x v="28"/>
    <m/>
    <n v="54"/>
    <x v="270"/>
  </r>
  <r>
    <x v="28"/>
    <m/>
    <n v="54"/>
    <x v="271"/>
  </r>
  <r>
    <x v="33"/>
    <m/>
    <n v="44"/>
    <x v="272"/>
  </r>
  <r>
    <x v="25"/>
    <m/>
    <n v="61"/>
    <x v="273"/>
  </r>
  <r>
    <x v="35"/>
    <m/>
    <n v="56"/>
    <x v="274"/>
  </r>
  <r>
    <x v="35"/>
    <m/>
    <n v="56"/>
    <x v="275"/>
  </r>
  <r>
    <x v="25"/>
    <m/>
    <n v="61"/>
    <x v="276"/>
  </r>
  <r>
    <x v="35"/>
    <m/>
    <n v="74"/>
    <x v="277"/>
  </r>
  <r>
    <x v="35"/>
    <m/>
    <n v="82"/>
    <x v="278"/>
  </r>
  <r>
    <x v="35"/>
    <m/>
    <n v="83"/>
    <x v="279"/>
  </r>
  <r>
    <x v="35"/>
    <m/>
    <n v="66"/>
    <x v="280"/>
  </r>
  <r>
    <x v="35"/>
    <m/>
    <n v="66"/>
    <x v="281"/>
  </r>
  <r>
    <x v="28"/>
    <m/>
    <n v="50"/>
    <x v="282"/>
  </r>
  <r>
    <x v="36"/>
    <m/>
    <n v="73"/>
    <x v="283"/>
  </r>
  <r>
    <x v="36"/>
    <m/>
    <n v="73"/>
    <x v="284"/>
  </r>
  <r>
    <x v="37"/>
    <m/>
    <n v="67"/>
    <x v="285"/>
  </r>
  <r>
    <x v="33"/>
    <m/>
    <n v="67"/>
    <x v="286"/>
  </r>
  <r>
    <x v="37"/>
    <m/>
    <n v="67"/>
    <x v="287"/>
  </r>
  <r>
    <x v="35"/>
    <s v="2.0 Diesel"/>
    <n v="70"/>
    <x v="288"/>
  </r>
  <r>
    <x v="35"/>
    <s v="2.0 Diesel"/>
    <n v="70"/>
    <x v="289"/>
  </r>
  <r>
    <x v="34"/>
    <m/>
    <m/>
    <x v="290"/>
  </r>
  <r>
    <x v="38"/>
    <m/>
    <n v="58"/>
    <x v="290"/>
  </r>
  <r>
    <x v="39"/>
    <m/>
    <m/>
    <x v="291"/>
  </r>
  <r>
    <x v="39"/>
    <m/>
    <m/>
    <x v="291"/>
  </r>
  <r>
    <x v="40"/>
    <m/>
    <m/>
    <x v="291"/>
  </r>
  <r>
    <x v="41"/>
    <m/>
    <n v="60.9"/>
    <x v="291"/>
  </r>
  <r>
    <x v="42"/>
    <m/>
    <n v="93.5"/>
    <x v="292"/>
  </r>
  <r>
    <x v="42"/>
    <m/>
    <n v="93.5"/>
    <x v="293"/>
  </r>
  <r>
    <x v="43"/>
    <m/>
    <n v="93.5"/>
    <x v="294"/>
  </r>
  <r>
    <x v="44"/>
    <m/>
    <n v="93.5"/>
    <x v="295"/>
  </r>
  <r>
    <x v="45"/>
    <m/>
    <n v="80"/>
    <x v="296"/>
  </r>
  <r>
    <x v="46"/>
    <m/>
    <n v="52"/>
    <x v="297"/>
  </r>
  <r>
    <x v="47"/>
    <m/>
    <n v="54"/>
    <x v="298"/>
  </r>
  <r>
    <x v="47"/>
    <m/>
    <n v="54"/>
    <x v="299"/>
  </r>
  <r>
    <x v="42"/>
    <m/>
    <n v="100"/>
    <x v="300"/>
  </r>
  <r>
    <x v="48"/>
    <m/>
    <n v="80"/>
    <x v="301"/>
  </r>
  <r>
    <x v="45"/>
    <m/>
    <n v="80"/>
    <x v="302"/>
  </r>
  <r>
    <x v="45"/>
    <m/>
    <n v="80"/>
    <x v="303"/>
  </r>
  <r>
    <x v="42"/>
    <m/>
    <n v="100"/>
    <x v="304"/>
  </r>
  <r>
    <x v="49"/>
    <m/>
    <n v="87"/>
    <x v="305"/>
  </r>
  <r>
    <x v="50"/>
    <m/>
    <n v="65"/>
    <x v="306"/>
  </r>
  <r>
    <x v="51"/>
    <m/>
    <n v="58"/>
    <x v="307"/>
  </r>
  <r>
    <x v="39"/>
    <m/>
    <n v="78"/>
    <x v="308"/>
  </r>
  <r>
    <x v="39"/>
    <m/>
    <n v="78"/>
    <x v="309"/>
  </r>
  <r>
    <x v="39"/>
    <m/>
    <n v="78"/>
    <x v="310"/>
  </r>
  <r>
    <x v="40"/>
    <m/>
    <n v="78"/>
    <x v="311"/>
  </r>
  <r>
    <x v="40"/>
    <m/>
    <n v="46"/>
    <x v="312"/>
  </r>
  <r>
    <x v="52"/>
    <m/>
    <n v="78"/>
    <x v="313"/>
  </r>
  <r>
    <x v="38"/>
    <s v="Roller cam follower, continuous intake and exhaust camshaft adjustment, hydraulic valve-play compensation / 2/2 inlet/exhaust valves per cylinder"/>
    <n v="85"/>
    <x v="314"/>
  </r>
  <r>
    <x v="42"/>
    <m/>
    <n v="90"/>
    <x v="315"/>
  </r>
  <r>
    <x v="45"/>
    <m/>
    <n v="70"/>
    <x v="316"/>
  </r>
  <r>
    <x v="53"/>
    <m/>
    <n v="80"/>
    <x v="317"/>
  </r>
  <r>
    <x v="42"/>
    <m/>
    <n v="80"/>
    <x v="318"/>
  </r>
  <r>
    <x v="46"/>
    <m/>
    <n v="80"/>
    <x v="319"/>
  </r>
  <r>
    <x v="46"/>
    <m/>
    <n v="80"/>
    <x v="320"/>
  </r>
  <r>
    <x v="53"/>
    <m/>
    <n v="96"/>
    <x v="321"/>
  </r>
  <r>
    <x v="54"/>
    <m/>
    <n v="100"/>
    <x v="322"/>
  </r>
  <r>
    <x v="38"/>
    <m/>
    <n v="82"/>
    <x v="323"/>
  </r>
  <r>
    <x v="55"/>
    <m/>
    <n v="86"/>
    <x v="324"/>
  </r>
  <r>
    <x v="42"/>
    <m/>
    <n v="70"/>
    <x v="325"/>
  </r>
  <r>
    <x v="50"/>
    <m/>
    <n v="82"/>
    <x v="326"/>
  </r>
  <r>
    <x v="56"/>
    <m/>
    <n v="80"/>
    <x v="327"/>
  </r>
  <r>
    <x v="57"/>
    <m/>
    <n v="80"/>
    <x v="328"/>
  </r>
  <r>
    <x v="58"/>
    <m/>
    <n v="90"/>
    <x v="329"/>
  </r>
  <r>
    <x v="58"/>
    <m/>
    <n v="90"/>
    <x v="330"/>
  </r>
  <r>
    <x v="58"/>
    <m/>
    <n v="90"/>
    <x v="331"/>
  </r>
  <r>
    <x v="59"/>
    <m/>
    <n v="93"/>
    <x v="332"/>
  </r>
  <r>
    <x v="57"/>
    <m/>
    <n v="80"/>
    <x v="333"/>
  </r>
  <r>
    <x v="60"/>
    <m/>
    <n v="75"/>
    <x v="334"/>
  </r>
  <r>
    <x v="58"/>
    <m/>
    <n v="75"/>
    <x v="335"/>
  </r>
  <r>
    <x v="61"/>
    <m/>
    <n v="90"/>
    <x v="336"/>
  </r>
  <r>
    <x v="62"/>
    <m/>
    <n v="92"/>
    <x v="337"/>
  </r>
  <r>
    <x v="63"/>
    <m/>
    <n v="85"/>
    <x v="338"/>
  </r>
  <r>
    <x v="58"/>
    <m/>
    <n v="85"/>
    <x v="339"/>
  </r>
  <r>
    <x v="64"/>
    <m/>
    <n v="80"/>
    <x v="340"/>
  </r>
  <r>
    <x v="65"/>
    <m/>
    <n v="86"/>
    <x v="341"/>
  </r>
  <r>
    <x v="66"/>
    <m/>
    <n v="82.5"/>
    <x v="342"/>
  </r>
  <r>
    <x v="52"/>
    <m/>
    <n v="82.5"/>
    <x v="343"/>
  </r>
  <r>
    <x v="52"/>
    <m/>
    <n v="83"/>
    <x v="344"/>
  </r>
  <r>
    <x v="67"/>
    <m/>
    <n v="90"/>
    <x v="345"/>
  </r>
  <r>
    <x v="68"/>
    <m/>
    <m/>
    <x v="346"/>
  </r>
  <r>
    <x v="69"/>
    <m/>
    <n v="100"/>
    <x v="346"/>
  </r>
  <r>
    <x v="70"/>
    <m/>
    <m/>
    <x v="347"/>
  </r>
  <r>
    <x v="70"/>
    <m/>
    <m/>
    <x v="347"/>
  </r>
  <r>
    <x v="71"/>
    <m/>
    <m/>
    <x v="347"/>
  </r>
  <r>
    <x v="71"/>
    <m/>
    <m/>
    <x v="347"/>
  </r>
  <r>
    <x v="72"/>
    <m/>
    <n v="35"/>
    <x v="347"/>
  </r>
  <r>
    <x v="72"/>
    <m/>
    <n v="35"/>
    <x v="348"/>
  </r>
  <r>
    <x v="72"/>
    <m/>
    <n v="35"/>
    <x v="349"/>
  </r>
  <r>
    <x v="72"/>
    <m/>
    <n v="35"/>
    <x v="350"/>
  </r>
  <r>
    <x v="72"/>
    <m/>
    <n v="35"/>
    <x v="351"/>
  </r>
  <r>
    <x v="72"/>
    <m/>
    <n v="35"/>
    <x v="352"/>
  </r>
  <r>
    <x v="72"/>
    <m/>
    <n v="35"/>
    <x v="353"/>
  </r>
  <r>
    <x v="72"/>
    <m/>
    <n v="35"/>
    <x v="354"/>
  </r>
  <r>
    <x v="4"/>
    <m/>
    <n v="27"/>
    <x v="355"/>
  </r>
  <r>
    <x v="4"/>
    <m/>
    <n v="27"/>
    <x v="356"/>
  </r>
  <r>
    <x v="4"/>
    <m/>
    <n v="27"/>
    <x v="357"/>
  </r>
  <r>
    <x v="4"/>
    <m/>
    <n v="27"/>
    <x v="358"/>
  </r>
  <r>
    <x v="4"/>
    <m/>
    <n v="27"/>
    <x v="359"/>
  </r>
  <r>
    <x v="4"/>
    <m/>
    <n v="27"/>
    <x v="360"/>
  </r>
  <r>
    <x v="4"/>
    <m/>
    <n v="27"/>
    <x v="361"/>
  </r>
  <r>
    <x v="4"/>
    <m/>
    <n v="27"/>
    <x v="362"/>
  </r>
  <r>
    <x v="4"/>
    <m/>
    <n v="27"/>
    <x v="363"/>
  </r>
  <r>
    <x v="4"/>
    <m/>
    <n v="27"/>
    <x v="364"/>
  </r>
  <r>
    <x v="4"/>
    <m/>
    <n v="35"/>
    <x v="365"/>
  </r>
  <r>
    <x v="4"/>
    <m/>
    <n v="35"/>
    <x v="366"/>
  </r>
  <r>
    <x v="4"/>
    <m/>
    <n v="35"/>
    <x v="367"/>
  </r>
  <r>
    <x v="4"/>
    <m/>
    <n v="35"/>
    <x v="368"/>
  </r>
  <r>
    <x v="4"/>
    <m/>
    <n v="35"/>
    <x v="369"/>
  </r>
  <r>
    <x v="4"/>
    <m/>
    <n v="35"/>
    <x v="370"/>
  </r>
  <r>
    <x v="4"/>
    <m/>
    <n v="35"/>
    <x v="371"/>
  </r>
  <r>
    <x v="4"/>
    <m/>
    <n v="35"/>
    <x v="372"/>
  </r>
  <r>
    <x v="4"/>
    <m/>
    <n v="35"/>
    <x v="373"/>
  </r>
  <r>
    <x v="4"/>
    <m/>
    <n v="35"/>
    <x v="374"/>
  </r>
  <r>
    <x v="4"/>
    <m/>
    <n v="35"/>
    <x v="375"/>
  </r>
  <r>
    <x v="73"/>
    <m/>
    <n v="43"/>
    <x v="376"/>
  </r>
  <r>
    <x v="73"/>
    <m/>
    <n v="43"/>
    <x v="377"/>
  </r>
  <r>
    <x v="8"/>
    <m/>
    <n v="43"/>
    <x v="378"/>
  </r>
  <r>
    <x v="8"/>
    <m/>
    <n v="43"/>
    <x v="379"/>
  </r>
  <r>
    <x v="8"/>
    <m/>
    <n v="43"/>
    <x v="380"/>
  </r>
  <r>
    <x v="8"/>
    <m/>
    <n v="43"/>
    <x v="381"/>
  </r>
  <r>
    <x v="5"/>
    <m/>
    <n v="35"/>
    <x v="382"/>
  </r>
  <r>
    <x v="5"/>
    <m/>
    <n v="35"/>
    <x v="383"/>
  </r>
  <r>
    <x v="5"/>
    <m/>
    <n v="35"/>
    <x v="384"/>
  </r>
  <r>
    <x v="5"/>
    <m/>
    <n v="35"/>
    <x v="385"/>
  </r>
  <r>
    <x v="5"/>
    <m/>
    <n v="35"/>
    <x v="386"/>
  </r>
  <r>
    <x v="5"/>
    <m/>
    <n v="35"/>
    <x v="387"/>
  </r>
  <r>
    <x v="5"/>
    <m/>
    <n v="35"/>
    <x v="388"/>
  </r>
  <r>
    <x v="5"/>
    <m/>
    <n v="35"/>
    <x v="389"/>
  </r>
  <r>
    <x v="5"/>
    <m/>
    <n v="35"/>
    <x v="390"/>
  </r>
  <r>
    <x v="5"/>
    <m/>
    <n v="35"/>
    <x v="391"/>
  </r>
  <r>
    <x v="5"/>
    <m/>
    <n v="35"/>
    <x v="392"/>
  </r>
  <r>
    <x v="5"/>
    <m/>
    <n v="35"/>
    <x v="393"/>
  </r>
  <r>
    <x v="5"/>
    <m/>
    <n v="35"/>
    <x v="394"/>
  </r>
  <r>
    <x v="5"/>
    <m/>
    <n v="35"/>
    <x v="395"/>
  </r>
  <r>
    <x v="5"/>
    <m/>
    <n v="35"/>
    <x v="396"/>
  </r>
  <r>
    <x v="5"/>
    <m/>
    <n v="35"/>
    <x v="397"/>
  </r>
  <r>
    <x v="5"/>
    <m/>
    <n v="35"/>
    <x v="398"/>
  </r>
  <r>
    <x v="5"/>
    <m/>
    <n v="35"/>
    <x v="399"/>
  </r>
  <r>
    <x v="5"/>
    <m/>
    <n v="35"/>
    <x v="400"/>
  </r>
  <r>
    <x v="5"/>
    <m/>
    <n v="35"/>
    <x v="401"/>
  </r>
  <r>
    <x v="5"/>
    <m/>
    <n v="35"/>
    <x v="402"/>
  </r>
  <r>
    <x v="5"/>
    <m/>
    <n v="35"/>
    <x v="403"/>
  </r>
  <r>
    <x v="8"/>
    <m/>
    <n v="37"/>
    <x v="404"/>
  </r>
  <r>
    <x v="8"/>
    <m/>
    <n v="37"/>
    <x v="405"/>
  </r>
  <r>
    <x v="8"/>
    <m/>
    <n v="37"/>
    <x v="406"/>
  </r>
  <r>
    <x v="8"/>
    <m/>
    <n v="37"/>
    <x v="407"/>
  </r>
  <r>
    <x v="8"/>
    <m/>
    <n v="37"/>
    <x v="408"/>
  </r>
  <r>
    <x v="8"/>
    <m/>
    <n v="37"/>
    <x v="409"/>
  </r>
  <r>
    <x v="11"/>
    <m/>
    <n v="37"/>
    <x v="410"/>
  </r>
  <r>
    <x v="11"/>
    <m/>
    <n v="37"/>
    <x v="411"/>
  </r>
  <r>
    <x v="11"/>
    <m/>
    <n v="37"/>
    <x v="412"/>
  </r>
  <r>
    <x v="11"/>
    <m/>
    <n v="37"/>
    <x v="413"/>
  </r>
  <r>
    <x v="11"/>
    <m/>
    <n v="37"/>
    <x v="414"/>
  </r>
  <r>
    <x v="11"/>
    <m/>
    <n v="37"/>
    <x v="415"/>
  </r>
  <r>
    <x v="8"/>
    <m/>
    <n v="37"/>
    <x v="416"/>
  </r>
  <r>
    <x v="11"/>
    <m/>
    <n v="37"/>
    <x v="417"/>
  </r>
  <r>
    <x v="7"/>
    <s v="1.2 L Revotron (BS VI)"/>
    <n v="37"/>
    <x v="418"/>
  </r>
  <r>
    <x v="7"/>
    <s v="1.2 L Revotron (BS VI)"/>
    <n v="37"/>
    <x v="419"/>
  </r>
  <r>
    <x v="7"/>
    <s v="1.2 L Revotron (BS VI)"/>
    <n v="37"/>
    <x v="420"/>
  </r>
  <r>
    <x v="7"/>
    <s v="1.2 L Revotron (BS VI)"/>
    <n v="37"/>
    <x v="421"/>
  </r>
  <r>
    <x v="7"/>
    <s v="1.2 L Revotron (BS VI)"/>
    <n v="37"/>
    <x v="422"/>
  </r>
  <r>
    <x v="74"/>
    <s v="1.5L Turbocharged Revotorq (BS VI)"/>
    <n v="37"/>
    <x v="423"/>
  </r>
  <r>
    <x v="74"/>
    <s v="1.5L Turbocharged Revotorq (BS VI)"/>
    <n v="37"/>
    <x v="424"/>
  </r>
  <r>
    <x v="74"/>
    <s v="1.5L Turbocharged Revotorq (BS VI)"/>
    <n v="37"/>
    <x v="425"/>
  </r>
  <r>
    <x v="74"/>
    <s v="1.5L Turbocharged Revotorq (BS VI)"/>
    <n v="37"/>
    <x v="426"/>
  </r>
  <r>
    <x v="74"/>
    <s v="1.5L Turbocharged Revotorq (BS VI)"/>
    <n v="37"/>
    <x v="427"/>
  </r>
  <r>
    <x v="75"/>
    <m/>
    <n v="50"/>
    <x v="428"/>
  </r>
  <r>
    <x v="75"/>
    <m/>
    <n v="50"/>
    <x v="429"/>
  </r>
  <r>
    <x v="75"/>
    <m/>
    <n v="50"/>
    <x v="430"/>
  </r>
  <r>
    <x v="75"/>
    <m/>
    <n v="50"/>
    <x v="431"/>
  </r>
  <r>
    <x v="75"/>
    <m/>
    <n v="50"/>
    <x v="432"/>
  </r>
  <r>
    <x v="75"/>
    <m/>
    <n v="50"/>
    <x v="433"/>
  </r>
  <r>
    <x v="75"/>
    <m/>
    <n v="50"/>
    <x v="434"/>
  </r>
  <r>
    <x v="75"/>
    <m/>
    <n v="50"/>
    <x v="435"/>
  </r>
  <r>
    <x v="75"/>
    <m/>
    <n v="50"/>
    <x v="436"/>
  </r>
  <r>
    <x v="75"/>
    <m/>
    <n v="50"/>
    <x v="437"/>
  </r>
  <r>
    <x v="75"/>
    <m/>
    <n v="50"/>
    <x v="438"/>
  </r>
  <r>
    <x v="7"/>
    <s v="Revotron 1.2 L, BS6 Engine"/>
    <n v="35"/>
    <x v="439"/>
  </r>
  <r>
    <x v="7"/>
    <s v="Revotron 1.2 L, BS6 Engine"/>
    <n v="35"/>
    <x v="440"/>
  </r>
  <r>
    <x v="7"/>
    <s v="Revotron 1.2 L, BS6 Engine"/>
    <n v="35"/>
    <x v="441"/>
  </r>
  <r>
    <x v="7"/>
    <s v="Revotron 1.2 L, BS6 Engine"/>
    <n v="35"/>
    <x v="442"/>
  </r>
  <r>
    <x v="7"/>
    <s v="Revotron 1.2 L, BS6 Engine"/>
    <n v="35"/>
    <x v="443"/>
  </r>
  <r>
    <x v="7"/>
    <s v="Revotron 1.2 L, BS6 Engine"/>
    <n v="35"/>
    <x v="444"/>
  </r>
  <r>
    <x v="13"/>
    <m/>
    <n v="44"/>
    <x v="445"/>
  </r>
  <r>
    <x v="11"/>
    <m/>
    <n v="44"/>
    <x v="446"/>
  </r>
  <r>
    <x v="13"/>
    <m/>
    <n v="44"/>
    <x v="447"/>
  </r>
  <r>
    <x v="13"/>
    <m/>
    <n v="44"/>
    <x v="448"/>
  </r>
  <r>
    <x v="13"/>
    <m/>
    <n v="44"/>
    <x v="449"/>
  </r>
  <r>
    <x v="11"/>
    <m/>
    <n v="44"/>
    <x v="450"/>
  </r>
  <r>
    <x v="11"/>
    <m/>
    <n v="44"/>
    <x v="451"/>
  </r>
  <r>
    <x v="11"/>
    <m/>
    <n v="44"/>
    <x v="452"/>
  </r>
  <r>
    <x v="11"/>
    <m/>
    <n v="44"/>
    <x v="453"/>
  </r>
  <r>
    <x v="11"/>
    <m/>
    <n v="44"/>
    <x v="454"/>
  </r>
  <r>
    <x v="11"/>
    <m/>
    <n v="44"/>
    <x v="455"/>
  </r>
  <r>
    <x v="7"/>
    <m/>
    <n v="35"/>
    <x v="456"/>
  </r>
  <r>
    <x v="16"/>
    <m/>
    <n v="35"/>
    <x v="457"/>
  </r>
  <r>
    <x v="7"/>
    <m/>
    <n v="35"/>
    <x v="458"/>
  </r>
  <r>
    <x v="16"/>
    <m/>
    <n v="35"/>
    <x v="459"/>
  </r>
  <r>
    <x v="7"/>
    <m/>
    <n v="35"/>
    <x v="460"/>
  </r>
  <r>
    <x v="16"/>
    <m/>
    <n v="35"/>
    <x v="461"/>
  </r>
  <r>
    <x v="16"/>
    <m/>
    <n v="35"/>
    <x v="462"/>
  </r>
  <r>
    <x v="16"/>
    <m/>
    <n v="35"/>
    <x v="463"/>
  </r>
  <r>
    <x v="16"/>
    <m/>
    <n v="35"/>
    <x v="464"/>
  </r>
  <r>
    <x v="7"/>
    <m/>
    <n v="35"/>
    <x v="465"/>
  </r>
  <r>
    <x v="7"/>
    <m/>
    <n v="35"/>
    <x v="466"/>
  </r>
  <r>
    <x v="5"/>
    <m/>
    <n v="35"/>
    <x v="467"/>
  </r>
  <r>
    <x v="16"/>
    <m/>
    <n v="35"/>
    <x v="468"/>
  </r>
  <r>
    <x v="7"/>
    <m/>
    <n v="35"/>
    <x v="469"/>
  </r>
  <r>
    <x v="16"/>
    <m/>
    <n v="35"/>
    <x v="470"/>
  </r>
  <r>
    <x v="7"/>
    <m/>
    <n v="35"/>
    <x v="471"/>
  </r>
  <r>
    <x v="16"/>
    <m/>
    <n v="35"/>
    <x v="472"/>
  </r>
  <r>
    <x v="7"/>
    <m/>
    <n v="35"/>
    <x v="473"/>
  </r>
  <r>
    <x v="16"/>
    <m/>
    <n v="35"/>
    <x v="474"/>
  </r>
  <r>
    <x v="7"/>
    <m/>
    <n v="35"/>
    <x v="475"/>
  </r>
  <r>
    <x v="76"/>
    <m/>
    <n v="40"/>
    <x v="476"/>
  </r>
  <r>
    <x v="76"/>
    <m/>
    <n v="40"/>
    <x v="477"/>
  </r>
  <r>
    <x v="8"/>
    <m/>
    <n v="45"/>
    <x v="478"/>
  </r>
  <r>
    <x v="4"/>
    <m/>
    <n v="45"/>
    <x v="479"/>
  </r>
  <r>
    <x v="77"/>
    <m/>
    <m/>
    <x v="480"/>
  </r>
  <r>
    <x v="4"/>
    <m/>
    <n v="45"/>
    <x v="480"/>
  </r>
  <r>
    <x v="4"/>
    <m/>
    <n v="45"/>
    <x v="481"/>
  </r>
  <r>
    <x v="4"/>
    <m/>
    <n v="45"/>
    <x v="482"/>
  </r>
  <r>
    <x v="4"/>
    <m/>
    <n v="45"/>
    <x v="483"/>
  </r>
  <r>
    <x v="4"/>
    <m/>
    <n v="45"/>
    <x v="484"/>
  </r>
  <r>
    <x v="8"/>
    <m/>
    <n v="45"/>
    <x v="485"/>
  </r>
  <r>
    <x v="77"/>
    <m/>
    <m/>
    <x v="486"/>
  </r>
  <r>
    <x v="77"/>
    <m/>
    <m/>
    <x v="486"/>
  </r>
  <r>
    <x v="77"/>
    <m/>
    <m/>
    <x v="486"/>
  </r>
  <r>
    <x v="77"/>
    <m/>
    <n v="45"/>
    <x v="486"/>
  </r>
  <r>
    <x v="5"/>
    <m/>
    <n v="44"/>
    <x v="487"/>
  </r>
  <r>
    <x v="5"/>
    <m/>
    <n v="44"/>
    <x v="488"/>
  </r>
  <r>
    <x v="5"/>
    <m/>
    <n v="44"/>
    <x v="489"/>
  </r>
  <r>
    <x v="5"/>
    <m/>
    <n v="44"/>
    <x v="490"/>
  </r>
  <r>
    <x v="5"/>
    <m/>
    <n v="44"/>
    <x v="491"/>
  </r>
  <r>
    <x v="5"/>
    <m/>
    <n v="44"/>
    <x v="492"/>
  </r>
  <r>
    <x v="5"/>
    <m/>
    <n v="44"/>
    <x v="493"/>
  </r>
  <r>
    <x v="5"/>
    <m/>
    <n v="44"/>
    <x v="494"/>
  </r>
  <r>
    <x v="5"/>
    <m/>
    <n v="44"/>
    <x v="495"/>
  </r>
  <r>
    <x v="5"/>
    <m/>
    <n v="44"/>
    <x v="496"/>
  </r>
  <r>
    <x v="5"/>
    <m/>
    <n v="44"/>
    <x v="497"/>
  </r>
  <r>
    <x v="5"/>
    <m/>
    <n v="44"/>
    <x v="498"/>
  </r>
  <r>
    <x v="74"/>
    <m/>
    <n v="44"/>
    <x v="499"/>
  </r>
  <r>
    <x v="74"/>
    <m/>
    <n v="44"/>
    <x v="500"/>
  </r>
  <r>
    <x v="74"/>
    <m/>
    <n v="44"/>
    <x v="501"/>
  </r>
  <r>
    <x v="74"/>
    <m/>
    <n v="44"/>
    <x v="502"/>
  </r>
  <r>
    <x v="74"/>
    <m/>
    <n v="44"/>
    <x v="503"/>
  </r>
  <r>
    <x v="74"/>
    <m/>
    <n v="44"/>
    <x v="504"/>
  </r>
  <r>
    <x v="74"/>
    <m/>
    <n v="44"/>
    <x v="505"/>
  </r>
  <r>
    <x v="74"/>
    <m/>
    <n v="44"/>
    <x v="506"/>
  </r>
  <r>
    <x v="74"/>
    <m/>
    <n v="44"/>
    <x v="507"/>
  </r>
  <r>
    <x v="74"/>
    <m/>
    <n v="44"/>
    <x v="508"/>
  </r>
  <r>
    <x v="74"/>
    <m/>
    <n v="44"/>
    <x v="509"/>
  </r>
  <r>
    <x v="74"/>
    <m/>
    <n v="44"/>
    <x v="510"/>
  </r>
  <r>
    <x v="20"/>
    <m/>
    <n v="45"/>
    <x v="511"/>
  </r>
  <r>
    <x v="11"/>
    <m/>
    <n v="45"/>
    <x v="512"/>
  </r>
  <r>
    <x v="11"/>
    <m/>
    <n v="45"/>
    <x v="513"/>
  </r>
  <r>
    <x v="11"/>
    <m/>
    <n v="45"/>
    <x v="514"/>
  </r>
  <r>
    <x v="20"/>
    <m/>
    <n v="45"/>
    <x v="515"/>
  </r>
  <r>
    <x v="78"/>
    <m/>
    <n v="60"/>
    <x v="516"/>
  </r>
  <r>
    <x v="78"/>
    <m/>
    <n v="60"/>
    <x v="517"/>
  </r>
  <r>
    <x v="78"/>
    <m/>
    <n v="60"/>
    <x v="518"/>
  </r>
  <r>
    <x v="78"/>
    <m/>
    <n v="60"/>
    <x v="519"/>
  </r>
  <r>
    <x v="79"/>
    <m/>
    <n v="60"/>
    <x v="520"/>
  </r>
  <r>
    <x v="79"/>
    <m/>
    <n v="60"/>
    <x v="521"/>
  </r>
  <r>
    <x v="11"/>
    <m/>
    <n v="48"/>
    <x v="522"/>
  </r>
  <r>
    <x v="11"/>
    <m/>
    <n v="48"/>
    <x v="523"/>
  </r>
  <r>
    <x v="11"/>
    <m/>
    <n v="48"/>
    <x v="524"/>
  </r>
  <r>
    <x v="11"/>
    <m/>
    <n v="48"/>
    <x v="525"/>
  </r>
  <r>
    <x v="11"/>
    <m/>
    <n v="48"/>
    <x v="526"/>
  </r>
  <r>
    <x v="11"/>
    <m/>
    <n v="48"/>
    <x v="527"/>
  </r>
  <r>
    <x v="11"/>
    <m/>
    <n v="48"/>
    <x v="528"/>
  </r>
  <r>
    <x v="11"/>
    <m/>
    <n v="48"/>
    <x v="529"/>
  </r>
  <r>
    <x v="11"/>
    <m/>
    <n v="48"/>
    <x v="530"/>
  </r>
  <r>
    <x v="8"/>
    <m/>
    <n v="40"/>
    <x v="531"/>
  </r>
  <r>
    <x v="8"/>
    <m/>
    <n v="40"/>
    <x v="532"/>
  </r>
  <r>
    <x v="8"/>
    <m/>
    <n v="40"/>
    <x v="533"/>
  </r>
  <r>
    <x v="14"/>
    <m/>
    <n v="40"/>
    <x v="534"/>
  </r>
  <r>
    <x v="74"/>
    <m/>
    <n v="52"/>
    <x v="535"/>
  </r>
  <r>
    <x v="74"/>
    <m/>
    <n v="52"/>
    <x v="536"/>
  </r>
  <r>
    <x v="74"/>
    <m/>
    <n v="52"/>
    <x v="537"/>
  </r>
  <r>
    <x v="74"/>
    <m/>
    <n v="52"/>
    <x v="538"/>
  </r>
  <r>
    <x v="16"/>
    <m/>
    <n v="52"/>
    <x v="539"/>
  </r>
  <r>
    <x v="16"/>
    <m/>
    <n v="52"/>
    <x v="540"/>
  </r>
  <r>
    <x v="16"/>
    <m/>
    <n v="52"/>
    <x v="541"/>
  </r>
  <r>
    <x v="16"/>
    <m/>
    <n v="52"/>
    <x v="542"/>
  </r>
  <r>
    <x v="74"/>
    <m/>
    <n v="52"/>
    <x v="543"/>
  </r>
  <r>
    <x v="16"/>
    <m/>
    <n v="52"/>
    <x v="544"/>
  </r>
  <r>
    <x v="74"/>
    <m/>
    <n v="52"/>
    <x v="545"/>
  </r>
  <r>
    <x v="16"/>
    <m/>
    <n v="52"/>
    <x v="546"/>
  </r>
  <r>
    <x v="16"/>
    <m/>
    <n v="50"/>
    <x v="547"/>
  </r>
  <r>
    <x v="16"/>
    <m/>
    <n v="50"/>
    <x v="548"/>
  </r>
  <r>
    <x v="16"/>
    <m/>
    <n v="50"/>
    <x v="549"/>
  </r>
  <r>
    <x v="19"/>
    <m/>
    <n v="50"/>
    <x v="550"/>
  </r>
  <r>
    <x v="19"/>
    <m/>
    <n v="50"/>
    <x v="551"/>
  </r>
  <r>
    <x v="19"/>
    <m/>
    <n v="50"/>
    <x v="552"/>
  </r>
  <r>
    <x v="19"/>
    <m/>
    <n v="50"/>
    <x v="553"/>
  </r>
  <r>
    <x v="19"/>
    <m/>
    <n v="50"/>
    <x v="554"/>
  </r>
  <r>
    <x v="19"/>
    <m/>
    <n v="50"/>
    <x v="555"/>
  </r>
  <r>
    <x v="80"/>
    <m/>
    <n v="45"/>
    <x v="556"/>
  </r>
  <r>
    <x v="81"/>
    <m/>
    <n v="45"/>
    <x v="557"/>
  </r>
  <r>
    <x v="81"/>
    <m/>
    <n v="45"/>
    <x v="558"/>
  </r>
  <r>
    <x v="80"/>
    <m/>
    <n v="45"/>
    <x v="559"/>
  </r>
  <r>
    <x v="81"/>
    <m/>
    <n v="45"/>
    <x v="560"/>
  </r>
  <r>
    <x v="80"/>
    <m/>
    <n v="45"/>
    <x v="561"/>
  </r>
  <r>
    <x v="14"/>
    <m/>
    <n v="45"/>
    <x v="562"/>
  </r>
  <r>
    <x v="14"/>
    <m/>
    <n v="45"/>
    <x v="563"/>
  </r>
  <r>
    <x v="80"/>
    <m/>
    <n v="45"/>
    <x v="564"/>
  </r>
  <r>
    <x v="80"/>
    <m/>
    <n v="45"/>
    <x v="565"/>
  </r>
  <r>
    <x v="81"/>
    <m/>
    <n v="45"/>
    <x v="566"/>
  </r>
  <r>
    <x v="14"/>
    <m/>
    <n v="45"/>
    <x v="567"/>
  </r>
  <r>
    <x v="14"/>
    <m/>
    <n v="45"/>
    <x v="568"/>
  </r>
  <r>
    <x v="8"/>
    <m/>
    <n v="42"/>
    <x v="569"/>
  </r>
  <r>
    <x v="8"/>
    <m/>
    <n v="42"/>
    <x v="570"/>
  </r>
  <r>
    <x v="8"/>
    <m/>
    <n v="42"/>
    <x v="571"/>
  </r>
  <r>
    <x v="8"/>
    <m/>
    <n v="42"/>
    <x v="572"/>
  </r>
  <r>
    <x v="74"/>
    <m/>
    <n v="42"/>
    <x v="573"/>
  </r>
  <r>
    <x v="74"/>
    <m/>
    <n v="42"/>
    <x v="574"/>
  </r>
  <r>
    <x v="74"/>
    <m/>
    <n v="42"/>
    <x v="575"/>
  </r>
  <r>
    <x v="74"/>
    <m/>
    <n v="42"/>
    <x v="576"/>
  </r>
  <r>
    <x v="74"/>
    <m/>
    <n v="42"/>
    <x v="577"/>
  </r>
  <r>
    <x v="74"/>
    <m/>
    <n v="42"/>
    <x v="578"/>
  </r>
  <r>
    <x v="74"/>
    <m/>
    <n v="42"/>
    <x v="579"/>
  </r>
  <r>
    <x v="19"/>
    <m/>
    <n v="50"/>
    <x v="580"/>
  </r>
  <r>
    <x v="19"/>
    <m/>
    <n v="50"/>
    <x v="581"/>
  </r>
  <r>
    <x v="19"/>
    <m/>
    <n v="50"/>
    <x v="582"/>
  </r>
  <r>
    <x v="19"/>
    <m/>
    <n v="50"/>
    <x v="583"/>
  </r>
  <r>
    <x v="19"/>
    <m/>
    <n v="50"/>
    <x v="584"/>
  </r>
  <r>
    <x v="19"/>
    <m/>
    <n v="50"/>
    <x v="585"/>
  </r>
  <r>
    <x v="19"/>
    <m/>
    <n v="50"/>
    <x v="586"/>
  </r>
  <r>
    <x v="82"/>
    <m/>
    <n v="55"/>
    <x v="587"/>
  </r>
  <r>
    <x v="82"/>
    <m/>
    <n v="55"/>
    <x v="588"/>
  </r>
  <r>
    <x v="82"/>
    <m/>
    <n v="55"/>
    <x v="589"/>
  </r>
  <r>
    <x v="8"/>
    <m/>
    <n v="55"/>
    <x v="590"/>
  </r>
  <r>
    <x v="8"/>
    <m/>
    <n v="55"/>
    <x v="591"/>
  </r>
  <r>
    <x v="16"/>
    <m/>
    <n v="55"/>
    <x v="592"/>
  </r>
  <r>
    <x v="16"/>
    <m/>
    <n v="55"/>
    <x v="593"/>
  </r>
  <r>
    <x v="16"/>
    <m/>
    <n v="55"/>
    <x v="594"/>
  </r>
  <r>
    <x v="16"/>
    <m/>
    <n v="55"/>
    <x v="595"/>
  </r>
  <r>
    <x v="16"/>
    <m/>
    <n v="55"/>
    <x v="596"/>
  </r>
  <r>
    <x v="16"/>
    <m/>
    <n v="45"/>
    <x v="597"/>
  </r>
  <r>
    <x v="8"/>
    <m/>
    <n v="45"/>
    <x v="598"/>
  </r>
  <r>
    <x v="83"/>
    <m/>
    <m/>
    <x v="599"/>
  </r>
  <r>
    <x v="83"/>
    <m/>
    <m/>
    <x v="599"/>
  </r>
  <r>
    <x v="83"/>
    <s v="M1 Category"/>
    <n v="35"/>
    <x v="599"/>
  </r>
  <r>
    <x v="83"/>
    <s v="M1 Category"/>
    <n v="35"/>
    <x v="600"/>
  </r>
  <r>
    <x v="83"/>
    <s v="M1 Category"/>
    <n v="35"/>
    <x v="601"/>
  </r>
  <r>
    <x v="74"/>
    <m/>
    <n v="42"/>
    <x v="602"/>
  </r>
  <r>
    <x v="74"/>
    <m/>
    <n v="42"/>
    <x v="603"/>
  </r>
  <r>
    <x v="74"/>
    <m/>
    <n v="42"/>
    <x v="604"/>
  </r>
  <r>
    <x v="74"/>
    <m/>
    <n v="42"/>
    <x v="605"/>
  </r>
  <r>
    <x v="74"/>
    <m/>
    <n v="42"/>
    <x v="606"/>
  </r>
  <r>
    <x v="16"/>
    <m/>
    <n v="42"/>
    <x v="607"/>
  </r>
  <r>
    <x v="16"/>
    <m/>
    <n v="42"/>
    <x v="608"/>
  </r>
  <r>
    <x v="16"/>
    <m/>
    <n v="42"/>
    <x v="609"/>
  </r>
  <r>
    <x v="84"/>
    <m/>
    <n v="60"/>
    <x v="610"/>
  </r>
  <r>
    <x v="84"/>
    <m/>
    <n v="60"/>
    <x v="611"/>
  </r>
  <r>
    <x v="84"/>
    <m/>
    <n v="60"/>
    <x v="612"/>
  </r>
  <r>
    <x v="85"/>
    <m/>
    <n v="63"/>
    <x v="613"/>
  </r>
  <r>
    <x v="85"/>
    <m/>
    <n v="63"/>
    <x v="614"/>
  </r>
  <r>
    <x v="86"/>
    <m/>
    <n v="63"/>
    <x v="615"/>
  </r>
  <r>
    <x v="86"/>
    <m/>
    <n v="63"/>
    <x v="616"/>
  </r>
  <r>
    <x v="85"/>
    <m/>
    <n v="63"/>
    <x v="617"/>
  </r>
  <r>
    <x v="85"/>
    <m/>
    <n v="63"/>
    <x v="618"/>
  </r>
  <r>
    <x v="87"/>
    <m/>
    <n v="45"/>
    <x v="619"/>
  </r>
  <r>
    <x v="87"/>
    <m/>
    <n v="45"/>
    <x v="620"/>
  </r>
  <r>
    <x v="87"/>
    <m/>
    <n v="45"/>
    <x v="621"/>
  </r>
  <r>
    <x v="87"/>
    <m/>
    <n v="45"/>
    <x v="622"/>
  </r>
  <r>
    <x v="20"/>
    <m/>
    <m/>
    <x v="623"/>
  </r>
  <r>
    <x v="88"/>
    <m/>
    <n v="60"/>
    <x v="623"/>
  </r>
  <r>
    <x v="88"/>
    <m/>
    <n v="60"/>
    <x v="624"/>
  </r>
  <r>
    <x v="88"/>
    <m/>
    <n v="60"/>
    <x v="625"/>
  </r>
  <r>
    <x v="74"/>
    <m/>
    <n v="45"/>
    <x v="626"/>
  </r>
  <r>
    <x v="74"/>
    <m/>
    <n v="45"/>
    <x v="627"/>
  </r>
  <r>
    <x v="74"/>
    <m/>
    <n v="45"/>
    <x v="628"/>
  </r>
  <r>
    <x v="74"/>
    <m/>
    <n v="45"/>
    <x v="629"/>
  </r>
  <r>
    <x v="74"/>
    <m/>
    <n v="45"/>
    <x v="630"/>
  </r>
  <r>
    <x v="74"/>
    <m/>
    <n v="45"/>
    <x v="631"/>
  </r>
  <r>
    <x v="74"/>
    <m/>
    <n v="45"/>
    <x v="632"/>
  </r>
  <r>
    <x v="74"/>
    <m/>
    <n v="45"/>
    <x v="633"/>
  </r>
  <r>
    <x v="79"/>
    <m/>
    <n v="60"/>
    <x v="634"/>
  </r>
  <r>
    <x v="88"/>
    <m/>
    <n v="80"/>
    <x v="635"/>
  </r>
  <r>
    <x v="88"/>
    <m/>
    <n v="80"/>
    <x v="636"/>
  </r>
  <r>
    <x v="88"/>
    <m/>
    <n v="60"/>
    <x v="637"/>
  </r>
  <r>
    <x v="88"/>
    <m/>
    <n v="60"/>
    <x v="638"/>
  </r>
  <r>
    <x v="88"/>
    <m/>
    <n v="60"/>
    <x v="639"/>
  </r>
  <r>
    <x v="88"/>
    <m/>
    <n v="60"/>
    <x v="640"/>
  </r>
  <r>
    <x v="88"/>
    <m/>
    <n v="60"/>
    <x v="641"/>
  </r>
  <r>
    <x v="88"/>
    <m/>
    <n v="60"/>
    <x v="642"/>
  </r>
  <r>
    <x v="16"/>
    <m/>
    <n v="55"/>
    <x v="643"/>
  </r>
  <r>
    <x v="82"/>
    <m/>
    <n v="55"/>
    <x v="644"/>
  </r>
  <r>
    <x v="16"/>
    <m/>
    <n v="55"/>
    <x v="645"/>
  </r>
  <r>
    <x v="82"/>
    <m/>
    <n v="55"/>
    <x v="646"/>
  </r>
  <r>
    <x v="88"/>
    <m/>
    <n v="70"/>
    <x v="647"/>
  </r>
  <r>
    <x v="88"/>
    <m/>
    <n v="70"/>
    <x v="648"/>
  </r>
  <r>
    <x v="88"/>
    <m/>
    <n v="70"/>
    <x v="649"/>
  </r>
  <r>
    <x v="88"/>
    <m/>
    <n v="70"/>
    <x v="650"/>
  </r>
  <r>
    <x v="88"/>
    <m/>
    <n v="70"/>
    <x v="651"/>
  </r>
  <r>
    <x v="88"/>
    <m/>
    <n v="70"/>
    <x v="652"/>
  </r>
  <r>
    <x v="88"/>
    <m/>
    <n v="70"/>
    <x v="653"/>
  </r>
  <r>
    <x v="88"/>
    <m/>
    <n v="70"/>
    <x v="654"/>
  </r>
  <r>
    <x v="88"/>
    <m/>
    <n v="70"/>
    <x v="655"/>
  </r>
  <r>
    <x v="88"/>
    <m/>
    <n v="70"/>
    <x v="656"/>
  </r>
  <r>
    <x v="88"/>
    <m/>
    <n v="70"/>
    <x v="657"/>
  </r>
  <r>
    <x v="88"/>
    <m/>
    <n v="70"/>
    <x v="658"/>
  </r>
  <r>
    <x v="88"/>
    <m/>
    <n v="70"/>
    <x v="659"/>
  </r>
  <r>
    <x v="88"/>
    <m/>
    <n v="70"/>
    <x v="660"/>
  </r>
  <r>
    <x v="88"/>
    <m/>
    <n v="70"/>
    <x v="661"/>
  </r>
  <r>
    <x v="88"/>
    <m/>
    <n v="70"/>
    <x v="662"/>
  </r>
  <r>
    <x v="88"/>
    <m/>
    <n v="70"/>
    <x v="663"/>
  </r>
  <r>
    <x v="88"/>
    <m/>
    <n v="70"/>
    <x v="664"/>
  </r>
  <r>
    <x v="88"/>
    <m/>
    <n v="70"/>
    <x v="665"/>
  </r>
  <r>
    <x v="88"/>
    <m/>
    <n v="70"/>
    <x v="666"/>
  </r>
  <r>
    <x v="88"/>
    <m/>
    <n v="70"/>
    <x v="667"/>
  </r>
  <r>
    <x v="89"/>
    <m/>
    <m/>
    <x v="668"/>
  </r>
  <r>
    <x v="89"/>
    <m/>
    <m/>
    <x v="668"/>
  </r>
  <r>
    <x v="89"/>
    <m/>
    <m/>
    <x v="668"/>
  </r>
  <r>
    <x v="88"/>
    <m/>
    <n v="60"/>
    <x v="668"/>
  </r>
  <r>
    <x v="88"/>
    <m/>
    <n v="60"/>
    <x v="669"/>
  </r>
  <r>
    <x v="88"/>
    <m/>
    <n v="60"/>
    <x v="670"/>
  </r>
  <r>
    <x v="88"/>
    <m/>
    <m/>
    <x v="671"/>
  </r>
  <r>
    <x v="88"/>
    <m/>
    <n v="60"/>
    <x v="671"/>
  </r>
  <r>
    <x v="88"/>
    <m/>
    <n v="60"/>
    <x v="672"/>
  </r>
  <r>
    <x v="88"/>
    <m/>
    <m/>
    <x v="673"/>
  </r>
  <r>
    <x v="90"/>
    <m/>
    <n v="55"/>
    <x v="673"/>
  </r>
  <r>
    <x v="90"/>
    <m/>
    <n v="55"/>
    <x v="674"/>
  </r>
  <r>
    <x v="90"/>
    <m/>
    <n v="55"/>
    <x v="675"/>
  </r>
  <r>
    <x v="90"/>
    <m/>
    <n v="55"/>
    <x v="676"/>
  </r>
  <r>
    <x v="90"/>
    <m/>
    <n v="55"/>
    <x v="677"/>
  </r>
  <r>
    <x v="91"/>
    <m/>
    <n v="55"/>
    <x v="678"/>
  </r>
  <r>
    <x v="91"/>
    <m/>
    <n v="55"/>
    <x v="679"/>
  </r>
  <r>
    <x v="90"/>
    <m/>
    <n v="55"/>
    <x v="680"/>
  </r>
  <r>
    <x v="90"/>
    <m/>
    <n v="55"/>
    <x v="681"/>
  </r>
  <r>
    <x v="92"/>
    <m/>
    <n v="55"/>
    <x v="682"/>
  </r>
  <r>
    <x v="92"/>
    <m/>
    <n v="55"/>
    <x v="683"/>
  </r>
  <r>
    <x v="90"/>
    <m/>
    <n v="55"/>
    <x v="684"/>
  </r>
  <r>
    <x v="90"/>
    <m/>
    <n v="55"/>
    <x v="685"/>
  </r>
  <r>
    <x v="91"/>
    <m/>
    <n v="55"/>
    <x v="686"/>
  </r>
  <r>
    <x v="90"/>
    <m/>
    <n v="55"/>
    <x v="687"/>
  </r>
  <r>
    <x v="90"/>
    <m/>
    <n v="55"/>
    <x v="688"/>
  </r>
  <r>
    <x v="20"/>
    <m/>
    <n v="60"/>
    <x v="689"/>
  </r>
  <r>
    <x v="20"/>
    <m/>
    <n v="60"/>
    <x v="690"/>
  </r>
  <r>
    <x v="20"/>
    <m/>
    <n v="60"/>
    <x v="691"/>
  </r>
  <r>
    <x v="21"/>
    <m/>
    <n v="60"/>
    <x v="692"/>
  </r>
  <r>
    <x v="21"/>
    <m/>
    <n v="60"/>
    <x v="693"/>
  </r>
  <r>
    <x v="21"/>
    <m/>
    <n v="60"/>
    <x v="694"/>
  </r>
  <r>
    <x v="21"/>
    <m/>
    <n v="60"/>
    <x v="695"/>
  </r>
  <r>
    <x v="21"/>
    <m/>
    <n v="60"/>
    <x v="696"/>
  </r>
  <r>
    <x v="21"/>
    <m/>
    <n v="60"/>
    <x v="697"/>
  </r>
  <r>
    <x v="21"/>
    <m/>
    <n v="60"/>
    <x v="698"/>
  </r>
  <r>
    <x v="20"/>
    <m/>
    <n v="60"/>
    <x v="699"/>
  </r>
  <r>
    <x v="21"/>
    <m/>
    <n v="60"/>
    <x v="700"/>
  </r>
  <r>
    <x v="21"/>
    <m/>
    <n v="60"/>
    <x v="701"/>
  </r>
  <r>
    <x v="21"/>
    <m/>
    <n v="60"/>
    <x v="702"/>
  </r>
  <r>
    <x v="20"/>
    <m/>
    <n v="60"/>
    <x v="703"/>
  </r>
  <r>
    <x v="20"/>
    <m/>
    <n v="60"/>
    <x v="704"/>
  </r>
  <r>
    <x v="20"/>
    <m/>
    <n v="60"/>
    <x v="705"/>
  </r>
  <r>
    <x v="21"/>
    <m/>
    <n v="60"/>
    <x v="706"/>
  </r>
  <r>
    <x v="21"/>
    <m/>
    <n v="60"/>
    <x v="707"/>
  </r>
  <r>
    <x v="21"/>
    <m/>
    <n v="60"/>
    <x v="708"/>
  </r>
  <r>
    <x v="21"/>
    <m/>
    <n v="60"/>
    <x v="709"/>
  </r>
  <r>
    <x v="27"/>
    <m/>
    <n v="55"/>
    <x v="710"/>
  </r>
  <r>
    <x v="27"/>
    <m/>
    <n v="55"/>
    <x v="711"/>
  </r>
  <r>
    <x v="27"/>
    <m/>
    <n v="55"/>
    <x v="712"/>
  </r>
  <r>
    <x v="12"/>
    <m/>
    <n v="43"/>
    <x v="713"/>
  </r>
  <r>
    <x v="12"/>
    <m/>
    <n v="43"/>
    <x v="714"/>
  </r>
  <r>
    <x v="27"/>
    <m/>
    <n v="55"/>
    <x v="715"/>
  </r>
  <r>
    <x v="93"/>
    <m/>
    <n v="47"/>
    <x v="716"/>
  </r>
  <r>
    <x v="93"/>
    <m/>
    <n v="47"/>
    <x v="717"/>
  </r>
  <r>
    <x v="93"/>
    <m/>
    <n v="47"/>
    <x v="718"/>
  </r>
  <r>
    <x v="26"/>
    <m/>
    <n v="47"/>
    <x v="719"/>
  </r>
  <r>
    <x v="26"/>
    <m/>
    <n v="47"/>
    <x v="720"/>
  </r>
  <r>
    <x v="83"/>
    <m/>
    <m/>
    <x v="721"/>
  </r>
  <r>
    <x v="83"/>
    <m/>
    <m/>
    <x v="721"/>
  </r>
  <r>
    <x v="94"/>
    <s v="CRDi"/>
    <m/>
    <x v="721"/>
  </r>
  <r>
    <x v="94"/>
    <s v="CRDi"/>
    <m/>
    <x v="721"/>
  </r>
  <r>
    <x v="94"/>
    <s v="CRDi"/>
    <m/>
    <x v="721"/>
  </r>
  <r>
    <x v="94"/>
    <s v="CRDi"/>
    <m/>
    <x v="721"/>
  </r>
  <r>
    <x v="94"/>
    <s v="CRDi"/>
    <m/>
    <x v="721"/>
  </r>
  <r>
    <x v="27"/>
    <m/>
    <n v="66"/>
    <x v="721"/>
  </r>
  <r>
    <x v="27"/>
    <m/>
    <n v="66"/>
    <x v="722"/>
  </r>
  <r>
    <x v="27"/>
    <m/>
    <n v="66"/>
    <x v="723"/>
  </r>
  <r>
    <x v="24"/>
    <m/>
    <n v="66"/>
    <x v="724"/>
  </r>
  <r>
    <x v="24"/>
    <m/>
    <n v="66"/>
    <x v="725"/>
  </r>
  <r>
    <x v="27"/>
    <m/>
    <n v="66"/>
    <x v="726"/>
  </r>
  <r>
    <x v="24"/>
    <m/>
    <n v="66"/>
    <x v="727"/>
  </r>
  <r>
    <x v="36"/>
    <m/>
    <n v="60"/>
    <x v="728"/>
  </r>
  <r>
    <x v="36"/>
    <m/>
    <n v="60"/>
    <x v="729"/>
  </r>
  <r>
    <x v="92"/>
    <m/>
    <n v="80"/>
    <x v="730"/>
  </r>
  <r>
    <x v="92"/>
    <m/>
    <n v="80"/>
    <x v="731"/>
  </r>
  <r>
    <x v="92"/>
    <m/>
    <n v="80"/>
    <x v="732"/>
  </r>
  <r>
    <x v="92"/>
    <m/>
    <n v="80"/>
    <x v="733"/>
  </r>
  <r>
    <x v="91"/>
    <m/>
    <n v="80"/>
    <x v="734"/>
  </r>
  <r>
    <x v="91"/>
    <m/>
    <n v="80"/>
    <x v="735"/>
  </r>
  <r>
    <x v="92"/>
    <m/>
    <n v="80"/>
    <x v="736"/>
  </r>
  <r>
    <x v="95"/>
    <m/>
    <n v="80"/>
    <x v="737"/>
  </r>
  <r>
    <x v="96"/>
    <m/>
    <n v="80"/>
    <x v="738"/>
  </r>
  <r>
    <x v="96"/>
    <m/>
    <n v="80"/>
    <x v="739"/>
  </r>
  <r>
    <x v="18"/>
    <m/>
    <n v="44"/>
    <x v="740"/>
  </r>
  <r>
    <x v="33"/>
    <m/>
    <n v="44"/>
    <x v="741"/>
  </r>
  <r>
    <x v="24"/>
    <m/>
    <n v="63"/>
    <x v="742"/>
  </r>
  <r>
    <x v="37"/>
    <m/>
    <n v="51"/>
    <x v="743"/>
  </r>
  <r>
    <x v="37"/>
    <m/>
    <n v="51"/>
    <x v="744"/>
  </r>
  <r>
    <x v="37"/>
    <m/>
    <n v="51"/>
    <x v="745"/>
  </r>
  <r>
    <x v="37"/>
    <m/>
    <n v="61"/>
    <x v="746"/>
  </r>
  <r>
    <x v="33"/>
    <m/>
    <n v="51"/>
    <x v="747"/>
  </r>
  <r>
    <x v="34"/>
    <m/>
    <n v="67"/>
    <x v="748"/>
  </r>
  <r>
    <x v="36"/>
    <m/>
    <n v="67.5"/>
    <x v="749"/>
  </r>
  <r>
    <x v="37"/>
    <m/>
    <n v="40"/>
    <x v="750"/>
  </r>
  <r>
    <x v="37"/>
    <m/>
    <n v="40"/>
    <x v="751"/>
  </r>
  <r>
    <x v="33"/>
    <m/>
    <n v="59"/>
    <x v="752"/>
  </r>
  <r>
    <x v="97"/>
    <m/>
    <n v="67"/>
    <x v="753"/>
  </r>
  <r>
    <x v="24"/>
    <m/>
    <n v="64"/>
    <x v="754"/>
  </r>
  <r>
    <x v="24"/>
    <m/>
    <n v="64"/>
    <x v="755"/>
  </r>
  <r>
    <x v="36"/>
    <m/>
    <n v="70"/>
    <x v="756"/>
  </r>
  <r>
    <x v="36"/>
    <m/>
    <n v="70"/>
    <x v="757"/>
  </r>
  <r>
    <x v="35"/>
    <s v="D180"/>
    <m/>
    <x v="758"/>
  </r>
  <r>
    <x v="35"/>
    <s v="D180"/>
    <m/>
    <x v="758"/>
  </r>
  <r>
    <x v="25"/>
    <s v="P 250"/>
    <m/>
    <x v="758"/>
  </r>
  <r>
    <x v="25"/>
    <s v="P 250"/>
    <m/>
    <x v="758"/>
  </r>
  <r>
    <x v="31"/>
    <m/>
    <n v="80"/>
    <x v="758"/>
  </r>
  <r>
    <x v="42"/>
    <m/>
    <n v="80"/>
    <x v="759"/>
  </r>
  <r>
    <x v="42"/>
    <m/>
    <n v="80"/>
    <x v="760"/>
  </r>
  <r>
    <x v="48"/>
    <m/>
    <n v="80"/>
    <x v="761"/>
  </r>
  <r>
    <x v="31"/>
    <m/>
    <n v="80"/>
    <x v="762"/>
  </r>
  <r>
    <x v="31"/>
    <m/>
    <n v="80"/>
    <x v="763"/>
  </r>
  <r>
    <x v="42"/>
    <m/>
    <n v="80"/>
    <x v="764"/>
  </r>
  <r>
    <x v="42"/>
    <m/>
    <n v="80"/>
    <x v="765"/>
  </r>
  <r>
    <x v="34"/>
    <m/>
    <n v="70"/>
    <x v="766"/>
  </r>
  <r>
    <x v="37"/>
    <m/>
    <n v="60"/>
    <x v="767"/>
  </r>
  <r>
    <x v="39"/>
    <m/>
    <n v="68"/>
    <x v="768"/>
  </r>
  <r>
    <x v="33"/>
    <m/>
    <n v="68"/>
    <x v="769"/>
  </r>
  <r>
    <x v="35"/>
    <m/>
    <n v="85"/>
    <x v="770"/>
  </r>
  <r>
    <x v="31"/>
    <m/>
    <n v="60"/>
    <x v="771"/>
  </r>
  <r>
    <x v="33"/>
    <m/>
    <n v="52"/>
    <x v="772"/>
  </r>
  <r>
    <x v="40"/>
    <m/>
    <n v="52"/>
    <x v="773"/>
  </r>
  <r>
    <x v="30"/>
    <m/>
    <n v="93"/>
    <x v="774"/>
  </r>
  <r>
    <x v="30"/>
    <m/>
    <n v="93"/>
    <x v="775"/>
  </r>
  <r>
    <x v="98"/>
    <m/>
    <n v="70"/>
    <x v="776"/>
  </r>
  <r>
    <x v="99"/>
    <m/>
    <n v="75"/>
    <x v="777"/>
  </r>
  <r>
    <x v="99"/>
    <m/>
    <n v="75"/>
    <x v="778"/>
  </r>
  <r>
    <x v="36"/>
    <m/>
    <n v="75"/>
    <x v="779"/>
  </r>
  <r>
    <x v="36"/>
    <m/>
    <n v="75"/>
    <x v="780"/>
  </r>
  <r>
    <x v="99"/>
    <m/>
    <n v="75"/>
    <x v="781"/>
  </r>
  <r>
    <x v="36"/>
    <m/>
    <n v="75"/>
    <x v="782"/>
  </r>
  <r>
    <x v="33"/>
    <m/>
    <m/>
    <x v="783"/>
  </r>
  <r>
    <x v="35"/>
    <m/>
    <m/>
    <x v="783"/>
  </r>
  <r>
    <x v="25"/>
    <m/>
    <n v="65"/>
    <x v="783"/>
  </r>
  <r>
    <x v="98"/>
    <m/>
    <n v="80"/>
    <x v="784"/>
  </r>
  <r>
    <x v="34"/>
    <m/>
    <n v="68"/>
    <x v="785"/>
  </r>
  <r>
    <x v="34"/>
    <m/>
    <n v="68"/>
    <x v="786"/>
  </r>
  <r>
    <x v="34"/>
    <m/>
    <n v="68"/>
    <x v="787"/>
  </r>
  <r>
    <x v="34"/>
    <m/>
    <n v="68"/>
    <x v="788"/>
  </r>
  <r>
    <x v="34"/>
    <m/>
    <n v="68"/>
    <x v="789"/>
  </r>
  <r>
    <x v="100"/>
    <m/>
    <m/>
    <x v="790"/>
  </r>
  <r>
    <x v="25"/>
    <m/>
    <n v="105"/>
    <x v="790"/>
  </r>
  <r>
    <x v="25"/>
    <m/>
    <n v="105"/>
    <x v="791"/>
  </r>
  <r>
    <x v="38"/>
    <m/>
    <n v="85"/>
    <x v="792"/>
  </r>
  <r>
    <x v="25"/>
    <m/>
    <n v="105"/>
    <x v="793"/>
  </r>
  <r>
    <x v="38"/>
    <m/>
    <n v="85"/>
    <x v="794"/>
  </r>
  <r>
    <x v="100"/>
    <m/>
    <m/>
    <x v="795"/>
  </r>
  <r>
    <x v="39"/>
    <m/>
    <n v="80"/>
    <x v="795"/>
  </r>
  <r>
    <x v="39"/>
    <m/>
    <n v="80"/>
    <x v="796"/>
  </r>
  <r>
    <x v="101"/>
    <m/>
    <n v="105"/>
    <x v="797"/>
  </r>
  <r>
    <x v="39"/>
    <m/>
    <n v="82"/>
    <x v="798"/>
  </r>
  <r>
    <x v="39"/>
    <m/>
    <n v="83"/>
    <x v="799"/>
  </r>
  <r>
    <x v="39"/>
    <m/>
    <n v="82"/>
    <x v="800"/>
  </r>
  <r>
    <x v="38"/>
    <m/>
    <n v="75"/>
    <x v="801"/>
  </r>
  <r>
    <x v="58"/>
    <m/>
    <n v="90"/>
    <x v="802"/>
  </r>
  <r>
    <x v="38"/>
    <m/>
    <n v="75"/>
    <x v="803"/>
  </r>
  <r>
    <x v="42"/>
    <m/>
    <n v="70"/>
    <x v="804"/>
  </r>
  <r>
    <x v="42"/>
    <m/>
    <n v="70"/>
    <x v="805"/>
  </r>
  <r>
    <x v="42"/>
    <m/>
    <n v="70"/>
    <x v="806"/>
  </r>
  <r>
    <x v="59"/>
    <m/>
    <n v="93"/>
    <x v="807"/>
  </r>
  <r>
    <x v="102"/>
    <m/>
    <n v="75"/>
    <x v="808"/>
  </r>
  <r>
    <x v="100"/>
    <m/>
    <n v="105"/>
    <x v="809"/>
  </r>
  <r>
    <x v="100"/>
    <m/>
    <n v="105"/>
    <x v="810"/>
  </r>
  <r>
    <x v="38"/>
    <m/>
    <n v="85"/>
    <x v="811"/>
  </r>
  <r>
    <x v="100"/>
    <m/>
    <n v="65"/>
    <x v="812"/>
  </r>
  <r>
    <x v="39"/>
    <m/>
    <m/>
    <x v="813"/>
  </r>
  <r>
    <x v="39"/>
    <m/>
    <m/>
    <x v="813"/>
  </r>
  <r>
    <x v="101"/>
    <m/>
    <m/>
    <x v="813"/>
  </r>
  <r>
    <x v="101"/>
    <m/>
    <m/>
    <x v="813"/>
  </r>
  <r>
    <x v="101"/>
    <m/>
    <m/>
    <x v="813"/>
  </r>
  <r>
    <x v="38"/>
    <m/>
    <n v="85"/>
    <x v="813"/>
  </r>
  <r>
    <x v="55"/>
    <m/>
    <n v="75"/>
    <x v="814"/>
  </r>
  <r>
    <x v="53"/>
    <m/>
    <n v="75"/>
    <x v="815"/>
  </r>
  <r>
    <x v="53"/>
    <m/>
    <n v="75"/>
    <x v="816"/>
  </r>
  <r>
    <x v="53"/>
    <m/>
    <n v="75"/>
    <x v="817"/>
  </r>
  <r>
    <x v="83"/>
    <s v="Biturbo engine"/>
    <n v="65"/>
    <x v="818"/>
  </r>
  <r>
    <x v="60"/>
    <m/>
    <n v="90"/>
    <x v="819"/>
  </r>
  <r>
    <x v="60"/>
    <m/>
    <n v="90"/>
    <x v="820"/>
  </r>
  <r>
    <x v="60"/>
    <m/>
    <n v="90"/>
    <x v="821"/>
  </r>
  <r>
    <x v="60"/>
    <m/>
    <n v="90"/>
    <x v="822"/>
  </r>
  <r>
    <x v="60"/>
    <m/>
    <n v="90"/>
    <x v="823"/>
  </r>
  <r>
    <x v="60"/>
    <m/>
    <n v="90"/>
    <x v="824"/>
  </r>
  <r>
    <x v="60"/>
    <m/>
    <n v="90"/>
    <x v="825"/>
  </r>
  <r>
    <x v="60"/>
    <m/>
    <m/>
    <x v="826"/>
  </r>
  <r>
    <x v="60"/>
    <m/>
    <n v="90"/>
    <x v="826"/>
  </r>
  <r>
    <x v="103"/>
    <m/>
    <n v="78"/>
    <x v="827"/>
  </r>
  <r>
    <x v="103"/>
    <m/>
    <n v="78"/>
    <x v="828"/>
  </r>
  <r>
    <x v="104"/>
    <m/>
    <n v="91"/>
    <x v="829"/>
  </r>
  <r>
    <x v="105"/>
    <m/>
    <n v="91"/>
    <x v="830"/>
  </r>
  <r>
    <x v="106"/>
    <m/>
    <n v="90"/>
    <x v="831"/>
  </r>
  <r>
    <x v="106"/>
    <m/>
    <n v="90"/>
    <x v="832"/>
  </r>
  <r>
    <x v="106"/>
    <m/>
    <n v="90"/>
    <x v="833"/>
  </r>
  <r>
    <x v="107"/>
    <m/>
    <n v="80"/>
    <x v="834"/>
  </r>
  <r>
    <x v="69"/>
    <m/>
    <n v="100"/>
    <x v="835"/>
  </r>
  <r>
    <x v="72"/>
    <m/>
    <n v="35"/>
    <x v="836"/>
  </r>
  <r>
    <x v="72"/>
    <m/>
    <n v="36"/>
    <x v="837"/>
  </r>
  <r>
    <x v="5"/>
    <m/>
    <n v="35"/>
    <x v="838"/>
  </r>
  <r>
    <x v="5"/>
    <m/>
    <n v="35"/>
    <x v="839"/>
  </r>
  <r>
    <x v="5"/>
    <m/>
    <n v="35"/>
    <x v="840"/>
  </r>
  <r>
    <x v="5"/>
    <m/>
    <n v="35"/>
    <x v="841"/>
  </r>
  <r>
    <x v="5"/>
    <m/>
    <n v="35"/>
    <x v="842"/>
  </r>
  <r>
    <x v="5"/>
    <m/>
    <n v="35"/>
    <x v="843"/>
  </r>
  <r>
    <x v="5"/>
    <m/>
    <n v="35"/>
    <x v="844"/>
  </r>
  <r>
    <x v="5"/>
    <m/>
    <n v="35"/>
    <x v="845"/>
  </r>
  <r>
    <x v="5"/>
    <m/>
    <n v="35"/>
    <x v="846"/>
  </r>
  <r>
    <x v="108"/>
    <m/>
    <n v="45"/>
    <x v="847"/>
  </r>
  <r>
    <x v="11"/>
    <m/>
    <n v="45"/>
    <x v="848"/>
  </r>
  <r>
    <x v="17"/>
    <m/>
    <n v="42"/>
    <x v="849"/>
  </r>
  <r>
    <x v="16"/>
    <m/>
    <n v="40"/>
    <x v="850"/>
  </r>
  <r>
    <x v="3"/>
    <m/>
    <n v="42"/>
    <x v="851"/>
  </r>
  <r>
    <x v="16"/>
    <m/>
    <n v="40"/>
    <x v="852"/>
  </r>
  <r>
    <x v="17"/>
    <m/>
    <n v="42"/>
    <x v="853"/>
  </r>
  <r>
    <x v="16"/>
    <m/>
    <n v="40"/>
    <x v="854"/>
  </r>
  <r>
    <x v="11"/>
    <m/>
    <n v="37"/>
    <x v="855"/>
  </r>
  <r>
    <x v="11"/>
    <m/>
    <n v="37"/>
    <x v="856"/>
  </r>
  <r>
    <x v="11"/>
    <m/>
    <n v="37"/>
    <x v="857"/>
  </r>
  <r>
    <x v="11"/>
    <m/>
    <n v="37"/>
    <x v="858"/>
  </r>
  <r>
    <x v="8"/>
    <m/>
    <n v="37"/>
    <x v="859"/>
  </r>
  <r>
    <x v="8"/>
    <m/>
    <n v="37"/>
    <x v="860"/>
  </r>
  <r>
    <x v="8"/>
    <m/>
    <n v="37"/>
    <x v="861"/>
  </r>
  <r>
    <x v="8"/>
    <m/>
    <n v="37"/>
    <x v="862"/>
  </r>
  <r>
    <x v="8"/>
    <m/>
    <n v="37"/>
    <x v="863"/>
  </r>
  <r>
    <x v="8"/>
    <m/>
    <n v="37"/>
    <x v="864"/>
  </r>
  <r>
    <x v="8"/>
    <m/>
    <n v="37"/>
    <x v="865"/>
  </r>
  <r>
    <x v="8"/>
    <m/>
    <n v="37"/>
    <x v="866"/>
  </r>
  <r>
    <x v="8"/>
    <m/>
    <n v="37"/>
    <x v="867"/>
  </r>
  <r>
    <x v="8"/>
    <m/>
    <n v="43"/>
    <x v="868"/>
  </r>
  <r>
    <x v="8"/>
    <m/>
    <n v="43"/>
    <x v="869"/>
  </r>
  <r>
    <x v="8"/>
    <m/>
    <n v="43"/>
    <x v="870"/>
  </r>
  <r>
    <x v="8"/>
    <m/>
    <n v="43"/>
    <x v="871"/>
  </r>
  <r>
    <x v="8"/>
    <m/>
    <n v="43"/>
    <x v="872"/>
  </r>
  <r>
    <x v="8"/>
    <m/>
    <n v="43"/>
    <x v="873"/>
  </r>
  <r>
    <x v="11"/>
    <m/>
    <n v="45"/>
    <x v="874"/>
  </r>
  <r>
    <x v="20"/>
    <m/>
    <n v="45"/>
    <x v="875"/>
  </r>
  <r>
    <x v="11"/>
    <m/>
    <n v="45"/>
    <x v="876"/>
  </r>
  <r>
    <x v="16"/>
    <m/>
    <n v="41"/>
    <x v="877"/>
  </r>
  <r>
    <x v="16"/>
    <m/>
    <n v="41"/>
    <x v="878"/>
  </r>
  <r>
    <x v="19"/>
    <m/>
    <n v="41"/>
    <x v="879"/>
  </r>
  <r>
    <x v="19"/>
    <m/>
    <n v="41"/>
    <x v="880"/>
  </r>
  <r>
    <x v="19"/>
    <m/>
    <n v="41"/>
    <x v="881"/>
  </r>
  <r>
    <x v="16"/>
    <m/>
    <n v="41"/>
    <x v="882"/>
  </r>
  <r>
    <x v="19"/>
    <m/>
    <n v="41"/>
    <x v="883"/>
  </r>
  <r>
    <x v="87"/>
    <m/>
    <n v="45"/>
    <x v="884"/>
  </r>
  <r>
    <x v="87"/>
    <m/>
    <n v="45"/>
    <x v="885"/>
  </r>
  <r>
    <x v="87"/>
    <m/>
    <n v="45"/>
    <x v="886"/>
  </r>
  <r>
    <x v="87"/>
    <m/>
    <n v="45"/>
    <x v="887"/>
  </r>
  <r>
    <x v="87"/>
    <m/>
    <n v="45"/>
    <x v="888"/>
  </r>
  <r>
    <x v="87"/>
    <m/>
    <n v="45"/>
    <x v="889"/>
  </r>
  <r>
    <x v="16"/>
    <m/>
    <n v="45"/>
    <x v="890"/>
  </r>
  <r>
    <x v="16"/>
    <m/>
    <n v="45"/>
    <x v="891"/>
  </r>
  <r>
    <x v="16"/>
    <m/>
    <n v="45"/>
    <x v="892"/>
  </r>
  <r>
    <x v="87"/>
    <m/>
    <n v="45"/>
    <x v="893"/>
  </r>
  <r>
    <x v="4"/>
    <m/>
    <n v="37"/>
    <x v="894"/>
  </r>
  <r>
    <x v="16"/>
    <m/>
    <n v="40"/>
    <x v="895"/>
  </r>
  <r>
    <x v="7"/>
    <m/>
    <n v="40"/>
    <x v="896"/>
  </r>
  <r>
    <x v="16"/>
    <m/>
    <n v="40"/>
    <x v="897"/>
  </r>
  <r>
    <x v="7"/>
    <m/>
    <n v="40"/>
    <x v="898"/>
  </r>
  <r>
    <x v="16"/>
    <m/>
    <n v="40"/>
    <x v="899"/>
  </r>
  <r>
    <x v="7"/>
    <m/>
    <n v="40"/>
    <x v="900"/>
  </r>
  <r>
    <x v="16"/>
    <m/>
    <n v="40"/>
    <x v="901"/>
  </r>
  <r>
    <x v="7"/>
    <m/>
    <n v="40"/>
    <x v="902"/>
  </r>
  <r>
    <x v="16"/>
    <m/>
    <n v="40"/>
    <x v="903"/>
  </r>
  <r>
    <x v="78"/>
    <m/>
    <n v="60"/>
    <x v="904"/>
  </r>
  <r>
    <x v="78"/>
    <m/>
    <n v="60"/>
    <x v="905"/>
  </r>
  <r>
    <x v="78"/>
    <m/>
    <n v="60"/>
    <x v="906"/>
  </r>
  <r>
    <x v="78"/>
    <m/>
    <n v="60"/>
    <x v="907"/>
  </r>
  <r>
    <x v="78"/>
    <m/>
    <n v="60"/>
    <x v="908"/>
  </r>
  <r>
    <x v="78"/>
    <m/>
    <n v="60"/>
    <x v="909"/>
  </r>
  <r>
    <x v="78"/>
    <m/>
    <n v="60"/>
    <x v="910"/>
  </r>
  <r>
    <x v="11"/>
    <m/>
    <n v="48"/>
    <x v="911"/>
  </r>
  <r>
    <x v="11"/>
    <m/>
    <n v="48"/>
    <x v="912"/>
  </r>
  <r>
    <x v="11"/>
    <m/>
    <n v="48"/>
    <x v="913"/>
  </r>
  <r>
    <x v="11"/>
    <m/>
    <n v="48"/>
    <x v="914"/>
  </r>
  <r>
    <x v="16"/>
    <m/>
    <n v="50"/>
    <x v="915"/>
  </r>
  <r>
    <x v="19"/>
    <m/>
    <n v="50"/>
    <x v="916"/>
  </r>
  <r>
    <x v="19"/>
    <m/>
    <n v="50"/>
    <x v="917"/>
  </r>
  <r>
    <x v="16"/>
    <m/>
    <n v="50"/>
    <x v="918"/>
  </r>
  <r>
    <x v="109"/>
    <m/>
    <n v="55"/>
    <x v="919"/>
  </r>
  <r>
    <x v="109"/>
    <m/>
    <n v="55"/>
    <x v="920"/>
  </r>
  <r>
    <x v="88"/>
    <m/>
    <n v="55"/>
    <x v="921"/>
  </r>
  <r>
    <x v="88"/>
    <m/>
    <n v="55"/>
    <x v="922"/>
  </r>
  <r>
    <x v="88"/>
    <m/>
    <n v="55"/>
    <x v="923"/>
  </r>
  <r>
    <x v="74"/>
    <m/>
    <n v="60"/>
    <x v="924"/>
  </r>
  <r>
    <x v="74"/>
    <m/>
    <n v="60"/>
    <x v="925"/>
  </r>
  <r>
    <x v="74"/>
    <m/>
    <n v="60"/>
    <x v="926"/>
  </r>
  <r>
    <x v="74"/>
    <m/>
    <n v="60"/>
    <x v="927"/>
  </r>
  <r>
    <x v="74"/>
    <m/>
    <n v="60"/>
    <x v="928"/>
  </r>
  <r>
    <x v="78"/>
    <m/>
    <n v="60"/>
    <x v="929"/>
  </r>
  <r>
    <x v="78"/>
    <m/>
    <n v="60"/>
    <x v="930"/>
  </r>
  <r>
    <x v="78"/>
    <m/>
    <n v="60"/>
    <x v="931"/>
  </r>
  <r>
    <x v="78"/>
    <m/>
    <n v="60"/>
    <x v="932"/>
  </r>
  <r>
    <x v="78"/>
    <m/>
    <n v="60"/>
    <x v="933"/>
  </r>
  <r>
    <x v="78"/>
    <m/>
    <n v="60"/>
    <x v="934"/>
  </r>
  <r>
    <x v="110"/>
    <m/>
    <n v="50"/>
    <x v="935"/>
  </r>
  <r>
    <x v="110"/>
    <m/>
    <n v="50"/>
    <x v="936"/>
  </r>
  <r>
    <x v="110"/>
    <m/>
    <n v="50"/>
    <x v="937"/>
  </r>
  <r>
    <x v="110"/>
    <m/>
    <n v="50"/>
    <x v="938"/>
  </r>
  <r>
    <x v="78"/>
    <m/>
    <n v="60"/>
    <x v="939"/>
  </r>
  <r>
    <x v="19"/>
    <m/>
    <n v="50"/>
    <x v="940"/>
  </r>
  <r>
    <x v="19"/>
    <m/>
    <n v="50"/>
    <x v="941"/>
  </r>
  <r>
    <x v="82"/>
    <m/>
    <n v="50"/>
    <x v="942"/>
  </r>
  <r>
    <x v="19"/>
    <m/>
    <n v="50"/>
    <x v="943"/>
  </r>
  <r>
    <x v="19"/>
    <m/>
    <n v="50"/>
    <x v="944"/>
  </r>
  <r>
    <x v="19"/>
    <m/>
    <n v="50"/>
    <x v="945"/>
  </r>
  <r>
    <x v="88"/>
    <m/>
    <n v="63"/>
    <x v="946"/>
  </r>
  <r>
    <x v="88"/>
    <m/>
    <n v="63"/>
    <x v="947"/>
  </r>
  <r>
    <x v="88"/>
    <m/>
    <n v="63"/>
    <x v="948"/>
  </r>
  <r>
    <x v="88"/>
    <m/>
    <n v="63"/>
    <x v="949"/>
  </r>
  <r>
    <x v="111"/>
    <m/>
    <m/>
    <x v="950"/>
  </r>
  <r>
    <x v="32"/>
    <m/>
    <m/>
    <x v="950"/>
  </r>
  <r>
    <x v="32"/>
    <m/>
    <m/>
    <x v="950"/>
  </r>
  <r>
    <x v="32"/>
    <m/>
    <m/>
    <x v="950"/>
  </r>
  <r>
    <x v="32"/>
    <m/>
    <m/>
    <x v="950"/>
  </r>
  <r>
    <x v="111"/>
    <m/>
    <m/>
    <x v="950"/>
  </r>
  <r>
    <x v="111"/>
    <m/>
    <m/>
    <x v="950"/>
  </r>
  <r>
    <x v="111"/>
    <m/>
    <m/>
    <x v="950"/>
  </r>
  <r>
    <x v="111"/>
    <m/>
    <m/>
    <x v="950"/>
  </r>
  <r>
    <x v="111"/>
    <m/>
    <m/>
    <x v="950"/>
  </r>
  <r>
    <x v="111"/>
    <m/>
    <m/>
    <x v="950"/>
  </r>
  <r>
    <x v="83"/>
    <m/>
    <m/>
    <x v="950"/>
  </r>
  <r>
    <x v="83"/>
    <m/>
    <m/>
    <x v="950"/>
  </r>
  <r>
    <x v="83"/>
    <m/>
    <m/>
    <x v="950"/>
  </r>
  <r>
    <x v="35"/>
    <m/>
    <n v="50"/>
    <x v="950"/>
  </r>
  <r>
    <x v="35"/>
    <m/>
    <n v="50"/>
    <x v="951"/>
  </r>
  <r>
    <x v="35"/>
    <m/>
    <n v="50"/>
    <x v="952"/>
  </r>
  <r>
    <x v="35"/>
    <m/>
    <n v="50"/>
    <x v="953"/>
  </r>
  <r>
    <x v="37"/>
    <m/>
    <n v="62"/>
    <x v="954"/>
  </r>
  <r>
    <x v="35"/>
    <m/>
    <n v="62"/>
    <x v="955"/>
  </r>
  <r>
    <x v="37"/>
    <m/>
    <n v="62"/>
    <x v="956"/>
  </r>
  <r>
    <x v="35"/>
    <m/>
    <n v="62"/>
    <x v="957"/>
  </r>
  <r>
    <x v="37"/>
    <m/>
    <n v="62"/>
    <x v="958"/>
  </r>
  <r>
    <x v="35"/>
    <m/>
    <n v="62"/>
    <x v="959"/>
  </r>
  <r>
    <x v="35"/>
    <m/>
    <n v="62"/>
    <x v="960"/>
  </r>
  <r>
    <x v="37"/>
    <m/>
    <n v="62"/>
    <x v="961"/>
  </r>
  <r>
    <x v="24"/>
    <m/>
    <n v="55"/>
    <x v="962"/>
  </r>
  <r>
    <x v="24"/>
    <m/>
    <n v="66"/>
    <x v="963"/>
  </r>
  <r>
    <x v="24"/>
    <m/>
    <n v="55"/>
    <x v="964"/>
  </r>
  <r>
    <x v="24"/>
    <m/>
    <n v="66"/>
    <x v="965"/>
  </r>
  <r>
    <x v="29"/>
    <m/>
    <n v="50"/>
    <x v="966"/>
  </r>
  <r>
    <x v="30"/>
    <m/>
    <n v="50"/>
    <x v="967"/>
  </r>
  <r>
    <x v="36"/>
    <m/>
    <n v="60"/>
    <x v="968"/>
  </r>
  <r>
    <x v="112"/>
    <m/>
    <n v="50"/>
    <x v="969"/>
  </r>
  <r>
    <x v="33"/>
    <m/>
    <n v="47"/>
    <x v="970"/>
  </r>
  <r>
    <x v="33"/>
    <m/>
    <n v="47"/>
    <x v="971"/>
  </r>
  <r>
    <x v="33"/>
    <m/>
    <n v="47"/>
    <x v="972"/>
  </r>
  <r>
    <x v="33"/>
    <m/>
    <n v="47"/>
    <x v="973"/>
  </r>
  <r>
    <x v="98"/>
    <m/>
    <n v="66"/>
    <x v="974"/>
  </r>
  <r>
    <x v="98"/>
    <m/>
    <n v="66"/>
    <x v="975"/>
  </r>
  <r>
    <x v="98"/>
    <m/>
    <n v="66"/>
    <x v="976"/>
  </r>
  <r>
    <x v="53"/>
    <m/>
    <n v="66"/>
    <x v="977"/>
  </r>
  <r>
    <x v="74"/>
    <m/>
    <n v="66"/>
    <x v="978"/>
  </r>
  <r>
    <x v="74"/>
    <m/>
    <n v="66"/>
    <x v="979"/>
  </r>
  <r>
    <x v="27"/>
    <m/>
    <n v="43"/>
    <x v="980"/>
  </r>
  <r>
    <x v="113"/>
    <m/>
    <m/>
    <x v="981"/>
  </r>
  <r>
    <x v="114"/>
    <m/>
    <n v="56"/>
    <x v="981"/>
  </r>
  <r>
    <x v="114"/>
    <m/>
    <n v="56"/>
    <x v="982"/>
  </r>
  <r>
    <x v="35"/>
    <m/>
    <n v="60"/>
    <x v="983"/>
  </r>
  <r>
    <x v="25"/>
    <m/>
    <n v="60"/>
    <x v="984"/>
  </r>
  <r>
    <x v="34"/>
    <m/>
    <n v="60"/>
    <x v="985"/>
  </r>
  <r>
    <x v="24"/>
    <m/>
    <n v="58"/>
    <x v="986"/>
  </r>
  <r>
    <x v="98"/>
    <s v="9G-TRONIC"/>
    <n v="93"/>
    <x v="987"/>
  </r>
  <r>
    <x v="54"/>
    <s v="9G-TRONIC"/>
    <n v="93"/>
    <x v="988"/>
  </r>
  <r>
    <x v="98"/>
    <m/>
    <m/>
    <x v="989"/>
  </r>
  <r>
    <x v="40"/>
    <m/>
    <n v="80"/>
    <x v="989"/>
  </r>
  <r>
    <x v="39"/>
    <m/>
    <n v="80"/>
    <x v="990"/>
  </r>
  <r>
    <x v="46"/>
    <m/>
    <n v="60"/>
    <x v="991"/>
  </r>
  <r>
    <x v="115"/>
    <m/>
    <n v="64"/>
    <x v="992"/>
  </r>
  <r>
    <x v="115"/>
    <m/>
    <n v="64"/>
    <x v="993"/>
  </r>
  <r>
    <x v="116"/>
    <m/>
    <n v="74"/>
    <x v="994"/>
  </r>
  <r>
    <x v="53"/>
    <m/>
    <n v="73"/>
    <x v="995"/>
  </r>
  <r>
    <x v="117"/>
    <m/>
    <n v="90.5"/>
    <x v="996"/>
  </r>
  <r>
    <x v="118"/>
    <m/>
    <n v="92"/>
    <x v="997"/>
  </r>
  <r>
    <x v="72"/>
    <m/>
    <n v="35"/>
    <x v="998"/>
  </r>
  <r>
    <x v="72"/>
    <m/>
    <n v="35"/>
    <x v="999"/>
  </r>
  <r>
    <x v="15"/>
    <m/>
    <n v="37"/>
    <x v="1000"/>
  </r>
  <r>
    <x v="8"/>
    <m/>
    <n v="37"/>
    <x v="1001"/>
  </r>
  <r>
    <x v="8"/>
    <m/>
    <n v="37"/>
    <x v="1002"/>
  </r>
  <r>
    <x v="8"/>
    <m/>
    <n v="37"/>
    <x v="1003"/>
  </r>
  <r>
    <x v="8"/>
    <m/>
    <n v="37"/>
    <x v="1004"/>
  </r>
  <r>
    <x v="8"/>
    <m/>
    <n v="37"/>
    <x v="1005"/>
  </r>
  <r>
    <x v="8"/>
    <m/>
    <n v="37"/>
    <x v="1006"/>
  </r>
  <r>
    <x v="8"/>
    <m/>
    <n v="37"/>
    <x v="1007"/>
  </r>
  <r>
    <x v="15"/>
    <m/>
    <n v="37"/>
    <x v="1008"/>
  </r>
  <r>
    <x v="15"/>
    <m/>
    <n v="37"/>
    <x v="1009"/>
  </r>
  <r>
    <x v="8"/>
    <m/>
    <n v="43"/>
    <x v="1010"/>
  </r>
  <r>
    <x v="8"/>
    <m/>
    <n v="43"/>
    <x v="1011"/>
  </r>
  <r>
    <x v="8"/>
    <m/>
    <n v="43"/>
    <x v="1012"/>
  </r>
  <r>
    <x v="8"/>
    <m/>
    <n v="43"/>
    <x v="1013"/>
  </r>
  <r>
    <x v="73"/>
    <m/>
    <n v="43"/>
    <x v="1014"/>
  </r>
  <r>
    <x v="8"/>
    <m/>
    <n v="43"/>
    <x v="1015"/>
  </r>
  <r>
    <x v="73"/>
    <m/>
    <n v="43"/>
    <x v="1016"/>
  </r>
  <r>
    <x v="73"/>
    <m/>
    <n v="43"/>
    <x v="1017"/>
  </r>
  <r>
    <x v="8"/>
    <m/>
    <n v="43"/>
    <x v="1018"/>
  </r>
  <r>
    <x v="5"/>
    <m/>
    <n v="41"/>
    <x v="1019"/>
  </r>
  <r>
    <x v="5"/>
    <m/>
    <n v="41"/>
    <x v="1020"/>
  </r>
  <r>
    <x v="19"/>
    <m/>
    <n v="41"/>
    <x v="1021"/>
  </r>
  <r>
    <x v="19"/>
    <m/>
    <n v="41"/>
    <x v="1022"/>
  </r>
  <r>
    <x v="79"/>
    <m/>
    <n v="60"/>
    <x v="1023"/>
  </r>
  <r>
    <x v="79"/>
    <m/>
    <n v="60"/>
    <x v="1024"/>
  </r>
  <r>
    <x v="79"/>
    <m/>
    <n v="60"/>
    <x v="1025"/>
  </r>
  <r>
    <x v="79"/>
    <m/>
    <n v="60"/>
    <x v="1026"/>
  </r>
  <r>
    <x v="79"/>
    <m/>
    <n v="60"/>
    <x v="1027"/>
  </r>
  <r>
    <x v="11"/>
    <m/>
    <n v="43"/>
    <x v="1028"/>
  </r>
  <r>
    <x v="11"/>
    <m/>
    <n v="43"/>
    <x v="1029"/>
  </r>
  <r>
    <x v="11"/>
    <m/>
    <n v="43"/>
    <x v="1030"/>
  </r>
  <r>
    <x v="11"/>
    <m/>
    <n v="43"/>
    <x v="1031"/>
  </r>
  <r>
    <x v="87"/>
    <m/>
    <n v="43"/>
    <x v="1032"/>
  </r>
  <r>
    <x v="87"/>
    <m/>
    <n v="43"/>
    <x v="1033"/>
  </r>
  <r>
    <x v="87"/>
    <m/>
    <n v="43"/>
    <x v="1034"/>
  </r>
  <r>
    <x v="87"/>
    <m/>
    <n v="43"/>
    <x v="1035"/>
  </r>
  <r>
    <x v="87"/>
    <m/>
    <n v="43"/>
    <x v="1036"/>
  </r>
  <r>
    <x v="87"/>
    <m/>
    <n v="43"/>
    <x v="1037"/>
  </r>
  <r>
    <x v="87"/>
    <m/>
    <n v="43"/>
    <x v="1038"/>
  </r>
  <r>
    <x v="16"/>
    <m/>
    <n v="43"/>
    <x v="1039"/>
  </r>
  <r>
    <x v="16"/>
    <m/>
    <n v="43"/>
    <x v="1040"/>
  </r>
  <r>
    <x v="16"/>
    <m/>
    <n v="43"/>
    <x v="1041"/>
  </r>
  <r>
    <x v="82"/>
    <m/>
    <n v="55"/>
    <x v="1042"/>
  </r>
  <r>
    <x v="16"/>
    <m/>
    <n v="55"/>
    <x v="1043"/>
  </r>
  <r>
    <x v="82"/>
    <m/>
    <n v="55"/>
    <x v="1044"/>
  </r>
  <r>
    <x v="16"/>
    <m/>
    <n v="55"/>
    <x v="1045"/>
  </r>
  <r>
    <x v="16"/>
    <m/>
    <n v="55"/>
    <x v="1046"/>
  </r>
  <r>
    <x v="82"/>
    <m/>
    <n v="55"/>
    <x v="1047"/>
  </r>
  <r>
    <x v="16"/>
    <m/>
    <n v="55"/>
    <x v="1048"/>
  </r>
  <r>
    <x v="16"/>
    <m/>
    <n v="55"/>
    <x v="1049"/>
  </r>
  <r>
    <x v="82"/>
    <m/>
    <n v="55"/>
    <x v="1050"/>
  </r>
  <r>
    <x v="82"/>
    <m/>
    <n v="55"/>
    <x v="1051"/>
  </r>
  <r>
    <x v="82"/>
    <m/>
    <n v="55"/>
    <x v="1052"/>
  </r>
  <r>
    <x v="82"/>
    <m/>
    <n v="55"/>
    <x v="1053"/>
  </r>
  <r>
    <x v="16"/>
    <m/>
    <n v="55"/>
    <x v="1054"/>
  </r>
  <r>
    <x v="16"/>
    <m/>
    <n v="55"/>
    <x v="1055"/>
  </r>
  <r>
    <x v="20"/>
    <m/>
    <m/>
    <x v="1056"/>
  </r>
  <r>
    <x v="14"/>
    <m/>
    <n v="55"/>
    <x v="1056"/>
  </r>
  <r>
    <x v="80"/>
    <m/>
    <n v="55"/>
    <x v="1057"/>
  </r>
  <r>
    <x v="80"/>
    <m/>
    <n v="55"/>
    <x v="1058"/>
  </r>
  <r>
    <x v="80"/>
    <m/>
    <n v="55"/>
    <x v="1059"/>
  </r>
  <r>
    <x v="80"/>
    <m/>
    <n v="55"/>
    <x v="1060"/>
  </r>
  <r>
    <x v="80"/>
    <m/>
    <n v="55"/>
    <x v="1061"/>
  </r>
  <r>
    <x v="14"/>
    <m/>
    <n v="55"/>
    <x v="1062"/>
  </r>
  <r>
    <x v="81"/>
    <m/>
    <n v="55"/>
    <x v="1063"/>
  </r>
  <r>
    <x v="81"/>
    <m/>
    <n v="55"/>
    <x v="1064"/>
  </r>
  <r>
    <x v="81"/>
    <m/>
    <n v="55"/>
    <x v="1065"/>
  </r>
  <r>
    <x v="81"/>
    <m/>
    <n v="55"/>
    <x v="1066"/>
  </r>
  <r>
    <x v="81"/>
    <m/>
    <n v="55"/>
    <x v="1067"/>
  </r>
  <r>
    <x v="80"/>
    <m/>
    <n v="55"/>
    <x v="1068"/>
  </r>
  <r>
    <x v="81"/>
    <m/>
    <n v="55"/>
    <x v="1069"/>
  </r>
  <r>
    <x v="14"/>
    <m/>
    <n v="55"/>
    <x v="1070"/>
  </r>
  <r>
    <x v="80"/>
    <m/>
    <n v="55"/>
    <x v="1071"/>
  </r>
  <r>
    <x v="80"/>
    <m/>
    <n v="55"/>
    <x v="1072"/>
  </r>
  <r>
    <x v="81"/>
    <m/>
    <n v="55"/>
    <x v="1073"/>
  </r>
  <r>
    <x v="21"/>
    <m/>
    <n v="50"/>
    <x v="1074"/>
  </r>
  <r>
    <x v="21"/>
    <m/>
    <n v="50"/>
    <x v="1075"/>
  </r>
  <r>
    <x v="21"/>
    <m/>
    <n v="50"/>
    <x v="1076"/>
  </r>
  <r>
    <x v="21"/>
    <m/>
    <n v="50"/>
    <x v="1077"/>
  </r>
  <r>
    <x v="21"/>
    <m/>
    <n v="50"/>
    <x v="1078"/>
  </r>
  <r>
    <x v="21"/>
    <m/>
    <n v="50"/>
    <x v="1079"/>
  </r>
  <r>
    <x v="119"/>
    <m/>
    <m/>
    <x v="1080"/>
  </r>
  <r>
    <x v="119"/>
    <m/>
    <m/>
    <x v="1080"/>
  </r>
  <r>
    <x v="120"/>
    <m/>
    <m/>
    <x v="1080"/>
  </r>
  <r>
    <x v="121"/>
    <m/>
    <n v="60"/>
    <x v="1080"/>
  </r>
  <r>
    <x v="31"/>
    <m/>
    <n v="50"/>
    <x v="1081"/>
  </r>
  <r>
    <x v="30"/>
    <m/>
    <n v="70"/>
    <x v="1082"/>
  </r>
  <r>
    <x v="30"/>
    <m/>
    <n v="70"/>
    <x v="1083"/>
  </r>
  <r>
    <x v="31"/>
    <m/>
    <n v="50"/>
    <x v="1084"/>
  </r>
  <r>
    <x v="30"/>
    <m/>
    <n v="70"/>
    <x v="1085"/>
  </r>
  <r>
    <x v="31"/>
    <m/>
    <n v="50"/>
    <x v="1086"/>
  </r>
  <r>
    <x v="122"/>
    <m/>
    <n v="60"/>
    <x v="1087"/>
  </r>
  <r>
    <x v="37"/>
    <m/>
    <n v="70"/>
    <x v="1088"/>
  </r>
  <r>
    <x v="39"/>
    <m/>
    <n v="70"/>
    <x v="1089"/>
  </r>
  <r>
    <x v="33"/>
    <m/>
    <n v="70"/>
    <x v="1090"/>
  </r>
  <r>
    <x v="39"/>
    <m/>
    <n v="88"/>
    <x v="1091"/>
  </r>
  <r>
    <x v="39"/>
    <m/>
    <n v="88"/>
    <x v="1092"/>
  </r>
  <r>
    <x v="123"/>
    <m/>
    <n v="70"/>
    <x v="1093"/>
  </r>
  <r>
    <x v="37"/>
    <m/>
    <n v="66"/>
    <x v="1094"/>
  </r>
  <r>
    <x v="38"/>
    <m/>
    <n v="65"/>
    <x v="1095"/>
  </r>
  <r>
    <x v="36"/>
    <m/>
    <n v="65"/>
    <x v="1096"/>
  </r>
  <r>
    <x v="124"/>
    <m/>
    <m/>
    <x v="1097"/>
  </r>
  <r>
    <x v="124"/>
    <m/>
    <n v="72"/>
    <x v="1097"/>
  </r>
  <r>
    <x v="124"/>
    <m/>
    <n v="70"/>
    <x v="1098"/>
  </r>
  <r>
    <x v="124"/>
    <m/>
    <n v="70"/>
    <x v="1099"/>
  </r>
  <r>
    <x v="25"/>
    <m/>
    <n v="63"/>
    <x v="1100"/>
  </r>
  <r>
    <x v="25"/>
    <m/>
    <n v="63"/>
    <x v="1101"/>
  </r>
  <r>
    <x v="25"/>
    <m/>
    <n v="63"/>
    <x v="1102"/>
  </r>
  <r>
    <x v="25"/>
    <m/>
    <n v="63"/>
    <x v="1103"/>
  </r>
  <r>
    <x v="123"/>
    <m/>
    <n v="68"/>
    <x v="1104"/>
  </r>
  <r>
    <x v="125"/>
    <m/>
    <n v="93"/>
    <x v="1105"/>
  </r>
  <r>
    <x v="103"/>
    <m/>
    <n v="86"/>
    <x v="1106"/>
  </r>
  <r>
    <x v="4"/>
    <m/>
    <n v="32"/>
    <x v="1107"/>
  </r>
  <r>
    <x v="4"/>
    <m/>
    <n v="32"/>
    <x v="1108"/>
  </r>
  <r>
    <x v="8"/>
    <m/>
    <n v="32"/>
    <x v="1109"/>
  </r>
  <r>
    <x v="4"/>
    <m/>
    <n v="32"/>
    <x v="1110"/>
  </r>
  <r>
    <x v="8"/>
    <m/>
    <n v="32"/>
    <x v="1111"/>
  </r>
  <r>
    <x v="8"/>
    <m/>
    <n v="32"/>
    <x v="1112"/>
  </r>
  <r>
    <x v="8"/>
    <m/>
    <n v="32"/>
    <x v="1113"/>
  </r>
  <r>
    <x v="4"/>
    <m/>
    <n v="32"/>
    <x v="1114"/>
  </r>
  <r>
    <x v="4"/>
    <m/>
    <n v="32"/>
    <x v="1115"/>
  </r>
  <r>
    <x v="8"/>
    <m/>
    <n v="32"/>
    <x v="1116"/>
  </r>
  <r>
    <x v="8"/>
    <m/>
    <n v="32"/>
    <x v="1117"/>
  </r>
  <r>
    <x v="4"/>
    <m/>
    <n v="32"/>
    <x v="1118"/>
  </r>
  <r>
    <x v="4"/>
    <m/>
    <n v="32"/>
    <x v="1119"/>
  </r>
  <r>
    <x v="4"/>
    <m/>
    <n v="32"/>
    <x v="1120"/>
  </r>
  <r>
    <x v="7"/>
    <m/>
    <n v="35"/>
    <x v="1121"/>
  </r>
  <r>
    <x v="126"/>
    <m/>
    <n v="35"/>
    <x v="1122"/>
  </r>
  <r>
    <x v="7"/>
    <m/>
    <n v="35"/>
    <x v="1123"/>
  </r>
  <r>
    <x v="78"/>
    <m/>
    <n v="60"/>
    <x v="1124"/>
  </r>
  <r>
    <x v="78"/>
    <m/>
    <n v="60"/>
    <x v="1125"/>
  </r>
  <r>
    <x v="78"/>
    <m/>
    <n v="60"/>
    <x v="1126"/>
  </r>
  <r>
    <x v="78"/>
    <m/>
    <m/>
    <x v="1127"/>
  </r>
  <r>
    <x v="78"/>
    <m/>
    <n v="60"/>
    <x v="1127"/>
  </r>
  <r>
    <x v="78"/>
    <m/>
    <n v="60"/>
    <x v="1128"/>
  </r>
  <r>
    <x v="16"/>
    <m/>
    <n v="50"/>
    <x v="1129"/>
  </r>
  <r>
    <x v="16"/>
    <m/>
    <n v="50"/>
    <x v="1130"/>
  </r>
  <r>
    <x v="19"/>
    <m/>
    <n v="50"/>
    <x v="1131"/>
  </r>
  <r>
    <x v="19"/>
    <m/>
    <n v="50"/>
    <x v="1132"/>
  </r>
  <r>
    <x v="19"/>
    <m/>
    <n v="50"/>
    <x v="1133"/>
  </r>
  <r>
    <x v="19"/>
    <m/>
    <n v="50"/>
    <x v="1134"/>
  </r>
  <r>
    <x v="19"/>
    <m/>
    <n v="50"/>
    <x v="1135"/>
  </r>
  <r>
    <x v="19"/>
    <m/>
    <n v="50"/>
    <x v="1136"/>
  </r>
  <r>
    <x v="127"/>
    <m/>
    <n v="60"/>
    <x v="1137"/>
  </r>
  <r>
    <x v="83"/>
    <m/>
    <m/>
    <x v="1138"/>
  </r>
  <r>
    <x v="113"/>
    <m/>
    <n v="50"/>
    <x v="1138"/>
  </r>
  <r>
    <x v="24"/>
    <m/>
    <m/>
    <x v="1139"/>
  </r>
  <r>
    <x v="39"/>
    <m/>
    <n v="85"/>
    <x v="1139"/>
  </r>
  <r>
    <x v="39"/>
    <m/>
    <n v="85"/>
    <x v="1140"/>
  </r>
  <r>
    <x v="38"/>
    <m/>
    <n v="89"/>
    <x v="1141"/>
  </r>
  <r>
    <x v="38"/>
    <m/>
    <n v="89"/>
    <x v="1142"/>
  </r>
  <r>
    <x v="39"/>
    <m/>
    <n v="85"/>
    <x v="1143"/>
  </r>
  <r>
    <x v="38"/>
    <m/>
    <n v="89"/>
    <x v="1144"/>
  </r>
  <r>
    <x v="39"/>
    <m/>
    <n v="85"/>
    <x v="1145"/>
  </r>
  <r>
    <x v="38"/>
    <m/>
    <n v="89"/>
    <x v="1146"/>
  </r>
  <r>
    <x v="50"/>
    <m/>
    <n v="82"/>
    <x v="1147"/>
  </r>
  <r>
    <x v="50"/>
    <m/>
    <n v="82"/>
    <x v="1148"/>
  </r>
  <r>
    <x v="50"/>
    <m/>
    <n v="82"/>
    <x v="1149"/>
  </r>
  <r>
    <x v="69"/>
    <m/>
    <n v="100"/>
    <x v="1150"/>
  </r>
  <r>
    <x v="69"/>
    <m/>
    <n v="100"/>
    <x v="1151"/>
  </r>
  <r>
    <x v="108"/>
    <m/>
    <n v="45"/>
    <x v="1152"/>
  </r>
  <r>
    <x v="108"/>
    <m/>
    <n v="45"/>
    <x v="1153"/>
  </r>
  <r>
    <x v="11"/>
    <m/>
    <n v="45"/>
    <x v="1154"/>
  </r>
  <r>
    <x v="11"/>
    <m/>
    <n v="45"/>
    <x v="1155"/>
  </r>
  <r>
    <x v="18"/>
    <m/>
    <n v="42"/>
    <x v="1156"/>
  </r>
  <r>
    <x v="18"/>
    <m/>
    <n v="42"/>
    <x v="1157"/>
  </r>
  <r>
    <x v="16"/>
    <m/>
    <n v="42"/>
    <x v="1158"/>
  </r>
  <r>
    <x v="18"/>
    <m/>
    <n v="42"/>
    <x v="1159"/>
  </r>
  <r>
    <x v="18"/>
    <m/>
    <n v="42"/>
    <x v="1160"/>
  </r>
  <r>
    <x v="18"/>
    <m/>
    <n v="42"/>
    <x v="1161"/>
  </r>
  <r>
    <x v="18"/>
    <m/>
    <n v="42"/>
    <x v="1162"/>
  </r>
  <r>
    <x v="18"/>
    <m/>
    <n v="42"/>
    <x v="1163"/>
  </r>
  <r>
    <x v="16"/>
    <m/>
    <n v="42"/>
    <x v="1164"/>
  </r>
  <r>
    <x v="18"/>
    <m/>
    <n v="42"/>
    <x v="1165"/>
  </r>
  <r>
    <x v="18"/>
    <m/>
    <n v="42"/>
    <x v="1166"/>
  </r>
  <r>
    <x v="18"/>
    <m/>
    <n v="42"/>
    <x v="1167"/>
  </r>
  <r>
    <x v="18"/>
    <m/>
    <n v="42"/>
    <x v="1168"/>
  </r>
  <r>
    <x v="16"/>
    <m/>
    <n v="42"/>
    <x v="1169"/>
  </r>
  <r>
    <x v="28"/>
    <m/>
    <n v="50"/>
    <x v="1170"/>
  </r>
  <r>
    <x v="24"/>
    <m/>
    <n v="50"/>
    <x v="1171"/>
  </r>
  <r>
    <x v="28"/>
    <m/>
    <n v="50"/>
    <x v="1172"/>
  </r>
  <r>
    <x v="27"/>
    <m/>
    <n v="50"/>
    <x v="1173"/>
  </r>
  <r>
    <x v="24"/>
    <m/>
    <n v="50"/>
    <x v="1174"/>
  </r>
  <r>
    <x v="24"/>
    <m/>
    <n v="50"/>
    <x v="1175"/>
  </r>
  <r>
    <x v="27"/>
    <m/>
    <n v="50"/>
    <x v="1176"/>
  </r>
  <r>
    <x v="24"/>
    <m/>
    <n v="50"/>
    <x v="1177"/>
  </r>
  <r>
    <x v="28"/>
    <m/>
    <n v="50"/>
    <x v="1178"/>
  </r>
  <r>
    <x v="24"/>
    <m/>
    <n v="50"/>
    <x v="1179"/>
  </r>
  <r>
    <x v="27"/>
    <m/>
    <n v="50"/>
    <x v="1180"/>
  </r>
  <r>
    <x v="24"/>
    <m/>
    <n v="50"/>
    <x v="1181"/>
  </r>
  <r>
    <x v="31"/>
    <m/>
    <n v="66"/>
    <x v="1182"/>
  </r>
  <r>
    <x v="98"/>
    <m/>
    <n v="50"/>
    <x v="1183"/>
  </r>
  <r>
    <x v="38"/>
    <m/>
    <n v="75"/>
    <x v="1184"/>
  </r>
  <r>
    <x v="38"/>
    <m/>
    <n v="90"/>
    <x v="1185"/>
  </r>
  <r>
    <x v="19"/>
    <m/>
    <n v="50"/>
    <x v="1186"/>
  </r>
  <r>
    <x v="19"/>
    <m/>
    <n v="50"/>
    <x v="1187"/>
  </r>
  <r>
    <x v="19"/>
    <m/>
    <n v="50"/>
    <x v="1188"/>
  </r>
  <r>
    <x v="128"/>
    <m/>
    <n v="70"/>
    <x v="1189"/>
  </r>
  <r>
    <x v="128"/>
    <m/>
    <n v="70"/>
    <x v="1190"/>
  </r>
  <r>
    <x v="128"/>
    <m/>
    <n v="70"/>
    <x v="1191"/>
  </r>
  <r>
    <x v="128"/>
    <m/>
    <n v="70"/>
    <x v="1192"/>
  </r>
  <r>
    <x v="128"/>
    <m/>
    <n v="70"/>
    <x v="1193"/>
  </r>
  <r>
    <x v="102"/>
    <m/>
    <n v="90"/>
    <x v="1194"/>
  </r>
  <r>
    <x v="61"/>
    <m/>
    <n v="90"/>
    <x v="1195"/>
  </r>
  <r>
    <x v="74"/>
    <m/>
    <n v="40"/>
    <x v="1196"/>
  </r>
  <r>
    <x v="74"/>
    <m/>
    <n v="40"/>
    <x v="1197"/>
  </r>
  <r>
    <x v="74"/>
    <m/>
    <n v="40"/>
    <x v="1198"/>
  </r>
  <r>
    <x v="74"/>
    <m/>
    <n v="40"/>
    <x v="1199"/>
  </r>
  <r>
    <x v="16"/>
    <m/>
    <n v="40"/>
    <x v="1200"/>
  </r>
  <r>
    <x v="16"/>
    <m/>
    <n v="40"/>
    <x v="1201"/>
  </r>
  <r>
    <x v="16"/>
    <m/>
    <n v="40"/>
    <x v="1202"/>
  </r>
  <r>
    <x v="16"/>
    <m/>
    <n v="40"/>
    <x v="1203"/>
  </r>
  <r>
    <x v="74"/>
    <m/>
    <n v="40"/>
    <x v="1057"/>
  </r>
  <r>
    <x v="74"/>
    <m/>
    <n v="40"/>
    <x v="1204"/>
  </r>
  <r>
    <x v="129"/>
    <m/>
    <n v="88"/>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5"/>
  </r>
  <r>
    <x v="130"/>
    <m/>
    <m/>
    <x v="1206"/>
  </r>
</pivotCacheRecords>
</file>

<file path=xl/pivotCache/pivotCacheRecords6.xml><?xml version="1.0" encoding="utf-8"?>
<pivotCacheRecords xmlns="http://schemas.openxmlformats.org/spreadsheetml/2006/main" xmlns:r="http://schemas.openxmlformats.org/officeDocument/2006/relationships" count="1277">
  <r>
    <x v="0"/>
    <m/>
    <m/>
    <m/>
  </r>
  <r>
    <x v="0"/>
    <m/>
    <m/>
    <m/>
  </r>
  <r>
    <x v="0"/>
    <m/>
    <m/>
    <m/>
  </r>
  <r>
    <x v="0"/>
    <m/>
    <m/>
    <m/>
  </r>
  <r>
    <x v="0"/>
    <m/>
    <m/>
    <m/>
  </r>
  <r>
    <x v="0"/>
    <m/>
    <m/>
    <m/>
  </r>
  <r>
    <x v="1"/>
    <m/>
    <m/>
    <m/>
  </r>
  <r>
    <x v="1"/>
    <m/>
    <m/>
    <m/>
  </r>
  <r>
    <x v="1"/>
    <m/>
    <m/>
    <m/>
  </r>
  <r>
    <x v="1"/>
    <m/>
    <m/>
    <m/>
  </r>
  <r>
    <x v="1"/>
    <m/>
    <m/>
    <m/>
  </r>
  <r>
    <x v="1"/>
    <m/>
    <m/>
    <m/>
  </r>
  <r>
    <x v="2"/>
    <m/>
    <m/>
    <m/>
  </r>
  <r>
    <x v="2"/>
    <m/>
    <m/>
    <m/>
  </r>
  <r>
    <x v="2"/>
    <m/>
    <m/>
    <m/>
  </r>
  <r>
    <x v="2"/>
    <m/>
    <m/>
    <m/>
  </r>
  <r>
    <x v="2"/>
    <m/>
    <m/>
    <m/>
  </r>
  <r>
    <x v="2"/>
    <m/>
    <m/>
    <m/>
  </r>
  <r>
    <x v="2"/>
    <m/>
    <m/>
    <m/>
  </r>
  <r>
    <x v="2"/>
    <m/>
    <m/>
    <m/>
  </r>
  <r>
    <x v="2"/>
    <m/>
    <m/>
    <m/>
  </r>
  <r>
    <x v="2"/>
    <m/>
    <m/>
    <m/>
  </r>
  <r>
    <x v="2"/>
    <m/>
    <m/>
    <m/>
  </r>
  <r>
    <x v="2"/>
    <m/>
    <m/>
    <m/>
  </r>
  <r>
    <x v="3"/>
    <m/>
    <s v="Yes"/>
    <s v="1510 kg"/>
  </r>
  <r>
    <x v="3"/>
    <m/>
    <s v="Yes"/>
    <s v="1540 kg"/>
  </r>
  <r>
    <x v="3"/>
    <m/>
    <m/>
    <s v="1510 kg"/>
  </r>
  <r>
    <x v="3"/>
    <m/>
    <s v="Yes"/>
    <s v="1510 kg"/>
  </r>
  <r>
    <x v="3"/>
    <m/>
    <s v="Yes"/>
    <s v="1510 kg"/>
  </r>
  <r>
    <x v="3"/>
    <m/>
    <m/>
    <s v="1210 kg"/>
  </r>
  <r>
    <x v="3"/>
    <m/>
    <m/>
    <s v="1210 kg"/>
  </r>
  <r>
    <x v="3"/>
    <m/>
    <m/>
    <s v="1210 kg"/>
  </r>
  <r>
    <x v="3"/>
    <m/>
    <m/>
    <s v="1210 kg"/>
  </r>
  <r>
    <x v="3"/>
    <m/>
    <m/>
    <s v="1210 kg"/>
  </r>
  <r>
    <x v="3"/>
    <m/>
    <m/>
    <s v="1210 kg"/>
  </r>
  <r>
    <x v="1"/>
    <m/>
    <m/>
    <m/>
  </r>
  <r>
    <x v="1"/>
    <m/>
    <m/>
    <m/>
  </r>
  <r>
    <x v="1"/>
    <m/>
    <m/>
    <m/>
  </r>
  <r>
    <x v="1"/>
    <m/>
    <m/>
    <m/>
  </r>
  <r>
    <x v="1"/>
    <m/>
    <m/>
    <m/>
  </r>
  <r>
    <x v="1"/>
    <m/>
    <m/>
    <m/>
  </r>
  <r>
    <x v="1"/>
    <m/>
    <m/>
    <m/>
  </r>
  <r>
    <x v="1"/>
    <m/>
    <m/>
    <m/>
  </r>
  <r>
    <x v="1"/>
    <m/>
    <m/>
    <m/>
  </r>
  <r>
    <x v="3"/>
    <m/>
    <m/>
    <s v="1250 kg"/>
  </r>
  <r>
    <x v="3"/>
    <m/>
    <m/>
    <s v="1350 kg"/>
  </r>
  <r>
    <x v="4"/>
    <m/>
    <m/>
    <m/>
  </r>
  <r>
    <x v="4"/>
    <m/>
    <m/>
    <m/>
  </r>
  <r>
    <x v="4"/>
    <m/>
    <m/>
    <m/>
  </r>
  <r>
    <x v="4"/>
    <m/>
    <m/>
    <m/>
  </r>
  <r>
    <x v="4"/>
    <m/>
    <m/>
    <m/>
  </r>
  <r>
    <x v="4"/>
    <m/>
    <m/>
    <m/>
  </r>
  <r>
    <x v="4"/>
    <m/>
    <m/>
    <m/>
  </r>
  <r>
    <x v="4"/>
    <m/>
    <m/>
    <m/>
  </r>
  <r>
    <x v="0"/>
    <m/>
    <m/>
    <m/>
  </r>
  <r>
    <x v="0"/>
    <m/>
    <m/>
    <m/>
  </r>
  <r>
    <x v="0"/>
    <m/>
    <m/>
    <m/>
  </r>
  <r>
    <x v="0"/>
    <m/>
    <m/>
    <m/>
  </r>
  <r>
    <x v="0"/>
    <m/>
    <m/>
    <m/>
  </r>
  <r>
    <x v="0"/>
    <m/>
    <s v="Yes"/>
    <m/>
  </r>
  <r>
    <x v="0"/>
    <m/>
    <s v="Yes"/>
    <m/>
  </r>
  <r>
    <x v="0"/>
    <m/>
    <s v="Yes"/>
    <m/>
  </r>
  <r>
    <x v="3"/>
    <m/>
    <m/>
    <s v="1250 kg"/>
  </r>
  <r>
    <x v="3"/>
    <m/>
    <m/>
    <s v="1250 kg"/>
  </r>
  <r>
    <x v="3"/>
    <m/>
    <m/>
    <s v="1250 kg"/>
  </r>
  <r>
    <x v="3"/>
    <m/>
    <m/>
    <s v="1250 kg"/>
  </r>
  <r>
    <x v="3"/>
    <m/>
    <m/>
    <s v="1250 kg"/>
  </r>
  <r>
    <x v="3"/>
    <m/>
    <m/>
    <s v="1250 kg"/>
  </r>
  <r>
    <x v="3"/>
    <m/>
    <m/>
    <s v="1250 kg"/>
  </r>
  <r>
    <x v="3"/>
    <m/>
    <m/>
    <s v="1250 kg"/>
  </r>
  <r>
    <x v="3"/>
    <m/>
    <m/>
    <m/>
  </r>
  <r>
    <x v="3"/>
    <m/>
    <m/>
    <m/>
  </r>
  <r>
    <x v="3"/>
    <m/>
    <m/>
    <m/>
  </r>
  <r>
    <x v="3"/>
    <m/>
    <m/>
    <m/>
  </r>
  <r>
    <x v="3"/>
    <m/>
    <m/>
    <m/>
  </r>
  <r>
    <x v="3"/>
    <m/>
    <m/>
    <m/>
  </r>
  <r>
    <x v="3"/>
    <m/>
    <m/>
    <m/>
  </r>
  <r>
    <x v="2"/>
    <s v="Yes"/>
    <s v="Yes"/>
    <m/>
  </r>
  <r>
    <x v="2"/>
    <s v="Yes"/>
    <s v="Yes"/>
    <m/>
  </r>
  <r>
    <x v="2"/>
    <s v="Yes"/>
    <s v="Yes"/>
    <m/>
  </r>
  <r>
    <x v="2"/>
    <s v="Yes"/>
    <s v="Yes"/>
    <m/>
  </r>
  <r>
    <x v="5"/>
    <m/>
    <m/>
    <s v="1530 kg"/>
  </r>
  <r>
    <x v="5"/>
    <m/>
    <m/>
    <s v="1530 kg"/>
  </r>
  <r>
    <x v="5"/>
    <m/>
    <m/>
    <s v="1530 kg"/>
  </r>
  <r>
    <x v="5"/>
    <m/>
    <m/>
    <s v="1530 kg"/>
  </r>
  <r>
    <x v="5"/>
    <m/>
    <m/>
    <s v="1530 kg"/>
  </r>
  <r>
    <x v="5"/>
    <m/>
    <m/>
    <s v="1530 kg"/>
  </r>
  <r>
    <x v="6"/>
    <m/>
    <m/>
    <s v="1475 kg"/>
  </r>
  <r>
    <x v="6"/>
    <m/>
    <m/>
    <s v="1475 kg"/>
  </r>
  <r>
    <x v="6"/>
    <m/>
    <m/>
    <s v="1475 kg"/>
  </r>
  <r>
    <x v="6"/>
    <m/>
    <m/>
    <s v="1475 kg"/>
  </r>
  <r>
    <x v="6"/>
    <m/>
    <m/>
    <s v="1475 kg"/>
  </r>
  <r>
    <x v="6"/>
    <m/>
    <m/>
    <s v="1475 kg"/>
  </r>
  <r>
    <x v="6"/>
    <m/>
    <m/>
    <s v="1475 kg"/>
  </r>
  <r>
    <x v="6"/>
    <m/>
    <m/>
    <s v="1475 kg"/>
  </r>
  <r>
    <x v="6"/>
    <m/>
    <m/>
    <s v="1475 kg"/>
  </r>
  <r>
    <x v="6"/>
    <m/>
    <m/>
    <s v="1475 kg"/>
  </r>
  <r>
    <x v="6"/>
    <m/>
    <m/>
    <s v="1475 kg"/>
  </r>
  <r>
    <x v="6"/>
    <m/>
    <m/>
    <s v="1475 kg"/>
  </r>
  <r>
    <x v="6"/>
    <m/>
    <m/>
    <s v="1475 kg"/>
  </r>
  <r>
    <x v="6"/>
    <m/>
    <m/>
    <s v="1475 kg"/>
  </r>
  <r>
    <x v="7"/>
    <m/>
    <m/>
    <m/>
  </r>
  <r>
    <x v="7"/>
    <m/>
    <m/>
    <m/>
  </r>
  <r>
    <x v="7"/>
    <m/>
    <m/>
    <m/>
  </r>
  <r>
    <x v="0"/>
    <m/>
    <m/>
    <s v="1160 kg"/>
  </r>
  <r>
    <x v="0"/>
    <m/>
    <m/>
    <s v="1160 kg"/>
  </r>
  <r>
    <x v="0"/>
    <m/>
    <m/>
    <s v="1160 kg"/>
  </r>
  <r>
    <x v="0"/>
    <m/>
    <m/>
    <s v="1160 kg"/>
  </r>
  <r>
    <x v="0"/>
    <m/>
    <m/>
    <s v="1125 kg"/>
  </r>
  <r>
    <x v="0"/>
    <m/>
    <m/>
    <s v="1125 kg"/>
  </r>
  <r>
    <x v="0"/>
    <m/>
    <m/>
    <s v="1125 kg"/>
  </r>
  <r>
    <x v="0"/>
    <m/>
    <m/>
    <s v="1125 kg"/>
  </r>
  <r>
    <x v="4"/>
    <m/>
    <m/>
    <s v="1530 kg"/>
  </r>
  <r>
    <x v="4"/>
    <m/>
    <m/>
    <s v="1530 kg"/>
  </r>
  <r>
    <x v="4"/>
    <m/>
    <m/>
    <s v="1530 kg"/>
  </r>
  <r>
    <x v="4"/>
    <m/>
    <m/>
    <s v="1530 kg"/>
  </r>
  <r>
    <x v="4"/>
    <m/>
    <m/>
    <s v="1530 kg"/>
  </r>
  <r>
    <x v="4"/>
    <m/>
    <m/>
    <s v="1530 kg"/>
  </r>
  <r>
    <x v="3"/>
    <m/>
    <m/>
    <s v="1505 kg"/>
  </r>
  <r>
    <x v="3"/>
    <m/>
    <m/>
    <s v="1415 kg"/>
  </r>
  <r>
    <x v="3"/>
    <m/>
    <m/>
    <s v="1415 kg"/>
  </r>
  <r>
    <x v="4"/>
    <m/>
    <m/>
    <s v="1170 kg"/>
  </r>
  <r>
    <x v="4"/>
    <m/>
    <m/>
    <s v="1170 kg"/>
  </r>
  <r>
    <x v="4"/>
    <m/>
    <m/>
    <s v="1170 kg"/>
  </r>
  <r>
    <x v="4"/>
    <m/>
    <m/>
    <s v="1170 kg"/>
  </r>
  <r>
    <x v="4"/>
    <m/>
    <m/>
    <s v="1170 kg"/>
  </r>
  <r>
    <x v="4"/>
    <m/>
    <m/>
    <s v="1170 kg"/>
  </r>
  <r>
    <x v="4"/>
    <m/>
    <m/>
    <s v="1170 kg"/>
  </r>
  <r>
    <x v="4"/>
    <m/>
    <m/>
    <s v="1170 kg"/>
  </r>
  <r>
    <x v="4"/>
    <m/>
    <m/>
    <s v="1170 kg"/>
  </r>
  <r>
    <x v="4"/>
    <m/>
    <m/>
    <s v="1170 kg"/>
  </r>
  <r>
    <x v="4"/>
    <m/>
    <m/>
    <s v="1170 kg"/>
  </r>
  <r>
    <x v="4"/>
    <m/>
    <m/>
    <s v="1170 kg"/>
  </r>
  <r>
    <x v="4"/>
    <m/>
    <s v="Yes"/>
    <m/>
  </r>
  <r>
    <x v="4"/>
    <m/>
    <s v="Yes"/>
    <m/>
  </r>
  <r>
    <x v="4"/>
    <m/>
    <s v="Yes"/>
    <m/>
  </r>
  <r>
    <x v="4"/>
    <m/>
    <s v="Yes"/>
    <m/>
  </r>
  <r>
    <x v="4"/>
    <m/>
    <s v="Yes"/>
    <m/>
  </r>
  <r>
    <x v="4"/>
    <m/>
    <s v="Yes"/>
    <m/>
  </r>
  <r>
    <x v="4"/>
    <m/>
    <s v="Yes"/>
    <m/>
  </r>
  <r>
    <x v="4"/>
    <m/>
    <s v="Yes"/>
    <m/>
  </r>
  <r>
    <x v="4"/>
    <m/>
    <s v="Yes"/>
    <m/>
  </r>
  <r>
    <x v="4"/>
    <m/>
    <s v="Yes"/>
    <m/>
  </r>
  <r>
    <x v="4"/>
    <m/>
    <s v="Yes"/>
    <m/>
  </r>
  <r>
    <x v="4"/>
    <m/>
    <s v="Yes"/>
    <m/>
  </r>
  <r>
    <x v="8"/>
    <m/>
    <m/>
    <s v="1520 kg"/>
  </r>
  <r>
    <x v="8"/>
    <m/>
    <m/>
    <s v="1520 kg"/>
  </r>
  <r>
    <x v="8"/>
    <m/>
    <s v="Yes"/>
    <s v="1520 kg"/>
  </r>
  <r>
    <x v="8"/>
    <m/>
    <m/>
    <s v="1520 kg"/>
  </r>
  <r>
    <x v="8"/>
    <m/>
    <m/>
    <s v="1620 kg"/>
  </r>
  <r>
    <x v="8"/>
    <m/>
    <s v="Yes"/>
    <s v="1620 kg"/>
  </r>
  <r>
    <x v="8"/>
    <m/>
    <s v="Yes"/>
    <s v="1580 kg"/>
  </r>
  <r>
    <x v="8"/>
    <m/>
    <s v="Yes"/>
    <s v="1620 kg"/>
  </r>
  <r>
    <x v="3"/>
    <m/>
    <m/>
    <s v="1315 kg"/>
  </r>
  <r>
    <x v="3"/>
    <m/>
    <m/>
    <s v="1315 kg"/>
  </r>
  <r>
    <x v="3"/>
    <m/>
    <m/>
    <s v="1405 kg"/>
  </r>
  <r>
    <x v="3"/>
    <m/>
    <m/>
    <s v="1315 kg"/>
  </r>
  <r>
    <x v="3"/>
    <m/>
    <m/>
    <s v="1405 kg"/>
  </r>
  <r>
    <x v="3"/>
    <m/>
    <m/>
    <s v="1315 kg"/>
  </r>
  <r>
    <x v="3"/>
    <m/>
    <m/>
    <s v="1405 kg"/>
  </r>
  <r>
    <x v="3"/>
    <m/>
    <m/>
    <s v="1405 kg"/>
  </r>
  <r>
    <x v="3"/>
    <m/>
    <m/>
    <s v="1315 kg"/>
  </r>
  <r>
    <x v="3"/>
    <m/>
    <m/>
    <s v="1315 kg"/>
  </r>
  <r>
    <x v="3"/>
    <m/>
    <m/>
    <s v="1315 kg"/>
  </r>
  <r>
    <x v="3"/>
    <m/>
    <m/>
    <s v="1405 kg"/>
  </r>
  <r>
    <x v="3"/>
    <m/>
    <m/>
    <s v="1405 kg"/>
  </r>
  <r>
    <x v="3"/>
    <m/>
    <m/>
    <s v="1405 kg"/>
  </r>
  <r>
    <x v="9"/>
    <m/>
    <m/>
    <m/>
  </r>
  <r>
    <x v="9"/>
    <m/>
    <m/>
    <m/>
  </r>
  <r>
    <x v="9"/>
    <m/>
    <m/>
    <m/>
  </r>
  <r>
    <x v="9"/>
    <m/>
    <m/>
    <m/>
  </r>
  <r>
    <x v="9"/>
    <m/>
    <m/>
    <m/>
  </r>
  <r>
    <x v="9"/>
    <m/>
    <m/>
    <m/>
  </r>
  <r>
    <x v="9"/>
    <m/>
    <m/>
    <m/>
  </r>
  <r>
    <x v="9"/>
    <m/>
    <m/>
    <m/>
  </r>
  <r>
    <x v="8"/>
    <m/>
    <m/>
    <s v="1500 kg"/>
  </r>
  <r>
    <x v="8"/>
    <m/>
    <m/>
    <s v="1500 kg"/>
  </r>
  <r>
    <x v="8"/>
    <m/>
    <m/>
    <s v="1630 kg"/>
  </r>
  <r>
    <x v="8"/>
    <m/>
    <m/>
    <s v="1500 kg"/>
  </r>
  <r>
    <x v="8"/>
    <m/>
    <m/>
    <s v="1500 kg"/>
  </r>
  <r>
    <x v="8"/>
    <m/>
    <m/>
    <s v="1500 kg"/>
  </r>
  <r>
    <x v="8"/>
    <m/>
    <m/>
    <s v="1500 kg"/>
  </r>
  <r>
    <x v="8"/>
    <m/>
    <m/>
    <s v="1630 kg"/>
  </r>
  <r>
    <x v="9"/>
    <m/>
    <m/>
    <m/>
  </r>
  <r>
    <x v="9"/>
    <m/>
    <m/>
    <m/>
  </r>
  <r>
    <x v="9"/>
    <m/>
    <m/>
    <m/>
  </r>
  <r>
    <x v="9"/>
    <m/>
    <m/>
    <m/>
  </r>
  <r>
    <x v="9"/>
    <m/>
    <m/>
    <m/>
  </r>
  <r>
    <x v="9"/>
    <m/>
    <m/>
    <m/>
  </r>
  <r>
    <x v="9"/>
    <m/>
    <m/>
    <m/>
  </r>
  <r>
    <x v="9"/>
    <m/>
    <m/>
    <m/>
  </r>
  <r>
    <x v="9"/>
    <m/>
    <m/>
    <m/>
  </r>
  <r>
    <x v="9"/>
    <m/>
    <m/>
    <m/>
  </r>
  <r>
    <x v="9"/>
    <m/>
    <m/>
    <m/>
  </r>
  <r>
    <x v="9"/>
    <m/>
    <m/>
    <m/>
  </r>
  <r>
    <x v="9"/>
    <m/>
    <m/>
    <m/>
  </r>
  <r>
    <x v="6"/>
    <m/>
    <m/>
    <s v="1285 kg"/>
  </r>
  <r>
    <x v="6"/>
    <m/>
    <m/>
    <s v="1285 kg"/>
  </r>
  <r>
    <x v="6"/>
    <m/>
    <m/>
    <s v="1650 kg"/>
  </r>
  <r>
    <x v="6"/>
    <m/>
    <m/>
    <s v="1650 kg"/>
  </r>
  <r>
    <x v="6"/>
    <m/>
    <m/>
    <m/>
  </r>
  <r>
    <x v="6"/>
    <m/>
    <m/>
    <m/>
  </r>
  <r>
    <x v="6"/>
    <m/>
    <m/>
    <s v="1285 kg"/>
  </r>
  <r>
    <x v="6"/>
    <m/>
    <m/>
    <s v="1650 kg"/>
  </r>
  <r>
    <x v="6"/>
    <m/>
    <m/>
    <m/>
  </r>
  <r>
    <x v="6"/>
    <m/>
    <m/>
    <m/>
  </r>
  <r>
    <x v="6"/>
    <m/>
    <m/>
    <m/>
  </r>
  <r>
    <x v="6"/>
    <m/>
    <m/>
    <m/>
  </r>
  <r>
    <x v="6"/>
    <m/>
    <m/>
    <m/>
  </r>
  <r>
    <x v="6"/>
    <m/>
    <m/>
    <m/>
  </r>
  <r>
    <x v="6"/>
    <m/>
    <m/>
    <m/>
  </r>
  <r>
    <x v="6"/>
    <m/>
    <m/>
    <m/>
  </r>
  <r>
    <x v="10"/>
    <m/>
    <m/>
    <s v="1655 kg"/>
  </r>
  <r>
    <x v="10"/>
    <m/>
    <m/>
    <s v="1655 kg"/>
  </r>
  <r>
    <x v="10"/>
    <m/>
    <m/>
    <s v="1655 kg"/>
  </r>
  <r>
    <x v="11"/>
    <m/>
    <m/>
    <m/>
  </r>
  <r>
    <x v="11"/>
    <m/>
    <m/>
    <s v="205 kg"/>
  </r>
  <r>
    <x v="11"/>
    <m/>
    <m/>
    <m/>
  </r>
  <r>
    <x v="11"/>
    <m/>
    <m/>
    <m/>
  </r>
  <r>
    <x v="6"/>
    <m/>
    <s v="Yes"/>
    <s v="1360 kg"/>
  </r>
  <r>
    <x v="6"/>
    <m/>
    <s v="Yes"/>
    <s v="1340 kg"/>
  </r>
  <r>
    <x v="6"/>
    <m/>
    <s v="Yes"/>
    <s v="1360 kg"/>
  </r>
  <r>
    <x v="6"/>
    <m/>
    <m/>
    <s v="1360 kg"/>
  </r>
  <r>
    <x v="6"/>
    <m/>
    <s v="Yes"/>
    <s v="1360 kg"/>
  </r>
  <r>
    <x v="11"/>
    <m/>
    <m/>
    <m/>
  </r>
  <r>
    <x v="11"/>
    <m/>
    <m/>
    <m/>
  </r>
  <r>
    <x v="11"/>
    <m/>
    <m/>
    <m/>
  </r>
  <r>
    <x v="12"/>
    <m/>
    <m/>
    <m/>
  </r>
  <r>
    <x v="12"/>
    <m/>
    <m/>
    <m/>
  </r>
  <r>
    <x v="12"/>
    <m/>
    <m/>
    <m/>
  </r>
  <r>
    <x v="12"/>
    <m/>
    <m/>
    <m/>
  </r>
  <r>
    <x v="12"/>
    <m/>
    <m/>
    <m/>
  </r>
  <r>
    <x v="12"/>
    <m/>
    <m/>
    <m/>
  </r>
  <r>
    <x v="12"/>
    <m/>
    <m/>
    <m/>
  </r>
  <r>
    <x v="12"/>
    <m/>
    <m/>
    <m/>
  </r>
  <r>
    <x v="13"/>
    <m/>
    <m/>
    <m/>
  </r>
  <r>
    <x v="13"/>
    <m/>
    <m/>
    <m/>
  </r>
  <r>
    <x v="14"/>
    <m/>
    <m/>
    <m/>
  </r>
  <r>
    <x v="14"/>
    <m/>
    <m/>
    <m/>
  </r>
  <r>
    <x v="10"/>
    <m/>
    <m/>
    <m/>
  </r>
  <r>
    <x v="10"/>
    <m/>
    <m/>
    <m/>
  </r>
  <r>
    <x v="8"/>
    <m/>
    <m/>
    <s v="2250 kg"/>
  </r>
  <r>
    <x v="8"/>
    <m/>
    <m/>
    <s v="2250 kg"/>
  </r>
  <r>
    <x v="12"/>
    <m/>
    <m/>
    <m/>
  </r>
  <r>
    <x v="12"/>
    <m/>
    <m/>
    <m/>
  </r>
  <r>
    <x v="12"/>
    <m/>
    <m/>
    <m/>
  </r>
  <r>
    <x v="15"/>
    <m/>
    <m/>
    <s v="2030 kg"/>
  </r>
  <r>
    <x v="15"/>
    <m/>
    <m/>
    <s v="2060 kg"/>
  </r>
  <r>
    <x v="16"/>
    <m/>
    <m/>
    <s v="1890 kg"/>
  </r>
  <r>
    <x v="16"/>
    <m/>
    <m/>
    <s v="1890 kg"/>
  </r>
  <r>
    <x v="16"/>
    <m/>
    <m/>
    <s v="1890 kg"/>
  </r>
  <r>
    <x v="16"/>
    <m/>
    <m/>
    <s v="1890 kg"/>
  </r>
  <r>
    <x v="17"/>
    <m/>
    <m/>
    <s v="1950 kg"/>
  </r>
  <r>
    <x v="17"/>
    <m/>
    <m/>
    <s v="2025 kg"/>
  </r>
  <r>
    <x v="17"/>
    <m/>
    <m/>
    <s v="1950 kg"/>
  </r>
  <r>
    <x v="17"/>
    <m/>
    <m/>
    <s v="2025 kg"/>
  </r>
  <r>
    <x v="17"/>
    <m/>
    <m/>
    <s v="1955 kg"/>
  </r>
  <r>
    <x v="17"/>
    <m/>
    <m/>
    <s v="2005 kg"/>
  </r>
  <r>
    <x v="17"/>
    <m/>
    <m/>
    <s v="2005 kg"/>
  </r>
  <r>
    <x v="15"/>
    <m/>
    <m/>
    <s v="2060 kg"/>
  </r>
  <r>
    <x v="15"/>
    <m/>
    <m/>
    <s v="2060 kg"/>
  </r>
  <r>
    <x v="15"/>
    <m/>
    <m/>
    <s v="2060 kg"/>
  </r>
  <r>
    <x v="18"/>
    <m/>
    <m/>
    <s v="1580 kg"/>
  </r>
  <r>
    <x v="16"/>
    <m/>
    <m/>
    <s v="2185 kg"/>
  </r>
  <r>
    <x v="16"/>
    <m/>
    <m/>
    <s v="2185 kg"/>
  </r>
  <r>
    <x v="16"/>
    <m/>
    <m/>
    <s v="2185 kg"/>
  </r>
  <r>
    <x v="16"/>
    <m/>
    <m/>
    <s v="2185 kg"/>
  </r>
  <r>
    <x v="19"/>
    <m/>
    <m/>
    <m/>
  </r>
  <r>
    <x v="19"/>
    <m/>
    <m/>
    <m/>
  </r>
  <r>
    <x v="20"/>
    <m/>
    <m/>
    <m/>
  </r>
  <r>
    <x v="20"/>
    <m/>
    <m/>
    <m/>
  </r>
  <r>
    <x v="20"/>
    <m/>
    <s v="Yes"/>
    <m/>
  </r>
  <r>
    <x v="19"/>
    <m/>
    <m/>
    <m/>
  </r>
  <r>
    <x v="16"/>
    <m/>
    <s v="Yes"/>
    <s v="1945 kg"/>
  </r>
  <r>
    <x v="16"/>
    <m/>
    <s v="Yes"/>
    <s v="1945 kg"/>
  </r>
  <r>
    <x v="19"/>
    <m/>
    <s v="Yes"/>
    <s v="1710 kg"/>
  </r>
  <r>
    <x v="21"/>
    <m/>
    <s v="Yes"/>
    <s v="2150 kg"/>
  </r>
  <r>
    <x v="21"/>
    <m/>
    <s v="Yes"/>
    <s v="2190 kg"/>
  </r>
  <r>
    <x v="21"/>
    <m/>
    <s v="Yes"/>
    <s v="2190 kg"/>
  </r>
  <r>
    <x v="21"/>
    <m/>
    <s v="Yes"/>
    <s v="2150 kg"/>
  </r>
  <r>
    <x v="21"/>
    <m/>
    <m/>
    <s v="2210 kg"/>
  </r>
  <r>
    <x v="21"/>
    <m/>
    <m/>
    <s v="2210 kg"/>
  </r>
  <r>
    <x v="21"/>
    <m/>
    <m/>
    <s v="2250 kg"/>
  </r>
  <r>
    <x v="21"/>
    <m/>
    <m/>
    <s v="2250 kg"/>
  </r>
  <r>
    <x v="21"/>
    <m/>
    <m/>
    <s v="2250 kg"/>
  </r>
  <r>
    <x v="16"/>
    <m/>
    <m/>
    <s v="1930 kg"/>
  </r>
  <r>
    <x v="16"/>
    <m/>
    <s v="Yes"/>
    <s v="2345 kg"/>
  </r>
  <r>
    <x v="16"/>
    <m/>
    <s v="Yes"/>
    <s v="2345 kg"/>
  </r>
  <r>
    <x v="22"/>
    <m/>
    <m/>
    <s v="2300 kg"/>
  </r>
  <r>
    <x v="22"/>
    <m/>
    <m/>
    <s v="2300 kg"/>
  </r>
  <r>
    <x v="22"/>
    <m/>
    <m/>
    <s v="2300 kg"/>
  </r>
  <r>
    <x v="23"/>
    <s v="Yes"/>
    <s v="Yes"/>
    <m/>
  </r>
  <r>
    <x v="23"/>
    <s v="Yes"/>
    <s v="Yes"/>
    <m/>
  </r>
  <r>
    <x v="20"/>
    <m/>
    <m/>
    <m/>
  </r>
  <r>
    <x v="16"/>
    <m/>
    <m/>
    <s v="2230 kg"/>
  </r>
  <r>
    <x v="22"/>
    <m/>
    <m/>
    <m/>
  </r>
  <r>
    <x v="22"/>
    <m/>
    <m/>
    <m/>
  </r>
  <r>
    <x v="22"/>
    <m/>
    <m/>
    <m/>
  </r>
  <r>
    <x v="9"/>
    <m/>
    <m/>
    <m/>
  </r>
  <r>
    <x v="13"/>
    <m/>
    <m/>
    <s v="2955 kg"/>
  </r>
  <r>
    <x v="13"/>
    <m/>
    <m/>
    <s v="2955 kg"/>
  </r>
  <r>
    <x v="13"/>
    <m/>
    <s v="Yes"/>
    <s v="2949 kg"/>
  </r>
  <r>
    <x v="13"/>
    <m/>
    <m/>
    <s v="2955 kg"/>
  </r>
  <r>
    <x v="17"/>
    <m/>
    <m/>
    <s v="2140 kg"/>
  </r>
  <r>
    <x v="22"/>
    <m/>
    <m/>
    <s v="2010 kg"/>
  </r>
  <r>
    <x v="24"/>
    <m/>
    <m/>
    <s v="1650 kg"/>
  </r>
  <r>
    <x v="24"/>
    <m/>
    <m/>
    <s v="1650 kg"/>
  </r>
  <r>
    <x v="17"/>
    <m/>
    <m/>
    <s v="3250 kg"/>
  </r>
  <r>
    <x v="17"/>
    <m/>
    <m/>
    <s v="2390 kg"/>
  </r>
  <r>
    <x v="17"/>
    <m/>
    <m/>
    <s v="2390 kg"/>
  </r>
  <r>
    <x v="17"/>
    <m/>
    <m/>
    <s v="2390 kg"/>
  </r>
  <r>
    <x v="17"/>
    <m/>
    <m/>
    <s v="3250 kg"/>
  </r>
  <r>
    <x v="6"/>
    <m/>
    <m/>
    <s v="2990 kg"/>
  </r>
  <r>
    <x v="25"/>
    <m/>
    <s v="Yes"/>
    <s v="2840 kg"/>
  </r>
  <r>
    <x v="16"/>
    <m/>
    <m/>
    <s v="2155â€¯ kg"/>
  </r>
  <r>
    <x v="22"/>
    <m/>
    <s v="Yes"/>
    <s v="2560 kg"/>
  </r>
  <r>
    <x v="22"/>
    <m/>
    <s v="Yes"/>
    <s v="2560 kg"/>
  </r>
  <r>
    <x v="22"/>
    <m/>
    <s v="Yes"/>
    <s v="2560 kg"/>
  </r>
  <r>
    <x v="22"/>
    <m/>
    <s v="Yes"/>
    <s v="2500 kg"/>
  </r>
  <r>
    <x v="22"/>
    <m/>
    <s v="Yes"/>
    <s v="2705 kg"/>
  </r>
  <r>
    <x v="22"/>
    <m/>
    <s v="Yes"/>
    <s v="2840 kg"/>
  </r>
  <r>
    <x v="16"/>
    <s v="Yes"/>
    <s v="Yes"/>
    <s v="2830 kg"/>
  </r>
  <r>
    <x v="17"/>
    <m/>
    <m/>
    <s v="2690 kg"/>
  </r>
  <r>
    <x v="17"/>
    <m/>
    <m/>
    <m/>
  </r>
  <r>
    <x v="17"/>
    <m/>
    <m/>
    <s v="2535 kg"/>
  </r>
  <r>
    <x v="26"/>
    <m/>
    <m/>
    <s v="2205 kg"/>
  </r>
  <r>
    <x v="26"/>
    <m/>
    <m/>
    <s v="2109 kg"/>
  </r>
  <r>
    <x v="26"/>
    <m/>
    <m/>
    <s v="2109 kg"/>
  </r>
  <r>
    <x v="17"/>
    <m/>
    <m/>
    <s v="3200 kg"/>
  </r>
  <r>
    <x v="17"/>
    <m/>
    <s v="Yes"/>
    <s v="3500 kg"/>
  </r>
  <r>
    <x v="16"/>
    <s v="Yes"/>
    <s v="Yes"/>
    <m/>
  </r>
  <r>
    <x v="26"/>
    <m/>
    <m/>
    <s v="2250 kg"/>
  </r>
  <r>
    <x v="26"/>
    <m/>
    <m/>
    <m/>
  </r>
  <r>
    <x v="25"/>
    <m/>
    <s v="Yes"/>
    <s v="2445 kg"/>
  </r>
  <r>
    <x v="17"/>
    <m/>
    <m/>
    <m/>
  </r>
  <r>
    <x v="17"/>
    <m/>
    <m/>
    <m/>
  </r>
  <r>
    <x v="24"/>
    <m/>
    <m/>
    <s v="2585 kg"/>
  </r>
  <r>
    <x v="24"/>
    <m/>
    <m/>
    <s v="2635 kg"/>
  </r>
  <r>
    <x v="24"/>
    <m/>
    <m/>
    <s v="2635 kg"/>
  </r>
  <r>
    <x v="25"/>
    <m/>
    <m/>
    <s v="3350 kg"/>
  </r>
  <r>
    <x v="17"/>
    <m/>
    <m/>
    <s v="2590 kg"/>
  </r>
  <r>
    <x v="16"/>
    <m/>
    <m/>
    <s v="1895 kg"/>
  </r>
  <r>
    <x v="27"/>
    <m/>
    <m/>
    <m/>
  </r>
  <r>
    <x v="28"/>
    <m/>
    <m/>
    <s v="2750 kg"/>
  </r>
  <r>
    <x v="29"/>
    <m/>
    <m/>
    <m/>
  </r>
  <r>
    <x v="28"/>
    <m/>
    <m/>
    <s v="3250 kg"/>
  </r>
  <r>
    <x v="28"/>
    <m/>
    <m/>
    <s v="3250 kg"/>
  </r>
  <r>
    <x v="30"/>
    <m/>
    <m/>
    <m/>
  </r>
  <r>
    <x v="29"/>
    <m/>
    <m/>
    <m/>
  </r>
  <r>
    <x v="17"/>
    <m/>
    <m/>
    <s v="2940 kg"/>
  </r>
  <r>
    <x v="17"/>
    <m/>
    <m/>
    <s v="2940 kg"/>
  </r>
  <r>
    <x v="17"/>
    <m/>
    <m/>
    <s v="2810 kg"/>
  </r>
  <r>
    <x v="28"/>
    <m/>
    <m/>
    <s v="3200 kg"/>
  </r>
  <r>
    <x v="17"/>
    <m/>
    <m/>
    <s v="2660 kg"/>
  </r>
  <r>
    <x v="17"/>
    <m/>
    <m/>
    <s v="3050 kg"/>
  </r>
  <r>
    <x v="31"/>
    <m/>
    <s v="Yes"/>
    <m/>
  </r>
  <r>
    <x v="31"/>
    <m/>
    <s v="Yes"/>
    <m/>
  </r>
  <r>
    <x v="32"/>
    <s v="Yes"/>
    <s v="Yes"/>
    <m/>
  </r>
  <r>
    <x v="32"/>
    <s v="Yes"/>
    <s v="Yes"/>
    <m/>
  </r>
  <r>
    <x v="3"/>
    <m/>
    <m/>
    <s v="1185 kg"/>
  </r>
  <r>
    <x v="3"/>
    <m/>
    <s v="Yes"/>
    <s v="1185 kg"/>
  </r>
  <r>
    <x v="3"/>
    <m/>
    <m/>
    <s v="1185 kg"/>
  </r>
  <r>
    <x v="3"/>
    <s v="Yes"/>
    <s v="Yes"/>
    <s v="1185 kg"/>
  </r>
  <r>
    <x v="3"/>
    <s v="Yes"/>
    <s v="Yes"/>
    <s v="1185 kg"/>
  </r>
  <r>
    <x v="3"/>
    <m/>
    <m/>
    <s v="1185 kg"/>
  </r>
  <r>
    <x v="3"/>
    <s v="Yes"/>
    <s v="Yes"/>
    <s v="1185 kg"/>
  </r>
  <r>
    <x v="3"/>
    <s v="Yes"/>
    <s v="Yes"/>
    <s v="1185 kg"/>
  </r>
  <r>
    <x v="3"/>
    <m/>
    <s v="Yes"/>
    <s v="1170 kg"/>
  </r>
  <r>
    <x v="3"/>
    <m/>
    <s v="Yes"/>
    <s v="1170 kg"/>
  </r>
  <r>
    <x v="3"/>
    <m/>
    <s v="Yes"/>
    <s v="1170 kg"/>
  </r>
  <r>
    <x v="3"/>
    <m/>
    <s v="Yes"/>
    <s v="1170 kg"/>
  </r>
  <r>
    <x v="3"/>
    <m/>
    <s v="Yes"/>
    <s v="1170 kg"/>
  </r>
  <r>
    <x v="3"/>
    <m/>
    <s v="Yes"/>
    <s v="1170 kg"/>
  </r>
  <r>
    <x v="3"/>
    <m/>
    <s v="Yes"/>
    <s v="1170 kg"/>
  </r>
  <r>
    <x v="3"/>
    <m/>
    <s v="Yes"/>
    <s v="1170 kg"/>
  </r>
  <r>
    <x v="3"/>
    <m/>
    <s v="Yes"/>
    <s v="1170 kg"/>
  </r>
  <r>
    <x v="3"/>
    <m/>
    <s v="Yes"/>
    <s v="1170 kg"/>
  </r>
  <r>
    <x v="3"/>
    <m/>
    <m/>
    <s v="1250 kg"/>
  </r>
  <r>
    <x v="3"/>
    <m/>
    <m/>
    <s v="1250 kg"/>
  </r>
  <r>
    <x v="3"/>
    <m/>
    <m/>
    <s v="1250 kg"/>
  </r>
  <r>
    <x v="3"/>
    <m/>
    <m/>
    <s v="1250 kg"/>
  </r>
  <r>
    <x v="3"/>
    <m/>
    <m/>
    <s v="1350 kg"/>
  </r>
  <r>
    <x v="3"/>
    <m/>
    <m/>
    <s v="1250 kg"/>
  </r>
  <r>
    <x v="3"/>
    <m/>
    <m/>
    <s v="1250 kg"/>
  </r>
  <r>
    <x v="3"/>
    <m/>
    <m/>
    <s v="1250 kg"/>
  </r>
  <r>
    <x v="3"/>
    <m/>
    <m/>
    <s v="1250 kg"/>
  </r>
  <r>
    <x v="3"/>
    <m/>
    <m/>
    <s v="1250 kg"/>
  </r>
  <r>
    <x v="3"/>
    <m/>
    <m/>
    <s v="1250 kg"/>
  </r>
  <r>
    <x v="4"/>
    <m/>
    <m/>
    <m/>
  </r>
  <r>
    <x v="4"/>
    <m/>
    <m/>
    <m/>
  </r>
  <r>
    <x v="4"/>
    <m/>
    <m/>
    <s v="1042 kg"/>
  </r>
  <r>
    <x v="4"/>
    <m/>
    <m/>
    <s v="1042 kg"/>
  </r>
  <r>
    <x v="4"/>
    <m/>
    <m/>
    <m/>
  </r>
  <r>
    <x v="4"/>
    <m/>
    <m/>
    <m/>
  </r>
  <r>
    <x v="10"/>
    <m/>
    <m/>
    <m/>
  </r>
  <r>
    <x v="10"/>
    <m/>
    <m/>
    <m/>
  </r>
  <r>
    <x v="10"/>
    <m/>
    <m/>
    <m/>
  </r>
  <r>
    <x v="10"/>
    <m/>
    <m/>
    <m/>
  </r>
  <r>
    <x v="10"/>
    <m/>
    <m/>
    <m/>
  </r>
  <r>
    <x v="10"/>
    <m/>
    <m/>
    <m/>
  </r>
  <r>
    <x v="10"/>
    <m/>
    <m/>
    <m/>
  </r>
  <r>
    <x v="10"/>
    <m/>
    <m/>
    <m/>
  </r>
  <r>
    <x v="10"/>
    <m/>
    <m/>
    <m/>
  </r>
  <r>
    <x v="10"/>
    <m/>
    <m/>
    <m/>
  </r>
  <r>
    <x v="10"/>
    <m/>
    <m/>
    <m/>
  </r>
  <r>
    <x v="10"/>
    <m/>
    <m/>
    <m/>
  </r>
  <r>
    <x v="10"/>
    <m/>
    <m/>
    <m/>
  </r>
  <r>
    <x v="10"/>
    <m/>
    <m/>
    <m/>
  </r>
  <r>
    <x v="10"/>
    <m/>
    <m/>
    <m/>
  </r>
  <r>
    <x v="10"/>
    <m/>
    <m/>
    <m/>
  </r>
  <r>
    <x v="10"/>
    <m/>
    <m/>
    <m/>
  </r>
  <r>
    <x v="10"/>
    <m/>
    <m/>
    <m/>
  </r>
  <r>
    <x v="10"/>
    <m/>
    <m/>
    <m/>
  </r>
  <r>
    <x v="10"/>
    <m/>
    <m/>
    <m/>
  </r>
  <r>
    <x v="10"/>
    <m/>
    <m/>
    <m/>
  </r>
  <r>
    <x v="10"/>
    <m/>
    <m/>
    <m/>
  </r>
  <r>
    <x v="3"/>
    <m/>
    <m/>
    <s v="1315 kg"/>
  </r>
  <r>
    <x v="3"/>
    <m/>
    <m/>
    <s v="1315 kg"/>
  </r>
  <r>
    <x v="3"/>
    <m/>
    <m/>
    <s v="1315 kg"/>
  </r>
  <r>
    <x v="3"/>
    <m/>
    <m/>
    <s v="1315 kg"/>
  </r>
  <r>
    <x v="3"/>
    <m/>
    <m/>
    <s v="1315 kg"/>
  </r>
  <r>
    <x v="3"/>
    <m/>
    <m/>
    <s v="1315 kg"/>
  </r>
  <r>
    <x v="3"/>
    <m/>
    <m/>
    <s v="1405 kg"/>
  </r>
  <r>
    <x v="3"/>
    <m/>
    <m/>
    <s v="1405 kg"/>
  </r>
  <r>
    <x v="3"/>
    <m/>
    <m/>
    <s v="1405 kg"/>
  </r>
  <r>
    <x v="3"/>
    <m/>
    <m/>
    <s v="1405 kg"/>
  </r>
  <r>
    <x v="3"/>
    <m/>
    <m/>
    <s v="1405 kg"/>
  </r>
  <r>
    <x v="3"/>
    <m/>
    <m/>
    <s v="1405 kg"/>
  </r>
  <r>
    <x v="3"/>
    <m/>
    <m/>
    <s v="1315 kg"/>
  </r>
  <r>
    <x v="3"/>
    <m/>
    <m/>
    <s v="1405 kg"/>
  </r>
  <r>
    <x v="0"/>
    <m/>
    <s v="Yes"/>
    <m/>
  </r>
  <r>
    <x v="0"/>
    <m/>
    <s v="Yes"/>
    <m/>
  </r>
  <r>
    <x v="0"/>
    <m/>
    <s v="Yes"/>
    <m/>
  </r>
  <r>
    <x v="0"/>
    <m/>
    <s v="Yes"/>
    <m/>
  </r>
  <r>
    <x v="0"/>
    <m/>
    <s v="Yes"/>
    <m/>
  </r>
  <r>
    <x v="0"/>
    <m/>
    <s v="Yes"/>
    <m/>
  </r>
  <r>
    <x v="0"/>
    <m/>
    <s v="Yes"/>
    <m/>
  </r>
  <r>
    <x v="0"/>
    <m/>
    <s v="Yes"/>
    <m/>
  </r>
  <r>
    <x v="0"/>
    <m/>
    <s v="Yes"/>
    <m/>
  </r>
  <r>
    <x v="0"/>
    <m/>
    <s v="Yes"/>
    <m/>
  </r>
  <r>
    <x v="33"/>
    <m/>
    <m/>
    <s v="2460 kg"/>
  </r>
  <r>
    <x v="33"/>
    <m/>
    <m/>
    <s v="2510 kg"/>
  </r>
  <r>
    <x v="33"/>
    <m/>
    <m/>
    <s v="2460 kg"/>
  </r>
  <r>
    <x v="33"/>
    <m/>
    <m/>
    <s v="2510 kg"/>
  </r>
  <r>
    <x v="33"/>
    <m/>
    <m/>
    <s v="2460 kg"/>
  </r>
  <r>
    <x v="33"/>
    <m/>
    <m/>
    <s v="2510 kg"/>
  </r>
  <r>
    <x v="33"/>
    <m/>
    <m/>
    <s v="2460 kg"/>
  </r>
  <r>
    <x v="33"/>
    <m/>
    <m/>
    <s v="2460 kg"/>
  </r>
  <r>
    <x v="33"/>
    <m/>
    <m/>
    <s v="2460 kg"/>
  </r>
  <r>
    <x v="33"/>
    <m/>
    <m/>
    <s v="2460 kg"/>
  </r>
  <r>
    <x v="33"/>
    <m/>
    <m/>
    <s v="2460 kg"/>
  </r>
  <r>
    <x v="0"/>
    <m/>
    <m/>
    <m/>
  </r>
  <r>
    <x v="0"/>
    <m/>
    <m/>
    <m/>
  </r>
  <r>
    <x v="0"/>
    <m/>
    <m/>
    <m/>
  </r>
  <r>
    <x v="0"/>
    <m/>
    <m/>
    <m/>
  </r>
  <r>
    <x v="0"/>
    <m/>
    <m/>
    <m/>
  </r>
  <r>
    <x v="0"/>
    <m/>
    <m/>
    <m/>
  </r>
  <r>
    <x v="0"/>
    <m/>
    <m/>
    <s v="1531 kg"/>
  </r>
  <r>
    <x v="0"/>
    <m/>
    <m/>
    <s v="1531 kg"/>
  </r>
  <r>
    <x v="0"/>
    <m/>
    <m/>
    <s v="1531 kg"/>
  </r>
  <r>
    <x v="0"/>
    <m/>
    <m/>
    <s v="1531 kg"/>
  </r>
  <r>
    <x v="0"/>
    <m/>
    <m/>
    <s v="1531 kg"/>
  </r>
  <r>
    <x v="0"/>
    <m/>
    <m/>
    <s v="1531 kg"/>
  </r>
  <r>
    <x v="0"/>
    <m/>
    <m/>
    <s v="1531 kg"/>
  </r>
  <r>
    <x v="0"/>
    <m/>
    <m/>
    <s v="1531 kg"/>
  </r>
  <r>
    <x v="0"/>
    <m/>
    <m/>
    <s v="1531 kg"/>
  </r>
  <r>
    <x v="0"/>
    <m/>
    <m/>
    <s v="1531 kg"/>
  </r>
  <r>
    <x v="0"/>
    <m/>
    <m/>
    <s v="1531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12"/>
    <m/>
    <m/>
    <s v="1075 kg"/>
  </r>
  <r>
    <x v="3"/>
    <m/>
    <m/>
    <s v="1585 kg"/>
  </r>
  <r>
    <x v="3"/>
    <m/>
    <m/>
    <s v="1585 kg"/>
  </r>
  <r>
    <x v="4"/>
    <m/>
    <s v="Yes"/>
    <m/>
  </r>
  <r>
    <x v="4"/>
    <m/>
    <s v="Yes"/>
    <m/>
  </r>
  <r>
    <x v="4"/>
    <s v="Yes"/>
    <s v="Yes"/>
    <m/>
  </r>
  <r>
    <x v="4"/>
    <m/>
    <s v="Yes"/>
    <m/>
  </r>
  <r>
    <x v="4"/>
    <m/>
    <s v="Yes"/>
    <m/>
  </r>
  <r>
    <x v="4"/>
    <m/>
    <s v="Yes"/>
    <m/>
  </r>
  <r>
    <x v="4"/>
    <m/>
    <s v="Yes"/>
    <m/>
  </r>
  <r>
    <x v="4"/>
    <m/>
    <s v="Yes"/>
    <m/>
  </r>
  <r>
    <x v="4"/>
    <m/>
    <s v="Yes"/>
    <m/>
  </r>
  <r>
    <x v="4"/>
    <m/>
    <s v="Yes"/>
    <m/>
  </r>
  <r>
    <x v="4"/>
    <m/>
    <s v="Yes"/>
    <m/>
  </r>
  <r>
    <x v="4"/>
    <m/>
    <s v="Yes"/>
    <m/>
  </r>
  <r>
    <x v="4"/>
    <m/>
    <s v="Yes"/>
    <m/>
  </r>
  <r>
    <x v="0"/>
    <m/>
    <m/>
    <m/>
  </r>
  <r>
    <x v="0"/>
    <m/>
    <m/>
    <m/>
  </r>
  <r>
    <x v="0"/>
    <m/>
    <m/>
    <m/>
  </r>
  <r>
    <x v="0"/>
    <m/>
    <m/>
    <m/>
  </r>
  <r>
    <x v="0"/>
    <m/>
    <m/>
    <m/>
  </r>
  <r>
    <x v="0"/>
    <m/>
    <m/>
    <m/>
  </r>
  <r>
    <x v="0"/>
    <m/>
    <m/>
    <m/>
  </r>
  <r>
    <x v="0"/>
    <m/>
    <m/>
    <m/>
  </r>
  <r>
    <x v="0"/>
    <m/>
    <m/>
    <m/>
  </r>
  <r>
    <x v="0"/>
    <m/>
    <m/>
    <m/>
  </r>
  <r>
    <x v="0"/>
    <m/>
    <m/>
    <m/>
  </r>
  <r>
    <x v="0"/>
    <m/>
    <m/>
    <m/>
  </r>
  <r>
    <x v="0"/>
    <m/>
    <m/>
    <m/>
  </r>
  <r>
    <x v="0"/>
    <m/>
    <m/>
    <m/>
  </r>
  <r>
    <x v="0"/>
    <m/>
    <m/>
    <m/>
  </r>
  <r>
    <x v="0"/>
    <m/>
    <m/>
    <m/>
  </r>
  <r>
    <x v="0"/>
    <m/>
    <m/>
    <m/>
  </r>
  <r>
    <x v="0"/>
    <m/>
    <m/>
    <m/>
  </r>
  <r>
    <x v="0"/>
    <m/>
    <m/>
    <m/>
  </r>
  <r>
    <x v="0"/>
    <m/>
    <m/>
    <m/>
  </r>
  <r>
    <x v="0"/>
    <m/>
    <m/>
    <m/>
  </r>
  <r>
    <x v="0"/>
    <m/>
    <m/>
    <m/>
  </r>
  <r>
    <x v="0"/>
    <m/>
    <m/>
    <m/>
  </r>
  <r>
    <x v="0"/>
    <m/>
    <m/>
    <m/>
  </r>
  <r>
    <x v="11"/>
    <m/>
    <m/>
    <s v="1540 kg"/>
  </r>
  <r>
    <x v="11"/>
    <m/>
    <m/>
    <s v="1540 kg"/>
  </r>
  <r>
    <x v="11"/>
    <m/>
    <m/>
    <s v="1540 kg"/>
  </r>
  <r>
    <x v="11"/>
    <m/>
    <m/>
    <s v="1540 kg"/>
  </r>
  <r>
    <x v="11"/>
    <m/>
    <m/>
    <m/>
  </r>
  <r>
    <x v="10"/>
    <m/>
    <m/>
    <m/>
  </r>
  <r>
    <x v="10"/>
    <m/>
    <m/>
    <m/>
  </r>
  <r>
    <x v="10"/>
    <m/>
    <m/>
    <m/>
  </r>
  <r>
    <x v="10"/>
    <m/>
    <m/>
    <m/>
  </r>
  <r>
    <x v="10"/>
    <m/>
    <m/>
    <m/>
  </r>
  <r>
    <x v="10"/>
    <m/>
    <m/>
    <m/>
  </r>
  <r>
    <x v="3"/>
    <m/>
    <m/>
    <s v="1680 kg"/>
  </r>
  <r>
    <x v="3"/>
    <m/>
    <m/>
    <s v="1680 kg"/>
  </r>
  <r>
    <x v="3"/>
    <m/>
    <m/>
    <s v="1680 kg"/>
  </r>
  <r>
    <x v="3"/>
    <m/>
    <m/>
    <s v="1680 kg"/>
  </r>
  <r>
    <x v="3"/>
    <m/>
    <m/>
    <s v="1680 kg"/>
  </r>
  <r>
    <x v="3"/>
    <m/>
    <m/>
    <s v="1680 kg"/>
  </r>
  <r>
    <x v="3"/>
    <m/>
    <m/>
    <s v="1680 kg"/>
  </r>
  <r>
    <x v="3"/>
    <m/>
    <m/>
    <s v="1680 kg"/>
  </r>
  <r>
    <x v="3"/>
    <m/>
    <m/>
    <s v="1680 kg"/>
  </r>
  <r>
    <x v="4"/>
    <m/>
    <s v="Yes"/>
    <s v="1170 kg"/>
  </r>
  <r>
    <x v="4"/>
    <m/>
    <s v="Yes"/>
    <s v="1170 kg"/>
  </r>
  <r>
    <x v="4"/>
    <m/>
    <s v="Yes"/>
    <s v="1170 kg"/>
  </r>
  <r>
    <x v="4"/>
    <m/>
    <s v="Yes"/>
    <s v="1170 kg"/>
  </r>
  <r>
    <x v="9"/>
    <m/>
    <m/>
    <s v="1660 kg"/>
  </r>
  <r>
    <x v="9"/>
    <m/>
    <m/>
    <s v="1660 kg"/>
  </r>
  <r>
    <x v="9"/>
    <m/>
    <m/>
    <s v="1660 kg"/>
  </r>
  <r>
    <x v="9"/>
    <m/>
    <m/>
    <s v="1705 kg"/>
  </r>
  <r>
    <x v="9"/>
    <m/>
    <m/>
    <s v="1690 kg"/>
  </r>
  <r>
    <x v="9"/>
    <m/>
    <m/>
    <s v="1690 kg"/>
  </r>
  <r>
    <x v="9"/>
    <m/>
    <m/>
    <s v="1690 kg"/>
  </r>
  <r>
    <x v="9"/>
    <s v="Yes"/>
    <s v="Yes"/>
    <s v="1690 kg"/>
  </r>
  <r>
    <x v="9"/>
    <s v="Yes"/>
    <s v="Yes"/>
    <s v="1690 kg"/>
  </r>
  <r>
    <x v="9"/>
    <m/>
    <m/>
    <s v="1660 kg"/>
  </r>
  <r>
    <x v="9"/>
    <s v="Yes"/>
    <s v="Yes"/>
    <s v="1690 kg"/>
  </r>
  <r>
    <x v="9"/>
    <s v="Yes"/>
    <s v="Yes"/>
    <s v="1690 kg"/>
  </r>
  <r>
    <x v="2"/>
    <m/>
    <m/>
    <s v="1777 kg"/>
  </r>
  <r>
    <x v="2"/>
    <m/>
    <m/>
    <s v="1813 kg"/>
  </r>
  <r>
    <x v="2"/>
    <m/>
    <m/>
    <s v="1813 kg"/>
  </r>
  <r>
    <x v="2"/>
    <m/>
    <m/>
    <s v="1777 kg"/>
  </r>
  <r>
    <x v="2"/>
    <m/>
    <m/>
    <s v="1777 kg"/>
  </r>
  <r>
    <x v="2"/>
    <m/>
    <m/>
    <s v="1813 kg"/>
  </r>
  <r>
    <x v="2"/>
    <m/>
    <m/>
    <s v="1813 kg"/>
  </r>
  <r>
    <x v="2"/>
    <m/>
    <s v="Yes"/>
    <s v="1813 kg"/>
  </r>
  <r>
    <x v="2"/>
    <m/>
    <s v="Yes"/>
    <s v="1813 kg"/>
  </r>
  <r>
    <x v="4"/>
    <m/>
    <m/>
    <m/>
  </r>
  <r>
    <x v="4"/>
    <m/>
    <m/>
    <m/>
  </r>
  <r>
    <x v="4"/>
    <m/>
    <m/>
    <m/>
  </r>
  <r>
    <x v="4"/>
    <m/>
    <m/>
    <m/>
  </r>
  <r>
    <x v="4"/>
    <m/>
    <m/>
    <m/>
  </r>
  <r>
    <x v="4"/>
    <m/>
    <m/>
    <m/>
  </r>
  <r>
    <x v="4"/>
    <m/>
    <m/>
    <m/>
  </r>
  <r>
    <x v="4"/>
    <m/>
    <m/>
    <m/>
  </r>
  <r>
    <x v="4"/>
    <m/>
    <m/>
    <m/>
  </r>
  <r>
    <x v="4"/>
    <m/>
    <m/>
    <m/>
  </r>
  <r>
    <x v="4"/>
    <m/>
    <m/>
    <m/>
  </r>
  <r>
    <x v="4"/>
    <m/>
    <m/>
    <m/>
  </r>
  <r>
    <x v="4"/>
    <m/>
    <m/>
    <m/>
  </r>
  <r>
    <x v="10"/>
    <m/>
    <m/>
    <m/>
  </r>
  <r>
    <x v="10"/>
    <m/>
    <m/>
    <m/>
  </r>
  <r>
    <x v="10"/>
    <m/>
    <m/>
    <m/>
  </r>
  <r>
    <x v="10"/>
    <m/>
    <m/>
    <m/>
  </r>
  <r>
    <x v="10"/>
    <m/>
    <m/>
    <m/>
  </r>
  <r>
    <x v="10"/>
    <m/>
    <m/>
    <m/>
  </r>
  <r>
    <x v="10"/>
    <m/>
    <m/>
    <m/>
  </r>
  <r>
    <x v="10"/>
    <m/>
    <m/>
    <m/>
  </r>
  <r>
    <x v="10"/>
    <m/>
    <m/>
    <m/>
  </r>
  <r>
    <x v="10"/>
    <m/>
    <m/>
    <m/>
  </r>
  <r>
    <x v="10"/>
    <m/>
    <m/>
    <m/>
  </r>
  <r>
    <x v="2"/>
    <m/>
    <m/>
    <s v="1338 kg"/>
  </r>
  <r>
    <x v="2"/>
    <m/>
    <m/>
    <s v="1338 kg"/>
  </r>
  <r>
    <x v="2"/>
    <m/>
    <m/>
    <m/>
  </r>
  <r>
    <x v="2"/>
    <m/>
    <m/>
    <m/>
  </r>
  <r>
    <x v="2"/>
    <m/>
    <m/>
    <s v="1338 kg"/>
  </r>
  <r>
    <x v="2"/>
    <m/>
    <m/>
    <s v="1338 kg"/>
  </r>
  <r>
    <x v="2"/>
    <m/>
    <m/>
    <s v="1338 kg"/>
  </r>
  <r>
    <x v="8"/>
    <m/>
    <m/>
    <s v="1680 kg"/>
  </r>
  <r>
    <x v="8"/>
    <m/>
    <m/>
    <s v="1680 kg"/>
  </r>
  <r>
    <x v="8"/>
    <m/>
    <m/>
    <s v="1680 kg"/>
  </r>
  <r>
    <x v="8"/>
    <m/>
    <m/>
    <s v="1720 kg"/>
  </r>
  <r>
    <x v="8"/>
    <m/>
    <m/>
    <s v="1720 kg"/>
  </r>
  <r>
    <x v="8"/>
    <m/>
    <m/>
    <s v="1750 kg"/>
  </r>
  <r>
    <x v="8"/>
    <m/>
    <m/>
    <s v="1750 kg"/>
  </r>
  <r>
    <x v="8"/>
    <m/>
    <m/>
    <s v="1750 kg"/>
  </r>
  <r>
    <x v="8"/>
    <m/>
    <m/>
    <s v="1770 kg"/>
  </r>
  <r>
    <x v="8"/>
    <m/>
    <m/>
    <s v="1750 kg"/>
  </r>
  <r>
    <x v="8"/>
    <m/>
    <s v="Yes"/>
    <s v="1620 kg"/>
  </r>
  <r>
    <x v="8"/>
    <m/>
    <s v="Yes"/>
    <s v="1580 kg"/>
  </r>
  <r>
    <x v="10"/>
    <m/>
    <m/>
    <s v="1257 kg"/>
  </r>
  <r>
    <x v="10"/>
    <m/>
    <m/>
    <s v="1257 kg"/>
  </r>
  <r>
    <x v="0"/>
    <m/>
    <m/>
    <m/>
  </r>
  <r>
    <x v="0"/>
    <m/>
    <m/>
    <m/>
  </r>
  <r>
    <x v="0"/>
    <m/>
    <m/>
    <m/>
  </r>
  <r>
    <x v="12"/>
    <m/>
    <m/>
    <m/>
  </r>
  <r>
    <x v="12"/>
    <m/>
    <m/>
    <m/>
  </r>
  <r>
    <x v="12"/>
    <m/>
    <m/>
    <m/>
  </r>
  <r>
    <x v="12"/>
    <m/>
    <m/>
    <m/>
  </r>
  <r>
    <x v="12"/>
    <m/>
    <m/>
    <m/>
  </r>
  <r>
    <x v="12"/>
    <m/>
    <m/>
    <m/>
  </r>
  <r>
    <x v="12"/>
    <m/>
    <m/>
    <m/>
  </r>
  <r>
    <x v="12"/>
    <m/>
    <m/>
    <m/>
  </r>
  <r>
    <x v="10"/>
    <m/>
    <m/>
    <m/>
  </r>
  <r>
    <x v="10"/>
    <m/>
    <m/>
    <m/>
  </r>
  <r>
    <x v="10"/>
    <m/>
    <m/>
    <m/>
  </r>
  <r>
    <x v="34"/>
    <m/>
    <m/>
    <s v="2775 kg"/>
  </r>
  <r>
    <x v="34"/>
    <m/>
    <m/>
    <s v="2510 kg"/>
  </r>
  <r>
    <x v="34"/>
    <m/>
    <m/>
    <m/>
  </r>
  <r>
    <x v="34"/>
    <m/>
    <m/>
    <m/>
  </r>
  <r>
    <x v="34"/>
    <m/>
    <m/>
    <s v="2775 kg"/>
  </r>
  <r>
    <x v="34"/>
    <m/>
    <m/>
    <s v="2510 kg"/>
  </r>
  <r>
    <x v="3"/>
    <m/>
    <m/>
    <s v="1730 kg"/>
  </r>
  <r>
    <x v="3"/>
    <m/>
    <m/>
    <s v="1730 kg"/>
  </r>
  <r>
    <x v="3"/>
    <m/>
    <m/>
    <s v="1730 kg"/>
  </r>
  <r>
    <x v="3"/>
    <m/>
    <m/>
    <s v="1730 kg"/>
  </r>
  <r>
    <x v="11"/>
    <m/>
    <m/>
    <m/>
  </r>
  <r>
    <x v="10"/>
    <m/>
    <m/>
    <s v="2410 kg"/>
  </r>
  <r>
    <x v="10"/>
    <m/>
    <m/>
    <s v="2410 kg"/>
  </r>
  <r>
    <x v="10"/>
    <m/>
    <m/>
    <s v="2410 kg"/>
  </r>
  <r>
    <x v="10"/>
    <m/>
    <m/>
    <m/>
  </r>
  <r>
    <x v="10"/>
    <m/>
    <m/>
    <m/>
  </r>
  <r>
    <x v="10"/>
    <m/>
    <m/>
    <m/>
  </r>
  <r>
    <x v="10"/>
    <m/>
    <m/>
    <m/>
  </r>
  <r>
    <x v="10"/>
    <m/>
    <m/>
    <m/>
  </r>
  <r>
    <x v="10"/>
    <m/>
    <m/>
    <m/>
  </r>
  <r>
    <x v="10"/>
    <m/>
    <m/>
    <m/>
  </r>
  <r>
    <x v="10"/>
    <m/>
    <m/>
    <m/>
  </r>
  <r>
    <x v="10"/>
    <m/>
    <m/>
    <s v="2510 kg"/>
  </r>
  <r>
    <x v="10"/>
    <m/>
    <m/>
    <s v="2610 kg"/>
  </r>
  <r>
    <x v="10"/>
    <m/>
    <m/>
    <s v="2650 kg"/>
  </r>
  <r>
    <x v="10"/>
    <m/>
    <m/>
    <s v="2510 kg"/>
  </r>
  <r>
    <x v="10"/>
    <m/>
    <m/>
    <s v="2510 kg"/>
  </r>
  <r>
    <x v="10"/>
    <m/>
    <m/>
    <s v="2510 kg"/>
  </r>
  <r>
    <x v="10"/>
    <m/>
    <m/>
    <s v="2510 kg"/>
  </r>
  <r>
    <x v="10"/>
    <m/>
    <m/>
    <s v="2610 kg"/>
  </r>
  <r>
    <x v="10"/>
    <m/>
    <m/>
    <s v="2510 kg"/>
  </r>
  <r>
    <x v="15"/>
    <m/>
    <m/>
    <s v="1770 kg"/>
  </r>
  <r>
    <x v="15"/>
    <m/>
    <m/>
    <s v="1710 kg"/>
  </r>
  <r>
    <x v="15"/>
    <m/>
    <m/>
    <s v="1750 kg"/>
  </r>
  <r>
    <x v="15"/>
    <m/>
    <m/>
    <s v="1680 kg"/>
  </r>
  <r>
    <x v="10"/>
    <m/>
    <m/>
    <s v="2510 kg"/>
  </r>
  <r>
    <x v="10"/>
    <m/>
    <m/>
    <s v="2450 kg"/>
  </r>
  <r>
    <x v="10"/>
    <m/>
    <m/>
    <s v="2510 kg"/>
  </r>
  <r>
    <x v="10"/>
    <m/>
    <m/>
    <s v="2510 kg"/>
  </r>
  <r>
    <x v="10"/>
    <m/>
    <m/>
    <s v="2510 kg"/>
  </r>
  <r>
    <x v="10"/>
    <m/>
    <m/>
    <s v="2510 kg"/>
  </r>
  <r>
    <x v="10"/>
    <m/>
    <m/>
    <s v="2510 kg"/>
  </r>
  <r>
    <x v="10"/>
    <m/>
    <m/>
    <s v="2510 kg"/>
  </r>
  <r>
    <x v="10"/>
    <m/>
    <m/>
    <s v="2510 kg"/>
  </r>
  <r>
    <x v="10"/>
    <m/>
    <m/>
    <s v="2510 kg"/>
  </r>
  <r>
    <x v="10"/>
    <m/>
    <m/>
    <s v="2450 kg"/>
  </r>
  <r>
    <x v="10"/>
    <m/>
    <m/>
    <s v="2510 kg"/>
  </r>
  <r>
    <x v="10"/>
    <m/>
    <m/>
    <s v="2510 kg"/>
  </r>
  <r>
    <x v="10"/>
    <m/>
    <m/>
    <s v="2510 kg"/>
  </r>
  <r>
    <x v="10"/>
    <m/>
    <m/>
    <s v="2510 kg"/>
  </r>
  <r>
    <x v="10"/>
    <m/>
    <m/>
    <s v="2510 kg"/>
  </r>
  <r>
    <x v="10"/>
    <m/>
    <m/>
    <s v="2510 kg"/>
  </r>
  <r>
    <x v="10"/>
    <m/>
    <m/>
    <s v="2510 kg"/>
  </r>
  <r>
    <x v="10"/>
    <m/>
    <m/>
    <s v="2510 kg"/>
  </r>
  <r>
    <x v="10"/>
    <m/>
    <m/>
    <s v="2510 kg"/>
  </r>
  <r>
    <x v="10"/>
    <m/>
    <m/>
    <s v="2510 kg"/>
  </r>
  <r>
    <x v="10"/>
    <m/>
    <m/>
    <s v="1700 kg"/>
  </r>
  <r>
    <x v="10"/>
    <m/>
    <m/>
    <s v="1700 kg"/>
  </r>
  <r>
    <x v="10"/>
    <m/>
    <m/>
    <s v="1700 kg"/>
  </r>
  <r>
    <x v="0"/>
    <m/>
    <m/>
    <m/>
  </r>
  <r>
    <x v="0"/>
    <m/>
    <m/>
    <m/>
  </r>
  <r>
    <x v="0"/>
    <m/>
    <m/>
    <m/>
  </r>
  <r>
    <x v="0"/>
    <m/>
    <m/>
    <m/>
  </r>
  <r>
    <x v="0"/>
    <m/>
    <m/>
    <m/>
  </r>
  <r>
    <x v="0"/>
    <m/>
    <m/>
    <m/>
  </r>
  <r>
    <x v="0"/>
    <m/>
    <m/>
    <m/>
  </r>
  <r>
    <x v="6"/>
    <m/>
    <m/>
    <s v="2430 kg"/>
  </r>
  <r>
    <x v="6"/>
    <m/>
    <m/>
    <s v="2430 kg"/>
  </r>
  <r>
    <x v="6"/>
    <m/>
    <m/>
    <s v="2480 kg"/>
  </r>
  <r>
    <x v="6"/>
    <m/>
    <m/>
    <s v="2460 kg"/>
  </r>
  <r>
    <x v="6"/>
    <m/>
    <m/>
    <s v="2450 kg"/>
  </r>
  <r>
    <x v="6"/>
    <m/>
    <m/>
    <s v="2480 kg"/>
  </r>
  <r>
    <x v="6"/>
    <m/>
    <m/>
    <s v="2480 kg"/>
  </r>
  <r>
    <x v="6"/>
    <m/>
    <m/>
    <s v="2450 kg"/>
  </r>
  <r>
    <x v="6"/>
    <m/>
    <m/>
    <s v="2430 kg"/>
  </r>
  <r>
    <x v="6"/>
    <m/>
    <m/>
    <s v="2480 kg"/>
  </r>
  <r>
    <x v="6"/>
    <m/>
    <m/>
    <s v="2480 kg"/>
  </r>
  <r>
    <x v="6"/>
    <m/>
    <m/>
    <s v="2430 kg"/>
  </r>
  <r>
    <x v="6"/>
    <m/>
    <m/>
    <s v="2430 kg"/>
  </r>
  <r>
    <x v="6"/>
    <m/>
    <m/>
    <s v="2450 kg"/>
  </r>
  <r>
    <x v="6"/>
    <m/>
    <m/>
    <s v="2430 kg"/>
  </r>
  <r>
    <x v="6"/>
    <m/>
    <m/>
    <s v="2480 kg"/>
  </r>
  <r>
    <x v="13"/>
    <m/>
    <m/>
    <m/>
  </r>
  <r>
    <x v="13"/>
    <m/>
    <m/>
    <m/>
  </r>
  <r>
    <x v="13"/>
    <m/>
    <m/>
    <m/>
  </r>
  <r>
    <x v="13"/>
    <m/>
    <m/>
    <m/>
  </r>
  <r>
    <x v="13"/>
    <m/>
    <m/>
    <m/>
  </r>
  <r>
    <x v="13"/>
    <m/>
    <m/>
    <m/>
  </r>
  <r>
    <x v="13"/>
    <m/>
    <m/>
    <m/>
  </r>
  <r>
    <x v="13"/>
    <m/>
    <m/>
    <m/>
  </r>
  <r>
    <x v="13"/>
    <m/>
    <m/>
    <m/>
  </r>
  <r>
    <x v="13"/>
    <m/>
    <m/>
    <m/>
  </r>
  <r>
    <x v="13"/>
    <m/>
    <m/>
    <m/>
  </r>
  <r>
    <x v="13"/>
    <m/>
    <m/>
    <m/>
  </r>
  <r>
    <x v="13"/>
    <m/>
    <m/>
    <m/>
  </r>
  <r>
    <x v="13"/>
    <s v="Yes"/>
    <s v="Yes"/>
    <m/>
  </r>
  <r>
    <x v="13"/>
    <s v="Yes"/>
    <s v="Yes"/>
    <m/>
  </r>
  <r>
    <x v="13"/>
    <m/>
    <m/>
    <m/>
  </r>
  <r>
    <x v="13"/>
    <m/>
    <m/>
    <m/>
  </r>
  <r>
    <x v="13"/>
    <m/>
    <m/>
    <m/>
  </r>
  <r>
    <x v="13"/>
    <m/>
    <m/>
    <m/>
  </r>
  <r>
    <x v="13"/>
    <m/>
    <m/>
    <m/>
  </r>
  <r>
    <x v="13"/>
    <m/>
    <m/>
    <m/>
  </r>
  <r>
    <x v="6"/>
    <m/>
    <m/>
    <s v="1660 kg"/>
  </r>
  <r>
    <x v="6"/>
    <m/>
    <m/>
    <s v="1680 kg"/>
  </r>
  <r>
    <x v="6"/>
    <m/>
    <m/>
    <s v="1695 kg"/>
  </r>
  <r>
    <x v="6"/>
    <m/>
    <m/>
    <s v="1670 kg"/>
  </r>
  <r>
    <x v="6"/>
    <m/>
    <m/>
    <s v="1670 kg"/>
  </r>
  <r>
    <x v="6"/>
    <m/>
    <m/>
    <s v="1710 kg"/>
  </r>
  <r>
    <x v="12"/>
    <m/>
    <m/>
    <m/>
  </r>
  <r>
    <x v="12"/>
    <m/>
    <m/>
    <m/>
  </r>
  <r>
    <x v="12"/>
    <m/>
    <m/>
    <m/>
  </r>
  <r>
    <x v="12"/>
    <m/>
    <m/>
    <m/>
  </r>
  <r>
    <x v="12"/>
    <m/>
    <m/>
    <m/>
  </r>
  <r>
    <x v="35"/>
    <s v="Yes"/>
    <s v="Yes"/>
    <m/>
  </r>
  <r>
    <x v="35"/>
    <s v="Yes"/>
    <s v="Yes"/>
    <m/>
  </r>
  <r>
    <x v="36"/>
    <s v="Yes"/>
    <s v="Yes"/>
    <m/>
  </r>
  <r>
    <x v="36"/>
    <s v="Yes"/>
    <s v="Yes"/>
    <m/>
  </r>
  <r>
    <x v="36"/>
    <s v="Yes"/>
    <s v="Yes"/>
    <m/>
  </r>
  <r>
    <x v="36"/>
    <s v="Yes"/>
    <s v="Yes"/>
    <m/>
  </r>
  <r>
    <x v="36"/>
    <s v="Yes"/>
    <s v="Yes"/>
    <m/>
  </r>
  <r>
    <x v="15"/>
    <m/>
    <m/>
    <s v="2010 kg"/>
  </r>
  <r>
    <x v="15"/>
    <m/>
    <m/>
    <s v="2030 kg"/>
  </r>
  <r>
    <x v="15"/>
    <m/>
    <m/>
    <s v="2030 kg"/>
  </r>
  <r>
    <x v="15"/>
    <m/>
    <m/>
    <s v="2060 kg"/>
  </r>
  <r>
    <x v="15"/>
    <m/>
    <m/>
    <s v="2060 kg"/>
  </r>
  <r>
    <x v="15"/>
    <m/>
    <m/>
    <s v="2030 kg"/>
  </r>
  <r>
    <x v="15"/>
    <m/>
    <m/>
    <s v="2060 kg"/>
  </r>
  <r>
    <x v="20"/>
    <m/>
    <m/>
    <s v="2020 kg"/>
  </r>
  <r>
    <x v="20"/>
    <m/>
    <m/>
    <s v="2020 kg"/>
  </r>
  <r>
    <x v="6"/>
    <m/>
    <m/>
    <s v="2610 kg"/>
  </r>
  <r>
    <x v="6"/>
    <m/>
    <m/>
    <s v="2610 kg"/>
  </r>
  <r>
    <x v="6"/>
    <m/>
    <m/>
    <s v="2735 kg"/>
  </r>
  <r>
    <x v="6"/>
    <m/>
    <m/>
    <s v="2735 kg"/>
  </r>
  <r>
    <x v="6"/>
    <m/>
    <m/>
    <s v="2500 kg"/>
  </r>
  <r>
    <x v="6"/>
    <m/>
    <m/>
    <s v="2500 kg"/>
  </r>
  <r>
    <x v="6"/>
    <m/>
    <s v="Yes"/>
    <s v="2610 kg"/>
  </r>
  <r>
    <x v="9"/>
    <m/>
    <m/>
    <m/>
  </r>
  <r>
    <x v="9"/>
    <m/>
    <m/>
    <m/>
  </r>
  <r>
    <x v="9"/>
    <m/>
    <m/>
    <m/>
  </r>
  <r>
    <x v="19"/>
    <m/>
    <m/>
    <m/>
  </r>
  <r>
    <x v="19"/>
    <m/>
    <m/>
    <m/>
  </r>
  <r>
    <x v="15"/>
    <m/>
    <s v="Yes"/>
    <m/>
  </r>
  <r>
    <x v="22"/>
    <m/>
    <m/>
    <m/>
  </r>
  <r>
    <x v="22"/>
    <m/>
    <m/>
    <m/>
  </r>
  <r>
    <x v="22"/>
    <m/>
    <m/>
    <m/>
  </r>
  <r>
    <x v="22"/>
    <m/>
    <m/>
    <s v="2000 kg"/>
  </r>
  <r>
    <x v="22"/>
    <m/>
    <m/>
    <m/>
  </r>
  <r>
    <x v="20"/>
    <m/>
    <m/>
    <s v="2110 kg"/>
  </r>
  <r>
    <x v="20"/>
    <m/>
    <m/>
    <s v="2110 kg"/>
  </r>
  <r>
    <x v="22"/>
    <m/>
    <s v="Yes"/>
    <m/>
  </r>
  <r>
    <x v="22"/>
    <m/>
    <s v="Yes"/>
    <m/>
  </r>
  <r>
    <x v="22"/>
    <m/>
    <s v="Yes"/>
    <m/>
  </r>
  <r>
    <x v="20"/>
    <m/>
    <m/>
    <m/>
  </r>
  <r>
    <x v="16"/>
    <m/>
    <m/>
    <s v="2185 kg"/>
  </r>
  <r>
    <x v="16"/>
    <m/>
    <m/>
    <s v="2185 kg"/>
  </r>
  <r>
    <x v="16"/>
    <m/>
    <m/>
    <s v="2205 kg"/>
  </r>
  <r>
    <x v="16"/>
    <m/>
    <m/>
    <s v="2205 kg"/>
  </r>
  <r>
    <x v="37"/>
    <s v="Yes"/>
    <s v="Yes"/>
    <s v="2450 kg"/>
  </r>
  <r>
    <x v="37"/>
    <s v="Yes"/>
    <s v="Yes"/>
    <s v="2450 kg"/>
  </r>
  <r>
    <x v="37"/>
    <s v="Yes"/>
    <s v="Yes"/>
    <s v="2430 kg"/>
  </r>
  <r>
    <x v="37"/>
    <s v="Yes"/>
    <s v="Yes"/>
    <s v="2430 kg"/>
  </r>
  <r>
    <x v="17"/>
    <m/>
    <m/>
    <m/>
  </r>
  <r>
    <x v="17"/>
    <m/>
    <m/>
    <m/>
  </r>
  <r>
    <x v="17"/>
    <m/>
    <m/>
    <m/>
  </r>
  <r>
    <x v="17"/>
    <m/>
    <m/>
    <s v="2390 kg"/>
  </r>
  <r>
    <x v="17"/>
    <m/>
    <m/>
    <m/>
  </r>
  <r>
    <x v="17"/>
    <m/>
    <m/>
    <m/>
  </r>
  <r>
    <x v="17"/>
    <m/>
    <m/>
    <m/>
  </r>
  <r>
    <x v="17"/>
    <m/>
    <m/>
    <m/>
  </r>
  <r>
    <x v="20"/>
    <m/>
    <m/>
    <m/>
  </r>
  <r>
    <x v="22"/>
    <m/>
    <m/>
    <m/>
  </r>
  <r>
    <x v="22"/>
    <m/>
    <m/>
    <m/>
  </r>
  <r>
    <x v="22"/>
    <m/>
    <m/>
    <m/>
  </r>
  <r>
    <x v="13"/>
    <m/>
    <s v="Yes"/>
    <m/>
  </r>
  <r>
    <x v="17"/>
    <m/>
    <m/>
    <s v="2200 kg"/>
  </r>
  <r>
    <x v="22"/>
    <m/>
    <m/>
    <s v="1740 kg"/>
  </r>
  <r>
    <x v="22"/>
    <m/>
    <m/>
    <s v="1860 kg"/>
  </r>
  <r>
    <x v="17"/>
    <m/>
    <m/>
    <s v="3100 kg"/>
  </r>
  <r>
    <x v="17"/>
    <m/>
    <m/>
    <s v="3100 kg"/>
  </r>
  <r>
    <x v="17"/>
    <s v="Yes"/>
    <s v="Yes"/>
    <m/>
  </r>
  <r>
    <x v="16"/>
    <m/>
    <m/>
    <s v="2925 kg"/>
  </r>
  <r>
    <x v="16"/>
    <m/>
    <m/>
    <s v="2925 kg"/>
  </r>
  <r>
    <x v="16"/>
    <m/>
    <m/>
    <s v="2925 kg"/>
  </r>
  <r>
    <x v="16"/>
    <m/>
    <m/>
    <s v="2925 kg"/>
  </r>
  <r>
    <x v="16"/>
    <m/>
    <m/>
    <s v="2925 kg"/>
  </r>
  <r>
    <x v="16"/>
    <m/>
    <m/>
    <s v="2925 kg"/>
  </r>
  <r>
    <x v="37"/>
    <m/>
    <m/>
    <s v="2410 kg"/>
  </r>
  <r>
    <x v="37"/>
    <m/>
    <m/>
    <m/>
  </r>
  <r>
    <x v="37"/>
    <m/>
    <m/>
    <m/>
  </r>
  <r>
    <x v="17"/>
    <m/>
    <m/>
    <m/>
  </r>
  <r>
    <x v="20"/>
    <m/>
    <m/>
    <m/>
  </r>
  <r>
    <x v="20"/>
    <m/>
    <m/>
    <s v="2590 kg"/>
  </r>
  <r>
    <x v="20"/>
    <m/>
    <m/>
    <s v="2590 kg"/>
  </r>
  <r>
    <x v="20"/>
    <m/>
    <m/>
    <m/>
  </r>
  <r>
    <x v="20"/>
    <m/>
    <m/>
    <m/>
  </r>
  <r>
    <x v="37"/>
    <m/>
    <m/>
    <s v="3000 kg"/>
  </r>
  <r>
    <x v="37"/>
    <m/>
    <m/>
    <s v="2900 kg"/>
  </r>
  <r>
    <x v="37"/>
    <m/>
    <m/>
    <s v="2900 kg"/>
  </r>
  <r>
    <x v="37"/>
    <m/>
    <m/>
    <s v="3000 kg"/>
  </r>
  <r>
    <x v="37"/>
    <m/>
    <m/>
    <s v="3100 kg"/>
  </r>
  <r>
    <x v="37"/>
    <m/>
    <m/>
    <s v="3000 kg"/>
  </r>
  <r>
    <x v="37"/>
    <m/>
    <m/>
    <m/>
  </r>
  <r>
    <x v="37"/>
    <m/>
    <m/>
    <s v="3000 kg"/>
  </r>
  <r>
    <x v="37"/>
    <m/>
    <m/>
    <s v="3000 kg"/>
  </r>
  <r>
    <x v="37"/>
    <m/>
    <m/>
    <s v="3200 kg"/>
  </r>
  <r>
    <x v="21"/>
    <m/>
    <m/>
    <s v="2450 kg"/>
  </r>
  <r>
    <x v="21"/>
    <m/>
    <m/>
    <s v="2450 kg"/>
  </r>
  <r>
    <x v="21"/>
    <m/>
    <m/>
    <s v="2450 kg"/>
  </r>
  <r>
    <x v="24"/>
    <m/>
    <m/>
    <m/>
  </r>
  <r>
    <x v="24"/>
    <m/>
    <m/>
    <m/>
  </r>
  <r>
    <x v="24"/>
    <m/>
    <s v="Yes"/>
    <m/>
  </r>
  <r>
    <x v="26"/>
    <m/>
    <m/>
    <m/>
  </r>
  <r>
    <x v="26"/>
    <m/>
    <m/>
    <m/>
  </r>
  <r>
    <x v="26"/>
    <m/>
    <m/>
    <m/>
  </r>
  <r>
    <x v="6"/>
    <m/>
    <m/>
    <s v="3350 kg"/>
  </r>
  <r>
    <x v="16"/>
    <m/>
    <m/>
    <s v="2505 kg"/>
  </r>
  <r>
    <x v="37"/>
    <m/>
    <m/>
    <s v="3100 kg"/>
  </r>
  <r>
    <x v="37"/>
    <m/>
    <m/>
    <s v="3100 kg"/>
  </r>
  <r>
    <x v="37"/>
    <m/>
    <m/>
    <s v="3100 kg"/>
  </r>
  <r>
    <x v="37"/>
    <m/>
    <m/>
    <s v="3150 kg"/>
  </r>
  <r>
    <x v="37"/>
    <m/>
    <m/>
    <m/>
  </r>
  <r>
    <x v="37"/>
    <m/>
    <m/>
    <s v="3100 kg"/>
  </r>
  <r>
    <x v="37"/>
    <m/>
    <m/>
    <s v="3100 kg"/>
  </r>
  <r>
    <x v="37"/>
    <m/>
    <m/>
    <m/>
  </r>
  <r>
    <x v="37"/>
    <m/>
    <m/>
    <m/>
  </r>
  <r>
    <x v="37"/>
    <m/>
    <m/>
    <s v="3100 kg"/>
  </r>
  <r>
    <x v="26"/>
    <m/>
    <m/>
    <s v="2350 kg"/>
  </r>
  <r>
    <x v="17"/>
    <m/>
    <m/>
    <s v="1890 kg"/>
  </r>
  <r>
    <x v="17"/>
    <m/>
    <m/>
    <s v="1890 kg"/>
  </r>
  <r>
    <x v="17"/>
    <m/>
    <m/>
    <s v="1890 kg"/>
  </r>
  <r>
    <x v="17"/>
    <m/>
    <m/>
    <m/>
  </r>
  <r>
    <x v="27"/>
    <m/>
    <m/>
    <m/>
  </r>
  <r>
    <x v="27"/>
    <m/>
    <m/>
    <m/>
  </r>
  <r>
    <x v="27"/>
    <m/>
    <m/>
    <m/>
  </r>
  <r>
    <x v="27"/>
    <m/>
    <m/>
    <m/>
  </r>
  <r>
    <x v="27"/>
    <m/>
    <m/>
    <m/>
  </r>
  <r>
    <x v="27"/>
    <m/>
    <m/>
    <m/>
  </r>
  <r>
    <x v="27"/>
    <m/>
    <m/>
    <m/>
  </r>
  <r>
    <x v="27"/>
    <m/>
    <m/>
    <m/>
  </r>
  <r>
    <x v="27"/>
    <m/>
    <m/>
    <m/>
  </r>
  <r>
    <x v="29"/>
    <m/>
    <m/>
    <m/>
  </r>
  <r>
    <x v="29"/>
    <m/>
    <m/>
    <m/>
  </r>
  <r>
    <x v="29"/>
    <m/>
    <m/>
    <m/>
  </r>
  <r>
    <x v="29"/>
    <m/>
    <m/>
    <m/>
  </r>
  <r>
    <x v="27"/>
    <m/>
    <m/>
    <m/>
  </r>
  <r>
    <x v="27"/>
    <m/>
    <m/>
    <m/>
  </r>
  <r>
    <x v="27"/>
    <m/>
    <m/>
    <m/>
  </r>
  <r>
    <x v="17"/>
    <m/>
    <m/>
    <s v="2958 kg"/>
  </r>
  <r>
    <x v="17"/>
    <m/>
    <m/>
    <s v="3109 kg"/>
  </r>
  <r>
    <x v="3"/>
    <m/>
    <m/>
    <s v="NA kg"/>
  </r>
  <r>
    <x v="3"/>
    <m/>
    <m/>
    <m/>
  </r>
  <r>
    <x v="17"/>
    <m/>
    <m/>
    <m/>
  </r>
  <r>
    <x v="17"/>
    <m/>
    <m/>
    <m/>
  </r>
  <r>
    <x v="17"/>
    <m/>
    <m/>
    <m/>
  </r>
  <r>
    <x v="17"/>
    <m/>
    <m/>
    <m/>
  </r>
  <r>
    <x v="17"/>
    <m/>
    <m/>
    <m/>
  </r>
  <r>
    <x v="17"/>
    <m/>
    <m/>
    <m/>
  </r>
  <r>
    <x v="17"/>
    <m/>
    <m/>
    <m/>
  </r>
  <r>
    <x v="17"/>
    <m/>
    <m/>
    <m/>
  </r>
  <r>
    <x v="17"/>
    <m/>
    <m/>
    <m/>
  </r>
  <r>
    <x v="11"/>
    <m/>
    <m/>
    <m/>
  </r>
  <r>
    <x v="11"/>
    <m/>
    <m/>
    <m/>
  </r>
  <r>
    <x v="9"/>
    <m/>
    <m/>
    <m/>
  </r>
  <r>
    <x v="9"/>
    <m/>
    <m/>
    <m/>
  </r>
  <r>
    <x v="9"/>
    <m/>
    <m/>
    <m/>
  </r>
  <r>
    <x v="9"/>
    <m/>
    <m/>
    <m/>
  </r>
  <r>
    <x v="9"/>
    <m/>
    <m/>
    <m/>
  </r>
  <r>
    <x v="9"/>
    <m/>
    <m/>
    <m/>
  </r>
  <r>
    <x v="3"/>
    <m/>
    <m/>
    <m/>
  </r>
  <r>
    <x v="3"/>
    <m/>
    <m/>
    <m/>
  </r>
  <r>
    <x v="3"/>
    <m/>
    <m/>
    <m/>
  </r>
  <r>
    <x v="3"/>
    <m/>
    <m/>
    <m/>
  </r>
  <r>
    <x v="3"/>
    <m/>
    <m/>
    <m/>
  </r>
  <r>
    <x v="3"/>
    <m/>
    <m/>
    <m/>
  </r>
  <r>
    <x v="3"/>
    <m/>
    <m/>
    <m/>
  </r>
  <r>
    <x v="3"/>
    <m/>
    <m/>
    <m/>
  </r>
  <r>
    <x v="3"/>
    <m/>
    <m/>
    <m/>
  </r>
  <r>
    <x v="3"/>
    <m/>
    <m/>
    <m/>
  </r>
  <r>
    <x v="3"/>
    <m/>
    <m/>
    <m/>
  </r>
  <r>
    <x v="3"/>
    <m/>
    <m/>
    <m/>
  </r>
  <r>
    <x v="3"/>
    <m/>
    <m/>
    <m/>
  </r>
  <r>
    <x v="4"/>
    <m/>
    <m/>
    <s v="1042 kg"/>
  </r>
  <r>
    <x v="4"/>
    <m/>
    <m/>
    <s v="1420 kg"/>
  </r>
  <r>
    <x v="4"/>
    <m/>
    <m/>
    <m/>
  </r>
  <r>
    <x v="4"/>
    <m/>
    <m/>
    <s v="1420 kg"/>
  </r>
  <r>
    <x v="4"/>
    <m/>
    <m/>
    <s v="1420 kg"/>
  </r>
  <r>
    <x v="4"/>
    <m/>
    <m/>
    <s v="1042 kg"/>
  </r>
  <r>
    <x v="11"/>
    <m/>
    <m/>
    <m/>
  </r>
  <r>
    <x v="11"/>
    <m/>
    <m/>
    <m/>
  </r>
  <r>
    <x v="11"/>
    <m/>
    <m/>
    <m/>
  </r>
  <r>
    <x v="7"/>
    <m/>
    <m/>
    <m/>
  </r>
  <r>
    <x v="7"/>
    <m/>
    <m/>
    <m/>
  </r>
  <r>
    <x v="7"/>
    <m/>
    <m/>
    <m/>
  </r>
  <r>
    <x v="7"/>
    <m/>
    <m/>
    <m/>
  </r>
  <r>
    <x v="7"/>
    <m/>
    <m/>
    <m/>
  </r>
  <r>
    <x v="7"/>
    <m/>
    <m/>
    <m/>
  </r>
  <r>
    <x v="7"/>
    <m/>
    <m/>
    <m/>
  </r>
  <r>
    <x v="3"/>
    <m/>
    <m/>
    <s v="1760 kg"/>
  </r>
  <r>
    <x v="3"/>
    <m/>
    <m/>
    <s v="1760 kg"/>
  </r>
  <r>
    <x v="3"/>
    <m/>
    <m/>
    <s v="1740 kg"/>
  </r>
  <r>
    <x v="3"/>
    <m/>
    <m/>
    <s v="1730 kg"/>
  </r>
  <r>
    <x v="3"/>
    <m/>
    <m/>
    <s v="1760 kg"/>
  </r>
  <r>
    <x v="3"/>
    <m/>
    <m/>
    <s v="1760 kg"/>
  </r>
  <r>
    <x v="3"/>
    <m/>
    <m/>
    <s v="1730 kg kg"/>
  </r>
  <r>
    <x v="3"/>
    <m/>
    <m/>
    <s v="1730 kg kg"/>
  </r>
  <r>
    <x v="3"/>
    <m/>
    <m/>
    <s v="1800 kg kg"/>
  </r>
  <r>
    <x v="3"/>
    <m/>
    <m/>
    <s v="1760 kg"/>
  </r>
  <r>
    <x v="3"/>
    <m/>
    <s v="Yes"/>
    <s v="1360 kg"/>
  </r>
  <r>
    <x v="12"/>
    <m/>
    <m/>
    <m/>
  </r>
  <r>
    <x v="12"/>
    <m/>
    <m/>
    <m/>
  </r>
  <r>
    <x v="12"/>
    <m/>
    <m/>
    <m/>
  </r>
  <r>
    <x v="12"/>
    <m/>
    <m/>
    <m/>
  </r>
  <r>
    <x v="12"/>
    <m/>
    <m/>
    <m/>
  </r>
  <r>
    <x v="12"/>
    <m/>
    <m/>
    <m/>
  </r>
  <r>
    <x v="12"/>
    <m/>
    <m/>
    <m/>
  </r>
  <r>
    <x v="12"/>
    <m/>
    <m/>
    <m/>
  </r>
  <r>
    <x v="12"/>
    <m/>
    <m/>
    <m/>
  </r>
  <r>
    <x v="10"/>
    <m/>
    <m/>
    <s v="2225 kg"/>
  </r>
  <r>
    <x v="10"/>
    <s v="Yes"/>
    <m/>
    <s v="2225 kg"/>
  </r>
  <r>
    <x v="10"/>
    <s v="Yes"/>
    <m/>
    <s v="2225 kg"/>
  </r>
  <r>
    <x v="10"/>
    <s v="Yes"/>
    <m/>
    <s v="2225 kg"/>
  </r>
  <r>
    <x v="10"/>
    <s v="Yes"/>
    <m/>
    <s v="2225 kg"/>
  </r>
  <r>
    <x v="10"/>
    <s v="Yes"/>
    <m/>
    <s v="2225 kg"/>
  </r>
  <r>
    <x v="10"/>
    <s v="Yes"/>
    <m/>
    <s v="2225 kg"/>
  </r>
  <r>
    <x v="3"/>
    <m/>
    <m/>
    <s v="1670 kg"/>
  </r>
  <r>
    <x v="3"/>
    <m/>
    <m/>
    <s v="1670 kg"/>
  </r>
  <r>
    <x v="3"/>
    <m/>
    <m/>
    <s v="1670 kg"/>
  </r>
  <r>
    <x v="3"/>
    <m/>
    <m/>
    <s v="1670 kg"/>
  </r>
  <r>
    <x v="2"/>
    <s v="Yes"/>
    <m/>
    <m/>
  </r>
  <r>
    <x v="2"/>
    <s v="Yes"/>
    <m/>
    <m/>
  </r>
  <r>
    <x v="2"/>
    <s v="Yes"/>
    <m/>
    <m/>
  </r>
  <r>
    <x v="2"/>
    <m/>
    <m/>
    <m/>
  </r>
  <r>
    <x v="10"/>
    <m/>
    <m/>
    <s v="2475 kg"/>
  </r>
  <r>
    <x v="10"/>
    <m/>
    <m/>
    <s v="2475 kg"/>
  </r>
  <r>
    <x v="10"/>
    <m/>
    <m/>
    <s v="2475 kg"/>
  </r>
  <r>
    <x v="10"/>
    <m/>
    <m/>
    <s v="2475 kg"/>
  </r>
  <r>
    <x v="10"/>
    <m/>
    <m/>
    <s v="2475 kg"/>
  </r>
  <r>
    <x v="36"/>
    <m/>
    <m/>
    <m/>
  </r>
  <r>
    <x v="36"/>
    <m/>
    <m/>
    <m/>
  </r>
  <r>
    <x v="36"/>
    <m/>
    <m/>
    <m/>
  </r>
  <r>
    <x v="36"/>
    <m/>
    <m/>
    <m/>
  </r>
  <r>
    <x v="36"/>
    <m/>
    <s v="Yes"/>
    <m/>
  </r>
  <r>
    <x v="36"/>
    <m/>
    <m/>
    <m/>
  </r>
  <r>
    <x v="36"/>
    <m/>
    <m/>
    <m/>
  </r>
  <r>
    <x v="36"/>
    <m/>
    <m/>
    <m/>
  </r>
  <r>
    <x v="36"/>
    <m/>
    <s v="Yes"/>
    <m/>
  </r>
  <r>
    <x v="36"/>
    <m/>
    <m/>
    <m/>
  </r>
  <r>
    <x v="36"/>
    <m/>
    <s v="Yes"/>
    <m/>
  </r>
  <r>
    <x v="36"/>
    <m/>
    <m/>
    <m/>
  </r>
  <r>
    <x v="36"/>
    <m/>
    <s v="Yes"/>
    <m/>
  </r>
  <r>
    <x v="36"/>
    <m/>
    <s v="Yes"/>
    <m/>
  </r>
  <r>
    <x v="36"/>
    <m/>
    <s v="Yes"/>
    <m/>
  </r>
  <r>
    <x v="36"/>
    <m/>
    <m/>
    <m/>
  </r>
  <r>
    <x v="7"/>
    <m/>
    <m/>
    <s v="1764 kg"/>
  </r>
  <r>
    <x v="7"/>
    <m/>
    <m/>
    <s v="1787 kg"/>
  </r>
  <r>
    <x v="7"/>
    <m/>
    <m/>
    <s v="1755 kg"/>
  </r>
  <r>
    <x v="7"/>
    <m/>
    <m/>
    <s v="1764 kg"/>
  </r>
  <r>
    <x v="7"/>
    <m/>
    <m/>
    <s v="1787 kg"/>
  </r>
  <r>
    <x v="7"/>
    <m/>
    <m/>
    <s v="1764 kg"/>
  </r>
  <r>
    <x v="0"/>
    <m/>
    <m/>
    <s v="2505 kg"/>
  </r>
  <r>
    <x v="0"/>
    <m/>
    <m/>
    <s v="2555 kg"/>
  </r>
  <r>
    <x v="0"/>
    <m/>
    <m/>
    <s v="2570 kg"/>
  </r>
  <r>
    <x v="0"/>
    <m/>
    <m/>
    <s v="2650 kg"/>
  </r>
  <r>
    <x v="35"/>
    <m/>
    <m/>
    <m/>
  </r>
  <r>
    <x v="35"/>
    <m/>
    <m/>
    <m/>
  </r>
  <r>
    <x v="35"/>
    <m/>
    <m/>
    <m/>
  </r>
  <r>
    <x v="35"/>
    <m/>
    <m/>
    <m/>
  </r>
  <r>
    <x v="35"/>
    <m/>
    <s v="Yes"/>
    <m/>
  </r>
  <r>
    <x v="35"/>
    <m/>
    <m/>
    <m/>
  </r>
  <r>
    <x v="35"/>
    <m/>
    <m/>
    <m/>
  </r>
  <r>
    <x v="35"/>
    <m/>
    <s v="Yes"/>
    <m/>
  </r>
  <r>
    <x v="35"/>
    <m/>
    <s v="Yes"/>
    <m/>
  </r>
  <r>
    <x v="35"/>
    <m/>
    <s v="Yes"/>
    <m/>
  </r>
  <r>
    <x v="35"/>
    <m/>
    <s v="Yes"/>
    <m/>
  </r>
  <r>
    <x v="0"/>
    <m/>
    <s v="Yes"/>
    <m/>
  </r>
  <r>
    <x v="0"/>
    <m/>
    <s v="Yes"/>
    <m/>
  </r>
  <r>
    <x v="0"/>
    <m/>
    <s v="Yes"/>
    <m/>
  </r>
  <r>
    <x v="4"/>
    <m/>
    <s v="Yes"/>
    <m/>
  </r>
  <r>
    <x v="4"/>
    <m/>
    <s v="Yes"/>
    <m/>
  </r>
  <r>
    <x v="4"/>
    <m/>
    <s v="Yes"/>
    <m/>
  </r>
  <r>
    <x v="4"/>
    <m/>
    <s v="Yes"/>
    <m/>
  </r>
  <r>
    <x v="4"/>
    <m/>
    <m/>
    <m/>
  </r>
  <r>
    <x v="4"/>
    <m/>
    <m/>
    <m/>
  </r>
  <r>
    <x v="4"/>
    <m/>
    <m/>
    <m/>
  </r>
  <r>
    <x v="4"/>
    <m/>
    <m/>
    <m/>
  </r>
  <r>
    <x v="4"/>
    <m/>
    <m/>
    <m/>
  </r>
  <r>
    <x v="4"/>
    <m/>
    <m/>
    <m/>
  </r>
  <r>
    <x v="4"/>
    <m/>
    <m/>
    <m/>
  </r>
  <r>
    <x v="4"/>
    <m/>
    <m/>
    <m/>
  </r>
  <r>
    <x v="8"/>
    <m/>
    <m/>
    <m/>
  </r>
  <r>
    <x v="8"/>
    <m/>
    <m/>
    <m/>
  </r>
  <r>
    <x v="8"/>
    <m/>
    <m/>
    <m/>
  </r>
  <r>
    <x v="8"/>
    <m/>
    <m/>
    <m/>
  </r>
  <r>
    <x v="17"/>
    <m/>
    <m/>
    <s v="1920 kg"/>
  </r>
  <r>
    <x v="17"/>
    <m/>
    <m/>
    <s v="2000 kg"/>
  </r>
  <r>
    <x v="20"/>
    <m/>
    <m/>
    <s v="2040 kg"/>
  </r>
  <r>
    <x v="20"/>
    <m/>
    <m/>
    <s v="1461kg kg"/>
  </r>
  <r>
    <x v="19"/>
    <m/>
    <s v="Yes"/>
    <m/>
  </r>
  <r>
    <x v="19"/>
    <m/>
    <s v="Yes"/>
    <m/>
  </r>
  <r>
    <x v="19"/>
    <m/>
    <s v="Yes"/>
    <m/>
  </r>
  <r>
    <x v="19"/>
    <m/>
    <s v="Yes"/>
    <m/>
  </r>
  <r>
    <x v="17"/>
    <m/>
    <s v="Yes"/>
    <m/>
  </r>
  <r>
    <x v="17"/>
    <m/>
    <m/>
    <m/>
  </r>
  <r>
    <x v="17"/>
    <m/>
    <m/>
    <m/>
  </r>
  <r>
    <x v="17"/>
    <m/>
    <m/>
    <m/>
  </r>
  <r>
    <x v="17"/>
    <m/>
    <s v="Yes"/>
    <s v="2165 kg"/>
  </r>
  <r>
    <x v="17"/>
    <m/>
    <s v="Yes"/>
    <m/>
  </r>
  <r>
    <x v="6"/>
    <m/>
    <m/>
    <s v="1790 kg"/>
  </r>
  <r>
    <x v="25"/>
    <m/>
    <m/>
    <m/>
  </r>
  <r>
    <x v="25"/>
    <m/>
    <m/>
    <s v="2395 kg"/>
  </r>
  <r>
    <x v="25"/>
    <m/>
    <m/>
    <s v="2395 kg"/>
  </r>
  <r>
    <x v="21"/>
    <m/>
    <m/>
    <s v="2460 kg"/>
  </r>
  <r>
    <x v="21"/>
    <m/>
    <m/>
    <s v="2460 kg"/>
  </r>
  <r>
    <x v="20"/>
    <m/>
    <m/>
    <m/>
  </r>
  <r>
    <x v="16"/>
    <m/>
    <m/>
    <s v="2310 kg"/>
  </r>
  <r>
    <x v="17"/>
    <s v="Yes"/>
    <s v="Yes"/>
    <s v="2910 kg"/>
  </r>
  <r>
    <x v="17"/>
    <s v="Yes"/>
    <s v="Yes"/>
    <s v="2910 kg"/>
  </r>
  <r>
    <x v="17"/>
    <m/>
    <m/>
    <s v="2445 kg"/>
  </r>
  <r>
    <x v="22"/>
    <s v="Yes"/>
    <s v="Yes"/>
    <m/>
  </r>
  <r>
    <x v="22"/>
    <s v="Yes"/>
    <s v="Yes"/>
    <m/>
  </r>
  <r>
    <x v="22"/>
    <m/>
    <m/>
    <s v="2040 kg"/>
  </r>
  <r>
    <x v="24"/>
    <m/>
    <m/>
    <s v="1985 kg"/>
  </r>
  <r>
    <x v="24"/>
    <m/>
    <m/>
    <s v="2040 kg"/>
  </r>
  <r>
    <x v="7"/>
    <m/>
    <m/>
    <m/>
  </r>
  <r>
    <x v="30"/>
    <m/>
    <m/>
    <m/>
  </r>
  <r>
    <x v="30"/>
    <m/>
    <m/>
    <s v="2081 kg"/>
  </r>
  <r>
    <x v="29"/>
    <m/>
    <m/>
    <m/>
  </r>
  <r>
    <x v="3"/>
    <m/>
    <m/>
    <s v="1185 kg"/>
  </r>
  <r>
    <x v="3"/>
    <m/>
    <m/>
    <s v="1185 kg"/>
  </r>
  <r>
    <x v="4"/>
    <m/>
    <m/>
    <m/>
  </r>
  <r>
    <x v="4"/>
    <m/>
    <m/>
    <m/>
  </r>
  <r>
    <x v="4"/>
    <m/>
    <s v="Yes"/>
    <m/>
  </r>
  <r>
    <x v="4"/>
    <m/>
    <m/>
    <m/>
  </r>
  <r>
    <x v="4"/>
    <m/>
    <s v="Yes"/>
    <m/>
  </r>
  <r>
    <x v="4"/>
    <m/>
    <m/>
    <m/>
  </r>
  <r>
    <x v="4"/>
    <m/>
    <s v="Yes"/>
    <m/>
  </r>
  <r>
    <x v="4"/>
    <m/>
    <s v="Yes"/>
    <m/>
  </r>
  <r>
    <x v="4"/>
    <m/>
    <s v="Yes"/>
    <m/>
  </r>
  <r>
    <x v="4"/>
    <m/>
    <s v="Yes"/>
    <m/>
  </r>
  <r>
    <x v="4"/>
    <m/>
    <m/>
    <m/>
  </r>
  <r>
    <x v="4"/>
    <m/>
    <m/>
    <m/>
  </r>
  <r>
    <x v="4"/>
    <m/>
    <m/>
    <s v="1530 kg"/>
  </r>
  <r>
    <x v="4"/>
    <m/>
    <m/>
    <s v="1530 kg"/>
  </r>
  <r>
    <x v="4"/>
    <m/>
    <m/>
    <s v="1530 kg"/>
  </r>
  <r>
    <x v="4"/>
    <m/>
    <m/>
    <s v="1530 kg"/>
  </r>
  <r>
    <x v="4"/>
    <m/>
    <m/>
    <s v="1530 kg"/>
  </r>
  <r>
    <x v="4"/>
    <m/>
    <m/>
    <s v="1530 kg"/>
  </r>
  <r>
    <x v="4"/>
    <m/>
    <m/>
    <s v="1530 kg"/>
  </r>
  <r>
    <x v="7"/>
    <m/>
    <m/>
    <m/>
  </r>
  <r>
    <x v="7"/>
    <m/>
    <m/>
    <m/>
  </r>
  <r>
    <x v="7"/>
    <m/>
    <m/>
    <m/>
  </r>
  <r>
    <x v="7"/>
    <m/>
    <m/>
    <s v="1425 kg"/>
  </r>
  <r>
    <x v="10"/>
    <m/>
    <m/>
    <s v="1965 kg"/>
  </r>
  <r>
    <x v="10"/>
    <m/>
    <m/>
    <m/>
  </r>
  <r>
    <x v="10"/>
    <m/>
    <m/>
    <m/>
  </r>
  <r>
    <x v="10"/>
    <m/>
    <m/>
    <m/>
  </r>
  <r>
    <x v="10"/>
    <m/>
    <m/>
    <m/>
  </r>
  <r>
    <x v="3"/>
    <m/>
    <m/>
    <s v="1590 kg"/>
  </r>
  <r>
    <x v="3"/>
    <m/>
    <m/>
    <s v="1590 kg"/>
  </r>
  <r>
    <x v="3"/>
    <m/>
    <m/>
    <s v="1590 kg"/>
  </r>
  <r>
    <x v="3"/>
    <m/>
    <m/>
    <s v="1590 kg"/>
  </r>
  <r>
    <x v="3"/>
    <m/>
    <m/>
    <s v="1520 kg"/>
  </r>
  <r>
    <x v="3"/>
    <m/>
    <m/>
    <s v="1520 kg"/>
  </r>
  <r>
    <x v="3"/>
    <m/>
    <m/>
    <s v="1520 kg"/>
  </r>
  <r>
    <x v="3"/>
    <m/>
    <m/>
    <s v="1520 kg"/>
  </r>
  <r>
    <x v="3"/>
    <m/>
    <m/>
    <s v="1520 kg"/>
  </r>
  <r>
    <x v="3"/>
    <m/>
    <m/>
    <s v="1520 kg"/>
  </r>
  <r>
    <x v="3"/>
    <m/>
    <m/>
    <s v="1520 kg"/>
  </r>
  <r>
    <x v="3"/>
    <m/>
    <m/>
    <s v="1590 kg"/>
  </r>
  <r>
    <x v="3"/>
    <s v="Yes"/>
    <m/>
    <s v="1590 kg"/>
  </r>
  <r>
    <x v="3"/>
    <s v="Yes"/>
    <m/>
    <s v="1590 kg"/>
  </r>
  <r>
    <x v="15"/>
    <m/>
    <m/>
    <s v="1680 kg"/>
  </r>
  <r>
    <x v="15"/>
    <m/>
    <m/>
    <s v="1750 kg"/>
  </r>
  <r>
    <x v="15"/>
    <m/>
    <m/>
    <s v="1680 kg"/>
  </r>
  <r>
    <x v="15"/>
    <m/>
    <m/>
    <s v="1750 kg"/>
  </r>
  <r>
    <x v="15"/>
    <m/>
    <m/>
    <s v="1770 kg"/>
  </r>
  <r>
    <x v="15"/>
    <m/>
    <m/>
    <s v="1710 kg"/>
  </r>
  <r>
    <x v="15"/>
    <m/>
    <m/>
    <s v="1770 kg"/>
  </r>
  <r>
    <x v="15"/>
    <m/>
    <m/>
    <s v="1750 kg"/>
  </r>
  <r>
    <x v="15"/>
    <m/>
    <m/>
    <s v="1680 kg"/>
  </r>
  <r>
    <x v="15"/>
    <m/>
    <m/>
    <s v="1710 kg"/>
  </r>
  <r>
    <x v="15"/>
    <m/>
    <m/>
    <s v="1680 kg"/>
  </r>
  <r>
    <x v="15"/>
    <m/>
    <m/>
    <s v="1710 kg"/>
  </r>
  <r>
    <x v="15"/>
    <m/>
    <m/>
    <s v="1750 kg"/>
  </r>
  <r>
    <x v="15"/>
    <m/>
    <m/>
    <s v="1770 kg"/>
  </r>
  <r>
    <x v="11"/>
    <m/>
    <m/>
    <m/>
  </r>
  <r>
    <x v="4"/>
    <m/>
    <m/>
    <m/>
  </r>
  <r>
    <x v="4"/>
    <m/>
    <m/>
    <m/>
  </r>
  <r>
    <x v="4"/>
    <m/>
    <m/>
    <s v="1758 kg"/>
  </r>
  <r>
    <x v="4"/>
    <m/>
    <m/>
    <s v="1758 kg"/>
  </r>
  <r>
    <x v="4"/>
    <m/>
    <m/>
    <s v="1758 kg"/>
  </r>
  <r>
    <x v="4"/>
    <m/>
    <m/>
    <s v="1758 kg"/>
  </r>
  <r>
    <x v="4"/>
    <m/>
    <m/>
    <m/>
  </r>
  <r>
    <x v="4"/>
    <m/>
    <m/>
    <m/>
  </r>
  <r>
    <x v="4"/>
    <m/>
    <m/>
    <m/>
  </r>
  <r>
    <x v="4"/>
    <m/>
    <m/>
    <m/>
  </r>
  <r>
    <x v="4"/>
    <m/>
    <m/>
    <m/>
  </r>
  <r>
    <x v="4"/>
    <m/>
    <m/>
    <m/>
  </r>
  <r>
    <x v="4"/>
    <m/>
    <m/>
    <s v="1758 kg"/>
  </r>
  <r>
    <x v="4"/>
    <m/>
    <m/>
    <m/>
  </r>
  <r>
    <x v="4"/>
    <s v="Yes"/>
    <s v="Yes"/>
    <m/>
  </r>
  <r>
    <x v="4"/>
    <s v="Yes"/>
    <s v="Yes"/>
    <m/>
  </r>
  <r>
    <x v="4"/>
    <m/>
    <s v="Yes"/>
    <s v="1758 kg"/>
  </r>
  <r>
    <x v="4"/>
    <m/>
    <s v="Yes"/>
    <m/>
  </r>
  <r>
    <x v="0"/>
    <m/>
    <m/>
    <m/>
  </r>
  <r>
    <x v="0"/>
    <m/>
    <m/>
    <m/>
  </r>
  <r>
    <x v="0"/>
    <m/>
    <m/>
    <m/>
  </r>
  <r>
    <x v="0"/>
    <m/>
    <m/>
    <m/>
  </r>
  <r>
    <x v="0"/>
    <m/>
    <m/>
    <m/>
  </r>
  <r>
    <x v="0"/>
    <m/>
    <m/>
    <m/>
  </r>
  <r>
    <x v="14"/>
    <m/>
    <m/>
    <s v="2200 kg"/>
  </r>
  <r>
    <x v="14"/>
    <m/>
    <m/>
    <s v="2230 kg"/>
  </r>
  <r>
    <x v="14"/>
    <m/>
    <s v="Yes"/>
    <m/>
  </r>
  <r>
    <x v="38"/>
    <m/>
    <m/>
    <s v="2110 kg"/>
  </r>
  <r>
    <x v="17"/>
    <m/>
    <m/>
    <s v="1940 kg"/>
  </r>
  <r>
    <x v="17"/>
    <m/>
    <m/>
    <s v="2020 kg"/>
  </r>
  <r>
    <x v="17"/>
    <m/>
    <m/>
    <s v="2020 kg"/>
  </r>
  <r>
    <x v="17"/>
    <m/>
    <m/>
    <s v="2105 kg"/>
  </r>
  <r>
    <x v="17"/>
    <m/>
    <m/>
    <s v="2020 kg"/>
  </r>
  <r>
    <x v="17"/>
    <m/>
    <m/>
    <s v="2105 kg"/>
  </r>
  <r>
    <x v="12"/>
    <m/>
    <m/>
    <s v="1995 kg"/>
  </r>
  <r>
    <x v="22"/>
    <m/>
    <m/>
    <s v="2315 kg"/>
  </r>
  <r>
    <x v="22"/>
    <m/>
    <m/>
    <s v="2315 kg"/>
  </r>
  <r>
    <x v="22"/>
    <m/>
    <m/>
    <s v="2315 kg"/>
  </r>
  <r>
    <x v="22"/>
    <m/>
    <m/>
    <m/>
  </r>
  <r>
    <x v="22"/>
    <m/>
    <m/>
    <m/>
  </r>
  <r>
    <x v="22"/>
    <m/>
    <m/>
    <m/>
  </r>
  <r>
    <x v="22"/>
    <m/>
    <s v="Yes"/>
    <m/>
  </r>
  <r>
    <x v="24"/>
    <m/>
    <m/>
    <s v="2580 kg"/>
  </r>
  <r>
    <x v="24"/>
    <m/>
    <s v="Yes"/>
    <s v="2580 kg"/>
  </r>
  <r>
    <x v="21"/>
    <m/>
    <m/>
    <m/>
  </r>
  <r>
    <x v="21"/>
    <m/>
    <m/>
    <s v="1614 kg"/>
  </r>
  <r>
    <x v="21"/>
    <m/>
    <m/>
    <m/>
  </r>
  <r>
    <x v="21"/>
    <m/>
    <m/>
    <s v="2150 kg"/>
  </r>
  <r>
    <x v="21"/>
    <m/>
    <s v="Yes"/>
    <m/>
  </r>
  <r>
    <x v="21"/>
    <m/>
    <m/>
    <m/>
  </r>
  <r>
    <x v="21"/>
    <m/>
    <s v="Yes"/>
    <m/>
  </r>
  <r>
    <x v="21"/>
    <m/>
    <s v="Yes"/>
    <m/>
  </r>
  <r>
    <x v="22"/>
    <m/>
    <s v="Yes"/>
    <s v="2440 kg"/>
  </r>
  <r>
    <x v="25"/>
    <m/>
    <m/>
    <s v="3350 kg"/>
  </r>
  <r>
    <x v="29"/>
    <m/>
    <m/>
    <m/>
  </r>
  <r>
    <x v="39"/>
    <m/>
    <m/>
    <m/>
  </r>
  <r>
    <x v="39"/>
    <m/>
    <m/>
    <m/>
  </r>
  <r>
    <x v="39"/>
    <m/>
    <m/>
    <m/>
  </r>
  <r>
    <x v="39"/>
    <m/>
    <m/>
    <m/>
  </r>
  <r>
    <x v="39"/>
    <m/>
    <m/>
    <s v="1340 kg"/>
  </r>
  <r>
    <x v="39"/>
    <m/>
    <m/>
    <m/>
  </r>
  <r>
    <x v="39"/>
    <m/>
    <m/>
    <m/>
  </r>
  <r>
    <x v="39"/>
    <m/>
    <m/>
    <m/>
  </r>
  <r>
    <x v="39"/>
    <m/>
    <m/>
    <m/>
  </r>
  <r>
    <x v="39"/>
    <m/>
    <m/>
    <s v="1340 kg"/>
  </r>
  <r>
    <x v="39"/>
    <m/>
    <m/>
    <m/>
  </r>
  <r>
    <x v="39"/>
    <m/>
    <m/>
    <m/>
  </r>
  <r>
    <x v="39"/>
    <m/>
    <m/>
    <m/>
  </r>
  <r>
    <x v="39"/>
    <m/>
    <m/>
    <m/>
  </r>
  <r>
    <x v="0"/>
    <m/>
    <m/>
    <m/>
  </r>
  <r>
    <x v="0"/>
    <m/>
    <m/>
    <m/>
  </r>
  <r>
    <x v="0"/>
    <m/>
    <m/>
    <m/>
  </r>
  <r>
    <x v="10"/>
    <m/>
    <m/>
    <s v="2220 kg"/>
  </r>
  <r>
    <x v="10"/>
    <m/>
    <m/>
    <s v="2220 kg"/>
  </r>
  <r>
    <x v="10"/>
    <m/>
    <m/>
    <s v="2220 kg"/>
  </r>
  <r>
    <x v="10"/>
    <m/>
    <m/>
    <s v="2220 kg"/>
  </r>
  <r>
    <x v="10"/>
    <m/>
    <m/>
    <s v="2220 kg"/>
  </r>
  <r>
    <x v="10"/>
    <m/>
    <m/>
    <s v="2220 kg"/>
  </r>
  <r>
    <x v="7"/>
    <m/>
    <m/>
    <m/>
  </r>
  <r>
    <x v="7"/>
    <m/>
    <m/>
    <m/>
  </r>
  <r>
    <x v="7"/>
    <m/>
    <m/>
    <m/>
  </r>
  <r>
    <x v="7"/>
    <m/>
    <m/>
    <m/>
  </r>
  <r>
    <x v="7"/>
    <m/>
    <m/>
    <m/>
  </r>
  <r>
    <x v="7"/>
    <m/>
    <m/>
    <m/>
  </r>
  <r>
    <x v="7"/>
    <m/>
    <m/>
    <m/>
  </r>
  <r>
    <x v="7"/>
    <m/>
    <m/>
    <m/>
  </r>
  <r>
    <x v="0"/>
    <m/>
    <m/>
    <s v="3475 kg"/>
  </r>
  <r>
    <x v="4"/>
    <s v="Yes"/>
    <s v="Yes"/>
    <m/>
  </r>
  <r>
    <x v="6"/>
    <m/>
    <m/>
    <s v="2100 kg"/>
  </r>
  <r>
    <x v="16"/>
    <m/>
    <m/>
    <s v="1670 kg"/>
  </r>
  <r>
    <x v="23"/>
    <m/>
    <m/>
    <m/>
  </r>
  <r>
    <x v="23"/>
    <m/>
    <m/>
    <m/>
  </r>
  <r>
    <x v="23"/>
    <m/>
    <m/>
    <m/>
  </r>
  <r>
    <x v="23"/>
    <m/>
    <m/>
    <m/>
  </r>
  <r>
    <x v="23"/>
    <m/>
    <m/>
    <m/>
  </r>
  <r>
    <x v="23"/>
    <m/>
    <m/>
    <m/>
  </r>
  <r>
    <x v="23"/>
    <m/>
    <m/>
    <m/>
  </r>
  <r>
    <x v="23"/>
    <m/>
    <m/>
    <m/>
  </r>
  <r>
    <x v="25"/>
    <m/>
    <m/>
    <s v="2725 kg"/>
  </r>
  <r>
    <x v="25"/>
    <m/>
    <m/>
    <s v="2725 kg"/>
  </r>
  <r>
    <x v="25"/>
    <m/>
    <m/>
    <s v="2725 kg"/>
  </r>
  <r>
    <x v="17"/>
    <m/>
    <m/>
    <s v="3109 kg"/>
  </r>
  <r>
    <x v="17"/>
    <m/>
    <m/>
    <s v="3171 kg"/>
  </r>
  <r>
    <x v="11"/>
    <m/>
    <m/>
    <m/>
  </r>
  <r>
    <x v="11"/>
    <m/>
    <m/>
    <m/>
  </r>
  <r>
    <x v="11"/>
    <m/>
    <m/>
    <m/>
  </r>
  <r>
    <x v="11"/>
    <m/>
    <m/>
    <m/>
  </r>
  <r>
    <x v="6"/>
    <m/>
    <s v="Yes"/>
    <s v="1580 kg"/>
  </r>
  <r>
    <x v="6"/>
    <m/>
    <s v="Yes"/>
    <s v="1580 kg"/>
  </r>
  <r>
    <x v="6"/>
    <m/>
    <s v="Yes"/>
    <s v="1580 kg"/>
  </r>
  <r>
    <x v="6"/>
    <m/>
    <s v="Yes"/>
    <s v="1580 kg"/>
  </r>
  <r>
    <x v="6"/>
    <m/>
    <s v="Yes"/>
    <s v="1580 kg"/>
  </r>
  <r>
    <x v="6"/>
    <m/>
    <s v="Yes"/>
    <s v="1580 kg"/>
  </r>
  <r>
    <x v="6"/>
    <m/>
    <s v="Yes"/>
    <s v="1580 kg"/>
  </r>
  <r>
    <x v="6"/>
    <m/>
    <s v="Yes"/>
    <s v="1580 kg"/>
  </r>
  <r>
    <x v="6"/>
    <m/>
    <s v="Yes"/>
    <s v="1580 kg"/>
  </r>
  <r>
    <x v="6"/>
    <m/>
    <s v="Yes"/>
    <s v="1580 kg"/>
  </r>
  <r>
    <x v="6"/>
    <m/>
    <s v="Yes"/>
    <s v="1580 kg"/>
  </r>
  <r>
    <x v="6"/>
    <m/>
    <s v="Yes"/>
    <s v="1580 kg"/>
  </r>
  <r>
    <x v="6"/>
    <m/>
    <s v="Yes"/>
    <s v="1580 kg"/>
  </r>
  <r>
    <x v="6"/>
    <m/>
    <s v="Yes"/>
    <s v="1580 kg"/>
  </r>
  <r>
    <x v="15"/>
    <m/>
    <m/>
    <s v="1825 kg"/>
  </r>
  <r>
    <x v="15"/>
    <m/>
    <m/>
    <s v="1895 kg"/>
  </r>
  <r>
    <x v="15"/>
    <m/>
    <m/>
    <s v="1825 kg"/>
  </r>
  <r>
    <x v="15"/>
    <m/>
    <m/>
    <s v="1860 kg"/>
  </r>
  <r>
    <x v="15"/>
    <m/>
    <m/>
    <s v="1895 kg"/>
  </r>
  <r>
    <x v="15"/>
    <m/>
    <m/>
    <s v="1915 kg"/>
  </r>
  <r>
    <x v="15"/>
    <m/>
    <m/>
    <s v="1860 kg"/>
  </r>
  <r>
    <x v="15"/>
    <m/>
    <m/>
    <s v="1915 kg"/>
  </r>
  <r>
    <x v="15"/>
    <m/>
    <m/>
    <s v="1825 kg"/>
  </r>
  <r>
    <x v="15"/>
    <m/>
    <m/>
    <s v="1895 kg"/>
  </r>
  <r>
    <x v="15"/>
    <m/>
    <s v="Yes"/>
    <s v="1860 kg"/>
  </r>
  <r>
    <x v="15"/>
    <m/>
    <s v="Yes"/>
    <s v="1915 kg"/>
  </r>
  <r>
    <x v="17"/>
    <m/>
    <s v="Yes"/>
    <s v="2360 kg"/>
  </r>
  <r>
    <x v="17"/>
    <m/>
    <s v="Yes"/>
    <s v="2500 kg"/>
  </r>
  <r>
    <x v="24"/>
    <m/>
    <s v="Yes"/>
    <s v="2105 kg"/>
  </r>
  <r>
    <x v="24"/>
    <m/>
    <s v="Yes"/>
    <s v="2275 kg"/>
  </r>
  <r>
    <x v="10"/>
    <m/>
    <m/>
    <s v="1630 kg"/>
  </r>
  <r>
    <x v="10"/>
    <m/>
    <m/>
    <s v="1630 kg"/>
  </r>
  <r>
    <x v="10"/>
    <m/>
    <m/>
    <s v="1630 kg"/>
  </r>
  <r>
    <x v="38"/>
    <m/>
    <m/>
    <s v="2600 kg"/>
  </r>
  <r>
    <x v="38"/>
    <m/>
    <m/>
    <s v="2600 kg"/>
  </r>
  <r>
    <x v="38"/>
    <m/>
    <m/>
    <s v="2650 kg"/>
  </r>
  <r>
    <x v="38"/>
    <m/>
    <m/>
    <s v="2600 kg"/>
  </r>
  <r>
    <x v="38"/>
    <m/>
    <m/>
    <s v="2600 kg"/>
  </r>
  <r>
    <x v="28"/>
    <m/>
    <m/>
    <s v="2972 kg"/>
  </r>
  <r>
    <x v="28"/>
    <m/>
    <m/>
    <s v="2972 kg"/>
  </r>
  <r>
    <x v="12"/>
    <m/>
    <s v="Yes"/>
    <s v="1438 kg"/>
  </r>
  <r>
    <x v="12"/>
    <m/>
    <s v="Yes"/>
    <s v="1436 kg"/>
  </r>
  <r>
    <x v="12"/>
    <m/>
    <s v="Yes"/>
    <s v="1459 kg"/>
  </r>
  <r>
    <x v="12"/>
    <m/>
    <s v="Yes"/>
    <s v="1475 kg"/>
  </r>
  <r>
    <x v="12"/>
    <m/>
    <s v="Yes"/>
    <s v="1522 kg"/>
  </r>
  <r>
    <x v="12"/>
    <m/>
    <s v="Yes"/>
    <s v="1523 kg"/>
  </r>
  <r>
    <x v="12"/>
    <m/>
    <s v="Yes"/>
    <s v="1545 kg"/>
  </r>
  <r>
    <x v="12"/>
    <m/>
    <s v="Yes"/>
    <s v="1550 kg"/>
  </r>
  <r>
    <x v="12"/>
    <m/>
    <s v="Yes"/>
    <s v="1482 kg"/>
  </r>
  <r>
    <x v="12"/>
    <m/>
    <s v="Yes"/>
    <s v="1455 kg"/>
  </r>
  <r>
    <x v="38"/>
    <m/>
    <m/>
    <s v="3110 kg"/>
  </r>
  <r>
    <x v="17"/>
    <m/>
    <m/>
    <m/>
  </r>
</pivotCacheRecords>
</file>

<file path=xl/pivotCache/pivotCacheRecords7.xml><?xml version="1.0" encoding="utf-8"?>
<pivotCacheRecords xmlns="http://schemas.openxmlformats.org/spreadsheetml/2006/main" xmlns:r="http://schemas.openxmlformats.org/officeDocument/2006/relationships" count="1277">
  <r>
    <x v="0"/>
    <s v="Nano Genx"/>
    <m/>
    <m/>
    <m/>
    <m/>
  </r>
  <r>
    <x v="0"/>
    <s v="Nano Genx"/>
    <m/>
    <m/>
    <m/>
    <m/>
  </r>
  <r>
    <x v="0"/>
    <s v="Nano Genx"/>
    <s v="Yes"/>
    <m/>
    <m/>
    <m/>
  </r>
  <r>
    <x v="0"/>
    <s v="Nano Genx"/>
    <m/>
    <m/>
    <m/>
    <m/>
  </r>
  <r>
    <x v="0"/>
    <s v="Nano Genx"/>
    <m/>
    <m/>
    <m/>
    <m/>
  </r>
  <r>
    <x v="0"/>
    <s v="Nano Genx"/>
    <m/>
    <m/>
    <m/>
    <m/>
  </r>
  <r>
    <x v="1"/>
    <s v="Redi-Go"/>
    <m/>
    <m/>
    <m/>
    <m/>
  </r>
  <r>
    <x v="1"/>
    <s v="Redi-Go"/>
    <m/>
    <m/>
    <m/>
    <m/>
  </r>
  <r>
    <x v="1"/>
    <s v="Redi-Go"/>
    <m/>
    <m/>
    <m/>
    <m/>
  </r>
  <r>
    <x v="1"/>
    <s v="Redi-Go"/>
    <m/>
    <m/>
    <m/>
    <m/>
  </r>
  <r>
    <x v="1"/>
    <s v="Redi-Go"/>
    <m/>
    <m/>
    <m/>
    <m/>
  </r>
  <r>
    <x v="1"/>
    <s v="Redi-Go"/>
    <m/>
    <m/>
    <m/>
    <m/>
  </r>
  <r>
    <x v="2"/>
    <s v="Kwid"/>
    <m/>
    <s v="Driver frontal airbag"/>
    <m/>
    <m/>
  </r>
  <r>
    <x v="2"/>
    <s v="Kwid"/>
    <m/>
    <s v="Driver frontal airbag"/>
    <m/>
    <m/>
  </r>
  <r>
    <x v="2"/>
    <s v="Kwid"/>
    <m/>
    <s v="Driver frontal airbag"/>
    <m/>
    <m/>
  </r>
  <r>
    <x v="2"/>
    <s v="Kwid"/>
    <m/>
    <s v="Driver frontal airbag"/>
    <m/>
    <m/>
  </r>
  <r>
    <x v="2"/>
    <s v="Kwid"/>
    <m/>
    <s v="Driver frontal airbag"/>
    <m/>
    <m/>
  </r>
  <r>
    <x v="2"/>
    <s v="Kwid"/>
    <m/>
    <s v="Driver frontal airbag"/>
    <m/>
    <m/>
  </r>
  <r>
    <x v="2"/>
    <s v="Kwid"/>
    <m/>
    <s v="Driver frontal airbag"/>
    <m/>
    <m/>
  </r>
  <r>
    <x v="2"/>
    <s v="Kwid"/>
    <m/>
    <s v="Driver frontal airbag"/>
    <m/>
    <m/>
  </r>
  <r>
    <x v="2"/>
    <s v="Kwid"/>
    <m/>
    <s v="Driver frontal airbag, Front passenger frontal airbag"/>
    <m/>
    <m/>
  </r>
  <r>
    <x v="2"/>
    <s v="Kwid"/>
    <m/>
    <s v="Driver frontal airbag, Front passenger frontal airbag"/>
    <m/>
    <m/>
  </r>
  <r>
    <x v="2"/>
    <s v="Kwid"/>
    <m/>
    <s v="Driver frontal airbag, Front passenger frontal airbag"/>
    <m/>
    <m/>
  </r>
  <r>
    <x v="2"/>
    <s v="Kwid"/>
    <m/>
    <s v="Driver frontal airbag, Front passenger frontal airbag"/>
    <m/>
    <m/>
  </r>
  <r>
    <x v="3"/>
    <s v="Eeco"/>
    <m/>
    <s v="Driver frontal airbag"/>
    <s v="1510 kg"/>
    <m/>
  </r>
  <r>
    <x v="3"/>
    <s v="Eeco"/>
    <m/>
    <s v="Driver frontal airbag"/>
    <s v="1540 kg"/>
    <m/>
  </r>
  <r>
    <x v="3"/>
    <s v="Eeco"/>
    <m/>
    <m/>
    <s v="1510 kg"/>
    <m/>
  </r>
  <r>
    <x v="3"/>
    <s v="Eeco"/>
    <m/>
    <s v="Driver frontal airbag"/>
    <s v="1510 kg"/>
    <m/>
  </r>
  <r>
    <x v="3"/>
    <s v="Eeco"/>
    <m/>
    <s v="Driver frontal airbag"/>
    <s v="1510 kg"/>
    <m/>
  </r>
  <r>
    <x v="3"/>
    <s v="Alto K10"/>
    <m/>
    <s v="Driver frontal airbag"/>
    <s v="1210 kg"/>
    <m/>
  </r>
  <r>
    <x v="3"/>
    <s v="Alto K10"/>
    <m/>
    <s v="Driver frontal airbag"/>
    <s v="1210 kg"/>
    <m/>
  </r>
  <r>
    <x v="3"/>
    <s v="Alto K10"/>
    <m/>
    <s v="Driver frontal airbag"/>
    <s v="1210 kg"/>
    <m/>
  </r>
  <r>
    <x v="3"/>
    <s v="Alto K10"/>
    <m/>
    <s v="Driver frontal airbag"/>
    <s v="1210 kg"/>
    <m/>
  </r>
  <r>
    <x v="3"/>
    <s v="Alto K10"/>
    <m/>
    <s v="Driver frontal airbag"/>
    <s v="1210 kg"/>
    <m/>
  </r>
  <r>
    <x v="3"/>
    <s v="Alto K10"/>
    <m/>
    <s v="Driver frontal airbag"/>
    <s v="1210 kg"/>
    <m/>
  </r>
  <r>
    <x v="1"/>
    <s v="Go"/>
    <m/>
    <s v="Driver frontal airbag, Front passenger frontal airbag"/>
    <m/>
    <m/>
  </r>
  <r>
    <x v="1"/>
    <s v="Go"/>
    <m/>
    <s v="Driver frontal airbag, Front passenger frontal airbag"/>
    <m/>
    <m/>
  </r>
  <r>
    <x v="1"/>
    <s v="Go"/>
    <m/>
    <s v="Driver frontal airbag, Front passenger frontal airbag"/>
    <m/>
    <m/>
  </r>
  <r>
    <x v="1"/>
    <s v="Go"/>
    <m/>
    <s v="Driver frontal airbag, Front passenger frontal airbag"/>
    <m/>
    <m/>
  </r>
  <r>
    <x v="1"/>
    <s v="Go"/>
    <m/>
    <s v="Driver frontal airbag, Front passenger frontal airbag"/>
    <m/>
    <m/>
  </r>
  <r>
    <x v="1"/>
    <s v="Go"/>
    <m/>
    <s v="Driver frontal airbag, Front passenger frontal airbag"/>
    <m/>
    <m/>
  </r>
  <r>
    <x v="1"/>
    <s v="Go"/>
    <m/>
    <s v="Driver frontal airbag, Front passenger frontal airbag"/>
    <m/>
    <m/>
  </r>
  <r>
    <x v="1"/>
    <s v="Go"/>
    <m/>
    <s v="Driver frontal airbag, Front passenger frontal airbag"/>
    <m/>
    <m/>
  </r>
  <r>
    <x v="1"/>
    <s v="Go"/>
    <m/>
    <s v="Driver frontal airbag, Front passenger frontal airbag"/>
    <m/>
    <m/>
  </r>
  <r>
    <x v="3"/>
    <s v="Celerio Tour"/>
    <m/>
    <s v="Driver frontal airbag, Front passenger frontal airbag"/>
    <s v="1250 kg"/>
    <m/>
  </r>
  <r>
    <x v="3"/>
    <s v="Celerio Tour"/>
    <m/>
    <s v="Driver frontal airbag, Front passenger frontal airbag"/>
    <s v="1350 kg"/>
    <m/>
  </r>
  <r>
    <x v="4"/>
    <s v="Santro"/>
    <m/>
    <s v="Driver frontal airbag"/>
    <m/>
    <m/>
  </r>
  <r>
    <x v="4"/>
    <s v="Santro"/>
    <m/>
    <s v="Driver frontal airbag"/>
    <m/>
    <m/>
  </r>
  <r>
    <x v="4"/>
    <s v="Santro"/>
    <m/>
    <s v="Driver frontal airbag"/>
    <m/>
    <m/>
  </r>
  <r>
    <x v="4"/>
    <s v="Santro"/>
    <m/>
    <s v="Driver frontal airbag"/>
    <m/>
    <m/>
  </r>
  <r>
    <x v="4"/>
    <s v="Santro"/>
    <m/>
    <s v="Driver frontal airbag"/>
    <m/>
    <m/>
  </r>
  <r>
    <x v="4"/>
    <s v="Santro"/>
    <m/>
    <s v="Driver frontal airbag"/>
    <m/>
    <m/>
  </r>
  <r>
    <x v="4"/>
    <s v="Santro"/>
    <m/>
    <s v="Driver frontal airbag"/>
    <m/>
    <m/>
  </r>
  <r>
    <x v="4"/>
    <s v="Santro"/>
    <m/>
    <s v="Front passenger frontal airbag, Driver frontal airbag"/>
    <m/>
    <m/>
  </r>
  <r>
    <x v="0"/>
    <s v="Tiago"/>
    <m/>
    <s v="Driver frontal airbag, Front passenger frontal airbag"/>
    <m/>
    <m/>
  </r>
  <r>
    <x v="0"/>
    <s v="Tiago"/>
    <m/>
    <s v="Driver frontal airbag, Front passenger frontal airbag"/>
    <m/>
    <m/>
  </r>
  <r>
    <x v="0"/>
    <s v="Tiago"/>
    <m/>
    <s v="Driver frontal airbag, Front passenger frontal airbag"/>
    <m/>
    <m/>
  </r>
  <r>
    <x v="0"/>
    <s v="Tiago"/>
    <m/>
    <s v="Driver frontal airbag, Front passenger frontal airbag"/>
    <m/>
    <m/>
  </r>
  <r>
    <x v="0"/>
    <s v="Tiago"/>
    <m/>
    <s v="Driver frontal airbag, Front passenger frontal airbag"/>
    <m/>
    <m/>
  </r>
  <r>
    <x v="0"/>
    <s v="Tiago"/>
    <m/>
    <s v="Driver frontal airbag, Front passenger frontal airbag"/>
    <m/>
    <m/>
  </r>
  <r>
    <x v="0"/>
    <s v="Tiago"/>
    <m/>
    <s v="Driver frontal airbag, Front passenger frontal airbag"/>
    <m/>
    <m/>
  </r>
  <r>
    <x v="0"/>
    <s v="Tiago"/>
    <m/>
    <s v="Driver frontal airbag, Front passenger frontal airbag"/>
    <m/>
    <m/>
  </r>
  <r>
    <x v="3"/>
    <s v="Celerio X"/>
    <m/>
    <s v="Driver frontal airbag, Front passenger frontal airbag"/>
    <s v="1250 kg"/>
    <m/>
  </r>
  <r>
    <x v="3"/>
    <s v="Celerio X"/>
    <m/>
    <s v="Driver frontal airbag"/>
    <s v="1250 kg"/>
    <m/>
  </r>
  <r>
    <x v="3"/>
    <s v="Celerio X"/>
    <m/>
    <s v="Driver frontal airbag"/>
    <s v="1250 kg"/>
    <m/>
  </r>
  <r>
    <x v="3"/>
    <s v="Celerio X"/>
    <m/>
    <s v="Driver frontal airbag, Front passenger frontal airbag"/>
    <s v="1250 kg"/>
    <m/>
  </r>
  <r>
    <x v="3"/>
    <s v="Celerio X"/>
    <m/>
    <s v="Driver frontal airbag"/>
    <s v="1250 kg"/>
    <m/>
  </r>
  <r>
    <x v="3"/>
    <s v="Celerio X"/>
    <m/>
    <s v="Driver frontal airbag, Front passenger frontal airbag"/>
    <s v="1250 kg"/>
    <m/>
  </r>
  <r>
    <x v="3"/>
    <s v="Celerio X"/>
    <m/>
    <s v="Driver frontal airbag"/>
    <s v="1250 kg"/>
    <m/>
  </r>
  <r>
    <x v="3"/>
    <s v="Celerio X"/>
    <m/>
    <s v="Driver frontal airbag, Front passenger frontal airbag"/>
    <s v="1250 kg"/>
    <m/>
  </r>
  <r>
    <x v="3"/>
    <s v="Ignis"/>
    <m/>
    <s v="Driver frontal airbag, Front passenger frontal airbag"/>
    <m/>
    <m/>
  </r>
  <r>
    <x v="3"/>
    <s v="Ignis"/>
    <m/>
    <s v="Driver frontal airbag, Front passenger frontal airbag"/>
    <m/>
    <m/>
  </r>
  <r>
    <x v="3"/>
    <s v="Ignis"/>
    <m/>
    <s v="Driver frontal airbag, Front passenger frontal airbag"/>
    <m/>
    <m/>
  </r>
  <r>
    <x v="3"/>
    <s v="Ignis"/>
    <m/>
    <s v="Driver frontal airbag, Front passenger frontal airbag"/>
    <m/>
    <m/>
  </r>
  <r>
    <x v="3"/>
    <s v="Ignis"/>
    <m/>
    <s v="Driver frontal airbag, Front passenger frontal airbag"/>
    <m/>
    <m/>
  </r>
  <r>
    <x v="3"/>
    <s v="Ignis"/>
    <m/>
    <s v="Driver frontal airbag, Front passenger frontal airbag"/>
    <m/>
    <m/>
  </r>
  <r>
    <x v="3"/>
    <s v="Ignis"/>
    <m/>
    <s v="Driver frontal airbag, Front passenger frontal airbag"/>
    <m/>
    <m/>
  </r>
  <r>
    <x v="2"/>
    <s v="Triber"/>
    <m/>
    <s v="Driver frontal airbag, Front passenger frontal airbag"/>
    <m/>
    <m/>
  </r>
  <r>
    <x v="2"/>
    <s v="Triber"/>
    <m/>
    <s v="Driver frontal airbag, Front passenger frontal airbag"/>
    <m/>
    <m/>
  </r>
  <r>
    <x v="2"/>
    <s v="Triber"/>
    <m/>
    <s v="Driver frontal airbag, Front passenger frontal airbag"/>
    <m/>
    <m/>
  </r>
  <r>
    <x v="2"/>
    <s v="Triber"/>
    <m/>
    <s v="Drive side airbag, Driver frontal airbag, Front passenger frontal airbag, Front passenger side airbag"/>
    <m/>
    <m/>
  </r>
  <r>
    <x v="5"/>
    <s v="Rio"/>
    <m/>
    <m/>
    <s v="1530 kg"/>
    <m/>
  </r>
  <r>
    <x v="5"/>
    <s v="Rio"/>
    <m/>
    <m/>
    <s v="1530 kg"/>
    <m/>
  </r>
  <r>
    <x v="5"/>
    <s v="Rio"/>
    <m/>
    <m/>
    <s v="1530 kg"/>
    <m/>
  </r>
  <r>
    <x v="5"/>
    <s v="Rio"/>
    <m/>
    <m/>
    <s v="1530 kg"/>
    <m/>
  </r>
  <r>
    <x v="5"/>
    <s v="Rio"/>
    <m/>
    <m/>
    <s v="1530 kg"/>
    <m/>
  </r>
  <r>
    <x v="5"/>
    <s v="Rio"/>
    <m/>
    <m/>
    <s v="1530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6"/>
    <s v="Etios Liva"/>
    <m/>
    <s v="Driver frontal airbag, Front passenger frontal airbag"/>
    <s v="1475 kg"/>
    <m/>
  </r>
  <r>
    <x v="7"/>
    <s v="Micra Active"/>
    <m/>
    <s v="Driver frontal airbag, Front passenger frontal airbag"/>
    <m/>
    <m/>
  </r>
  <r>
    <x v="7"/>
    <s v="Micra Active"/>
    <m/>
    <s v="Driver frontal airbag, Front passenger frontal airbag"/>
    <m/>
    <m/>
  </r>
  <r>
    <x v="7"/>
    <s v="Micra Active"/>
    <m/>
    <s v="Driver frontal airbag, Front passenger frontal airbag"/>
    <m/>
    <m/>
  </r>
  <r>
    <x v="0"/>
    <s v="Bolt"/>
    <m/>
    <s v="Driver frontal airbag, Front passenger frontal airbag"/>
    <s v="1160 kg"/>
    <m/>
  </r>
  <r>
    <x v="0"/>
    <s v="Bolt"/>
    <m/>
    <m/>
    <s v="1160 kg"/>
    <m/>
  </r>
  <r>
    <x v="0"/>
    <s v="Bolt"/>
    <m/>
    <m/>
    <s v="1160 kg"/>
    <m/>
  </r>
  <r>
    <x v="0"/>
    <s v="Bolt"/>
    <m/>
    <s v="Driver frontal airbag, Front passenger frontal airbag"/>
    <s v="1160 kg"/>
    <m/>
  </r>
  <r>
    <x v="0"/>
    <s v="Bolt"/>
    <m/>
    <s v="Driver frontal airbag, Front passenger frontal airbag"/>
    <s v="1125 kg"/>
    <m/>
  </r>
  <r>
    <x v="0"/>
    <s v="Bolt"/>
    <m/>
    <m/>
    <s v="1125 kg"/>
    <m/>
  </r>
  <r>
    <x v="0"/>
    <s v="Bolt"/>
    <m/>
    <m/>
    <s v="1125 kg"/>
    <m/>
  </r>
  <r>
    <x v="0"/>
    <s v="Bolt"/>
    <m/>
    <s v="Driver frontal airbag, Front passenger frontal airbag"/>
    <s v="1125 kg"/>
    <m/>
  </r>
  <r>
    <x v="4"/>
    <s v="Xcent Prime"/>
    <m/>
    <m/>
    <s v="1530 kg"/>
    <m/>
  </r>
  <r>
    <x v="4"/>
    <s v="Xcent Prime"/>
    <m/>
    <m/>
    <s v="1530 kg"/>
    <m/>
  </r>
  <r>
    <x v="4"/>
    <s v="Xcent Prime"/>
    <m/>
    <m/>
    <s v="1530 kg"/>
    <m/>
  </r>
  <r>
    <x v="4"/>
    <s v="Xcent Prime"/>
    <m/>
    <m/>
    <s v="1530 kg"/>
    <m/>
  </r>
  <r>
    <x v="4"/>
    <s v="Xcent Prime"/>
    <m/>
    <s v="Driver frontal airbag, Front passenger frontal airbag"/>
    <s v="1530 kg"/>
    <m/>
  </r>
  <r>
    <x v="4"/>
    <s v="Xcent Prime"/>
    <m/>
    <s v="Driver frontal airbag, Front passenger frontal airbag"/>
    <s v="1530 kg"/>
    <m/>
  </r>
  <r>
    <x v="3"/>
    <s v="Dzire Tour"/>
    <m/>
    <m/>
    <s v="1505 kg"/>
    <m/>
  </r>
  <r>
    <x v="3"/>
    <s v="Dzire Tour"/>
    <m/>
    <m/>
    <s v="1415 kg"/>
    <m/>
  </r>
  <r>
    <x v="3"/>
    <s v="Dzire Tour"/>
    <m/>
    <m/>
    <s v="1415 kg"/>
    <m/>
  </r>
  <r>
    <x v="4"/>
    <s v="Elite I20"/>
    <m/>
    <s v="Driver frontal airbag, Front passenger frontal airbag"/>
    <s v="1170 kg"/>
    <m/>
  </r>
  <r>
    <x v="4"/>
    <s v="Elite I20"/>
    <m/>
    <s v="Driver frontal airbag, Front passenger frontal airbag"/>
    <s v="1170 kg"/>
    <m/>
  </r>
  <r>
    <x v="4"/>
    <s v="Elite I20"/>
    <m/>
    <s v="Driver frontal airbag, Front passenger frontal airbag"/>
    <s v="1170 kg"/>
    <m/>
  </r>
  <r>
    <x v="4"/>
    <s v="Elite I20"/>
    <m/>
    <s v="Driver frontal airbag, Front passenger frontal airbag"/>
    <s v="1170 kg"/>
    <m/>
  </r>
  <r>
    <x v="4"/>
    <s v="Elite I20"/>
    <m/>
    <s v="Driver frontal airbag, Front passenger frontal airbag"/>
    <s v="1170 kg"/>
    <m/>
  </r>
  <r>
    <x v="4"/>
    <s v="Elite I20"/>
    <m/>
    <s v="Driver frontal airbag, Front passenger frontal airbag"/>
    <s v="1170 kg"/>
    <m/>
  </r>
  <r>
    <x v="4"/>
    <s v="Elite I20"/>
    <m/>
    <s v="Drive side airbag, Front passenger curtain airbag, Driver curtain airbag, Driver frontal airbag, Front passenger frontal airbag, Front passenger side airbag"/>
    <s v="1170 kg"/>
    <m/>
  </r>
  <r>
    <x v="4"/>
    <s v="Elite I20"/>
    <m/>
    <s v="Driver frontal airbag, Front passenger frontal airbag, Drive side airbag, Front passenger side airbag, Front passenger curtain airbag, Driver curtain airbag"/>
    <s v="1170 kg"/>
    <m/>
  </r>
  <r>
    <x v="4"/>
    <s v="Elite I20"/>
    <m/>
    <s v="Driver frontal airbag, Front passenger frontal airbag"/>
    <s v="1170 kg"/>
    <m/>
  </r>
  <r>
    <x v="4"/>
    <s v="Elite I20"/>
    <m/>
    <s v="Driver frontal airbag, Front passenger frontal airbag"/>
    <s v="1170 kg"/>
    <m/>
  </r>
  <r>
    <x v="4"/>
    <s v="Elite I20"/>
    <m/>
    <s v="Driver frontal airbag, Front passenger frontal airbag"/>
    <s v="1170 kg"/>
    <m/>
  </r>
  <r>
    <x v="4"/>
    <s v="Elite I20"/>
    <m/>
    <s v="Driver frontal airbag, Front passenger frontal airbag"/>
    <s v="1170 kg"/>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4"/>
    <s v="Aura"/>
    <m/>
    <s v="Driver frontal airbag, Front passenger frontal airbag"/>
    <m/>
    <m/>
  </r>
  <r>
    <x v="8"/>
    <s v="Polo"/>
    <m/>
    <s v="Front passenger frontal airbag, Driver frontal airbag"/>
    <s v="1520 kg"/>
    <m/>
  </r>
  <r>
    <x v="8"/>
    <s v="Polo"/>
    <m/>
    <s v="Driver frontal airbag, Front passenger frontal airbag"/>
    <s v="1520 kg"/>
    <m/>
  </r>
  <r>
    <x v="8"/>
    <s v="Polo"/>
    <m/>
    <s v="Driver frontal airbag, Front passenger frontal airbag"/>
    <s v="1520 kg"/>
    <m/>
  </r>
  <r>
    <x v="8"/>
    <s v="Polo"/>
    <m/>
    <s v="Front passenger frontal airbag, Driver frontal airbag"/>
    <s v="1520 kg"/>
    <m/>
  </r>
  <r>
    <x v="8"/>
    <s v="Polo"/>
    <m/>
    <s v="Driver frontal airbag, Front passenger frontal airbag"/>
    <s v="1620 kg"/>
    <m/>
  </r>
  <r>
    <x v="8"/>
    <s v="Polo"/>
    <m/>
    <s v="Driver frontal airbag, Front passenger frontal airbag"/>
    <s v="1620 kg"/>
    <m/>
  </r>
  <r>
    <x v="8"/>
    <s v="Polo"/>
    <s v="Yes"/>
    <s v="Driver frontal airbag, Front passenger frontal airbag"/>
    <s v="1580 kg"/>
    <m/>
  </r>
  <r>
    <x v="8"/>
    <s v="Polo"/>
    <m/>
    <s v="Driver frontal airbag, Front passenger frontal airbag"/>
    <s v="1620 kg"/>
    <m/>
  </r>
  <r>
    <x v="3"/>
    <s v="Dzire"/>
    <m/>
    <s v="Driver frontal airbag, Front passenger frontal airbag"/>
    <s v="1315 kg"/>
    <m/>
  </r>
  <r>
    <x v="3"/>
    <s v="Dzire"/>
    <m/>
    <s v="Driver frontal airbag, Front passenger frontal airbag"/>
    <s v="1315 kg"/>
    <m/>
  </r>
  <r>
    <x v="3"/>
    <s v="Dzire"/>
    <m/>
    <s v="Driver frontal airbag, Front passenger frontal airbag"/>
    <s v="1405 kg"/>
    <m/>
  </r>
  <r>
    <x v="3"/>
    <s v="Dzire"/>
    <m/>
    <s v="Driver frontal airbag, Front passenger frontal airbag"/>
    <s v="1315 kg"/>
    <m/>
  </r>
  <r>
    <x v="3"/>
    <s v="Dzire"/>
    <m/>
    <s v="Driver frontal airbag, Front passenger frontal airbag"/>
    <s v="1405 kg"/>
    <m/>
  </r>
  <r>
    <x v="3"/>
    <s v="Dzire"/>
    <m/>
    <s v="Driver frontal airbag, Front passenger frontal airbag"/>
    <s v="1315 kg"/>
    <m/>
  </r>
  <r>
    <x v="3"/>
    <s v="Dzire"/>
    <m/>
    <s v="Driver frontal airbag, Front passenger frontal airbag"/>
    <s v="1405 kg"/>
    <m/>
  </r>
  <r>
    <x v="3"/>
    <s v="Dzire"/>
    <m/>
    <s v="Driver frontal airbag, Front passenger frontal airbag"/>
    <s v="1405 kg"/>
    <m/>
  </r>
  <r>
    <x v="3"/>
    <s v="Dzire"/>
    <m/>
    <s v="Driver frontal airbag, Front passenger frontal airbag"/>
    <s v="1315 kg"/>
    <m/>
  </r>
  <r>
    <x v="3"/>
    <s v="Dzire"/>
    <m/>
    <s v="Driver frontal airbag, Front passenger frontal airbag"/>
    <s v="1315 kg"/>
    <m/>
  </r>
  <r>
    <x v="3"/>
    <s v="Dzire"/>
    <m/>
    <s v="Driver frontal airbag, Front passenger frontal airbag"/>
    <s v="1315 kg"/>
    <m/>
  </r>
  <r>
    <x v="3"/>
    <s v="Dzire"/>
    <m/>
    <s v="Driver frontal airbag, Front passenger frontal airbag"/>
    <s v="1405 kg"/>
    <m/>
  </r>
  <r>
    <x v="3"/>
    <s v="Dzire"/>
    <m/>
    <s v="Driver frontal airbag, Front passenger frontal airbag"/>
    <s v="1405 kg"/>
    <m/>
  </r>
  <r>
    <x v="3"/>
    <s v="Dzire"/>
    <m/>
    <s v="Driver frontal airbag, Front passenger frontal airbag"/>
    <s v="1405 kg"/>
    <m/>
  </r>
  <r>
    <x v="9"/>
    <s v="Freestyle"/>
    <m/>
    <s v="Driver frontal airbag, Front passenger frontal airbag"/>
    <m/>
    <m/>
  </r>
  <r>
    <x v="9"/>
    <s v="Freestyle"/>
    <s v="Yes"/>
    <s v="Driver frontal airbag, Front passenger frontal airbag"/>
    <m/>
    <s v="Yes"/>
  </r>
  <r>
    <x v="9"/>
    <s v="Freestyle"/>
    <s v="Yes"/>
    <s v="Driver frontal airbag, Front passenger frontal airbag, Front passenger side airbag, Drive side airbag, Curtain airbags"/>
    <m/>
    <s v="Yes"/>
  </r>
  <r>
    <x v="9"/>
    <s v="Freestyle"/>
    <m/>
    <s v="Driver frontal airbag, Front passenger frontal airbag"/>
    <m/>
    <m/>
  </r>
  <r>
    <x v="9"/>
    <s v="Freestyle"/>
    <s v="Yes"/>
    <s v="Front passenger frontal airbag, Driver frontal airbag"/>
    <m/>
    <s v="Yes"/>
  </r>
  <r>
    <x v="9"/>
    <s v="Freestyle"/>
    <s v="Yes"/>
    <s v="Driver frontal airbag, Front passenger frontal airbag, Front passenger side airbag, Drive side airbag, Curtain airbags"/>
    <m/>
    <s v="Yes"/>
  </r>
  <r>
    <x v="9"/>
    <s v="Freestyle"/>
    <m/>
    <s v="Driver frontal airbag, Front passenger frontal airbag"/>
    <m/>
    <m/>
  </r>
  <r>
    <x v="9"/>
    <s v="Freestyle"/>
    <m/>
    <s v="Driver frontal airbag, Front passenger frontal airbag"/>
    <m/>
    <m/>
  </r>
  <r>
    <x v="8"/>
    <s v="Ameo"/>
    <m/>
    <s v="Driver frontal airbag, Front passenger frontal airbag"/>
    <s v="1500 kg"/>
    <m/>
  </r>
  <r>
    <x v="8"/>
    <s v="Ameo"/>
    <m/>
    <s v="Driver frontal airbag, Front passenger frontal airbag"/>
    <s v="1500 kg"/>
    <s v="Yes"/>
  </r>
  <r>
    <x v="8"/>
    <s v="Ameo"/>
    <s v="Yes"/>
    <s v="Driver frontal airbag, Front passenger frontal airbag"/>
    <s v="1630 kg"/>
    <m/>
  </r>
  <r>
    <x v="8"/>
    <s v="Ameo"/>
    <m/>
    <s v="Driver frontal airbag, Front passenger frontal airbag"/>
    <s v="1500 kg"/>
    <m/>
  </r>
  <r>
    <x v="8"/>
    <s v="Ameo"/>
    <m/>
    <s v="Front passenger frontal airbag, Driver frontal airbag"/>
    <s v="1500 kg"/>
    <m/>
  </r>
  <r>
    <x v="8"/>
    <s v="Ameo"/>
    <m/>
    <s v="Front passenger frontal airbag, Driver frontal airbag"/>
    <s v="1500 kg"/>
    <m/>
  </r>
  <r>
    <x v="8"/>
    <s v="Ameo"/>
    <m/>
    <s v="Driver frontal airbag, Front passenger frontal airbag"/>
    <s v="1500 kg"/>
    <m/>
  </r>
  <r>
    <x v="8"/>
    <s v="Ameo"/>
    <s v="Yes"/>
    <s v="Driver frontal airbag, Front passenger frontal airbag"/>
    <s v="1630 kg"/>
    <m/>
  </r>
  <r>
    <x v="9"/>
    <s v="Aspire"/>
    <m/>
    <s v="Driver frontal airbag, Front passenger frontal airbag"/>
    <m/>
    <m/>
  </r>
  <r>
    <x v="9"/>
    <s v="Aspire"/>
    <m/>
    <s v="Driver frontal airbag, Front passenger frontal airbag"/>
    <m/>
    <m/>
  </r>
  <r>
    <x v="9"/>
    <s v="Aspire"/>
    <m/>
    <s v="Driver frontal airbag, Front passenger frontal airbag"/>
    <m/>
    <m/>
  </r>
  <r>
    <x v="9"/>
    <s v="Aspire"/>
    <m/>
    <s v="Driver frontal airbag, Front passenger frontal airbag"/>
    <m/>
    <m/>
  </r>
  <r>
    <x v="9"/>
    <s v="Aspire"/>
    <m/>
    <s v="Driver frontal airbag, Front passenger frontal airbag"/>
    <m/>
    <m/>
  </r>
  <r>
    <x v="9"/>
    <s v="Aspire"/>
    <m/>
    <s v="Driver frontal airbag, Front passenger frontal airbag"/>
    <m/>
    <m/>
  </r>
  <r>
    <x v="9"/>
    <s v="Aspire"/>
    <m/>
    <s v="Driver frontal airbag, Front passenger frontal airbag"/>
    <m/>
    <m/>
  </r>
  <r>
    <x v="9"/>
    <s v="Aspire"/>
    <m/>
    <s v="Driver frontal airbag, Front passenger frontal airbag, Front passenger side airbag, Drive side airbag, Curtain airbags"/>
    <m/>
    <m/>
  </r>
  <r>
    <x v="9"/>
    <s v="Aspire"/>
    <s v="Yes"/>
    <s v="Driver frontal airbag, Drive side airbag, Front passenger frontal airbag, Curtain airbags, Front passenger side airbag"/>
    <m/>
    <m/>
  </r>
  <r>
    <x v="9"/>
    <s v="Aspire"/>
    <s v="Yes"/>
    <s v="Driver frontal airbag, Front passenger frontal airbag"/>
    <m/>
    <m/>
  </r>
  <r>
    <x v="9"/>
    <s v="Aspire"/>
    <m/>
    <s v="Driver frontal airbag, Front passenger frontal airbag"/>
    <m/>
    <m/>
  </r>
  <r>
    <x v="9"/>
    <s v="Aspire"/>
    <s v="Yes"/>
    <s v="Driver frontal airbag, Front passenger frontal airbag"/>
    <m/>
    <m/>
  </r>
  <r>
    <x v="9"/>
    <s v="Aspire"/>
    <m/>
    <s v="Front passenger frontal airbag, Driver frontal airbag"/>
    <m/>
    <m/>
  </r>
  <r>
    <x v="6"/>
    <s v="Platinum Etios"/>
    <m/>
    <s v="Driver frontal airbag, Front passenger frontal airbag"/>
    <s v="1285 kg"/>
    <m/>
  </r>
  <r>
    <x v="6"/>
    <s v="Platinum Etios"/>
    <m/>
    <s v="Driver frontal airbag, Front passenger frontal airbag"/>
    <s v="1285 kg"/>
    <m/>
  </r>
  <r>
    <x v="6"/>
    <s v="Platinum Etios"/>
    <m/>
    <s v="Driver frontal airbag, Front passenger frontal airbag"/>
    <s v="1650 kg"/>
    <m/>
  </r>
  <r>
    <x v="6"/>
    <s v="Platinum Etios"/>
    <m/>
    <s v="Driver frontal airbag, Front passenger frontal airbag"/>
    <s v="1650 kg"/>
    <m/>
  </r>
  <r>
    <x v="6"/>
    <s v="Platinum Etios"/>
    <m/>
    <s v="Driver frontal airbag, Front passenger frontal airbag"/>
    <m/>
    <m/>
  </r>
  <r>
    <x v="6"/>
    <s v="Platinum Etios"/>
    <m/>
    <s v="Driver frontal airbag, Front passenger frontal airbag"/>
    <m/>
    <m/>
  </r>
  <r>
    <x v="6"/>
    <s v="Platinum Etios"/>
    <m/>
    <s v="Driver frontal airbag, Front passenger frontal airbag"/>
    <s v="1285 kg"/>
    <m/>
  </r>
  <r>
    <x v="6"/>
    <s v="Platinum Etios"/>
    <m/>
    <s v="Driver frontal airbag, Front passenger frontal airbag"/>
    <s v="1650 kg"/>
    <m/>
  </r>
  <r>
    <x v="6"/>
    <s v="Platinum Etios"/>
    <m/>
    <s v="Driver frontal airbag, Front passenger frontal airbag"/>
    <m/>
    <m/>
  </r>
  <r>
    <x v="6"/>
    <s v="Platinum Etios"/>
    <m/>
    <s v="Driver frontal airbag, Front passenger frontal airbag"/>
    <m/>
    <m/>
  </r>
  <r>
    <x v="6"/>
    <s v="Etios Cross"/>
    <m/>
    <s v="Driver frontal airbag, Front passenger frontal airbag"/>
    <m/>
    <m/>
  </r>
  <r>
    <x v="6"/>
    <s v="Etios Cross"/>
    <m/>
    <s v="Driver frontal airbag, Front passenger frontal airbag"/>
    <m/>
    <m/>
  </r>
  <r>
    <x v="6"/>
    <s v="Etios Cross"/>
    <m/>
    <s v="Driver frontal airbag, Front passenger frontal airbag"/>
    <m/>
    <m/>
  </r>
  <r>
    <x v="6"/>
    <s v="Etios Cross"/>
    <m/>
    <s v="Driver frontal airbag, Front passenger frontal airbag"/>
    <m/>
    <m/>
  </r>
  <r>
    <x v="6"/>
    <s v="Etios Cross"/>
    <m/>
    <s v="Driver frontal airbag, Front passenger frontal airbag"/>
    <m/>
    <m/>
  </r>
  <r>
    <x v="6"/>
    <s v="Etios Cross"/>
    <m/>
    <s v="Driver frontal airbag, Front passenger frontal airbag"/>
    <m/>
    <m/>
  </r>
  <r>
    <x v="10"/>
    <s v="Verito Vibe"/>
    <m/>
    <m/>
    <s v="1655 kg"/>
    <m/>
  </r>
  <r>
    <x v="10"/>
    <s v="Verito Vibe"/>
    <m/>
    <m/>
    <s v="1655 kg"/>
    <m/>
  </r>
  <r>
    <x v="10"/>
    <s v="Verito Vibe"/>
    <m/>
    <s v="Driver frontal airbag"/>
    <s v="1655 kg"/>
    <m/>
  </r>
  <r>
    <x v="11"/>
    <s v="Urban Cross"/>
    <m/>
    <m/>
    <m/>
    <m/>
  </r>
  <r>
    <x v="11"/>
    <s v="Urban Cross"/>
    <m/>
    <m/>
    <s v="205 kg"/>
    <m/>
  </r>
  <r>
    <x v="11"/>
    <s v="Urban Cross"/>
    <m/>
    <s v="Driver frontal airbag, Front passenger frontal airbag"/>
    <m/>
    <m/>
  </r>
  <r>
    <x v="11"/>
    <s v="Urban Cross"/>
    <m/>
    <s v="Driver frontal airbag, Front passenger frontal airbag"/>
    <m/>
    <m/>
  </r>
  <r>
    <x v="6"/>
    <s v="Glanza"/>
    <m/>
    <s v="Driver frontal airbag, Front passenger frontal airbag"/>
    <s v="1360 kg"/>
    <m/>
  </r>
  <r>
    <x v="6"/>
    <s v="Glanza"/>
    <m/>
    <s v="Driver frontal airbag, Front passenger frontal airbag"/>
    <s v="1340 kg"/>
    <m/>
  </r>
  <r>
    <x v="6"/>
    <s v="Glanza"/>
    <m/>
    <s v="Driver frontal airbag, Front passenger frontal airbag"/>
    <s v="1360 kg"/>
    <m/>
  </r>
  <r>
    <x v="6"/>
    <s v="Glanza"/>
    <m/>
    <s v="Driver frontal airbag, Front passenger frontal airbag"/>
    <s v="1360 kg"/>
    <m/>
  </r>
  <r>
    <x v="6"/>
    <s v="Glanza"/>
    <m/>
    <s v="Driver frontal airbag, Front passenger frontal airbag"/>
    <s v="1360 kg"/>
    <m/>
  </r>
  <r>
    <x v="11"/>
    <s v="Avventura"/>
    <m/>
    <m/>
    <m/>
    <m/>
  </r>
  <r>
    <x v="11"/>
    <s v="Avventura"/>
    <m/>
    <m/>
    <m/>
    <m/>
  </r>
  <r>
    <x v="11"/>
    <s v="Avventura"/>
    <m/>
    <s v="Driver frontal airbag, Front passenger frontal airbag"/>
    <m/>
    <m/>
  </r>
  <r>
    <x v="12"/>
    <s v="Jazz"/>
    <m/>
    <s v="Driver frontal airbag, Front passenger frontal airbag"/>
    <m/>
    <m/>
  </r>
  <r>
    <x v="12"/>
    <s v="Jazz"/>
    <m/>
    <s v="Driver frontal airbag, Front passenger frontal airbag"/>
    <m/>
    <m/>
  </r>
  <r>
    <x v="12"/>
    <s v="Jazz"/>
    <m/>
    <s v="Driver frontal airbag, Front passenger frontal airbag"/>
    <m/>
    <m/>
  </r>
  <r>
    <x v="12"/>
    <s v="Jazz"/>
    <m/>
    <s v="Driver frontal airbag, Front passenger frontal airbag"/>
    <m/>
    <m/>
  </r>
  <r>
    <x v="12"/>
    <s v="Jazz"/>
    <m/>
    <s v="Driver frontal airbag, Front passenger frontal airbag"/>
    <m/>
    <m/>
  </r>
  <r>
    <x v="12"/>
    <s v="Jazz"/>
    <m/>
    <s v="Driver frontal airbag, Front passenger frontal airbag"/>
    <m/>
    <m/>
  </r>
  <r>
    <x v="12"/>
    <s v="Jazz"/>
    <m/>
    <s v="Driver frontal airbag, Front passenger frontal airbag"/>
    <m/>
    <m/>
  </r>
  <r>
    <x v="12"/>
    <s v="Jazz"/>
    <m/>
    <s v="Driver frontal airbag, Front passenger frontal airbag"/>
    <m/>
    <m/>
  </r>
  <r>
    <x v="13"/>
    <s v="Compass Trailhawk"/>
    <s v="Yes"/>
    <s v="Curtain airbags, Driver frontal airbag, Front passenger frontal airbag, Front passenger side airbag, Drive side airbag"/>
    <m/>
    <s v="Yes"/>
  </r>
  <r>
    <x v="13"/>
    <s v="Compass Trailhawk"/>
    <s v="Yes"/>
    <s v="Curtain airbags, Driver frontal airbag, Front passenger frontal airbag, Front passenger side airbag, Drive side airbag"/>
    <m/>
    <s v="Yes"/>
  </r>
  <r>
    <x v="14"/>
    <s v="Mu-X"/>
    <s v="Yes"/>
    <s v="Driver curtain airbag, Curtain airbags, Driver frontal airbag, Front passenger frontal airbag"/>
    <m/>
    <s v="Yes"/>
  </r>
  <r>
    <x v="14"/>
    <s v="Mu-X"/>
    <s v="Yes"/>
    <s v="Drive side airbag, Driver curtain airbag, Curtain airbags, Driver frontal airbag, Front passenger frontal airbag, Front passenger side airbag"/>
    <m/>
    <s v="Yes"/>
  </r>
  <r>
    <x v="10"/>
    <s v="Alturas G4"/>
    <s v="Yes"/>
    <s v="Driver frontal airbag, Front passenger frontal airbag"/>
    <m/>
    <s v="Yes"/>
  </r>
  <r>
    <x v="10"/>
    <s v="Alturas G4"/>
    <s v="Yes"/>
    <s v="Front passenger curtain airbag, Driver curtain airbag, Rear passenger curtain airbags, Driver frontal airbag, Front passenger frontal airbag, Front passenger side airbag, Rear passenger side airbags, Driver knee airbag, Drive side airbag"/>
    <m/>
    <s v="Yes"/>
  </r>
  <r>
    <x v="8"/>
    <s v="Tiguan"/>
    <s v="Yes"/>
    <s v="Drive side airbag, Driver frontal airbag, Front passenger curtain airbag, Driver curtain airbag, Curtain airbags, Front passenger head airbag"/>
    <s v="2250 kg"/>
    <s v="Yes"/>
  </r>
  <r>
    <x v="8"/>
    <s v="Tiguan"/>
    <s v="Yes"/>
    <s v="Front passenger head airbag, Drive side airbag, Front passenger curtain airbag, Driver curtain airbag, Curtain airbags, Driver frontal airbag"/>
    <s v="2250 kg"/>
    <s v="Yes"/>
  </r>
  <r>
    <x v="12"/>
    <s v="Cr-V"/>
    <s v="Yes"/>
    <s v="Driver frontal airbag, Front passenger frontal airbag, Front passenger side airbag, Drive side airbag, Driver curtain airbag, Rear passenger center airbag, Curtain airbags"/>
    <m/>
    <s v="Yes"/>
  </r>
  <r>
    <x v="12"/>
    <s v="Cr-V"/>
    <s v="Yes"/>
    <s v="Driver frontal airbag, Front passenger frontal airbag, Front passenger side airbag, Drive side airbag, Driver curtain airbag, Rear passenger curtain airbags, Curtain airbags"/>
    <m/>
    <m/>
  </r>
  <r>
    <x v="12"/>
    <s v="Cr-V"/>
    <s v="Yes"/>
    <s v="Curtain airbags, Driver frontal airbag, Front passenger frontal airbag, Front passenger side airbag, Drive side airbag, Driver curtain airbag, Rear passenger center airbag"/>
    <m/>
    <s v="Yes"/>
  </r>
  <r>
    <x v="15"/>
    <s v="Superb Sportline"/>
    <s v="Yes"/>
    <s v="Drive side airbag, Driver frontal airbag, Curtain airbags, Front passenger frontal airbag, Front passenger side airbag, Rear passenger side airbags"/>
    <s v="2030 kg"/>
    <s v="Yes"/>
  </r>
  <r>
    <x v="15"/>
    <s v="Superb Sportline"/>
    <s v="Yes"/>
    <s v="Curtain airbags, Driver frontal airbag, Front passenger frontal airbag, Front passenger side airbag, Rear passenger side airbags, Drive side airbag"/>
    <s v="2060 kg"/>
    <s v="Yes"/>
  </r>
  <r>
    <x v="16"/>
    <s v="A3"/>
    <s v="Yes"/>
    <s v="Driver frontal airbag, Front passenger frontal airbag, Front passenger side airbag, Driver knee airbag, Driver head airbag, Front passenger head airbag, Drive side airbag, Rear passenger head airbags"/>
    <s v="1890 kg"/>
    <s v="Yes"/>
  </r>
  <r>
    <x v="16"/>
    <s v="A3"/>
    <s v="Yes"/>
    <s v="Driver frontal airbag, Front passenger frontal airbag, Front passenger side airbag, Driver knee airbag, Driver head airbag, Front passenger head airbag, Drive side airbag, Rear passenger head airbags"/>
    <s v="1890 kg"/>
    <s v="Yes"/>
  </r>
  <r>
    <x v="16"/>
    <s v="A3"/>
    <s v="Yes"/>
    <s v="Driver frontal airbag, Front passenger frontal airbag, Driver head airbag, Front passenger head airbag, Front passenger side airbag, Drive side airbag, Driver knee airbag, Rear passenger head airbags"/>
    <s v="1890 kg"/>
    <s v="Yes"/>
  </r>
  <r>
    <x v="16"/>
    <s v="A3"/>
    <s v="Yes"/>
    <s v="Driver frontal airbag, Front passenger frontal airbag, Driver head airbag, Front passenger head airbag, Front passenger side airbag, Drive side airbag, Driver knee airbag, Rear passenger head airbags"/>
    <s v="1890 kg"/>
    <s v="Yes"/>
  </r>
  <r>
    <x v="17"/>
    <s v="Mercedes-Benz B-Class"/>
    <s v="Yes"/>
    <s v="Driver pelvic airbag, Driver frontal airbag, Front passenger frontal airbag, Front passenger side airbag, Driver knee airbag, Curtain airbags, Drive side airbag, Front passenger pelvic airbag"/>
    <s v="1950 kg"/>
    <s v="Yes"/>
  </r>
  <r>
    <x v="17"/>
    <s v="Mercedes-Benz B-Class"/>
    <s v="Yes"/>
    <s v="Driver pelvic airbag, Front passenger frontal airbag, Front passenger side airbag, Driver knee airbag, Drive side airbag, Front passenger pelvic airbag, Driver frontal airbag"/>
    <s v="2025 kg"/>
    <s v="Yes"/>
  </r>
  <r>
    <x v="17"/>
    <s v="Mercedes-Benz B-Class"/>
    <s v="Yes"/>
    <s v="Driver pelvic airbag, Driver frontal airbag, Front passenger frontal airbag, Front passenger side airbag, Driver knee airbag, Drive side airbag, Front passenger pelvic airbag"/>
    <s v="1950 kg"/>
    <s v="Yes"/>
  </r>
  <r>
    <x v="17"/>
    <s v="Mercedes-Benz B-Class"/>
    <s v="Yes"/>
    <s v="Driver pelvic airbag, Front passenger frontal airbag, Front passenger side airbag, Driver knee airbag, Drive side airbag, Front passenger pelvic airbag, Driver frontal airbag"/>
    <s v="2025 kg"/>
    <s v="Yes"/>
  </r>
  <r>
    <x v="17"/>
    <s v="Mercedes-Benz Cla-Class"/>
    <s v="Yes"/>
    <s v="Drive side airbag, Driver frontal airbag, Curtain airbags, Front passenger frontal airbag, Front passenger side airbag"/>
    <s v="1955 kg"/>
    <s v="Yes"/>
  </r>
  <r>
    <x v="17"/>
    <s v="Mercedes-Benz Cla-Class"/>
    <s v="Yes"/>
    <s v="Drive side airbag, Driver frontal airbag, Front passenger frontal airbag, Curtain airbags, Front passenger side airbag"/>
    <s v="2005 kg"/>
    <s v="Yes"/>
  </r>
  <r>
    <x v="17"/>
    <s v="Mercedes-Benz Cla-Class"/>
    <s v="Yes"/>
    <s v="Drive side airbag, Driver frontal airbag, Front passenger frontal airbag, Curtain airbags, Front passenger side airbag"/>
    <s v="2005 kg"/>
    <s v="Yes"/>
  </r>
  <r>
    <x v="15"/>
    <s v="Kodiaq"/>
    <s v="Yes"/>
    <s v="Drive side airbag, Driver frontal airbag, Front passenger frontal airbag, Front passenger side airbag, Curtain airbags, Rear passenger side airbags"/>
    <s v="2060 kg"/>
    <s v="Yes"/>
  </r>
  <r>
    <x v="15"/>
    <s v="Kodiaq"/>
    <s v="Yes"/>
    <s v="Drive side airbag, Driver frontal airbag, Front passenger frontal airbag, Front passenger side airbag, Curtain airbags, Rear passenger side airbags"/>
    <s v="2060 kg"/>
    <s v="Yes"/>
  </r>
  <r>
    <x v="15"/>
    <s v="Kodiaq"/>
    <s v="Yes"/>
    <s v="Driver head airbag, Drive side airbag, Driver frontal airbag, Front passenger frontal airbag, Front passenger side airbag, Rear passenger side airbags, Curtain airbags"/>
    <s v="2060 kg"/>
    <s v="Yes"/>
  </r>
  <r>
    <x v="18"/>
    <s v="Avanti"/>
    <m/>
    <m/>
    <s v="1580 kg"/>
    <m/>
  </r>
  <r>
    <x v="16"/>
    <s v="Q3"/>
    <s v="Yes"/>
    <s v="Curtain airbags, Driver frontal airbag, Front passenger frontal airbag, Front passenger side airbag, Drive side airbag"/>
    <s v="2185 kg"/>
    <s v="Yes"/>
  </r>
  <r>
    <x v="16"/>
    <s v="Q3"/>
    <s v="Yes"/>
    <s v="Curtain airbags, Driver frontal airbag, Front passenger frontal airbag, Front passenger side airbag, Drive side airbag"/>
    <s v="2185 kg"/>
    <s v="Yes"/>
  </r>
  <r>
    <x v="16"/>
    <s v="Q3"/>
    <s v="Yes"/>
    <s v="Driver frontal airbag, Curtain airbags, Front passenger frontal airbag, Front passenger side airbag, Drive side airbag"/>
    <s v="2185 kg"/>
    <s v="Yes"/>
  </r>
  <r>
    <x v="16"/>
    <s v="Q3"/>
    <s v="Yes"/>
    <s v="Driver frontal airbag, Front passenger frontal airbag, Front passenger side airbag, Curtain airbags, Drive side airbag"/>
    <s v="2185 kg"/>
    <s v="Yes"/>
  </r>
  <r>
    <x v="19"/>
    <s v="Cooper 5 Door"/>
    <m/>
    <s v="Driver frontal airbag, Front passenger frontal airbag"/>
    <m/>
    <s v="Yes"/>
  </r>
  <r>
    <x v="19"/>
    <s v="Convertible"/>
    <m/>
    <s v="Driver frontal airbag, Front passenger frontal airbag"/>
    <m/>
    <s v="Yes"/>
  </r>
  <r>
    <x v="20"/>
    <s v="Xc40"/>
    <s v="Yes"/>
    <s v="Drive side airbag, Driver frontal airbag, Front passenger frontal airbag, Front passenger side airbag, Rear passenger side airbags"/>
    <m/>
    <s v="Yes"/>
  </r>
  <r>
    <x v="20"/>
    <s v="Xc40"/>
    <s v="Yes"/>
    <s v="Drive side airbag, Driver frontal airbag, Front passenger frontal airbag, Front passenger side airbag, Rear passenger side airbags"/>
    <m/>
    <s v="Yes"/>
  </r>
  <r>
    <x v="20"/>
    <s v="Xc40"/>
    <s v="Yes"/>
    <s v="Drive side airbag, Driver curtain airbag, Rear passenger curtain airbags, Driver frontal airbag, Front passenger frontal airbag, Front passenger side airbag, Rear passenger side airbags"/>
    <m/>
    <s v="Yes"/>
  </r>
  <r>
    <x v="19"/>
    <s v="Clubman"/>
    <s v="Yes"/>
    <s v="Driver frontal airbag, Front passenger frontal airbag"/>
    <m/>
    <s v="Yes"/>
  </r>
  <r>
    <x v="16"/>
    <s v="A4"/>
    <s v="Yes"/>
    <s v="Driver frontal airbag, Front passenger frontal airbag, Front passenger side airbag, Rear passenger side airbags, Drive side airbag, Front passenger curtain airbag, Driver curtain airbag"/>
    <s v="1945 kg"/>
    <s v="Yes"/>
  </r>
  <r>
    <x v="16"/>
    <s v="A4"/>
    <s v="Yes"/>
    <s v="Driver frontal airbag, Front passenger frontal airbag, Front passenger side airbag, Rear passenger side airbags, Drive side airbag, Front passenger curtain airbag, Driver curtain airbag"/>
    <s v="1945 kg"/>
    <s v="Yes"/>
  </r>
  <r>
    <x v="19"/>
    <s v="John Cooper Works"/>
    <m/>
    <s v="Driver frontal airbag, Front passenger frontal airbag"/>
    <s v="1710 kg"/>
    <s v="Yes"/>
  </r>
  <r>
    <x v="21"/>
    <s v="Xe"/>
    <s v="Yes"/>
    <s v="Drive side airbag, Driver frontal airbag, Front passenger frontal airbag, Curtain airbags, Front passenger side airbag"/>
    <s v="2150 kg"/>
    <s v="Yes"/>
  </r>
  <r>
    <x v="21"/>
    <s v="Xe"/>
    <s v="Yes"/>
    <s v="Drive side airbag, Driver frontal airbag, Front passenger frontal airbag, Curtain airbags, Front passenger side airbag"/>
    <s v="2190 kg"/>
    <s v="Yes"/>
  </r>
  <r>
    <x v="21"/>
    <s v="Xe"/>
    <s v="Yes"/>
    <s v="Drive side airbag, Driver frontal airbag, Curtain airbags, Front passenger frontal airbag, Front passenger side airbag"/>
    <s v="2190 kg"/>
    <s v="Yes"/>
  </r>
  <r>
    <x v="21"/>
    <s v="Xe"/>
    <s v="Yes"/>
    <s v="Drive side airbag, Driver frontal airbag, Curtain airbags, Front passenger frontal airbag, Front passenger side airbag"/>
    <s v="2150 kg"/>
    <s v="Yes"/>
  </r>
  <r>
    <x v="21"/>
    <s v="Xf"/>
    <s v="Yes"/>
    <s v="Driver frontal airbag, Front passenger frontal airbag, Front passenger side airbag, Rear passenger side airbags, Curtain airbags"/>
    <s v="2210 kg"/>
    <s v="Yes"/>
  </r>
  <r>
    <x v="21"/>
    <s v="Xf"/>
    <s v="Yes"/>
    <s v="Driver frontal airbag, Front passenger frontal airbag, Front passenger side airbag, Rear passenger side airbags, Curtain airbags"/>
    <s v="2210 kg"/>
    <s v="Yes"/>
  </r>
  <r>
    <x v="21"/>
    <s v="Xf"/>
    <s v="Yes"/>
    <s v="Curtain airbags, Driver frontal airbag, Front passenger frontal airbag, Front passenger side airbag, Rear passenger side airbags"/>
    <s v="2250 kg"/>
    <s v="Yes"/>
  </r>
  <r>
    <x v="21"/>
    <s v="Xf"/>
    <s v="Yes"/>
    <s v="Driver frontal airbag, Front passenger frontal airbag, Front passenger side airbag, Rear passenger side airbags, Curtain airbags"/>
    <s v="2250 kg"/>
    <s v="Yes"/>
  </r>
  <r>
    <x v="21"/>
    <s v="Xf"/>
    <s v="Yes"/>
    <s v="Driver frontal airbag, Front passenger frontal airbag, Front passenger side airbag, Rear passenger side airbags, Curtain airbags"/>
    <s v="2250 kg"/>
    <s v="Yes"/>
  </r>
  <r>
    <x v="16"/>
    <s v="A3 Cabriolet"/>
    <s v="Yes"/>
    <s v="Driver frontal airbag, Driver head airbag, Front passenger frontal airbag, Front passenger head airbag, Front passenger side airbag, Drive side airbag, Driver knee airbag"/>
    <s v="1930 kg"/>
    <s v="Yes"/>
  </r>
  <r>
    <x v="16"/>
    <s v="A6"/>
    <s v="Yes"/>
    <s v="Rear passenger curtain airbags, Driver frontal airbag, Front passenger frontal airbag, Front passenger side airbag, Drive side airbag, Front passenger curtain airbag, Driver curtain airbag"/>
    <s v="2345 kg"/>
    <s v="Yes"/>
  </r>
  <r>
    <x v="16"/>
    <s v="A6"/>
    <s v="Yes"/>
    <s v="Rear passenger curtain airbags, Driver frontal airbag, Front passenger frontal airbag, Front passenger side airbag, Drive side airbag, Front passenger curtain airbag, Driver curtain airbag"/>
    <s v="2345 kg"/>
    <s v="Yes"/>
  </r>
  <r>
    <x v="22"/>
    <s v="X3"/>
    <s v="Yes"/>
    <s v="Curtain airbags, Driver frontal airbag, Front passenger frontal airbag, Front passenger side airbag, Drive side airbag"/>
    <s v="2300 kg"/>
    <s v="Yes"/>
  </r>
  <r>
    <x v="22"/>
    <s v="X3"/>
    <s v="Yes"/>
    <s v="Curtain airbags, Driver frontal airbag, Front passenger frontal airbag, Front passenger side airbag, Drive side airbag"/>
    <s v="2300 kg"/>
    <s v="Yes"/>
  </r>
  <r>
    <x v="22"/>
    <s v="X3"/>
    <s v="Yes"/>
    <s v="Curtain airbags, Driver frontal airbag, Front passenger frontal airbag, Front passenger side airbag, Drive side airbag"/>
    <s v="2300 kg"/>
    <s v="Yes"/>
  </r>
  <r>
    <x v="23"/>
    <s v="Discovery Sport"/>
    <s v="Yes"/>
    <s v="Curtain airbags, Driver frontal airbag, Front passenger frontal airbag, Front passenger side airbag, Driver knee airbag, Drive side airbag"/>
    <m/>
    <s v="Yes"/>
  </r>
  <r>
    <x v="23"/>
    <s v="Discovery Sport"/>
    <s v="Yes"/>
    <s v="Curtain airbags, Driver frontal airbag, Front passenger frontal airbag, Front passenger side airbag, Driver knee airbag, Drive side airbag"/>
    <m/>
    <s v="Yes"/>
  </r>
  <r>
    <x v="20"/>
    <s v="S90"/>
    <s v="Yes"/>
    <s v="Curtain airbags, Driver frontal airbag, Front passenger frontal airbag, Front passenger curtain airbag, Driver curtain airbag, Rear passenger curtain airbags"/>
    <m/>
    <s v="Yes"/>
  </r>
  <r>
    <x v="16"/>
    <s v="S5"/>
    <s v="Yes"/>
    <s v="Rear passenger side airbags, Driver head airbag, Front passenger head airbag, Drive side airbag, Rear passenger head airbags, Driver frontal airbag, Front passenger frontal airbag, Front passenger side airbag"/>
    <s v="2230 kg"/>
    <s v="Yes"/>
  </r>
  <r>
    <x v="22"/>
    <s v="X5"/>
    <s v="Yes"/>
    <s v="Driver head airbag, Front passenger head airbag, Rear passenger head airbags, Curtain airbags, Driver frontal airbag, Front passenger frontal airbag"/>
    <m/>
    <s v="Yes"/>
  </r>
  <r>
    <x v="22"/>
    <s v="X5"/>
    <s v="Yes"/>
    <s v="Driver head airbag, Front passenger head airbag, Rear passenger head airbags, Curtain airbags, Driver frontal airbag, Front passenger frontal airbag"/>
    <m/>
    <s v="Yes"/>
  </r>
  <r>
    <x v="22"/>
    <s v="X5"/>
    <s v="Yes"/>
    <s v="Driver head airbag, Front passenger head airbag, Rear passenger head airbags, Driver frontal airbag, Curtain airbags, Front passenger frontal airbag"/>
    <m/>
    <s v="Yes"/>
  </r>
  <r>
    <x v="9"/>
    <s v="Mustang"/>
    <s v="Yes"/>
    <s v="Driver frontal airbag, Front passenger frontal airbag, Front passenger side airbag, Curtain airbags, Driver knee airbag, Drive side airbag, Driver curtain airbag"/>
    <m/>
    <s v="Yes"/>
  </r>
  <r>
    <x v="13"/>
    <s v="Grand Cherokee"/>
    <s v="Yes"/>
    <s v="Driver frontal airbag, Front passenger frontal airbag, Front passenger side airbag, Drive side airbag"/>
    <s v="2955 kg"/>
    <s v="Yes"/>
  </r>
  <r>
    <x v="13"/>
    <s v="Grand Cherokee"/>
    <s v="Yes"/>
    <s v="Driver frontal airbag, Front passenger frontal airbag, Front passenger side airbag, Rear passenger side airbags, Drive side airbag"/>
    <s v="2955 kg"/>
    <s v="Yes"/>
  </r>
  <r>
    <x v="13"/>
    <s v="Grand Cherokee"/>
    <s v="Yes"/>
    <s v="Driver frontal airbag, Front passenger frontal airbag, Front passenger side airbag, Rear passenger side airbags"/>
    <s v="2949 kg"/>
    <s v="Yes"/>
  </r>
  <r>
    <x v="13"/>
    <s v="Grand Cherokee"/>
    <s v="Yes"/>
    <s v="Driver frontal airbag, Front passenger frontal airbag, Front passenger side airbag, Rear passenger side airbags, Drive side airbag"/>
    <s v="2955 kg"/>
    <s v="Yes"/>
  </r>
  <r>
    <x v="17"/>
    <s v="Mercedes-Benz E-Class Cabriolet"/>
    <m/>
    <s v="Curtain airbags, Driver frontal airbag, Drive side airbag, Front passenger frontal airbag, Front passenger side airbag"/>
    <s v="2140 kg"/>
    <m/>
  </r>
  <r>
    <x v="22"/>
    <s v="M2 Competition"/>
    <m/>
    <s v="Front passenger knee airbag, Rear passenger head airbags, Driver frontal airbag, Front passenger frontal airbag, Front passenger side airbag, Driver knee airbag, Driver head airbag, Front passenger head airbag, Drive side airbag"/>
    <s v="2010 kg"/>
    <s v="Yes"/>
  </r>
  <r>
    <x v="24"/>
    <n v="718"/>
    <m/>
    <s v="Driver frontal airbag, Front passenger frontal airbag, Curtain airbags"/>
    <s v="1650 kg"/>
    <s v="Yes"/>
  </r>
  <r>
    <x v="24"/>
    <n v="718"/>
    <s v="Yes"/>
    <s v="Curtain airbags, Driver frontal airbag, Front passenger frontal airbag"/>
    <s v="1650 kg"/>
    <s v="Yes"/>
  </r>
  <r>
    <x v="17"/>
    <s v="Mercedes-Benz Gls"/>
    <s v="Yes"/>
    <s v="Driver frontal airbag, Front passenger frontal airbag, Rear passenger side airbags, Driver knee airbag, Front passenger pelvic airbag, Driver pelvic airbag, Curtain airbags"/>
    <s v="3250 kg"/>
    <s v="Yes"/>
  </r>
  <r>
    <x v="17"/>
    <s v="Mercedes-Benz Gls"/>
    <s v="Yes"/>
    <s v="Front passenger frontal airbag, Rear passenger side airbags, Driver knee airbag, Front passenger pelvic airbag, Driver pelvic airbag, Curtain airbags, Driver frontal airbag"/>
    <s v="2390 kg"/>
    <s v="Yes"/>
  </r>
  <r>
    <x v="17"/>
    <s v="Mercedes-Benz Gls"/>
    <s v="Yes"/>
    <s v="Front passenger side airbag, Rear passenger side airbags, Drive side airbag, Front passenger pelvic airbag, Driver pelvic airbag, Rear passenger pelvic airbags, Curtain airbags, Driver frontal airbag, Front passenger frontal airbag"/>
    <s v="2390 kg"/>
    <s v="Yes"/>
  </r>
  <r>
    <x v="17"/>
    <s v="Mercedes-Benz Gls"/>
    <s v="Yes"/>
    <s v="Front passenger frontal airbag, Front passenger side airbag, Rear passenger side airbags, Drive side airbag, Front passenger pelvic airbag, Driver pelvic airbag, Rear passenger pelvic airbags, Curtain airbags, Driver frontal airbag"/>
    <s v="2390 kg"/>
    <s v="Yes"/>
  </r>
  <r>
    <x v="17"/>
    <s v="Mercedes-Benz Gls"/>
    <s v="Yes"/>
    <s v="Driver frontal airbag, Front passenger frontal airbag, Rear passenger side airbags, Driver knee airbag, Curtain airbags, Front passenger pelvic airbag, Driver pelvic airbag"/>
    <s v="3250 kg"/>
    <s v="Yes"/>
  </r>
  <r>
    <x v="6"/>
    <s v="Land Cruiser Prado"/>
    <s v="Yes"/>
    <s v="Curtain airbags, Drive side airbag, Driver frontal airbag, Front passenger frontal airbag, Front passenger side airbag, Driver knee airbag"/>
    <s v="2990 kg"/>
    <s v="Yes"/>
  </r>
  <r>
    <x v="25"/>
    <s v="Rx 450H"/>
    <s v="Yes"/>
    <s v="Drive side airbag, Front passenger curtain airbag, Driver curtain airbag, Rear passenger curtain airbags, Driver frontal airbag, Front passenger frontal airbag, Curtain airbags, Front passenger side airbag, Rear passenger side airbags, Driver knee airbag"/>
    <s v="2840 kg"/>
    <s v="Yes"/>
  </r>
  <r>
    <x v="16"/>
    <s v="Rs5"/>
    <s v="Yes"/>
    <s v="Front passenger head airbag, Drive side airbag, Rear passenger head airbags, Driver frontal airbag, Front passenger frontal airbag, Front passenger side airbag"/>
    <s v="2155â€¯ kg"/>
    <s v="Yes"/>
  </r>
  <r>
    <x v="22"/>
    <s v="7-Series"/>
    <s v="Yes"/>
    <s v="Driver head airbag, Front passenger head airbag, Drive side airbag, Rear passenger head airbags, Driver frontal airbag, Front passenger frontal airbag, Front passenger side airbag"/>
    <s v="2560 kg"/>
    <s v="Yes"/>
  </r>
  <r>
    <x v="22"/>
    <s v="7-Series"/>
    <s v="Yes"/>
    <s v="Driver head airbag, Front passenger head airbag, Drive side airbag, Rear passenger head airbags, Driver frontal airbag, Front passenger frontal airbag, Front passenger side airbag"/>
    <s v="2560 kg"/>
    <s v="Yes"/>
  </r>
  <r>
    <x v="22"/>
    <s v="7-Series"/>
    <s v="Yes"/>
    <s v="Driver head airbag, Front passenger head airbag, Drive side airbag, Rear passenger head airbags, Driver frontal airbag, Front passenger frontal airbag, Front passenger side airbag"/>
    <s v="2560 kg"/>
    <s v="Yes"/>
  </r>
  <r>
    <x v="22"/>
    <s v="7-Series"/>
    <s v="Yes"/>
    <s v="Driver head airbag, Front passenger head airbag, Drive side airbag, Rear passenger head airbags, Driver frontal airbag, Front passenger frontal airbag, Front passenger side airbag"/>
    <s v="2500 kg"/>
    <s v="Yes"/>
  </r>
  <r>
    <x v="22"/>
    <s v="7-Series"/>
    <s v="Yes"/>
    <s v="Driver head airbag, Front passenger head airbag, Drive side airbag, Rear passenger head airbags, Driver frontal airbag, Front passenger frontal airbag, Front passenger side airbag"/>
    <s v="2705 kg"/>
    <s v="Yes"/>
  </r>
  <r>
    <x v="22"/>
    <s v="7-Series"/>
    <s v="Yes"/>
    <s v="Driver head airbag, Front passenger head airbag, Drive side airbag, Rear passenger head airbags, Driver frontal airbag, Front passenger frontal airbag, Front passenger side airbag"/>
    <s v="2840 kg"/>
    <s v="Yes"/>
  </r>
  <r>
    <x v="16"/>
    <s v="Q8"/>
    <s v="Yes"/>
    <s v="Driver head airbag, Front passenger head airbag, Drive side airbag, Curtain airbags, Driver frontal airbag, Front passenger frontal airbag, Front passenger side airbag"/>
    <s v="2830 kg"/>
    <s v="Yes"/>
  </r>
  <r>
    <x v="17"/>
    <s v="Mercedes-Benz S-Class"/>
    <s v="Yes"/>
    <s v="Curtain airbags, Drive side airbag, Driver frontal airbag, Front passenger frontal airbag, Front passenger side airbag, Rear passenger side airbags"/>
    <s v="2690 kg"/>
    <s v="Yes"/>
  </r>
  <r>
    <x v="17"/>
    <s v="Mercedes-Benz S-Class"/>
    <s v="Yes"/>
    <s v="Curtain airbags, Driver frontal airbag, Drive side airbag, Front passenger frontal airbag, Front passenger side airbag, Rear passenger side airbags"/>
    <m/>
    <s v="Yes"/>
  </r>
  <r>
    <x v="17"/>
    <s v="Mercedes-Benz S-Class"/>
    <m/>
    <s v="Drive side airbag, Front passenger curtain airbag, Rear passenger head airbags, Rear passenger curtain airbags, Driver frontal airbag, Front passenger frontal airbag, Front passenger side airbag, Rear passenger side airbags"/>
    <s v="2535 kg"/>
    <s v="Yes"/>
  </r>
  <r>
    <x v="26"/>
    <s v="Levante"/>
    <s v="Yes"/>
    <s v="Curtain airbags, Driver frontal airbag, Front passenger frontal airbag, Front passenger side airbag, Rear passenger side airbags"/>
    <s v="2205 kg"/>
    <s v="Yes"/>
  </r>
  <r>
    <x v="26"/>
    <s v="Levante"/>
    <s v="Yes"/>
    <s v="Curtain airbags, Driver frontal airbag, Front passenger frontal airbag, Front passenger side airbag, Rear passenger side airbags"/>
    <s v="2109 kg"/>
    <s v="Yes"/>
  </r>
  <r>
    <x v="26"/>
    <s v="Levante"/>
    <s v="Yes"/>
    <s v="Curtain airbags, Driver frontal airbag, Front passenger frontal airbag, Front passenger side airbag, Rear passenger side airbags"/>
    <s v="2109 kg"/>
    <s v="Yes"/>
  </r>
  <r>
    <x v="17"/>
    <s v="Mercedes-Benz G-Class"/>
    <s v="Yes"/>
    <s v="Drive side airbag, Front passenger pelvic airbag, Driver pelvic airbag, Rear passenger pelvic airbags, Driver frontal airbag, Front passenger frontal airbag, Front passenger side airbag, Rear passenger side airbags, Driver head airbag, Front passenger head airbag"/>
    <s v="3200 kg"/>
    <s v="Yes"/>
  </r>
  <r>
    <x v="17"/>
    <s v="Mercedes-Benz G-Class"/>
    <s v="Yes"/>
    <s v="Driver frontal airbag, Front passenger frontal airbag, Front passenger side airbag, Rear passenger side airbags, Driver head airbag, Front passenger head airbag, Drive side airbag, Front passenger pelvic airbag, Driver pelvic airbag, Rear passenger pelvic airbags"/>
    <s v="3500 kg"/>
    <s v="Yes"/>
  </r>
  <r>
    <x v="16"/>
    <s v="A8 L"/>
    <s v="Yes"/>
    <s v="Driver head airbag, Drive side airbag, Curtain airbags, Driver frontal airbag, Front passenger frontal airbag, Front passenger side airbag"/>
    <m/>
    <s v="Yes"/>
  </r>
  <r>
    <x v="26"/>
    <s v="Granturismo"/>
    <s v="Yes"/>
    <s v="Driver frontal airbag, Front passenger frontal airbag, Front passenger side airbag, Rear passenger side airbags"/>
    <s v="2250 kg"/>
    <s v="Yes"/>
  </r>
  <r>
    <x v="26"/>
    <s v="Quattroporte"/>
    <s v="Yes"/>
    <s v="Curtain airbags, Driver frontal airbag, Front passenger frontal airbag, Front passenger side airbag, Rear passenger side airbags"/>
    <m/>
    <s v="Yes"/>
  </r>
  <r>
    <x v="25"/>
    <s v="Lc 500H"/>
    <s v="Yes"/>
    <s v="Driver frontal airbag, Curtain airbags, Front passenger frontal airbag, Rear passenger side airbags, Driver knee airbag, Drive side airbag, Front passenger curtain airbag, Driver curtain airbag"/>
    <s v="2445 kg"/>
    <s v="Yes"/>
  </r>
  <r>
    <x v="17"/>
    <s v="Mercedes-Benz Maybach"/>
    <s v="Yes"/>
    <s v="Drive side airbag, Front passenger frontal airbag, Front passenger side airbag, Rear passenger side airbags, Curtain airbags"/>
    <m/>
    <s v="Yes"/>
  </r>
  <r>
    <x v="17"/>
    <s v="Mercedes-Benz Maybach"/>
    <s v="Yes"/>
    <s v="Driver frontal airbag, Front passenger frontal airbag, Front passenger side airbag, Rear passenger side airbags, Drive side airbag, Curtain airbags"/>
    <m/>
    <s v="Yes"/>
  </r>
  <r>
    <x v="24"/>
    <s v="Panamera"/>
    <s v="Yes"/>
    <s v="Front passenger knee airbag, Driver frontal airbag, Front passenger frontal airbag, Front passenger side airbag, Rear passenger side airbags, Driver knee airbag"/>
    <s v="2585 kg"/>
    <s v="Yes"/>
  </r>
  <r>
    <x v="24"/>
    <s v="Panamera"/>
    <s v="Yes"/>
    <s v="Front passenger knee airbag, Driver frontal airbag, Front passenger frontal airbag, Front passenger side airbag, Rear passenger side airbags, Driver knee airbag"/>
    <s v="2635 kg"/>
    <s v="Yes"/>
  </r>
  <r>
    <x v="24"/>
    <s v="Panamera"/>
    <s v="Yes"/>
    <s v="Front passenger knee airbag, Driver frontal airbag, Front passenger frontal airbag, Front passenger side airbag, Rear passenger side airbags, Driver knee airbag"/>
    <s v="2635 kg"/>
    <s v="Yes"/>
  </r>
  <r>
    <x v="25"/>
    <s v="Lx 450D"/>
    <s v="Yes"/>
    <s v="Drive side airbag, Front passenger curtain airbag, Driver curtain airbag, Rear passenger curtain airbags, Curtain airbags, Driver frontal airbag, Front passenger frontal airbag, Front passenger side airbag, Rear passenger side airbags, Driver knee airbag"/>
    <s v="3350 kg"/>
    <s v="Yes"/>
  </r>
  <r>
    <x v="17"/>
    <s v="Mercedes-Benz S-Class Cabriolet"/>
    <s v="Yes"/>
    <s v="Drive side airbag, Driver frontal airbag, Front passenger frontal airbag, Front passenger side airbag, Curtain airbags"/>
    <s v="2590 kg"/>
    <s v="Yes"/>
  </r>
  <r>
    <x v="16"/>
    <s v="R8"/>
    <s v="Yes"/>
    <s v="Driver curtain airbag, Driver frontal airbag, Front passenger frontal airbag, Driver head airbag, Front passenger side airbag, Front passenger head airbag, Drive side airbag, Front passenger curtain airbag"/>
    <s v="1895 kg"/>
    <s v="Yes"/>
  </r>
  <r>
    <x v="27"/>
    <s v="Urus"/>
    <s v="Yes"/>
    <s v="Rear passenger side airbags, Driver head airbag, Front passenger head airbag, Drive side airbag, Rear passenger head airbags, Front passenger side airbag"/>
    <m/>
    <s v="Yes"/>
  </r>
  <r>
    <x v="28"/>
    <s v="Continental Gt"/>
    <s v="Yes"/>
    <s v="Rear passenger side airbags, Curtain airbags, Driver frontal airbag, Front passenger frontal airbag, Front passenger side airbag"/>
    <s v="2750 kg"/>
    <s v="Yes"/>
  </r>
  <r>
    <x v="29"/>
    <s v="Portofino"/>
    <s v="Yes"/>
    <s v="Drive side airbag, Driver frontal airbag, Front passenger frontal airbag, Front passenger side airbag"/>
    <m/>
    <s v="Yes"/>
  </r>
  <r>
    <x v="28"/>
    <s v="Bentayga"/>
    <s v="Yes"/>
    <s v="Rear passenger side airbags, Driver head airbag, Drive side airbag, Driver frontal airbag, Front passenger frontal airbag, Front passenger side airbag"/>
    <s v="3250 kg"/>
    <s v="Yes"/>
  </r>
  <r>
    <x v="28"/>
    <s v="Bentayga"/>
    <s v="Yes"/>
    <s v="Driver head airbag, Drive side airbag, Driver frontal airbag, Front passenger frontal airbag, Front passenger side airbag, Rear passenger side airbags"/>
    <s v="3250 kg"/>
    <s v="Yes"/>
  </r>
  <r>
    <x v="30"/>
    <s v="Db 11"/>
    <s v="Yes"/>
    <s v="Curtain airbags, Driver frontal airbag, Front passenger frontal airbag, Drive side airbag, Front passenger curtain airbag, Driver curtain airbag"/>
    <m/>
    <s v="Yes"/>
  </r>
  <r>
    <x v="29"/>
    <s v="458 Speciale"/>
    <s v="Yes"/>
    <s v="Driver frontal airbag, Front passenger frontal airbag, Front passenger side airbag, Rear passenger side airbags"/>
    <m/>
    <s v="Yes"/>
  </r>
  <r>
    <x v="17"/>
    <s v="Rolls-Royce Ghost Series Ii"/>
    <s v="Yes"/>
    <s v="Driver frontal airbag, Front passenger frontal airbag, Front passenger side airbag, Rear passenger side airbags, Curtain airbags"/>
    <s v="2940 kg"/>
    <s v="Yes"/>
  </r>
  <r>
    <x v="17"/>
    <s v="Rolls-Royce Ghost Series Ii"/>
    <s v="Yes"/>
    <s v="Front passenger frontal airbag, Front passenger side airbag, Rear passenger side airbags, Curtain airbags, Driver frontal airbag"/>
    <s v="2940 kg"/>
    <s v="Yes"/>
  </r>
  <r>
    <x v="17"/>
    <s v="Rolls-Royce Wraith"/>
    <m/>
    <m/>
    <s v="2810 kg"/>
    <s v="Yes"/>
  </r>
  <r>
    <x v="28"/>
    <s v="Mulsanne"/>
    <s v="Yes"/>
    <s v="Driver frontal airbag, Front passenger frontal airbag, Front passenger side airbag, Rear passenger side airbags, Curtain airbags"/>
    <s v="3200 kg"/>
    <s v="Yes"/>
  </r>
  <r>
    <x v="17"/>
    <s v="Rolls-Royce Cullinan"/>
    <m/>
    <m/>
    <s v="2660 kg"/>
    <m/>
  </r>
  <r>
    <x v="17"/>
    <s v="Rolls-Royce Phantom Coupe"/>
    <s v="Yes"/>
    <s v="Driver frontal airbag, Front passenger frontal airbag, Front passenger side airbag, Rear passenger side airbags, Curtain airbags"/>
    <s v="3050 kg"/>
    <s v="Yes"/>
  </r>
  <r>
    <x v="31"/>
    <s v="Chiron"/>
    <s v="Yes"/>
    <s v="Driver frontal airbag, Front passenger frontal airbag, Driver knee airbag, Front passenger knee airbag, Curtain airbags"/>
    <m/>
    <s v="Yes"/>
  </r>
  <r>
    <x v="31"/>
    <s v="Chiron"/>
    <s v="Yes"/>
    <s v="Driver frontal airbag, Front passenger frontal airbag, Driver knee airbag, Front passenger knee airbag, Curtain airbags"/>
    <m/>
    <s v="Yes"/>
  </r>
  <r>
    <x v="32"/>
    <s v="Qute (Re60)"/>
    <m/>
    <m/>
    <m/>
    <m/>
  </r>
  <r>
    <x v="32"/>
    <s v="Qute (Re60)"/>
    <m/>
    <m/>
    <m/>
    <m/>
  </r>
  <r>
    <x v="3"/>
    <s v="Alto"/>
    <m/>
    <m/>
    <s v="1185 kg"/>
    <m/>
  </r>
  <r>
    <x v="3"/>
    <s v="Alto"/>
    <m/>
    <s v="Driver frontal airbag, Front passenger frontal airbag"/>
    <s v="1185 kg"/>
    <m/>
  </r>
  <r>
    <x v="3"/>
    <s v="Alto"/>
    <m/>
    <m/>
    <s v="1185 kg"/>
    <m/>
  </r>
  <r>
    <x v="3"/>
    <s v="Alto"/>
    <m/>
    <s v="Driver frontal airbag"/>
    <s v="1185 kg"/>
    <m/>
  </r>
  <r>
    <x v="3"/>
    <s v="Alto"/>
    <m/>
    <s v="Driver frontal airbag, Front passenger frontal airbag"/>
    <s v="1185 kg"/>
    <m/>
  </r>
  <r>
    <x v="3"/>
    <s v="Alto"/>
    <m/>
    <m/>
    <s v="1185 kg"/>
    <m/>
  </r>
  <r>
    <x v="3"/>
    <s v="Alto"/>
    <m/>
    <s v="Driver frontal airbag"/>
    <s v="1185 kg"/>
    <m/>
  </r>
  <r>
    <x v="3"/>
    <s v="Alto"/>
    <m/>
    <s v="Driver frontal airbag, Front passenger frontal airbag"/>
    <s v="1185 kg"/>
    <m/>
  </r>
  <r>
    <x v="3"/>
    <s v="S-Presso"/>
    <m/>
    <s v="Driver frontal airbag"/>
    <s v="1170 kg"/>
    <m/>
  </r>
  <r>
    <x v="3"/>
    <s v="S-Presso"/>
    <m/>
    <s v="Driver frontal airbag, Front passenger frontal airbag"/>
    <s v="1170 kg"/>
    <m/>
  </r>
  <r>
    <x v="3"/>
    <s v="S-Presso"/>
    <m/>
    <s v="Driver frontal airbag"/>
    <s v="1170 kg"/>
    <m/>
  </r>
  <r>
    <x v="3"/>
    <s v="S-Presso"/>
    <m/>
    <s v="Driver frontal airbag, Front passenger frontal airbag"/>
    <s v="1170 kg"/>
    <m/>
  </r>
  <r>
    <x v="3"/>
    <s v="S-Presso"/>
    <m/>
    <s v="Driver frontal airbag"/>
    <s v="1170 kg"/>
    <m/>
  </r>
  <r>
    <x v="3"/>
    <s v="S-Presso"/>
    <m/>
    <s v="Driver frontal airbag, Front passenger frontal airbag"/>
    <s v="1170 kg"/>
    <m/>
  </r>
  <r>
    <x v="3"/>
    <s v="S-Presso"/>
    <m/>
    <s v="Driver frontal airbag"/>
    <s v="1170 kg"/>
    <m/>
  </r>
  <r>
    <x v="3"/>
    <s v="S-Presso"/>
    <m/>
    <s v="Driver frontal airbag, Front passenger frontal airbag"/>
    <s v="1170 kg"/>
    <m/>
  </r>
  <r>
    <x v="3"/>
    <s v="S-Presso"/>
    <m/>
    <s v="Driver frontal airbag, Front passenger frontal airbag"/>
    <s v="1170 kg"/>
    <m/>
  </r>
  <r>
    <x v="3"/>
    <s v="S-Presso"/>
    <m/>
    <s v="Driver frontal airbag, Front passenger frontal airbag"/>
    <s v="1170 kg"/>
    <m/>
  </r>
  <r>
    <x v="3"/>
    <s v="Celerio"/>
    <m/>
    <m/>
    <s v="1250 kg"/>
    <m/>
  </r>
  <r>
    <x v="3"/>
    <s v="Celerio"/>
    <m/>
    <m/>
    <s v="1250 kg"/>
    <m/>
  </r>
  <r>
    <x v="3"/>
    <s v="Celerio"/>
    <m/>
    <m/>
    <s v="1250 kg"/>
    <m/>
  </r>
  <r>
    <x v="3"/>
    <s v="Celerio"/>
    <m/>
    <s v="Driver frontal airbag"/>
    <s v="1250 kg"/>
    <m/>
  </r>
  <r>
    <x v="3"/>
    <s v="Celerio"/>
    <m/>
    <s v="Driver frontal airbag, Front passenger frontal airbag"/>
    <s v="1350 kg"/>
    <m/>
  </r>
  <r>
    <x v="3"/>
    <s v="Celerio"/>
    <m/>
    <m/>
    <s v="1250 kg"/>
    <m/>
  </r>
  <r>
    <x v="3"/>
    <s v="Celerio"/>
    <m/>
    <s v="Driver frontal airbag"/>
    <s v="1250 kg"/>
    <m/>
  </r>
  <r>
    <x v="3"/>
    <s v="Celerio"/>
    <m/>
    <s v="Driver frontal airbag, Front passenger frontal airbag"/>
    <s v="1250 kg"/>
    <m/>
  </r>
  <r>
    <x v="3"/>
    <s v="Celerio"/>
    <m/>
    <s v="Driver frontal airbag, Front passenger frontal airbag"/>
    <s v="1250 kg"/>
    <m/>
  </r>
  <r>
    <x v="3"/>
    <s v="Celerio"/>
    <m/>
    <s v="Driver frontal airbag, Front passenger frontal airbag"/>
    <s v="1250 kg"/>
    <m/>
  </r>
  <r>
    <x v="3"/>
    <s v="Celerio"/>
    <m/>
    <s v="Driver frontal airbag, Front passenger frontal airbag"/>
    <s v="1250 kg"/>
    <m/>
  </r>
  <r>
    <x v="4"/>
    <s v="Grand I10 Prime"/>
    <m/>
    <m/>
    <m/>
    <m/>
  </r>
  <r>
    <x v="4"/>
    <s v="Grand I10 Prime"/>
    <m/>
    <s v="Driver frontal airbag"/>
    <m/>
    <m/>
  </r>
  <r>
    <x v="4"/>
    <s v="Grand I10 Prime"/>
    <m/>
    <s v="Driver frontal airbag"/>
    <s v="1042 kg"/>
    <m/>
  </r>
  <r>
    <x v="4"/>
    <s v="Grand I10 Prime"/>
    <m/>
    <s v="Driver frontal airbag"/>
    <s v="1042 kg"/>
    <m/>
  </r>
  <r>
    <x v="4"/>
    <s v="Grand I10 Prime"/>
    <m/>
    <m/>
    <m/>
    <m/>
  </r>
  <r>
    <x v="4"/>
    <s v="Grand I10 Prime"/>
    <m/>
    <m/>
    <m/>
    <m/>
  </r>
  <r>
    <x v="10"/>
    <s v="Kuv100 Nxt"/>
    <m/>
    <m/>
    <m/>
    <m/>
  </r>
  <r>
    <x v="10"/>
    <s v="Kuv100 Nxt"/>
    <m/>
    <s v="Front passenger frontal airbag, Driver frontal airbag"/>
    <m/>
    <m/>
  </r>
  <r>
    <x v="10"/>
    <s v="Kuv100 Nxt"/>
    <m/>
    <m/>
    <m/>
    <m/>
  </r>
  <r>
    <x v="10"/>
    <s v="Kuv100 Nxt"/>
    <m/>
    <s v="Front passenger frontal airbag, Driv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s v="Driver frontal airbag, Front passenger frontal airbag"/>
    <m/>
    <m/>
  </r>
  <r>
    <x v="10"/>
    <s v="Kuv100 Nxt"/>
    <m/>
    <m/>
    <m/>
    <m/>
  </r>
  <r>
    <x v="10"/>
    <s v="Kuv100 Nxt"/>
    <m/>
    <m/>
    <m/>
    <m/>
  </r>
  <r>
    <x v="10"/>
    <s v="Kuv100 Nxt"/>
    <m/>
    <m/>
    <m/>
    <m/>
  </r>
  <r>
    <x v="10"/>
    <s v="Kuv100 Nxt"/>
    <m/>
    <m/>
    <m/>
    <m/>
  </r>
  <r>
    <x v="3"/>
    <s v="Swift"/>
    <m/>
    <s v="Driver frontal airbag, Front passenger frontal airbag"/>
    <s v="1315 kg"/>
    <m/>
  </r>
  <r>
    <x v="3"/>
    <s v="Swift"/>
    <m/>
    <s v="Driver frontal airbag, Front passenger frontal airbag"/>
    <s v="1315 kg"/>
    <m/>
  </r>
  <r>
    <x v="3"/>
    <s v="Swift"/>
    <m/>
    <s v="Driver frontal airbag, Front passenger frontal airbag"/>
    <s v="1315 kg"/>
    <m/>
  </r>
  <r>
    <x v="3"/>
    <s v="Swift"/>
    <m/>
    <s v="Driver frontal airbag, Front passenger frontal airbag"/>
    <s v="1315 kg"/>
    <m/>
  </r>
  <r>
    <x v="3"/>
    <s v="Swift"/>
    <m/>
    <s v="Driver frontal airbag, Front passenger frontal airbag"/>
    <s v="1315 kg"/>
    <m/>
  </r>
  <r>
    <x v="3"/>
    <s v="Swift"/>
    <m/>
    <s v="Driver frontal airbag, Front passenger frontal airbag"/>
    <s v="1315 kg"/>
    <m/>
  </r>
  <r>
    <x v="3"/>
    <s v="Swift"/>
    <m/>
    <s v="Driver frontal airbag, Front passenger frontal airbag"/>
    <s v="1405 kg"/>
    <m/>
  </r>
  <r>
    <x v="3"/>
    <s v="Swift"/>
    <m/>
    <s v="Driver frontal airbag, Front passenger frontal airbag"/>
    <s v="1405 kg"/>
    <m/>
  </r>
  <r>
    <x v="3"/>
    <s v="Swift"/>
    <m/>
    <s v="Driver frontal airbag, Front passenger frontal airbag"/>
    <s v="1405 kg"/>
    <m/>
  </r>
  <r>
    <x v="3"/>
    <s v="Swift"/>
    <m/>
    <s v="Driver frontal airbag, Front passenger frontal airbag"/>
    <s v="1405 kg"/>
    <m/>
  </r>
  <r>
    <x v="3"/>
    <s v="Swift"/>
    <m/>
    <s v="Driver frontal airbag, Front passenger frontal airbag"/>
    <s v="1405 kg"/>
    <m/>
  </r>
  <r>
    <x v="3"/>
    <s v="Swift"/>
    <m/>
    <s v="Driver frontal airbag, Front passenger frontal airbag"/>
    <s v="1405 kg"/>
    <m/>
  </r>
  <r>
    <x v="3"/>
    <s v="Swift"/>
    <m/>
    <s v="Driver frontal airbag, Front passenger frontal airbag"/>
    <s v="1315 kg"/>
    <m/>
  </r>
  <r>
    <x v="3"/>
    <s v="Swift"/>
    <m/>
    <s v="Driver frontal airbag, Front passenger frontal airbag"/>
    <s v="1405 kg"/>
    <m/>
  </r>
  <r>
    <x v="0"/>
    <s v="Altroz"/>
    <m/>
    <s v="Driver frontal airbag, Front passenger frontal airbag"/>
    <m/>
    <m/>
  </r>
  <r>
    <x v="0"/>
    <s v="Altroz"/>
    <m/>
    <s v="Driver frontal airbag, Front passenger frontal airbag"/>
    <m/>
    <m/>
  </r>
  <r>
    <x v="0"/>
    <s v="Altroz"/>
    <m/>
    <s v="Driver frontal airbag, Front passenger frontal airbag"/>
    <m/>
    <m/>
  </r>
  <r>
    <x v="0"/>
    <s v="Altroz"/>
    <m/>
    <s v="Driver frontal airbag, Front passenger frontal airbag"/>
    <m/>
    <m/>
  </r>
  <r>
    <x v="0"/>
    <s v="Altroz"/>
    <m/>
    <s v="Driver frontal airbag, Front passenger frontal airbag"/>
    <m/>
    <m/>
  </r>
  <r>
    <x v="0"/>
    <s v="Altroz"/>
    <m/>
    <s v="Driver frontal airbag, Front passenger frontal airbag"/>
    <m/>
    <m/>
  </r>
  <r>
    <x v="0"/>
    <s v="Altroz"/>
    <m/>
    <s v="Driver frontal airbag, Front passenger frontal airbag"/>
    <m/>
    <m/>
  </r>
  <r>
    <x v="0"/>
    <s v="Altroz"/>
    <m/>
    <s v="Driver frontal airbag, Front passenger frontal airbag"/>
    <m/>
    <m/>
  </r>
  <r>
    <x v="0"/>
    <s v="Altroz"/>
    <m/>
    <s v="Driver frontal airbag, Front passenger frontal airbag"/>
    <m/>
    <m/>
  </r>
  <r>
    <x v="0"/>
    <s v="Altroz"/>
    <m/>
    <s v="Driver frontal airbag, Front passenger frontal airbag"/>
    <m/>
    <m/>
  </r>
  <r>
    <x v="33"/>
    <s v="Extreme"/>
    <m/>
    <m/>
    <s v="2460 kg"/>
    <m/>
  </r>
  <r>
    <x v="33"/>
    <s v="Extreme"/>
    <m/>
    <m/>
    <s v="2510 kg"/>
    <m/>
  </r>
  <r>
    <x v="33"/>
    <s v="Extreme"/>
    <m/>
    <m/>
    <s v="2460 kg"/>
    <m/>
  </r>
  <r>
    <x v="33"/>
    <s v="Extreme"/>
    <m/>
    <m/>
    <s v="2510 kg"/>
    <m/>
  </r>
  <r>
    <x v="33"/>
    <s v="Extreme"/>
    <m/>
    <m/>
    <s v="2460 kg"/>
    <m/>
  </r>
  <r>
    <x v="33"/>
    <s v="Extreme"/>
    <m/>
    <m/>
    <s v="2510 kg"/>
    <m/>
  </r>
  <r>
    <x v="33"/>
    <s v="Extreme"/>
    <m/>
    <m/>
    <s v="2460 kg"/>
    <m/>
  </r>
  <r>
    <x v="33"/>
    <s v="Extreme"/>
    <m/>
    <m/>
    <s v="2460 kg"/>
    <m/>
  </r>
  <r>
    <x v="33"/>
    <s v="Extreme"/>
    <m/>
    <m/>
    <s v="2460 kg"/>
    <m/>
  </r>
  <r>
    <x v="33"/>
    <s v="Extreme"/>
    <m/>
    <m/>
    <s v="2460 kg"/>
    <m/>
  </r>
  <r>
    <x v="33"/>
    <s v="Extreme"/>
    <m/>
    <m/>
    <s v="2460 kg"/>
    <m/>
  </r>
  <r>
    <x v="0"/>
    <s v="Tigor"/>
    <m/>
    <s v="Driver frontal airbag, Front passenger frontal airbag"/>
    <m/>
    <m/>
  </r>
  <r>
    <x v="0"/>
    <s v="Tigor"/>
    <m/>
    <s v="Driver frontal airbag, Front passenger frontal airbag"/>
    <m/>
    <m/>
  </r>
  <r>
    <x v="0"/>
    <s v="Tigor"/>
    <m/>
    <s v="Driver frontal airbag, Front passenger frontal airbag"/>
    <m/>
    <m/>
  </r>
  <r>
    <x v="0"/>
    <s v="Tigor"/>
    <m/>
    <s v="Driver frontal airbag, Front passenger frontal airbag"/>
    <m/>
    <m/>
  </r>
  <r>
    <x v="0"/>
    <s v="Tigor"/>
    <m/>
    <s v="Driver frontal airbag, Front passenger frontal airbag"/>
    <m/>
    <m/>
  </r>
  <r>
    <x v="0"/>
    <s v="Tigor"/>
    <m/>
    <s v="Front passenger frontal airbag, Driver frontal airbag"/>
    <m/>
    <m/>
  </r>
  <r>
    <x v="0"/>
    <s v="Zest"/>
    <m/>
    <m/>
    <s v="1531 kg"/>
    <m/>
  </r>
  <r>
    <x v="0"/>
    <s v="Zest"/>
    <m/>
    <m/>
    <s v="1531 kg"/>
    <m/>
  </r>
  <r>
    <x v="0"/>
    <s v="Zest"/>
    <m/>
    <m/>
    <s v="1531 kg"/>
    <m/>
  </r>
  <r>
    <x v="0"/>
    <s v="Zest"/>
    <m/>
    <s v="Driver frontal airbag, Front passenger frontal airbag"/>
    <s v="1531 kg"/>
    <m/>
  </r>
  <r>
    <x v="0"/>
    <s v="Zest"/>
    <m/>
    <s v="Driver frontal airbag, Front passenger frontal airbag"/>
    <s v="1531 kg"/>
    <m/>
  </r>
  <r>
    <x v="0"/>
    <s v="Zest"/>
    <m/>
    <m/>
    <s v="1531 kg"/>
    <m/>
  </r>
  <r>
    <x v="0"/>
    <s v="Zest"/>
    <m/>
    <s v="Driver frontal airbag, Front passenger frontal airbag"/>
    <s v="1531 kg"/>
    <m/>
  </r>
  <r>
    <x v="0"/>
    <s v="Zest"/>
    <m/>
    <s v="Driver frontal airbag, Front passenger frontal airbag"/>
    <s v="1531 kg"/>
    <m/>
  </r>
  <r>
    <x v="0"/>
    <s v="Zest"/>
    <m/>
    <m/>
    <s v="1531 kg"/>
    <m/>
  </r>
  <r>
    <x v="0"/>
    <s v="Zest"/>
    <m/>
    <s v="Driver frontal airbag, Front passenger frontal airbag"/>
    <s v="1531 kg"/>
    <m/>
  </r>
  <r>
    <x v="0"/>
    <s v="Zest"/>
    <m/>
    <s v="Driver frontal airbag, Front passenger frontal airbag"/>
    <s v="1531 kg"/>
    <m/>
  </r>
  <r>
    <x v="12"/>
    <s v="Amaze"/>
    <m/>
    <s v="Front passenger frontal airbag, Driver frontal airbag"/>
    <s v="1075 kg"/>
    <m/>
  </r>
  <r>
    <x v="12"/>
    <s v="Amaze"/>
    <m/>
    <s v="Driver frontal airbag, Front passenger frontal airbag"/>
    <s v="1075 kg"/>
    <m/>
  </r>
  <r>
    <x v="12"/>
    <s v="Amaze"/>
    <m/>
    <s v="Front passenger frontal airbag, Driv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s v="Yes"/>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12"/>
    <s v="Amaze"/>
    <m/>
    <s v="Driver frontal airbag, Front passenger frontal airbag"/>
    <s v="1075 kg"/>
    <m/>
  </r>
  <r>
    <x v="3"/>
    <s v="Gypsy"/>
    <m/>
    <m/>
    <s v="1585 kg"/>
    <m/>
  </r>
  <r>
    <x v="3"/>
    <s v="Gypsy"/>
    <m/>
    <m/>
    <s v="1585 kg"/>
    <m/>
  </r>
  <r>
    <x v="4"/>
    <s v="Venue"/>
    <m/>
    <s v="Driver frontal airbag, Front passenger frontal airbag"/>
    <m/>
    <m/>
  </r>
  <r>
    <x v="4"/>
    <s v="Venue"/>
    <m/>
    <s v="Driver frontal airbag, Front passenger frontal airbag"/>
    <m/>
    <m/>
  </r>
  <r>
    <x v="4"/>
    <s v="Venue"/>
    <s v="Yes"/>
    <s v="Driver frontal airbag, Front passenger frontal airbag"/>
    <m/>
    <m/>
  </r>
  <r>
    <x v="4"/>
    <s v="Venue"/>
    <m/>
    <s v="Driver frontal airbag, Front passenger frontal airbag"/>
    <m/>
    <m/>
  </r>
  <r>
    <x v="4"/>
    <s v="Venue"/>
    <m/>
    <s v="Driver frontal airbag, Front passenger frontal airbag"/>
    <m/>
    <m/>
  </r>
  <r>
    <x v="4"/>
    <s v="Venue"/>
    <s v="Yes"/>
    <s v="Driver frontal airbag, Front passenger frontal airbag, Curtain airbags"/>
    <m/>
    <m/>
  </r>
  <r>
    <x v="4"/>
    <s v="Venue"/>
    <s v="Yes"/>
    <s v="Driver frontal airbag, Front passenger frontal airbag"/>
    <m/>
    <m/>
  </r>
  <r>
    <x v="4"/>
    <s v="Venue"/>
    <s v="Yes"/>
    <s v="Driver frontal airbag, Front passenger frontal airbag"/>
    <m/>
    <m/>
  </r>
  <r>
    <x v="4"/>
    <s v="Venue"/>
    <m/>
    <s v="Driver frontal airbag, Front passenger frontal airbag"/>
    <m/>
    <m/>
  </r>
  <r>
    <x v="4"/>
    <s v="Venue"/>
    <m/>
    <s v="Front passenger frontal airbag, Driver frontal airbag"/>
    <m/>
    <m/>
  </r>
  <r>
    <x v="4"/>
    <s v="Venue"/>
    <m/>
    <s v="Driver frontal airbag, Front passenger frontal airbag"/>
    <m/>
    <m/>
  </r>
  <r>
    <x v="4"/>
    <s v="Venue"/>
    <s v="Yes"/>
    <s v="Driver frontal airbag, Front passenger frontal airbag"/>
    <m/>
    <m/>
  </r>
  <r>
    <x v="4"/>
    <s v="Venue"/>
    <s v="Yes"/>
    <s v="Curtain airbags, Driver frontal airbag, Front passenger frontal airbag"/>
    <m/>
    <m/>
  </r>
  <r>
    <x v="0"/>
    <s v="Nexon"/>
    <m/>
    <s v="Driver frontal airbag, Front passenger frontal airbag"/>
    <m/>
    <m/>
  </r>
  <r>
    <x v="0"/>
    <s v="Nexon"/>
    <m/>
    <s v="Driver frontal airbag, Front passenger frontal airbag"/>
    <m/>
    <m/>
  </r>
  <r>
    <x v="0"/>
    <s v="Nexon"/>
    <m/>
    <s v="Driver frontal airbag, Front passenger frontal airbag"/>
    <m/>
    <m/>
  </r>
  <r>
    <x v="0"/>
    <s v="Nexon"/>
    <m/>
    <s v="Driver frontal airbag, Front passenger frontal airbag"/>
    <m/>
    <m/>
  </r>
  <r>
    <x v="0"/>
    <s v="Nexon"/>
    <m/>
    <s v="Driver frontal airbag, Front passenger frontal airbag"/>
    <m/>
    <m/>
  </r>
  <r>
    <x v="0"/>
    <s v="Nexon"/>
    <m/>
    <s v="Driver frontal airbag, Front passenger frontal airbag"/>
    <m/>
    <m/>
  </r>
  <r>
    <x v="0"/>
    <s v="Nexon"/>
    <s v="Yes"/>
    <s v="Driver frontal airbag, Front passenger frontal airbag"/>
    <m/>
    <s v="Yes"/>
  </r>
  <r>
    <x v="0"/>
    <s v="Nexon"/>
    <s v="Yes"/>
    <s v="Front passenger frontal airbag, Driver frontal airbag"/>
    <m/>
    <m/>
  </r>
  <r>
    <x v="0"/>
    <s v="Nexon"/>
    <s v="Yes"/>
    <s v="Driver frontal airbag, Front passenger frontal airbag"/>
    <m/>
    <s v="Yes"/>
  </r>
  <r>
    <x v="0"/>
    <s v="Nexon"/>
    <s v="Yes"/>
    <s v="Driver frontal airbag, Front passenger frontal airbag"/>
    <m/>
    <s v="Yes"/>
  </r>
  <r>
    <x v="0"/>
    <s v="Nexon"/>
    <s v="Yes"/>
    <s v="Driver frontal airbag, Front passenger frontal airbag"/>
    <m/>
    <s v="Yes"/>
  </r>
  <r>
    <x v="0"/>
    <s v="Nexon"/>
    <s v="Yes"/>
    <s v="Driver frontal airbag, Front passenger frontal airbag"/>
    <m/>
    <s v="Yes"/>
  </r>
  <r>
    <x v="0"/>
    <s v="Nexon"/>
    <m/>
    <s v="Front passenger frontal airbag, Driver frontal airbag"/>
    <m/>
    <m/>
  </r>
  <r>
    <x v="0"/>
    <s v="Nexon"/>
    <m/>
    <s v="Driver frontal airbag, Front passenger frontal airbag"/>
    <m/>
    <m/>
  </r>
  <r>
    <x v="0"/>
    <s v="Nexon"/>
    <m/>
    <s v="Driver frontal airbag, Front passenger frontal airbag"/>
    <m/>
    <m/>
  </r>
  <r>
    <x v="0"/>
    <s v="Nexon"/>
    <s v="Yes"/>
    <s v="Driver frontal airbag, Front passenger frontal airbag"/>
    <m/>
    <s v="Yes"/>
  </r>
  <r>
    <x v="0"/>
    <s v="Nexon"/>
    <m/>
    <s v="Driver frontal airbag, Front passenger frontal airbag"/>
    <m/>
    <m/>
  </r>
  <r>
    <x v="0"/>
    <s v="Nexon"/>
    <m/>
    <s v="Driver frontal airbag, Front passenger frontal airbag"/>
    <m/>
    <m/>
  </r>
  <r>
    <x v="0"/>
    <s v="Nexon"/>
    <m/>
    <s v="Driver frontal airbag, Front passenger frontal airbag"/>
    <m/>
    <m/>
  </r>
  <r>
    <x v="0"/>
    <s v="Nexon"/>
    <s v="Yes"/>
    <s v="Front passenger frontal airbag, Driver frontal airbag"/>
    <m/>
    <m/>
  </r>
  <r>
    <x v="0"/>
    <s v="Nexon"/>
    <m/>
    <s v="Driver frontal airbag, Front passenger frontal airbag"/>
    <m/>
    <m/>
  </r>
  <r>
    <x v="0"/>
    <s v="Nexon"/>
    <m/>
    <s v="Driver frontal airbag, Front passenger frontal airbag"/>
    <m/>
    <m/>
  </r>
  <r>
    <x v="0"/>
    <s v="Nexon"/>
    <m/>
    <s v="Driver frontal airbag, Front passenger frontal airbag"/>
    <m/>
    <m/>
  </r>
  <r>
    <x v="0"/>
    <s v="Nexon"/>
    <m/>
    <s v="Driver frontal airbag, Front passenger frontal airbag"/>
    <m/>
    <m/>
  </r>
  <r>
    <x v="11"/>
    <s v="Linea"/>
    <m/>
    <m/>
    <s v="1540 kg"/>
    <m/>
  </r>
  <r>
    <x v="11"/>
    <s v="Linea"/>
    <m/>
    <m/>
    <s v="1540 kg"/>
    <m/>
  </r>
  <r>
    <x v="11"/>
    <s v="Linea"/>
    <m/>
    <s v="Driver frontal airbag, Front passenger frontal airbag"/>
    <s v="1540 kg"/>
    <m/>
  </r>
  <r>
    <x v="11"/>
    <s v="Linea"/>
    <m/>
    <s v="Driver frontal airbag, Front passenger frontal airbag"/>
    <s v="1540 kg"/>
    <m/>
  </r>
  <r>
    <x v="11"/>
    <s v="Linea"/>
    <m/>
    <s v="Driver frontal airbag, Front passenger frontal airbag"/>
    <m/>
    <m/>
  </r>
  <r>
    <x v="10"/>
    <s v="Bolero Power Plus"/>
    <m/>
    <m/>
    <m/>
    <m/>
  </r>
  <r>
    <x v="10"/>
    <s v="Bolero Power Plus"/>
    <m/>
    <m/>
    <m/>
    <m/>
  </r>
  <r>
    <x v="10"/>
    <s v="Bolero Power Plus"/>
    <m/>
    <m/>
    <m/>
    <m/>
  </r>
  <r>
    <x v="10"/>
    <s v="Bolero Power Plus"/>
    <m/>
    <s v="Driver frontal airbag"/>
    <m/>
    <m/>
  </r>
  <r>
    <x v="10"/>
    <s v="Bolero Power Plus"/>
    <m/>
    <m/>
    <m/>
    <m/>
  </r>
  <r>
    <x v="10"/>
    <s v="Bolero Power Plus"/>
    <m/>
    <m/>
    <m/>
    <m/>
  </r>
  <r>
    <x v="3"/>
    <s v="Vitara Brezza"/>
    <m/>
    <s v="Driver frontal airbag, Front passenger frontal airbag"/>
    <s v="1680 kg"/>
    <m/>
  </r>
  <r>
    <x v="3"/>
    <s v="Vitara Brezza"/>
    <m/>
    <s v="Driver frontal airbag, Front passenger frontal airbag"/>
    <s v="1680 kg"/>
    <m/>
  </r>
  <r>
    <x v="3"/>
    <s v="Vitara Brezza"/>
    <s v="Yes"/>
    <s v="Driver frontal airbag, Front passenger frontal airbag"/>
    <s v="1680 kg"/>
    <m/>
  </r>
  <r>
    <x v="3"/>
    <s v="Vitara Brezza"/>
    <m/>
    <s v="Driver frontal airbag, Front passenger frontal airbag"/>
    <s v="1680 kg"/>
    <m/>
  </r>
  <r>
    <x v="3"/>
    <s v="Vitara Brezza"/>
    <m/>
    <s v="Driver frontal airbag, Front passenger frontal airbag"/>
    <s v="1680 kg"/>
    <m/>
  </r>
  <r>
    <x v="3"/>
    <s v="Vitara Brezza"/>
    <m/>
    <s v="Driver frontal airbag, Front passenger frontal airbag"/>
    <s v="1680 kg"/>
    <m/>
  </r>
  <r>
    <x v="3"/>
    <s v="Vitara Brezza"/>
    <m/>
    <s v="Driver frontal airbag"/>
    <s v="1680 kg"/>
    <m/>
  </r>
  <r>
    <x v="3"/>
    <s v="Vitara Brezza"/>
    <s v="Yes"/>
    <s v="Driver frontal airbag, Front passenger frontal airbag"/>
    <s v="1680 kg"/>
    <m/>
  </r>
  <r>
    <x v="3"/>
    <s v="Vitara Brezza"/>
    <m/>
    <s v="Driver frontal airbag, Front passenger frontal airbag"/>
    <s v="1680 kg"/>
    <m/>
  </r>
  <r>
    <x v="4"/>
    <s v="I20 Active"/>
    <m/>
    <s v="Driver frontal airbag, Front passenger frontal airbag"/>
    <s v="1170 kg"/>
    <m/>
  </r>
  <r>
    <x v="4"/>
    <s v="I20 Active"/>
    <m/>
    <s v="Curtain airbags, Driver frontal airbag, Front passenger frontal airbag, Front passenger side airbag, Drive side airbag"/>
    <s v="1170 kg"/>
    <m/>
  </r>
  <r>
    <x v="4"/>
    <s v="I20 Active"/>
    <m/>
    <s v="Curtain airbags, Driver frontal airbag, Front passenger frontal airbag, Front passenger side airbag, Drive side airbag"/>
    <s v="1170 kg"/>
    <m/>
  </r>
  <r>
    <x v="4"/>
    <s v="I20 Active"/>
    <m/>
    <s v="Curtain airbags, Driver frontal airbag, Front passenger frontal airbag, Drive side airbag, Front passenger side airbag"/>
    <s v="1170 kg"/>
    <m/>
  </r>
  <r>
    <x v="9"/>
    <s v="Ecosport"/>
    <m/>
    <s v="Driver frontal airbag, Front passenger frontal airbag"/>
    <s v="1660 kg"/>
    <m/>
  </r>
  <r>
    <x v="9"/>
    <s v="Ecosport"/>
    <m/>
    <s v="Driver frontal airbag, Front passenger frontal airbag"/>
    <s v="1660 kg"/>
    <m/>
  </r>
  <r>
    <x v="9"/>
    <s v="Ecosport"/>
    <m/>
    <s v="Driver frontal airbag, Front passenger frontal airbag"/>
    <s v="1660 kg"/>
    <m/>
  </r>
  <r>
    <x v="9"/>
    <s v="Ecosport"/>
    <s v="Yes"/>
    <s v="Curtain airbags, Driver frontal airbag, Front passenger frontal airbag, Front passenger side airbag, Drive side airbag"/>
    <s v="1705 kg"/>
    <s v="Yes"/>
  </r>
  <r>
    <x v="9"/>
    <s v="Ecosport"/>
    <m/>
    <s v="Driver frontal airbag, Front passenger frontal airbag"/>
    <s v="1690 kg"/>
    <m/>
  </r>
  <r>
    <x v="9"/>
    <s v="Ecosport"/>
    <m/>
    <s v="Driver frontal airbag, Front passenger frontal airbag"/>
    <s v="1690 kg"/>
    <m/>
  </r>
  <r>
    <x v="9"/>
    <s v="Ecosport"/>
    <m/>
    <s v="Driver frontal airbag, Front passenger frontal airbag"/>
    <s v="1690 kg"/>
    <m/>
  </r>
  <r>
    <x v="9"/>
    <s v="Ecosport"/>
    <s v="Yes"/>
    <s v="Curtain airbags, Driver frontal airbag, Front passenger frontal airbag, Front passenger side airbag, Drive side airbag"/>
    <s v="1690 kg"/>
    <s v="Yes"/>
  </r>
  <r>
    <x v="9"/>
    <s v="Ecosport"/>
    <s v="Yes"/>
    <s v="Curtain airbags, Driver frontal airbag, Front passenger frontal airbag, Front passenger side airbag, Drive side airbag"/>
    <s v="1690 kg"/>
    <s v="Yes"/>
  </r>
  <r>
    <x v="9"/>
    <s v="Ecosport"/>
    <s v="Yes"/>
    <s v="Driver frontal airbag, Front passenger frontal airbag, Front passenger side airbag, Drive side airbag, Curtain airbags"/>
    <s v="1660 kg"/>
    <m/>
  </r>
  <r>
    <x v="9"/>
    <s v="Ecosport"/>
    <s v="Yes"/>
    <s v="Curtain airbags, Driver frontal airbag, Front passenger frontal airbag, Front passenger side airbag, Drive side airbag"/>
    <s v="1690 kg"/>
    <s v="Yes"/>
  </r>
  <r>
    <x v="9"/>
    <s v="Ecosport"/>
    <s v="Yes"/>
    <s v="Curtain airbags, Driver frontal airbag, Front passenger frontal airbag, Front passenger side airbag, Drive side airbag"/>
    <s v="1690 kg"/>
    <s v="Yes"/>
  </r>
  <r>
    <x v="2"/>
    <s v="Duster"/>
    <m/>
    <s v="Driver frontal airbag, Front passenger frontal airbag"/>
    <s v="1777 kg"/>
    <m/>
  </r>
  <r>
    <x v="2"/>
    <s v="Duster"/>
    <m/>
    <s v="Driver frontal airbag, Front passenger frontal airbag"/>
    <s v="1813 kg"/>
    <m/>
  </r>
  <r>
    <x v="2"/>
    <s v="Duster"/>
    <m/>
    <s v="Driver frontal airbag, Front passenger frontal airbag"/>
    <s v="1813 kg"/>
    <m/>
  </r>
  <r>
    <x v="2"/>
    <s v="Duster"/>
    <m/>
    <s v="Driver frontal airbag, Front passenger frontal airbag"/>
    <s v="1777 kg"/>
    <m/>
  </r>
  <r>
    <x v="2"/>
    <s v="Duster"/>
    <m/>
    <s v="Driver frontal airbag, Front passenger frontal airbag"/>
    <s v="1777 kg"/>
    <m/>
  </r>
  <r>
    <x v="2"/>
    <s v="Duster"/>
    <m/>
    <s v="Driver frontal airbag, Front passenger frontal airbag"/>
    <s v="1813 kg"/>
    <m/>
  </r>
  <r>
    <x v="2"/>
    <s v="Duster"/>
    <m/>
    <s v="Driver frontal airbag, Front passenger frontal airbag"/>
    <s v="1813 kg"/>
    <m/>
  </r>
  <r>
    <x v="2"/>
    <s v="Duster"/>
    <s v="Yes"/>
    <s v="Driver frontal airbag, Front passenger frontal airbag"/>
    <s v="1813 kg"/>
    <m/>
  </r>
  <r>
    <x v="2"/>
    <s v="Duster"/>
    <s v="Yes"/>
    <s v="Driver frontal airbag, Front passenger frontal airbag"/>
    <s v="1813 kg"/>
    <m/>
  </r>
  <r>
    <x v="4"/>
    <s v="Verna"/>
    <m/>
    <s v="Driver frontal airbag, Front passenger frontal airbag"/>
    <m/>
    <m/>
  </r>
  <r>
    <x v="4"/>
    <s v="Verna"/>
    <m/>
    <s v="Driver frontal airbag, Front passenger frontal airbag"/>
    <m/>
    <m/>
  </r>
  <r>
    <x v="4"/>
    <s v="Verna"/>
    <m/>
    <s v="Curtain airbags, Driver frontal airbag, Front passenger frontal airbag, Front passenger side airbag, Drive side airbag"/>
    <m/>
    <m/>
  </r>
  <r>
    <x v="4"/>
    <s v="Verna"/>
    <m/>
    <s v="Front passenger frontal airbag, Front passenger side airbag, Drive side airbag, Curtain airbags, Driver frontal airbag"/>
    <m/>
    <m/>
  </r>
  <r>
    <x v="4"/>
    <s v="Verna"/>
    <m/>
    <s v="Driver frontal airbag, Front passenger frontal airbag"/>
    <m/>
    <m/>
  </r>
  <r>
    <x v="4"/>
    <s v="Verna"/>
    <m/>
    <s v="Driver frontal airbag, Front passenger frontal airbag, Drive side airbag, Front passenger side airbag, Curtain airbags"/>
    <m/>
    <m/>
  </r>
  <r>
    <x v="4"/>
    <s v="Verna"/>
    <m/>
    <s v="Driver frontal airbag, Front passenger frontal airbag"/>
    <m/>
    <m/>
  </r>
  <r>
    <x v="4"/>
    <s v="Verna"/>
    <m/>
    <s v="Driver frontal airbag, Front passenger frontal airbag"/>
    <m/>
    <m/>
  </r>
  <r>
    <x v="4"/>
    <s v="Verna"/>
    <m/>
    <s v="Front passenger frontal airbag, Front passenger side airbag, Drive side airbag, Curtain airbags, Driver frontal airbag"/>
    <m/>
    <m/>
  </r>
  <r>
    <x v="4"/>
    <s v="Verna"/>
    <m/>
    <s v="Driver frontal airbag, Front passenger frontal airbag, Drive side airbag, Front passenger side airbag, Curtain airbags"/>
    <m/>
    <m/>
  </r>
  <r>
    <x v="4"/>
    <s v="Verna"/>
    <m/>
    <s v="Driver frontal airbag, Front passenger frontal airbag"/>
    <m/>
    <m/>
  </r>
  <r>
    <x v="4"/>
    <s v="Verna"/>
    <m/>
    <s v="Driver frontal airbag, Front passenger frontal airbag"/>
    <m/>
    <m/>
  </r>
  <r>
    <x v="4"/>
    <s v="Verna"/>
    <m/>
    <s v="Driver frontal airbag, Front passenger frontal airbag"/>
    <m/>
    <m/>
  </r>
  <r>
    <x v="10"/>
    <s v="Xuv300"/>
    <m/>
    <s v="Driver frontal airbag, Front passenger frontal airbag"/>
    <m/>
    <m/>
  </r>
  <r>
    <x v="10"/>
    <s v="Xuv300"/>
    <m/>
    <s v="Driver frontal airbag, Front passenger frontal airbag"/>
    <m/>
    <m/>
  </r>
  <r>
    <x v="10"/>
    <s v="Xuv300"/>
    <s v="Yes"/>
    <s v="Driver frontal airbag, Front passenger frontal airbag"/>
    <m/>
    <m/>
  </r>
  <r>
    <x v="10"/>
    <s v="Xuv300"/>
    <s v="Yes"/>
    <s v="Front passenger frontal airbag, Driver frontal airbag"/>
    <m/>
    <s v="Yes"/>
  </r>
  <r>
    <x v="10"/>
    <s v="Xuv300"/>
    <m/>
    <s v="Driver frontal airbag, Front passenger frontal airbag"/>
    <m/>
    <m/>
  </r>
  <r>
    <x v="10"/>
    <s v="Xuv300"/>
    <m/>
    <s v="Front passenger frontal airbag, Driver frontal airbag"/>
    <m/>
    <m/>
  </r>
  <r>
    <x v="10"/>
    <s v="Xuv300"/>
    <s v="Yes"/>
    <s v="Driver frontal airbag, Front passenger frontal airbag"/>
    <m/>
    <s v="Yes"/>
  </r>
  <r>
    <x v="10"/>
    <s v="Xuv300"/>
    <s v="Yes"/>
    <s v="Driver frontal airbag, Front passenger frontal airbag"/>
    <m/>
    <m/>
  </r>
  <r>
    <x v="10"/>
    <s v="Xuv300"/>
    <s v="Yes"/>
    <s v="Driver frontal airbag, Front passenger frontal airbag"/>
    <m/>
    <s v="Yes"/>
  </r>
  <r>
    <x v="10"/>
    <s v="Xuv300"/>
    <s v="Yes"/>
    <s v="Driver frontal airbag, Front passenger frontal airbag"/>
    <m/>
    <m/>
  </r>
  <r>
    <x v="10"/>
    <s v="Xuv300"/>
    <m/>
    <s v="Front passenger frontal airbag, Driver frontal airbag"/>
    <m/>
    <m/>
  </r>
  <r>
    <x v="2"/>
    <s v="Lodgy"/>
    <m/>
    <m/>
    <s v="1338 kg"/>
    <m/>
  </r>
  <r>
    <x v="2"/>
    <s v="Lodgy"/>
    <m/>
    <m/>
    <s v="1338 kg"/>
    <m/>
  </r>
  <r>
    <x v="2"/>
    <s v="Lodgy"/>
    <m/>
    <s v="Driver frontal airbag, Front passenger frontal airbag"/>
    <m/>
    <m/>
  </r>
  <r>
    <x v="2"/>
    <s v="Lodgy"/>
    <m/>
    <s v="Driver frontal airbag, Front passenger frontal airbag"/>
    <m/>
    <m/>
  </r>
  <r>
    <x v="2"/>
    <s v="Lodgy"/>
    <m/>
    <s v="Driver frontal airbag, Front passenger frontal airbag"/>
    <s v="1338 kg"/>
    <m/>
  </r>
  <r>
    <x v="2"/>
    <s v="Lodgy"/>
    <m/>
    <s v="Driver frontal airbag, Front passenger frontal airbag"/>
    <s v="1338 kg"/>
    <m/>
  </r>
  <r>
    <x v="2"/>
    <s v="Lodgy"/>
    <m/>
    <m/>
    <s v="1338 kg"/>
    <m/>
  </r>
  <r>
    <x v="8"/>
    <s v="Vento"/>
    <m/>
    <s v="Driver frontal airbag, Front passenger frontal airbag"/>
    <s v="1680 kg"/>
    <m/>
  </r>
  <r>
    <x v="8"/>
    <s v="Vento"/>
    <s v="Yes"/>
    <s v="Driver frontal airbag, Front passenger frontal airbag"/>
    <s v="1680 kg"/>
    <m/>
  </r>
  <r>
    <x v="8"/>
    <s v="Vento"/>
    <s v="Yes"/>
    <s v="Driver frontal airbag, Front passenger frontal airbag"/>
    <s v="1680 kg"/>
    <m/>
  </r>
  <r>
    <x v="8"/>
    <s v="Vento"/>
    <s v="Yes"/>
    <s v="Driver frontal airbag, Front passenger frontal airbag"/>
    <s v="1720 kg"/>
    <m/>
  </r>
  <r>
    <x v="8"/>
    <s v="Vento"/>
    <s v="Yes"/>
    <s v="Driver frontal airbag, Front passenger frontal airbag"/>
    <s v="1720 kg"/>
    <m/>
  </r>
  <r>
    <x v="8"/>
    <s v="Vento"/>
    <m/>
    <s v="Driver frontal airbag, Front passenger frontal airbag"/>
    <s v="1750 kg"/>
    <m/>
  </r>
  <r>
    <x v="8"/>
    <s v="Vento"/>
    <s v="Yes"/>
    <s v="Front passenger frontal airbag, Driver frontal airbag"/>
    <s v="1750 kg"/>
    <m/>
  </r>
  <r>
    <x v="8"/>
    <s v="Vento"/>
    <s v="Yes"/>
    <s v="Driver frontal airbag, Front passenger frontal airbag"/>
    <s v="1750 kg"/>
    <m/>
  </r>
  <r>
    <x v="8"/>
    <s v="Vento"/>
    <s v="Yes"/>
    <s v="Driver frontal airbag, Front passenger frontal airbag"/>
    <s v="1770 kg"/>
    <m/>
  </r>
  <r>
    <x v="8"/>
    <s v="Vento"/>
    <m/>
    <s v="Driver frontal airbag, Front passenger frontal airbag"/>
    <s v="1750 kg"/>
    <m/>
  </r>
  <r>
    <x v="8"/>
    <s v="Vento"/>
    <m/>
    <s v="Driver frontal airbag, Front passenger frontal airbag"/>
    <s v="1620 kg"/>
    <m/>
  </r>
  <r>
    <x v="8"/>
    <s v="Vento"/>
    <s v="Yes"/>
    <s v="Driver frontal airbag, Front passenger frontal airbag"/>
    <s v="1580 kg"/>
    <m/>
  </r>
  <r>
    <x v="10"/>
    <s v="E2O Plus"/>
    <s v="Yes"/>
    <m/>
    <s v="1257 kg"/>
    <m/>
  </r>
  <r>
    <x v="10"/>
    <s v="E2O Plus"/>
    <s v="Yes"/>
    <m/>
    <s v="1257 kg"/>
    <m/>
  </r>
  <r>
    <x v="0"/>
    <s v="Tigor Ev"/>
    <m/>
    <s v="Driver frontal airbag, Front passenger frontal airbag"/>
    <m/>
    <m/>
  </r>
  <r>
    <x v="0"/>
    <s v="Tigor Ev"/>
    <m/>
    <s v="Driver frontal airbag, Front passenger frontal airbag"/>
    <m/>
    <m/>
  </r>
  <r>
    <x v="0"/>
    <s v="Tigor Ev"/>
    <m/>
    <s v="Driver frontal airbag"/>
    <m/>
    <m/>
  </r>
  <r>
    <x v="12"/>
    <s v="Brv"/>
    <s v="Yes"/>
    <s v="Driver frontal airbag, Front passenger frontal airbag"/>
    <m/>
    <m/>
  </r>
  <r>
    <x v="12"/>
    <s v="Brv"/>
    <s v="Yes"/>
    <s v="Driver frontal airbag, Front passenger frontal airbag"/>
    <m/>
    <m/>
  </r>
  <r>
    <x v="12"/>
    <s v="Brv"/>
    <s v="Yes"/>
    <s v="Driver frontal airbag, Front passenger frontal airbag"/>
    <m/>
    <m/>
  </r>
  <r>
    <x v="12"/>
    <s v="Brv"/>
    <s v="Yes"/>
    <s v="Driver frontal airbag, Front passenger frontal airbag"/>
    <m/>
    <m/>
  </r>
  <r>
    <x v="12"/>
    <s v="Brv"/>
    <s v="Yes"/>
    <s v="Driver frontal airbag, Front passenger frontal airbag"/>
    <m/>
    <m/>
  </r>
  <r>
    <x v="12"/>
    <s v="Brv"/>
    <s v="Yes"/>
    <s v="Driver frontal airbag, Front passenger frontal airbag"/>
    <m/>
    <m/>
  </r>
  <r>
    <x v="12"/>
    <s v="Brv"/>
    <s v="Yes"/>
    <s v="Driver frontal airbag, Front passenger frontal airbag"/>
    <m/>
    <m/>
  </r>
  <r>
    <x v="12"/>
    <s v="Brv"/>
    <s v="Yes"/>
    <s v="Driver frontal airbag, Front passenger frontal airbag"/>
    <m/>
    <m/>
  </r>
  <r>
    <x v="10"/>
    <s v="Thar"/>
    <m/>
    <m/>
    <m/>
    <m/>
  </r>
  <r>
    <x v="10"/>
    <s v="Thar"/>
    <m/>
    <m/>
    <m/>
    <m/>
  </r>
  <r>
    <x v="10"/>
    <s v="Thar"/>
    <m/>
    <m/>
    <m/>
    <m/>
  </r>
  <r>
    <x v="34"/>
    <s v="Gurkha"/>
    <m/>
    <m/>
    <s v="2775 kg"/>
    <m/>
  </r>
  <r>
    <x v="34"/>
    <s v="Gurkha"/>
    <m/>
    <m/>
    <s v="2510 kg"/>
    <m/>
  </r>
  <r>
    <x v="34"/>
    <s v="Gurkha"/>
    <m/>
    <m/>
    <m/>
    <m/>
  </r>
  <r>
    <x v="34"/>
    <s v="Gurkha"/>
    <m/>
    <m/>
    <m/>
    <m/>
  </r>
  <r>
    <x v="34"/>
    <s v="Gurkha"/>
    <m/>
    <m/>
    <s v="2775 kg"/>
    <m/>
  </r>
  <r>
    <x v="34"/>
    <s v="Gurkha"/>
    <m/>
    <m/>
    <s v="2510 kg"/>
    <m/>
  </r>
  <r>
    <x v="3"/>
    <s v="Xl6"/>
    <m/>
    <s v="Driver frontal airbag"/>
    <s v="1730 kg"/>
    <m/>
  </r>
  <r>
    <x v="3"/>
    <s v="Xl6"/>
    <m/>
    <s v="Driver frontal airbag"/>
    <s v="1730 kg"/>
    <m/>
  </r>
  <r>
    <x v="3"/>
    <s v="Xl6"/>
    <s v="Yes"/>
    <s v="Driver frontal airbag"/>
    <s v="1730 kg"/>
    <m/>
  </r>
  <r>
    <x v="3"/>
    <s v="Xl6"/>
    <s v="Yes"/>
    <s v="Driver frontal airbag"/>
    <s v="1730 kg"/>
    <m/>
  </r>
  <r>
    <x v="11"/>
    <s v="Abarth Avventura"/>
    <m/>
    <s v="Driver frontal airbag, Front passenger frontal airbag"/>
    <m/>
    <m/>
  </r>
  <r>
    <x v="10"/>
    <s v="Tuv300 Plus"/>
    <m/>
    <s v="Driver frontal airbag, Front passenger frontal airbag"/>
    <s v="2410 kg"/>
    <m/>
  </r>
  <r>
    <x v="10"/>
    <s v="Tuv300 Plus"/>
    <m/>
    <s v="Driver frontal airbag, Front passenger frontal airbag"/>
    <s v="2410 kg"/>
    <m/>
  </r>
  <r>
    <x v="10"/>
    <s v="Tuv300 Plus"/>
    <m/>
    <s v="Driver frontal airbag, Front passenger frontal airbag"/>
    <s v="2410 kg"/>
    <m/>
  </r>
  <r>
    <x v="10"/>
    <s v="Marazzo"/>
    <m/>
    <s v="Driver frontal airbag, Front passenger frontal airbag"/>
    <m/>
    <m/>
  </r>
  <r>
    <x v="10"/>
    <s v="Marazzo"/>
    <m/>
    <s v="Driver frontal airbag, Front passenger frontal airbag"/>
    <m/>
    <m/>
  </r>
  <r>
    <x v="10"/>
    <s v="Marazzo"/>
    <m/>
    <s v="Driver frontal airbag, Front passenger frontal airbag"/>
    <m/>
    <m/>
  </r>
  <r>
    <x v="10"/>
    <s v="Marazzo"/>
    <m/>
    <s v="Front passenger frontal airbag, Driver frontal airbag"/>
    <m/>
    <m/>
  </r>
  <r>
    <x v="10"/>
    <s v="Marazzo"/>
    <m/>
    <s v="Driver frontal airbag, Front passenger frontal airbag"/>
    <m/>
    <m/>
  </r>
  <r>
    <x v="10"/>
    <s v="Marazzo"/>
    <m/>
    <s v="Driver frontal airbag, Front passenger frontal airbag"/>
    <m/>
    <m/>
  </r>
  <r>
    <x v="10"/>
    <s v="Marazzo"/>
    <m/>
    <s v="Driver frontal airbag, Front passenger frontal airbag"/>
    <m/>
    <m/>
  </r>
  <r>
    <x v="10"/>
    <s v="Marazzo"/>
    <m/>
    <s v="Front passenger frontal airbag, Driver frontal airbag"/>
    <m/>
    <m/>
  </r>
  <r>
    <x v="10"/>
    <s v="Scorpio"/>
    <m/>
    <m/>
    <s v="2510 kg"/>
    <m/>
  </r>
  <r>
    <x v="10"/>
    <s v="Scorpio"/>
    <m/>
    <m/>
    <s v="2610 kg"/>
    <m/>
  </r>
  <r>
    <x v="10"/>
    <s v="Scorpio"/>
    <m/>
    <m/>
    <s v="2650 kg"/>
    <m/>
  </r>
  <r>
    <x v="10"/>
    <s v="Scorpio"/>
    <m/>
    <s v="Driver frontal airbag, Front passenger frontal airbag"/>
    <s v="2510 kg"/>
    <m/>
  </r>
  <r>
    <x v="10"/>
    <s v="Scorpio"/>
    <m/>
    <s v="Driver frontal airbag, Front passenger frontal airbag"/>
    <s v="2510 kg"/>
    <m/>
  </r>
  <r>
    <x v="10"/>
    <s v="Scorpio"/>
    <m/>
    <s v="Driver frontal airbag, Front passenger frontal airbag"/>
    <s v="2510 kg"/>
    <m/>
  </r>
  <r>
    <x v="10"/>
    <s v="Scorpio"/>
    <m/>
    <s v="Driver frontal airbag, Front passenger frontal airbag"/>
    <s v="2510 kg"/>
    <m/>
  </r>
  <r>
    <x v="10"/>
    <s v="Scorpio"/>
    <m/>
    <s v="Driver frontal airbag, Front passenger frontal airbag"/>
    <s v="2610 kg"/>
    <m/>
  </r>
  <r>
    <x v="10"/>
    <s v="Scorpio"/>
    <m/>
    <s v="Driver frontal airbag, Front passenger frontal airbag"/>
    <s v="2510 kg"/>
    <m/>
  </r>
  <r>
    <x v="15"/>
    <s v="Monte Carlo"/>
    <s v="Yes"/>
    <s v="Driver frontal airbag, Front passenger frontal airbag"/>
    <s v="1770 kg"/>
    <m/>
  </r>
  <r>
    <x v="15"/>
    <s v="Monte Carlo"/>
    <s v="Yes"/>
    <s v="Driver frontal airbag, Front passenger frontal airbag"/>
    <s v="1710 kg"/>
    <m/>
  </r>
  <r>
    <x v="15"/>
    <s v="Monte Carlo"/>
    <m/>
    <s v="Driver frontal airbag, Front passenger frontal airbag"/>
    <s v="1750 kg"/>
    <m/>
  </r>
  <r>
    <x v="15"/>
    <s v="Monte Carlo"/>
    <m/>
    <s v="Driver frontal airbag, Front passenger frontal airbag"/>
    <s v="1680 kg"/>
    <m/>
  </r>
  <r>
    <x v="10"/>
    <s v="Xuv500"/>
    <s v="Yes"/>
    <s v="Driver frontal airbag, Front passenger frontal airbag"/>
    <s v="2510 kg"/>
    <s v="Yes"/>
  </r>
  <r>
    <x v="10"/>
    <s v="Xuv500"/>
    <m/>
    <s v="Driver frontal airbag, Front passenger frontal airbag"/>
    <s v="2450 kg"/>
    <m/>
  </r>
  <r>
    <x v="10"/>
    <s v="Xuv500"/>
    <s v="Yes"/>
    <s v="Driver frontal airbag, Front passenger frontal airbag, Drive side airbag"/>
    <s v="2510 kg"/>
    <s v="Yes"/>
  </r>
  <r>
    <x v="10"/>
    <s v="Xuv500"/>
    <s v="Yes"/>
    <s v="Driver frontal airbag, Front passenger frontal airbag"/>
    <s v="2510 kg"/>
    <s v="Yes"/>
  </r>
  <r>
    <x v="10"/>
    <s v="Xuv500"/>
    <s v="Yes"/>
    <s v="Driver frontal airbag, Drive side airbag"/>
    <s v="2510 kg"/>
    <s v="Yes"/>
  </r>
  <r>
    <x v="10"/>
    <s v="Xuv500"/>
    <s v="Yes"/>
    <s v="Curtain airbags, Driver frontal airbag, Front passenger frontal airbag, Front passenger side airbag, Rear passenger side airbags"/>
    <s v="2510 kg"/>
    <s v="Yes"/>
  </r>
  <r>
    <x v="10"/>
    <s v="Xuv500"/>
    <s v="Yes"/>
    <s v="Curtain airbags, Driver frontal airbag, Front passenger frontal airbag, Front passenger side airbag, Drive side airbag"/>
    <s v="2510 kg"/>
    <s v="Yes"/>
  </r>
  <r>
    <x v="10"/>
    <s v="Xuv500"/>
    <s v="Yes"/>
    <s v="Curtain airbags, Driver frontal airbag, Front passenger frontal airbag, Front passenger side airbag, Rear passenger side airbags"/>
    <s v="2510 kg"/>
    <s v="Yes"/>
  </r>
  <r>
    <x v="10"/>
    <s v="Xuv500"/>
    <s v="Yes"/>
    <s v="Curtain airbags, Driver frontal airbag, Front passenger frontal airbag, Front passenger side airbag, Drive side airbag"/>
    <s v="2510 kg"/>
    <s v="Yes"/>
  </r>
  <r>
    <x v="10"/>
    <s v="Xuv500"/>
    <s v="Yes"/>
    <s v="Driver frontal airbag, Front passenger frontal airbag"/>
    <s v="2510 kg"/>
    <s v="Yes"/>
  </r>
  <r>
    <x v="10"/>
    <s v="Xuv500"/>
    <m/>
    <s v="Driver frontal airbag, Front passenger frontal airbag"/>
    <s v="2450 kg"/>
    <m/>
  </r>
  <r>
    <x v="10"/>
    <s v="Xuv500"/>
    <s v="Yes"/>
    <s v="Driver frontal airbag, Front passenger frontal airbag, Drive side airbag"/>
    <s v="2510 kg"/>
    <s v="Yes"/>
  </r>
  <r>
    <x v="10"/>
    <s v="Xuv500"/>
    <s v="Yes"/>
    <s v="Driver frontal airbag, Front passenger frontal airbag"/>
    <s v="2510 kg"/>
    <s v="Yes"/>
  </r>
  <r>
    <x v="10"/>
    <s v="Xuv500"/>
    <s v="Yes"/>
    <s v="Driver frontal airbag, Drive side airbag"/>
    <s v="2510 kg"/>
    <s v="Yes"/>
  </r>
  <r>
    <x v="10"/>
    <s v="Xuv500"/>
    <s v="Yes"/>
    <s v="Curtain airbags, Driver frontal airbag, Front passenger frontal airbag, Front passenger side airbag, Rear passenger side airbags"/>
    <s v="2510 kg"/>
    <s v="Yes"/>
  </r>
  <r>
    <x v="10"/>
    <s v="Xuv500"/>
    <s v="Yes"/>
    <s v="Curtain airbags, Driver frontal airbag, Front passenger frontal airbag, Front passenger side airbag, Drive side airbag"/>
    <s v="2510 kg"/>
    <s v="Yes"/>
  </r>
  <r>
    <x v="10"/>
    <s v="Xuv500"/>
    <s v="Yes"/>
    <s v="Curtain airbags, Driver frontal airbag, Front passenger frontal airbag, Front passenger side airbag, Rear passenger side airbags"/>
    <s v="2510 kg"/>
    <s v="Yes"/>
  </r>
  <r>
    <x v="10"/>
    <s v="Xuv500"/>
    <s v="Yes"/>
    <s v="Curtain airbags, Driver frontal airbag, Front passenger frontal airbag, Front passenger side airbag, Drive side airbag"/>
    <s v="2510 kg"/>
    <s v="Yes"/>
  </r>
  <r>
    <x v="10"/>
    <s v="Xuv500"/>
    <s v="Yes"/>
    <s v="Curtain airbags, Driver frontal airbag, Front passenger frontal airbag, Front passenger side airbag, Rear passenger side airbags"/>
    <s v="2510 kg"/>
    <s v="Yes"/>
  </r>
  <r>
    <x v="10"/>
    <s v="Xuv500"/>
    <s v="Yes"/>
    <s v="Curtain airbags, Driver frontal airbag, Front passenger frontal airbag, Front passenger side airbag, Drive side airbag"/>
    <s v="2510 kg"/>
    <s v="Yes"/>
  </r>
  <r>
    <x v="10"/>
    <s v="Xuv500"/>
    <m/>
    <s v="Driver frontal airbag, Front passenger frontal airbag"/>
    <s v="2510 kg"/>
    <m/>
  </r>
  <r>
    <x v="10"/>
    <s v="E Verito"/>
    <s v="Yes"/>
    <m/>
    <s v="1700 kg"/>
    <m/>
  </r>
  <r>
    <x v="10"/>
    <s v="E Verito"/>
    <s v="Yes"/>
    <m/>
    <s v="1700 kg"/>
    <m/>
  </r>
  <r>
    <x v="10"/>
    <s v="E Verito"/>
    <s v="Yes"/>
    <m/>
    <s v="1700 kg"/>
    <m/>
  </r>
  <r>
    <x v="0"/>
    <s v="Hexa"/>
    <m/>
    <s v="Driver frontal airbag, Front passenger frontal airbag"/>
    <m/>
    <m/>
  </r>
  <r>
    <x v="0"/>
    <s v="Hexa"/>
    <s v="Yes"/>
    <s v="Curtain airbags, Driver frontal airbag, Front passenger frontal airbag, Front passenger side airbag, Drive side airbag"/>
    <m/>
    <s v="Yes"/>
  </r>
  <r>
    <x v="0"/>
    <s v="Hexa"/>
    <s v="Yes"/>
    <s v="Curtain airbags, Driver frontal airbag, Front passenger frontal airbag, Front passenger side airbag, Drive side airbag"/>
    <m/>
    <s v="Yes"/>
  </r>
  <r>
    <x v="0"/>
    <s v="Hexa"/>
    <s v="Yes"/>
    <s v="Curtain airbags, Driver frontal airbag, Front passenger frontal airbag, Front passenger side airbag, Drive side airbag"/>
    <m/>
    <s v="Yes"/>
  </r>
  <r>
    <x v="0"/>
    <s v="Hexa"/>
    <m/>
    <s v="Driver frontal airbag, Front passenger frontal airbag"/>
    <m/>
    <m/>
  </r>
  <r>
    <x v="0"/>
    <s v="Hexa"/>
    <m/>
    <s v="Driver frontal airbag, Front passenger frontal airbag"/>
    <m/>
    <m/>
  </r>
  <r>
    <x v="0"/>
    <s v="Hexa"/>
    <s v="Yes"/>
    <s v="Driver frontal airbag, Front passenger frontal airbag"/>
    <m/>
    <m/>
  </r>
  <r>
    <x v="6"/>
    <s v="Innova Crysta"/>
    <m/>
    <s v="Driver frontal airbag, Front passenger frontal airbag, Driver knee airbag"/>
    <s v="2430 kg"/>
    <m/>
  </r>
  <r>
    <x v="6"/>
    <s v="Innova Crysta"/>
    <m/>
    <s v="Driver frontal airbag, Front passenger frontal airbag, Driver knee airbag"/>
    <s v="2430 kg"/>
    <m/>
  </r>
  <r>
    <x v="6"/>
    <s v="Innova Crysta"/>
    <m/>
    <s v="Driver frontal airbag, Front passenger frontal airbag, Driver knee airbag"/>
    <s v="2480 kg"/>
    <m/>
  </r>
  <r>
    <x v="6"/>
    <s v="Innova Crysta"/>
    <m/>
    <s v="Driver frontal airbag, Front passenger frontal airbag, Driver knee airbag"/>
    <s v="2460 kg"/>
    <m/>
  </r>
  <r>
    <x v="6"/>
    <s v="Innova Crysta"/>
    <s v="Yes"/>
    <s v="Drive side airbag, Curtain airbags, Driver frontal airbag, Front passenger frontal airbag, Front passenger side airbag, Driver knee airbag"/>
    <s v="2450 kg"/>
    <s v="Yes"/>
  </r>
  <r>
    <x v="6"/>
    <s v="Innova Crysta"/>
    <s v="Yes"/>
    <s v="Drive side airbag, Driver frontal airbag, Front passenger frontal airbag, Curtain airbags, Front passenger side airbag, Driver knee airbag"/>
    <s v="2480 kg"/>
    <m/>
  </r>
  <r>
    <x v="6"/>
    <s v="Innova Crysta"/>
    <s v="Yes"/>
    <s v="Driver frontal airbag, Drive side airbag, Front passenger frontal airbag, Front passenger side airbag, Driver knee airbag, Curtain airbags"/>
    <s v="2480 kg"/>
    <m/>
  </r>
  <r>
    <x v="6"/>
    <s v="Innova Crysta"/>
    <s v="Yes"/>
    <s v="Drive side airbag, Curtain airbags, Driver frontal airbag, Front passenger frontal airbag, Front passenger side airbag, Driver knee airbag"/>
    <s v="2450 kg"/>
    <s v="Yes"/>
  </r>
  <r>
    <x v="6"/>
    <s v="Innova Crysta"/>
    <m/>
    <s v="Driver frontal airbag, Front passenger frontal airbag, Driver knee airbag"/>
    <s v="2430 kg"/>
    <m/>
  </r>
  <r>
    <x v="6"/>
    <s v="Innova Crysta"/>
    <s v="Yes"/>
    <s v="Drive side airbag, Driver frontal airbag, Front passenger frontal airbag, Front passenger side airbag, Driver knee airbag, Curtain airbags"/>
    <s v="2480 kg"/>
    <m/>
  </r>
  <r>
    <x v="6"/>
    <s v="Innova Crysta"/>
    <s v="Yes"/>
    <s v="Drive side airbag, Curtain airbags, Driver frontal airbag, Front passenger frontal airbag, Front passenger side airbag, Driver knee airbag"/>
    <s v="2480 kg"/>
    <m/>
  </r>
  <r>
    <x v="6"/>
    <s v="Innova Crysta"/>
    <m/>
    <s v="Driver frontal airbag, Front passenger frontal airbag, Driver knee airbag"/>
    <s v="2430 kg"/>
    <m/>
  </r>
  <r>
    <x v="6"/>
    <s v="Innova Crysta"/>
    <m/>
    <s v="Driver frontal airbag, Front passenger frontal airbag, Driver knee airbag"/>
    <s v="2430 kg"/>
    <m/>
  </r>
  <r>
    <x v="6"/>
    <s v="Innova Crysta"/>
    <s v="Yes"/>
    <s v="Curtain airbags, Driver frontal airbag, Front passenger frontal airbag, Driver knee airbag, Drive side airbag"/>
    <s v="2450 kg"/>
    <s v="Yes"/>
  </r>
  <r>
    <x v="6"/>
    <s v="Innova Crysta"/>
    <m/>
    <s v="Driver frontal airbag, Front passenger frontal airbag, Driver knee airbag"/>
    <s v="2430 kg"/>
    <m/>
  </r>
  <r>
    <x v="6"/>
    <s v="Innova Crysta"/>
    <m/>
    <s v="Driver frontal airbag, Front passenger frontal airbag, Driver knee airbag"/>
    <s v="2480 kg"/>
    <m/>
  </r>
  <r>
    <x v="13"/>
    <s v="Compass"/>
    <s v="Yes"/>
    <s v="Driver frontal airbag, Front passenger frontal airbag"/>
    <m/>
    <s v="Yes"/>
  </r>
  <r>
    <x v="13"/>
    <s v="Compass"/>
    <s v="Yes"/>
    <s v="Driver frontal airbag, Front passenger frontal airbag"/>
    <m/>
    <s v="Yes"/>
  </r>
  <r>
    <x v="13"/>
    <s v="Compass"/>
    <s v="Yes"/>
    <s v="Driver frontal airbag, Front passenger frontal airbag"/>
    <m/>
    <s v="Yes"/>
  </r>
  <r>
    <x v="13"/>
    <s v="Compass"/>
    <s v="Yes"/>
    <s v="Driver frontal airbag, Front passenger frontal airbag"/>
    <m/>
    <s v="Yes"/>
  </r>
  <r>
    <x v="13"/>
    <s v="Compass"/>
    <s v="Yes"/>
    <s v="Driver frontal airbag, Front passenger frontal airbag"/>
    <m/>
    <s v="Yes"/>
  </r>
  <r>
    <x v="13"/>
    <s v="Compass"/>
    <s v="Yes"/>
    <s v="Driver frontal airbag, Front passenger frontal airbag"/>
    <m/>
    <s v="Yes"/>
  </r>
  <r>
    <x v="13"/>
    <s v="Compass"/>
    <s v="Yes"/>
    <s v="Driver frontal airbag, Front passenger frontal airbag"/>
    <m/>
    <s v="Yes"/>
  </r>
  <r>
    <x v="13"/>
    <s v="Compass"/>
    <s v="Yes"/>
    <s v="Driver frontal airbag, Front passenger frontal airbag"/>
    <m/>
    <s v="Yes"/>
  </r>
  <r>
    <x v="13"/>
    <s v="Compass"/>
    <s v="Yes"/>
    <s v="Driver frontal airbag, Front passenger frontal airbag, Drive side airbag, Front passenger side airbag"/>
    <m/>
    <s v="Yes"/>
  </r>
  <r>
    <x v="13"/>
    <s v="Compass"/>
    <s v="Yes"/>
    <s v="Driver frontal airbag, Front passenger frontal airbag, Front passenger side airbag, Drive side airbag, Curtain airbags"/>
    <m/>
    <s v="Yes"/>
  </r>
  <r>
    <x v="13"/>
    <s v="Compass"/>
    <s v="Yes"/>
    <s v="Curtain airbags, Driver frontal airbag, Front passenger frontal airbag, Front passenger side airbag, Drive side airbag"/>
    <m/>
    <s v="Yes"/>
  </r>
  <r>
    <x v="13"/>
    <s v="Compass"/>
    <s v="Yes"/>
    <s v="Curtain airbags, Driver frontal airbag, Front passenger frontal airbag, Front passenger side airbag, Drive side airbag"/>
    <m/>
    <s v="Yes"/>
  </r>
  <r>
    <x v="13"/>
    <s v="Compass"/>
    <s v="Yes"/>
    <s v="Curtain airbags, Driver frontal airbag, Front passenger frontal airbag, Front passenger side airbag, Drive side airbag"/>
    <m/>
    <s v="Yes"/>
  </r>
  <r>
    <x v="13"/>
    <s v="Compass"/>
    <s v="Yes"/>
    <s v="Driver frontal airbag, Front passenger frontal airbag"/>
    <m/>
    <s v="Yes"/>
  </r>
  <r>
    <x v="13"/>
    <s v="Compass"/>
    <s v="Yes"/>
    <s v="Driver frontal airbag, Front passenger frontal airbag"/>
    <m/>
    <s v="Yes"/>
  </r>
  <r>
    <x v="13"/>
    <s v="Compass"/>
    <s v="Yes"/>
    <s v="Driver frontal airbag, Front passenger frontal airbag"/>
    <m/>
    <s v="Yes"/>
  </r>
  <r>
    <x v="13"/>
    <s v="Compass"/>
    <s v="Yes"/>
    <s v="Curtain airbags, Driver frontal airbag, Front passenger frontal airbag, Front passenger side airbag, Drive side airbag"/>
    <m/>
    <s v="Yes"/>
  </r>
  <r>
    <x v="13"/>
    <s v="Compass"/>
    <s v="Yes"/>
    <s v="Driver frontal airbag, Front passenger frontal airbag"/>
    <m/>
    <s v="Yes"/>
  </r>
  <r>
    <x v="13"/>
    <s v="Compass"/>
    <s v="Yes"/>
    <s v="Driver frontal airbag, Front passenger frontal airbag, Front passenger side airbag, Drive side airbag, Curtain airbags"/>
    <m/>
    <s v="Yes"/>
  </r>
  <r>
    <x v="13"/>
    <s v="Compass"/>
    <s v="Yes"/>
    <s v="Curtain airbags, Driver frontal airbag, Front passenger frontal airbag, Front passenger side airbag, Drive side airbag"/>
    <m/>
    <s v="Yes"/>
  </r>
  <r>
    <x v="13"/>
    <s v="Compass"/>
    <s v="Yes"/>
    <s v="Driver frontal airbag, Front passenger frontal airbag"/>
    <m/>
    <s v="Yes"/>
  </r>
  <r>
    <x v="6"/>
    <s v="Corolla Altis"/>
    <m/>
    <s v="Driver frontal airbag, Front passenger frontal airbag, Driver knee airbag"/>
    <s v="1660 kg"/>
    <m/>
  </r>
  <r>
    <x v="6"/>
    <s v="Corolla Altis"/>
    <s v="Yes"/>
    <s v="Driver frontal airbag, Front passenger frontal airbag, Driver knee airbag"/>
    <s v="1680 kg"/>
    <m/>
  </r>
  <r>
    <x v="6"/>
    <s v="Corolla Altis"/>
    <s v="Yes"/>
    <s v="Curtain airbags, Driver frontal airbag, Front passenger frontal airbag, Driver knee airbag"/>
    <s v="1695 kg"/>
    <m/>
  </r>
  <r>
    <x v="6"/>
    <s v="Corolla Altis"/>
    <m/>
    <s v="Driver knee airbag, Driver frontal airbag, Front passenger frontal airbag"/>
    <s v="1670 kg"/>
    <m/>
  </r>
  <r>
    <x v="6"/>
    <s v="Corolla Altis"/>
    <m/>
    <s v="Driver frontal airbag, Front passenger frontal airbag, Driver knee airbag"/>
    <s v="1670 kg"/>
    <m/>
  </r>
  <r>
    <x v="6"/>
    <s v="Corolla Altis"/>
    <s v="Yes"/>
    <s v="Curtain airbags, Driver frontal airbag, Front passenger frontal airbag, Driver knee airbag"/>
    <s v="1710 kg"/>
    <m/>
  </r>
  <r>
    <x v="12"/>
    <s v="Civic"/>
    <s v="Yes"/>
    <s v="Driver frontal airbag, Front passenger frontal airbag, Front passenger side airbag, Drive side airbag"/>
    <m/>
    <m/>
  </r>
  <r>
    <x v="12"/>
    <s v="Civic"/>
    <s v="Yes"/>
    <s v="Driver frontal airbag, Front passenger frontal airbag, Drive side airbag, Front passenger side airbag"/>
    <m/>
    <m/>
  </r>
  <r>
    <x v="12"/>
    <s v="Civic"/>
    <s v="Yes"/>
    <s v="Curtain airbags, Driver frontal airbag, Front passenger frontal airbag, Front passenger side airbag, Drive side airbag"/>
    <m/>
    <m/>
  </r>
  <r>
    <x v="12"/>
    <s v="Civic"/>
    <s v="Yes"/>
    <s v="Driver frontal airbag, Front passenger curtain airbag, Front passenger frontal airbag, Driver curtain airbag"/>
    <m/>
    <m/>
  </r>
  <r>
    <x v="12"/>
    <s v="Civic"/>
    <s v="Yes"/>
    <s v="Driver frontal airbag, Front passenger frontal airbag, Front passenger side airbag, Drive side airbag, Curtain airbags"/>
    <m/>
    <m/>
  </r>
  <r>
    <x v="35"/>
    <s v="Zs Ev"/>
    <s v="Yes"/>
    <s v="Curtain airbags, Driver frontal airbag, Front passenger frontal airbag, Front passenger side airbag, Drive side airbag"/>
    <m/>
    <s v="Yes"/>
  </r>
  <r>
    <x v="35"/>
    <s v="Zs Ev"/>
    <s v="Yes"/>
    <s v="Curtain airbags, Driver frontal airbag, Front passenger frontal airbag, Front passenger side airbag, Drive side airbag"/>
    <m/>
    <s v="Yes"/>
  </r>
  <r>
    <x v="36"/>
    <s v="Carnival"/>
    <m/>
    <s v="Driver frontal airbag, Front passenger frontal airbag"/>
    <m/>
    <m/>
  </r>
  <r>
    <x v="36"/>
    <s v="Carnival"/>
    <m/>
    <s v="Driver frontal airbag, Front passenger frontal airbag"/>
    <m/>
    <m/>
  </r>
  <r>
    <x v="36"/>
    <s v="Carnival"/>
    <s v="Yes"/>
    <s v="Curtain airbags, Driver frontal airbag, Front passenger frontal airbag, Front passenger side airbag, Drive side airbag"/>
    <m/>
    <s v="Yes"/>
  </r>
  <r>
    <x v="36"/>
    <s v="Carnival"/>
    <s v="Yes"/>
    <s v="Curtain airbags, Driver frontal airbag, Front passenger frontal airbag, Front passenger side airbag, Drive side airbag"/>
    <m/>
    <s v="Yes"/>
  </r>
  <r>
    <x v="36"/>
    <s v="Carnival"/>
    <s v="Yes"/>
    <s v="Curtain airbags, Driver frontal airbag, Front passenger frontal airbag, Front passenger side airbag, Drive side airbag"/>
    <m/>
    <s v="Yes"/>
  </r>
  <r>
    <x v="15"/>
    <s v="Superb"/>
    <s v="Yes"/>
    <s v="Curtain airbags, Driver frontal airbag, Front passenger frontal airbag, Front passenger side airbag, Rear passenger side airbags"/>
    <s v="2010 kg"/>
    <s v="Yes"/>
  </r>
  <r>
    <x v="15"/>
    <s v="Superb"/>
    <s v="Yes"/>
    <s v="Curtain airbags, Driver frontal airbag, Front passenger frontal airbag, Front passenger side airbag, Rear passenger side airbags"/>
    <s v="2030 kg"/>
    <s v="Yes"/>
  </r>
  <r>
    <x v="15"/>
    <s v="Superb"/>
    <s v="Yes"/>
    <s v="Drive side airbag, Driver frontal airbag, Front passenger frontal airbag, Curtain airbags, Front passenger side airbag, Rear passenger side airbags"/>
    <s v="2030 kg"/>
    <s v="Yes"/>
  </r>
  <r>
    <x v="15"/>
    <s v="Superb"/>
    <s v="Yes"/>
    <s v="Drive side airbag, Curtain airbags, Driver frontal airbag, Front passenger frontal airbag, Front passenger side airbag, Rear passenger side airbags"/>
    <s v="2060 kg"/>
    <s v="Yes"/>
  </r>
  <r>
    <x v="15"/>
    <s v="Superb"/>
    <s v="Yes"/>
    <s v="Drive side airbag, Driver frontal airbag, Front passenger frontal airbag, Front passenger side airbag, Curtain airbags, Rear passenger side airbags"/>
    <s v="2060 kg"/>
    <s v="Yes"/>
  </r>
  <r>
    <x v="15"/>
    <s v="Superb"/>
    <s v="Yes"/>
    <s v="Curtain airbags, Driver frontal airbag, Front passenger frontal airbag, Front passenger side airbag, Rear passenger side airbags"/>
    <s v="2030 kg"/>
    <s v="Yes"/>
  </r>
  <r>
    <x v="15"/>
    <s v="Superb"/>
    <s v="Yes"/>
    <s v="Drive side airbag, Driver frontal airbag, Front passenger frontal airbag, Front passenger side airbag, Curtain airbags, Rear passenger side airbags"/>
    <s v="2060 kg"/>
    <s v="Yes"/>
  </r>
  <r>
    <x v="20"/>
    <s v="V40"/>
    <s v="Yes"/>
    <s v="Driver frontal airbag, Drive side airbag, Front passenger frontal airbag, Front passenger curtain airbag, Front passenger side airbag, Driver curtain airbag, Rear passenger curtain airbags"/>
    <s v="2020 kg"/>
    <s v="Yes"/>
  </r>
  <r>
    <x v="20"/>
    <s v="V40"/>
    <s v="Yes"/>
    <s v="Drive side airbag, Rear passenger head airbags, Driver frontal airbag, Front passenger frontal airbag, Curtain airbags, Driver head airbag"/>
    <s v="2020 kg"/>
    <s v="Yes"/>
  </r>
  <r>
    <x v="6"/>
    <s v="Fortuner"/>
    <s v="Yes"/>
    <s v="Front passenger frontal airbag, Front passenger side airbag, Rear passenger side airbags, Drive side airbag, Curtain airbags, Driver frontal airbag"/>
    <s v="2610 kg"/>
    <m/>
  </r>
  <r>
    <x v="6"/>
    <s v="Fortuner"/>
    <m/>
    <s v="Front passenger side airbag, Rear passenger side airbags, Curtain airbags, Driver frontal airbag, Drive side airbag, Front passenger frontal airbag"/>
    <s v="2610 kg"/>
    <m/>
  </r>
  <r>
    <x v="6"/>
    <s v="Fortuner"/>
    <s v="Yes"/>
    <s v="Driver frontal airbag, Front passenger frontal airbag, Front passenger side airbag, Rear passenger side airbags, Curtain airbags"/>
    <s v="2735 kg"/>
    <m/>
  </r>
  <r>
    <x v="6"/>
    <s v="Fortuner"/>
    <s v="Yes"/>
    <s v="Curtain airbags, Driver frontal airbag, Front passenger frontal airbag, Rear passenger side airbags, Drive side airbag"/>
    <s v="2735 kg"/>
    <m/>
  </r>
  <r>
    <x v="6"/>
    <s v="Fortuner"/>
    <s v="Yes"/>
    <s v="Drive side airbag, Curtain airbags, Driver frontal airbag, Front passenger frontal airbag, Front passenger side airbag, Rear passenger side airbags"/>
    <s v="2500 kg"/>
    <m/>
  </r>
  <r>
    <x v="6"/>
    <s v="Fortuner"/>
    <m/>
    <s v="Driver frontal airbag, Drive side airbag, Front passenger frontal airbag, Front passenger side airbag, Rear passenger side airbags, Curtain airbags"/>
    <s v="2500 kg"/>
    <m/>
  </r>
  <r>
    <x v="6"/>
    <s v="Fortuner"/>
    <s v="Yes"/>
    <s v="Curtain airbags, Driver frontal airbag, Front passenger frontal airbag, Front passenger side airbag, Rear passenger side airbags, Drive side airbag"/>
    <s v="2610 kg"/>
    <m/>
  </r>
  <r>
    <x v="9"/>
    <s v="Endeavour"/>
    <s v="Yes"/>
    <s v="Drive side airbag, Driver frontal airbag, Curtain airbags, Front passenger frontal airbag, Front passenger side airbag, Driver knee airbag"/>
    <m/>
    <s v="Yes"/>
  </r>
  <r>
    <x v="9"/>
    <s v="Endeavour"/>
    <m/>
    <s v="Drive side airbag, Driver frontal airbag, Front passenger frontal airbag, Front passenger side airbag, Curtain airbags"/>
    <m/>
    <s v="Yes"/>
  </r>
  <r>
    <x v="9"/>
    <s v="Endeavour"/>
    <m/>
    <s v="Drive side airbag, Driver frontal airbag, Front passenger frontal airbag, Front passenger side airbag, Curtain airbags"/>
    <m/>
    <s v="Yes"/>
  </r>
  <r>
    <x v="19"/>
    <s v="Cooper 3 Door"/>
    <m/>
    <s v="Driver frontal airbag, Front passenger frontal airbag"/>
    <m/>
    <s v="Yes"/>
  </r>
  <r>
    <x v="19"/>
    <s v="Cooper 3 Door"/>
    <s v="Yes"/>
    <s v="Driver frontal airbag, Front passenger frontal airbag"/>
    <m/>
    <s v="Yes"/>
  </r>
  <r>
    <x v="15"/>
    <s v="Kodiaq Scout"/>
    <s v="Yes"/>
    <s v="Drive side airbag, Front passenger knee airbag, Rear passenger head airbags, Driver frontal airbag, Front passenger frontal airbag, Front passenger side airbag, Rear passenger side airbags, Driver knee airbag, Driver head airbag, Front passenger head airbag"/>
    <m/>
    <s v="Yes"/>
  </r>
  <r>
    <x v="22"/>
    <s v="X1"/>
    <m/>
    <s v="Front passenger head airbag, Drive side airbag, Driver frontal airbag, Front passenger frontal airbag, Front passenger side airbag, Driver head airbag"/>
    <m/>
    <s v="Yes"/>
  </r>
  <r>
    <x v="22"/>
    <s v="X1"/>
    <s v="Yes"/>
    <s v="Driver head airbag, Front passenger head airbag, Drive side airbag, Driver frontal airbag, Front passenger frontal airbag, Front passenger side airbag"/>
    <m/>
    <s v="Yes"/>
  </r>
  <r>
    <x v="22"/>
    <s v="X1"/>
    <m/>
    <s v="Driver head airbag, Front passenger head airbag, Drive side airbag, Driver frontal airbag, Front passenger frontal airbag, Front passenger side airbag"/>
    <m/>
    <s v="Yes"/>
  </r>
  <r>
    <x v="22"/>
    <s v="X1"/>
    <m/>
    <s v="Driver frontal airbag, Front passenger frontal airbag, Front passenger side airbag, Driver head airbag, Front passenger head airbag, Drive side airbag"/>
    <s v="2000 kg"/>
    <s v="Yes"/>
  </r>
  <r>
    <x v="22"/>
    <s v="X1"/>
    <s v="Yes"/>
    <s v="Driver head airbag, Front passenger head airbag, Drive side airbag, Driver frontal airbag, Front passenger frontal airbag, Front passenger side airbag"/>
    <m/>
    <s v="Yes"/>
  </r>
  <r>
    <x v="20"/>
    <s v="S60"/>
    <s v="Yes"/>
    <s v="Drive side airbag, Curtain airbags, Driver frontal airbag, Front passenger frontal airbag, Front passenger side airbag"/>
    <s v="2110 kg"/>
    <m/>
  </r>
  <r>
    <x v="20"/>
    <s v="S60"/>
    <s v="Yes"/>
    <s v="Curtain airbags, Driver frontal airbag, Front passenger frontal airbag, Front passenger side airbag, Rear passenger side airbags"/>
    <s v="2110 kg"/>
    <s v="Yes"/>
  </r>
  <r>
    <x v="22"/>
    <s v="3-Series"/>
    <s v="Yes"/>
    <s v="Driver frontal airbag, Front passenger frontal airbag, Front passenger side airbag, Drive side airbag, Front passenger curtain airbag, Driver curtain airbag"/>
    <m/>
    <s v="Yes"/>
  </r>
  <r>
    <x v="22"/>
    <s v="3-Series"/>
    <s v="Yes"/>
    <s v="Driver frontal airbag, Front passenger frontal airbag, Front passenger side airbag, Drive side airbag, Front passenger curtain airbag, Driver curtain airbag"/>
    <m/>
    <s v="Yes"/>
  </r>
  <r>
    <x v="22"/>
    <s v="3-Series"/>
    <s v="Yes"/>
    <s v="Driver frontal airbag, Front passenger frontal airbag, Front passenger side airbag, Drive side airbag, Front passenger curtain airbag, Driver curtain airbag"/>
    <m/>
    <s v="Yes"/>
  </r>
  <r>
    <x v="20"/>
    <s v="S60 Cross Country"/>
    <s v="Yes"/>
    <s v="Drive side airbag, Curtain airbags, Driver frontal airbag, Front passenger frontal airbag, Front passenger side airbag, Rear passenger side airbags"/>
    <m/>
    <s v="Yes"/>
  </r>
  <r>
    <x v="16"/>
    <s v="Q5"/>
    <s v="Yes"/>
    <s v="Driver frontal airbag, Front passenger frontal airbag, Front passenger side airbag, Rear passenger side airbags, Curtain airbags, Drive side airbag"/>
    <s v="2185 kg"/>
    <s v="Yes"/>
  </r>
  <r>
    <x v="16"/>
    <s v="Q5"/>
    <s v="Yes"/>
    <s v="Driver frontal airbag, Front passenger frontal airbag, Front passenger side airbag, Rear passenger side airbags, Curtain airbags, Drive side airbag"/>
    <s v="2185 kg"/>
    <s v="Yes"/>
  </r>
  <r>
    <x v="16"/>
    <s v="Q5"/>
    <s v="Yes"/>
    <s v="Rear passenger side airbags, Driver head airbag, Drive side airbag, Driver frontal airbag, Curtain airbags, Front passenger frontal airbag, Front passenger side airbag"/>
    <s v="2205 kg"/>
    <s v="Yes"/>
  </r>
  <r>
    <x v="16"/>
    <s v="Q5"/>
    <s v="Yes"/>
    <s v="Rear passenger side airbags, Driver head airbag, Drive side airbag, Driver frontal airbag, Curtain airbags, Front passenger frontal airbag, Front passenger side airbag"/>
    <s v="2205 kg"/>
    <s v="Yes"/>
  </r>
  <r>
    <x v="37"/>
    <s v="Range Evoque"/>
    <s v="Yes"/>
    <s v="Drive side airbag, Front passenger curtain airbag, Driver curtain airbag, Rear passenger curtain airbags, Driver frontal airbag, Front passenger frontal airbag"/>
    <s v="2450 kg"/>
    <s v="Yes"/>
  </r>
  <r>
    <x v="37"/>
    <s v="Range Evoque"/>
    <s v="Yes"/>
    <s v="Drive side airbag, Front passenger curtain airbag, Driver curtain airbag, Rear passenger curtain airbags, Driver frontal airbag, Front passenger frontal airbag"/>
    <s v="2450 kg"/>
    <s v="Yes"/>
  </r>
  <r>
    <x v="37"/>
    <s v="Range Evoque"/>
    <s v="Yes"/>
    <s v="Drive side airbag, Front passenger curtain airbag, Driver curtain airbag, Rear passenger curtain airbags, Driver frontal airbag, Front passenger frontal airbag"/>
    <s v="2430 kg"/>
    <s v="Yes"/>
  </r>
  <r>
    <x v="37"/>
    <s v="Range Evoque"/>
    <s v="Yes"/>
    <s v="Drive side airbag, Front passenger curtain airbag, Driver curtain airbag, Rear passenger curtain airbags, Driver frontal airbag, Front passenger frontal airbag"/>
    <s v="2430 kg"/>
    <s v="Yes"/>
  </r>
  <r>
    <x v="17"/>
    <s v="Mercedes-Benz E-Class"/>
    <s v="Yes"/>
    <s v="Drive side airbag, Driver frontal airbag, Front passenger frontal airbag, Front passenger side airbag, Driver knee airbag, Curtain airbags"/>
    <m/>
    <s v="Yes"/>
  </r>
  <r>
    <x v="17"/>
    <s v="Mercedes-Benz E-Class"/>
    <s v="Yes"/>
    <s v="Curtain airbags, Driver frontal airbag, Front passenger frontal airbag, Drive side airbag, Front passenger side airbag, Driver knee airbag"/>
    <m/>
    <s v="Yes"/>
  </r>
  <r>
    <x v="17"/>
    <s v="Mercedes-Benz E-Class"/>
    <s v="Yes"/>
    <s v="Curtain airbags, Driver frontal airbag, Front passenger frontal airbag, Drive side airbag, Front passenger side airbag, Driver knee airbag"/>
    <m/>
    <s v="Yes"/>
  </r>
  <r>
    <x v="17"/>
    <s v="Mercedes-Benz E-Class"/>
    <s v="Yes"/>
    <s v="Front passenger frontal airbag, Front passenger side airbag, Drive side airbag, Curtain airbags, Driver frontal airbag"/>
    <s v="2390 kg"/>
    <s v="Yes"/>
  </r>
  <r>
    <x v="17"/>
    <s v="Mercedes-Benz E-Class"/>
    <s v="Yes"/>
    <s v="Drive side airbag, Driver frontal airbag, Front passenger frontal airbag, Front passenger side airbag, Driver knee airbag, Curtain airbags"/>
    <m/>
    <s v="Yes"/>
  </r>
  <r>
    <x v="17"/>
    <s v="Mercedes-Benz E-Class"/>
    <s v="Yes"/>
    <s v="Drive side airbag, Driver frontal airbag, Front passenger frontal airbag, Front passenger side airbag, Driver knee airbag, Curtain airbags"/>
    <m/>
    <s v="Yes"/>
  </r>
  <r>
    <x v="17"/>
    <s v="Mercedes-Benz E-Class"/>
    <s v="Yes"/>
    <s v="Curtain airbags, Driver frontal airbag, Front passenger frontal airbag, Drive side airbag, Front passenger side airbag, Driver knee airbag"/>
    <m/>
    <s v="Yes"/>
  </r>
  <r>
    <x v="17"/>
    <s v="Mercedes-Benz E-Class"/>
    <s v="Yes"/>
    <s v="Curtain airbags, Driver frontal airbag, Front passenger frontal airbag, Drive side airbag, Front passenger side airbag, Driver knee airbag"/>
    <m/>
    <s v="Yes"/>
  </r>
  <r>
    <x v="20"/>
    <s v="Xc60"/>
    <s v="Yes"/>
    <s v="Rear passenger side airbags, Drive side airbag, Curtain airbags, Driver frontal airbag, Front passenger frontal airbag, Front passenger side airbag"/>
    <m/>
    <s v="Yes"/>
  </r>
  <r>
    <x v="22"/>
    <s v="X4"/>
    <s v="Yes"/>
    <s v="Driver frontal airbag, Front passenger frontal airbag, Front passenger side airbag, Rear passenger side airbags"/>
    <m/>
    <s v="Yes"/>
  </r>
  <r>
    <x v="22"/>
    <s v="X4"/>
    <s v="Yes"/>
    <s v="Front passenger side airbag, Rear passenger side airbags, Curtain airbags, Driver frontal airbag, Front passenger frontal airbag"/>
    <m/>
    <s v="Yes"/>
  </r>
  <r>
    <x v="22"/>
    <s v="X4"/>
    <s v="Yes"/>
    <s v="Rear passenger side airbags, Driver frontal airbag, Front passenger frontal airbag, Front passenger side airbag"/>
    <m/>
    <s v="Yes"/>
  </r>
  <r>
    <x v="13"/>
    <s v="Wrangler"/>
    <s v="Yes"/>
    <s v="Driver frontal airbag, Front passenger frontal airbag, Drive side airbag, Front passenger side airbag, Front passenger curtain airbag, Driver curtain airbag"/>
    <m/>
    <s v="Yes"/>
  </r>
  <r>
    <x v="17"/>
    <s v="Mercedes-Benz C-Class Cabriolet"/>
    <s v="Yes"/>
    <s v="Driver frontal airbag, Front passenger frontal airbag, Front passenger side airbag, Drive side airbag, Front passenger pelvic airbag, Driver pelvic airbag, Rear passenger pelvic airbags"/>
    <s v="2200 kg"/>
    <s v="Yes"/>
  </r>
  <r>
    <x v="22"/>
    <s v="Z4 Roadster"/>
    <m/>
    <s v="Curtain airbags, Driver frontal airbag, Front passenger frontal airbag"/>
    <s v="1740 kg"/>
    <s v="Yes"/>
  </r>
  <r>
    <x v="22"/>
    <s v="Z4 Roadster"/>
    <m/>
    <s v="Driver frontal airbag, Front passenger frontal airbag, Curtain airbags"/>
    <s v="1860 kg"/>
    <s v="Yes"/>
  </r>
  <r>
    <x v="17"/>
    <s v="Mercedes-Benz V-Class"/>
    <s v="Yes"/>
    <s v="Curtain airbags, Driver frontal airbag, Front passenger frontal airbag"/>
    <s v="3100 kg"/>
    <s v="Yes"/>
  </r>
  <r>
    <x v="17"/>
    <s v="Mercedes-Benz V-Class"/>
    <s v="Yes"/>
    <s v="Curtain airbags, Driver frontal airbag, Front passenger frontal airbag"/>
    <s v="3100 kg"/>
    <s v="Yes"/>
  </r>
  <r>
    <x v="17"/>
    <s v="Mercedes-Benz V-Class"/>
    <s v="Yes"/>
    <s v="Driver curtain airbag, Driver frontal airbag, Front passenger frontal airbag, Front passenger side airbag, Rear passenger side airbags, Drive side airbag, Front passenger curtain airbag, Front passenger pelvic airbag, Driver pelvic airbag"/>
    <m/>
    <s v="Yes"/>
  </r>
  <r>
    <x v="16"/>
    <s v="Q7"/>
    <s v="Yes"/>
    <s v="Driver head airbag, Drive side airbag, Rear passenger head airbags, Driver frontal airbag, Front passenger frontal airbag, Front passenger side airbag, Rear passenger side airbags"/>
    <s v="2925 kg"/>
    <s v="Yes"/>
  </r>
  <r>
    <x v="16"/>
    <s v="Q7"/>
    <s v="Yes"/>
    <s v="Driver head airbag, Drive side airbag, Rear passenger head airbags, Driver frontal airbag, Front passenger frontal airbag, Front passenger side airbag, Rear passenger side airbags"/>
    <s v="2925 kg"/>
    <s v="Yes"/>
  </r>
  <r>
    <x v="16"/>
    <s v="Q7"/>
    <s v="Yes"/>
    <s v="Driver head airbag, Drive side airbag, Rear passenger head airbags, Driver frontal airbag, Front passenger frontal airbag, Front passenger side airbag, Rear passenger side airbags"/>
    <s v="2925 kg"/>
    <s v="Yes"/>
  </r>
  <r>
    <x v="16"/>
    <s v="Q7"/>
    <s v="Yes"/>
    <s v="Driver head airbag, Drive side airbag, Rear passenger head airbags, Driver frontal airbag, Front passenger frontal airbag, Front passenger side airbag, Rear passenger side airbags"/>
    <s v="2925 kg"/>
    <s v="Yes"/>
  </r>
  <r>
    <x v="16"/>
    <s v="Q7"/>
    <s v="Yes"/>
    <s v="Driver head airbag, Drive side airbag, Rear passenger head airbags, Driver frontal airbag, Front passenger frontal airbag, Front passenger side airbag, Rear passenger side airbags"/>
    <s v="2925 kg"/>
    <s v="Yes"/>
  </r>
  <r>
    <x v="16"/>
    <s v="Q7"/>
    <s v="Yes"/>
    <s v="Driver head airbag, Drive side airbag, Rear passenger head airbags, Driver frontal airbag, Front passenger frontal airbag, Front passenger side airbag, Rear passenger side airbags"/>
    <s v="2925 kg"/>
    <s v="Yes"/>
  </r>
  <r>
    <x v="37"/>
    <s v="Range Evoque Convertible"/>
    <s v="Yes"/>
    <s v="Front passenger curtain airbag, Driver curtain airbag, Rear passenger curtain airbags, Driver frontal airbag, Front passenger frontal airbag, Driver knee airbag"/>
    <s v="2410 kg"/>
    <s v="Yes"/>
  </r>
  <r>
    <x v="37"/>
    <s v="Range Velar"/>
    <s v="Yes"/>
    <s v="Driver frontal airbag, Front passenger frontal airbag, Front passenger curtain airbag, Rear passenger head airbags"/>
    <m/>
    <s v="Yes"/>
  </r>
  <r>
    <x v="37"/>
    <s v="Range Velar"/>
    <s v="Yes"/>
    <s v="Curtain airbags, Driver frontal airbag, Front passenger frontal airbag, Drive side airbag, Rear passenger head airbags"/>
    <m/>
    <s v="Yes"/>
  </r>
  <r>
    <x v="17"/>
    <s v="Mercedes-Benz E-Class All Terrain"/>
    <s v="Yes"/>
    <s v="Curtain airbags, Driver frontal airbag, Front passenger frontal airbag, Drive side airbag, Front passenger side airbag, Driver knee airbag"/>
    <m/>
    <s v="Yes"/>
  </r>
  <r>
    <x v="20"/>
    <s v="Xc90"/>
    <s v="Yes"/>
    <s v="Driver frontal airbag, Front passenger frontal airbag, Front passenger side airbag"/>
    <m/>
    <s v="Yes"/>
  </r>
  <r>
    <x v="20"/>
    <s v="Xc90"/>
    <s v="Yes"/>
    <s v="Curtain airbags, Driver frontal airbag, Front passenger frontal airbag, Front passenger side airbag"/>
    <s v="2590 kg"/>
    <s v="Yes"/>
  </r>
  <r>
    <x v="20"/>
    <s v="Xc90"/>
    <s v="Yes"/>
    <s v="Curtain airbags, Driver frontal airbag, Front passenger frontal airbag, Front passenger side airbag"/>
    <s v="2590 kg"/>
    <s v="Yes"/>
  </r>
  <r>
    <x v="20"/>
    <s v="Xc90"/>
    <s v="Yes"/>
    <s v="Driver head airbag, Front passenger head airbag, Drive side airbag, Driver frontal airbag, Front passenger frontal airbag, Front passenger side airbag, Rear passenger side airbags"/>
    <m/>
    <s v="Yes"/>
  </r>
  <r>
    <x v="20"/>
    <s v="Xc90"/>
    <s v="Yes"/>
    <s v="Driver frontal airbag, Front passenger frontal airbag, Front passenger side airbag"/>
    <m/>
    <s v="Yes"/>
  </r>
  <r>
    <x v="37"/>
    <s v="Range Sport"/>
    <s v="Yes"/>
    <s v="Driver frontal airbag, Front passenger frontal airbag, Front passenger side airbag, Rear passenger side airbags"/>
    <s v="3000 kg"/>
    <s v="Yes"/>
  </r>
  <r>
    <x v="37"/>
    <s v="Range Sport"/>
    <s v="Yes"/>
    <s v="Driver head airbag, Front passenger head airbag, Drive side airbag, Front passenger pelvic airbag, Driver frontal airbag, Driver pelvic airbag, Front passenger frontal airbag, Front passenger side airbag"/>
    <s v="2900 kg"/>
    <s v="Yes"/>
  </r>
  <r>
    <x v="37"/>
    <s v="Range Sport"/>
    <s v="Yes"/>
    <s v="Driver head airbag, Front passenger head airbag, Drive side airbag, Front passenger pelvic airbag, Driver frontal airbag, Driver pelvic airbag, Front passenger frontal airbag, Front passenger side airbag"/>
    <s v="2900 kg"/>
    <s v="Yes"/>
  </r>
  <r>
    <x v="37"/>
    <s v="Range Sport"/>
    <s v="Yes"/>
    <s v="Driver head airbag, Front passenger head airbag, Drive side airbag, Front passenger pelvic airbag, Driver pelvic airbag, Driver frontal airbag, Front passenger frontal airbag, Front passenger side airbag"/>
    <s v="3000 kg"/>
    <s v="Yes"/>
  </r>
  <r>
    <x v="37"/>
    <s v="Range Sport"/>
    <s v="Yes"/>
    <s v="Driver head airbag, Front passenger head airbag, Drive side airbag, Front passenger pelvic airbag, Driver pelvic airbag, Driver frontal airbag, Front passenger frontal airbag, Front passenger side airbag"/>
    <s v="3100 kg"/>
    <s v="Yes"/>
  </r>
  <r>
    <x v="37"/>
    <s v="Range Sport"/>
    <s v="Yes"/>
    <s v="Driver head airbag, Front passenger head airbag, Drive side airbag, Front passenger pelvic airbag, Driver pelvic airbag, Driver frontal airbag, Front passenger frontal airbag, Front passenger side airbag"/>
    <s v="3000 kg"/>
    <s v="Yes"/>
  </r>
  <r>
    <x v="37"/>
    <s v="Range Sport"/>
    <s v="Yes"/>
    <s v="Driver frontal airbag, Front passenger frontal airbag, Front passenger side airbag, Rear passenger side airbags"/>
    <m/>
    <s v="Yes"/>
  </r>
  <r>
    <x v="37"/>
    <s v="Range Sport"/>
    <s v="Yes"/>
    <s v="Driver head airbag, Front passenger head airbag, Drive side airbag, Front passenger pelvic airbag, Driver pelvic airbag, Driver frontal airbag, Front passenger frontal airbag, Front passenger side airbag"/>
    <s v="3000 kg"/>
    <s v="Yes"/>
  </r>
  <r>
    <x v="37"/>
    <s v="Range Sport"/>
    <s v="Yes"/>
    <s v="Driver head airbag, Front passenger head airbag, Drive side airbag, Front passenger pelvic airbag, Driver pelvic airbag, Driver frontal airbag, Front passenger frontal airbag, Front passenger side airbag"/>
    <s v="3000 kg"/>
    <s v="Yes"/>
  </r>
  <r>
    <x v="37"/>
    <s v="Range Sport"/>
    <s v="Yes"/>
    <s v="Driver head airbag, Front passenger head airbag, Drive side airbag, Front passenger pelvic airbag, Driver pelvic airbag, Driver frontal airbag, Front passenger frontal airbag, Front passenger side airbag"/>
    <s v="3200 kg"/>
    <s v="Yes"/>
  </r>
  <r>
    <x v="21"/>
    <s v="Xj"/>
    <s v="Yes"/>
    <s v="Driver frontal airbag, Front passenger frontal airbag, Front passenger side airbag, Curtain airbags"/>
    <s v="2450 kg"/>
    <s v="Yes"/>
  </r>
  <r>
    <x v="21"/>
    <s v="Xj"/>
    <s v="Yes"/>
    <s v="Driver frontal airbag, Front passenger frontal airbag, Front passenger side airbag, Rear passenger side airbags, Curtain airbags"/>
    <s v="2450 kg"/>
    <s v="Yes"/>
  </r>
  <r>
    <x v="21"/>
    <s v="Xj"/>
    <s v="Yes"/>
    <s v="Driver frontal airbag, Curtain airbags, Front passenger frontal airbag, Front passenger side airbag"/>
    <s v="2450 kg"/>
    <s v="Yes"/>
  </r>
  <r>
    <x v="24"/>
    <s v="Cayenne"/>
    <s v="Yes"/>
    <s v="Curtain airbags, Driver frontal airbag, Front passenger frontal airbag"/>
    <m/>
    <s v="Yes"/>
  </r>
  <r>
    <x v="24"/>
    <s v="Cayenne"/>
    <s v="Yes"/>
    <s v="Curtain airbags, Driver frontal airbag, Front passenger frontal airbag"/>
    <m/>
    <s v="Yes"/>
  </r>
  <r>
    <x v="24"/>
    <s v="Cayenne"/>
    <s v="Yes"/>
    <s v="Curtain airbags, Driver frontal airbag, Front passenger frontal airbag"/>
    <m/>
    <s v="Yes"/>
  </r>
  <r>
    <x v="26"/>
    <s v="Ghibli"/>
    <m/>
    <m/>
    <m/>
    <m/>
  </r>
  <r>
    <x v="26"/>
    <s v="Ghibli"/>
    <m/>
    <m/>
    <m/>
    <m/>
  </r>
  <r>
    <x v="26"/>
    <s v="Ghibli"/>
    <m/>
    <m/>
    <m/>
    <m/>
  </r>
  <r>
    <x v="6"/>
    <s v="Land Cruiser"/>
    <s v="Yes"/>
    <s v="Driver frontal airbag, Front passenger frontal airbag, Front passenger side airbag, Driver knee airbag, Curtain airbags, Drive side airbag, Front passenger knee airbag"/>
    <s v="3350 kg"/>
    <s v="Yes"/>
  </r>
  <r>
    <x v="16"/>
    <s v="Rs7"/>
    <s v="Yes"/>
    <s v="Driver frontal airbag, Driver head airbag, Front passenger frontal airbag, Front passenger head airbag, Front passenger side airbag, Drive side airbag, Rear passenger head airbags"/>
    <s v="2505 kg"/>
    <s v="Yes"/>
  </r>
  <r>
    <x v="37"/>
    <s v="Range"/>
    <m/>
    <s v="Driver frontal airbag, Front passenger frontal airbag, Front passenger side airbag"/>
    <s v="3100 kg"/>
    <m/>
  </r>
  <r>
    <x v="37"/>
    <s v="Range"/>
    <s v="Yes"/>
    <s v="Driver head airbag, Front passenger head airbag, Drive side airbag, Front passenger pelvic airbag, Driver frontal airbag, Driver pelvic airbag, Front passenger frontal airbag, Front passenger side airbag"/>
    <s v="3100 kg"/>
    <m/>
  </r>
  <r>
    <x v="37"/>
    <s v="Range"/>
    <s v="Yes"/>
    <s v="Driver frontal airbag, Front passenger frontal airbag, Front passenger side airbag, Driver head airbag, Front passenger head airbag, Drive side airbag, Front passenger pelvic airbag, Driver pelvic airbag"/>
    <s v="3100 kg"/>
    <s v="Yes"/>
  </r>
  <r>
    <x v="37"/>
    <s v="Range"/>
    <s v="Yes"/>
    <s v="Driver frontal airbag, Front passenger frontal airbag, Front passenger side airbag, Rear passenger side airbags"/>
    <s v="3150 kg"/>
    <s v="Yes"/>
  </r>
  <r>
    <x v="37"/>
    <s v="Range"/>
    <s v="Yes"/>
    <s v="Front passenger pelvic airbag, Driver pelvic airbag, Driver frontal airbag, Front passenger frontal airbag, Front passenger side airbag, Drive side airbag"/>
    <m/>
    <s v="Yes"/>
  </r>
  <r>
    <x v="37"/>
    <s v="Range"/>
    <s v="Yes"/>
    <s v="Driver head airbag, Front passenger head airbag, Drive side airbag, Front passenger pelvic airbag, Driver pelvic airbag, Driver frontal airbag, Front passenger frontal airbag, Front passenger side airbag"/>
    <s v="3100 kg"/>
    <s v="Yes"/>
  </r>
  <r>
    <x v="37"/>
    <s v="Range"/>
    <s v="Yes"/>
    <s v="Driver head airbag, Front passenger head airbag, Drive side airbag, Front passenger pelvic airbag, Driver pelvic airbag, Driver frontal airbag, Front passenger frontal airbag, Front passenger side airbag"/>
    <s v="3100 kg"/>
    <s v="Yes"/>
  </r>
  <r>
    <x v="37"/>
    <s v="Range"/>
    <m/>
    <s v="Driver frontal airbag, Front passenger frontal airbag, Front passenger side airbag, Rear passenger side airbags"/>
    <m/>
    <s v="Yes"/>
  </r>
  <r>
    <x v="37"/>
    <s v="Range"/>
    <s v="Yes"/>
    <s v="Driver head airbag, Front passenger head airbag, Drive side airbag, Front passenger pelvic airbag, Driver pelvic airbag, Driver frontal airbag, Front passenger frontal airbag, Front passenger side airbag"/>
    <m/>
    <s v="Yes"/>
  </r>
  <r>
    <x v="37"/>
    <s v="Range"/>
    <s v="Yes"/>
    <s v="Driver frontal airbag, Front passenger frontal airbag, Front passenger side airbag, Driver head airbag, Front passenger head airbag, Drive side airbag, Front passenger pelvic airbag, Driver pelvic airbag"/>
    <s v="3100 kg"/>
    <s v="Yes"/>
  </r>
  <r>
    <x v="26"/>
    <s v="Grancabrio"/>
    <s v="Yes"/>
    <s v="Driver frontal airbag, Front passenger frontal airbag, Rear passenger side airbags, Drive side airbag"/>
    <s v="2350 kg"/>
    <s v="Yes"/>
  </r>
  <r>
    <x v="17"/>
    <s v="Mercedes-Benz Amg-Gt"/>
    <s v="Yes"/>
    <s v="Drive side airbag, Front passenger knee airbag, Driver frontal airbag, Curtain airbags, Front passenger frontal airbag, Front passenger side airbag, Driver knee airbag"/>
    <s v="1890 kg"/>
    <s v="Yes"/>
  </r>
  <r>
    <x v="17"/>
    <s v="Mercedes-Benz Amg-Gt"/>
    <s v="Yes"/>
    <s v="Drive side airbag, Front passenger knee airbag, Driver frontal airbag, Front passenger frontal airbag, Curtain airbags, Front passenger side airbag, Driver knee airbag"/>
    <s v="1890 kg"/>
    <s v="Yes"/>
  </r>
  <r>
    <x v="17"/>
    <s v="Mercedes-Benz Amg-Gt"/>
    <s v="Yes"/>
    <s v="Drive side airbag, Front passenger knee airbag, Driver frontal airbag, Front passenger frontal airbag, Curtain airbags, Front passenger side airbag, Driver knee airbag"/>
    <s v="1890 kg"/>
    <s v="Yes"/>
  </r>
  <r>
    <x v="17"/>
    <s v="Mercedes-Benz Amg Gt 4-Door Coupe"/>
    <m/>
    <m/>
    <m/>
    <m/>
  </r>
  <r>
    <x v="27"/>
    <s v="Huracan"/>
    <s v="Yes"/>
    <s v="Drive side airbag, Driver frontal airbag, Front passenger frontal airbag, Front passenger side airbag"/>
    <m/>
    <s v="Yes"/>
  </r>
  <r>
    <x v="27"/>
    <s v="Huracan"/>
    <s v="Yes"/>
    <s v="Drive side airbag, Driver frontal airbag, Front passenger frontal airbag, Front passenger side airbag"/>
    <m/>
    <s v="Yes"/>
  </r>
  <r>
    <x v="27"/>
    <s v="Huracan"/>
    <s v="Yes"/>
    <s v="Drive side airbag, Driver frontal airbag, Front passenger frontal airbag, Front passenger side airbag"/>
    <m/>
    <s v="Yes"/>
  </r>
  <r>
    <x v="27"/>
    <s v="Huracan"/>
    <s v="Yes"/>
    <s v="Drive side airbag, Driver frontal airbag, Front passenger frontal airbag, Front passenger side airbag"/>
    <m/>
    <s v="Yes"/>
  </r>
  <r>
    <x v="27"/>
    <s v="Huracan"/>
    <s v="Yes"/>
    <s v="Drive side airbag, Driver frontal airbag, Front passenger frontal airbag, Front passenger side airbag"/>
    <m/>
    <s v="Yes"/>
  </r>
  <r>
    <x v="27"/>
    <s v="Huracan"/>
    <s v="Yes"/>
    <s v="Drive side airbag, Driver frontal airbag, Front passenger frontal airbag, Front passenger side airbag"/>
    <m/>
    <s v="Yes"/>
  </r>
  <r>
    <x v="27"/>
    <s v="Huracan"/>
    <s v="Yes"/>
    <s v="Drive side airbag, Driver frontal airbag, Front passenger frontal airbag, Front passenger side airbag"/>
    <m/>
    <s v="Yes"/>
  </r>
  <r>
    <x v="27"/>
    <s v="Huracan"/>
    <s v="Yes"/>
    <s v="Driver frontal airbag, Front passenger frontal airbag, Front passenger side airbag, Drive side airbag"/>
    <m/>
    <s v="Yes"/>
  </r>
  <r>
    <x v="27"/>
    <s v="Huracan"/>
    <s v="Yes"/>
    <s v="Drive side airbag, Driver frontal airbag, Front passenger frontal airbag, Front passenger side airbag"/>
    <m/>
    <s v="Yes"/>
  </r>
  <r>
    <x v="29"/>
    <s v="488 Gtb"/>
    <s v="Yes"/>
    <s v="Drive side airbag, Driver frontal airbag, Front passenger frontal airbag, Front passenger side airbag"/>
    <m/>
    <s v="Yes"/>
  </r>
  <r>
    <x v="29"/>
    <s v="488 Gtb"/>
    <s v="Yes"/>
    <s v="Drive side airbag, Driver frontal airbag, Front passenger frontal airbag, Front passenger side airbag"/>
    <m/>
    <s v="Yes"/>
  </r>
  <r>
    <x v="29"/>
    <s v="Gtc4 Lusso"/>
    <s v="Yes"/>
    <s v="Driver frontal airbag, Front passenger frontal airbag, Front passenger side airbag, Drive side airbag"/>
    <m/>
    <s v="Yes"/>
  </r>
  <r>
    <x v="29"/>
    <s v="Gtc4 Lusso"/>
    <s v="Yes"/>
    <s v="Drive side airbag, Driver frontal airbag, Front passenger frontal airbag, Front passenger side airbag"/>
    <m/>
    <s v="Yes"/>
  </r>
  <r>
    <x v="27"/>
    <s v="Aventador"/>
    <m/>
    <s v="Driver frontal airbag, Front passenger frontal airbag"/>
    <m/>
    <s v="Yes"/>
  </r>
  <r>
    <x v="27"/>
    <s v="Aventador"/>
    <m/>
    <s v="Driver frontal airbag, Front passenger frontal airbag, Driver knee airbag"/>
    <m/>
    <s v="Yes"/>
  </r>
  <r>
    <x v="27"/>
    <s v="Aventador"/>
    <m/>
    <s v="Drive side airbag, Front passenger frontal airbag, Front passenger side airbag, Driver frontal airbag"/>
    <m/>
    <s v="Yes"/>
  </r>
  <r>
    <x v="17"/>
    <s v="Rolls-Royce Dawn"/>
    <s v="Yes"/>
    <s v="Drive side airbag, Driver pelvic airbag, Driver frontal airbag, Front passenger frontal airbag, Curtain airbags, Front passenger side airbag, Driver head airbag"/>
    <s v="2958 kg"/>
    <s v="Yes"/>
  </r>
  <r>
    <x v="17"/>
    <s v="Rolls-Royce Drophead Coupe"/>
    <s v="Yes"/>
    <s v="Driver frontal airbag, Front passenger frontal airbag, Curtain airbags, Front passenger side airbag, Drive side airbag"/>
    <s v="3109 kg"/>
    <s v="Yes"/>
  </r>
  <r>
    <x v="3"/>
    <s v="Omni"/>
    <m/>
    <m/>
    <s v="NA kg"/>
    <m/>
  </r>
  <r>
    <x v="3"/>
    <s v="Omni"/>
    <m/>
    <m/>
    <m/>
    <m/>
  </r>
  <r>
    <x v="17"/>
    <s v="Go+"/>
    <m/>
    <s v="Front passenger frontal airbag"/>
    <m/>
    <m/>
  </r>
  <r>
    <x v="17"/>
    <s v="Go+"/>
    <m/>
    <s v="Driver frontal airbag, Front passenger frontal airbag"/>
    <m/>
    <m/>
  </r>
  <r>
    <x v="17"/>
    <s v="Go+"/>
    <m/>
    <s v="Front passenger frontal airbag, Driver frontal airbag"/>
    <m/>
    <m/>
  </r>
  <r>
    <x v="17"/>
    <s v="Go+"/>
    <m/>
    <s v="Driver frontal airbag, Front passenger frontal airbag"/>
    <m/>
    <m/>
  </r>
  <r>
    <x v="17"/>
    <s v="Go+"/>
    <m/>
    <s v="Driver frontal airbag, Front passenger frontal airbag"/>
    <m/>
    <m/>
  </r>
  <r>
    <x v="17"/>
    <s v="Go+"/>
    <m/>
    <s v="Driver frontal airbag, Front passenger frontal airbag"/>
    <m/>
    <m/>
  </r>
  <r>
    <x v="17"/>
    <s v="Go+"/>
    <m/>
    <s v="Front passenger frontal airbag, Driver frontal airbag"/>
    <m/>
    <m/>
  </r>
  <r>
    <x v="17"/>
    <s v="Go+"/>
    <m/>
    <s v="Driver frontal airbag, Front passenger frontal airbag"/>
    <m/>
    <m/>
  </r>
  <r>
    <x v="17"/>
    <s v="Go+"/>
    <m/>
    <s v="Front passenger frontal airbag, Driver frontal airbag"/>
    <m/>
    <m/>
  </r>
  <r>
    <x v="11"/>
    <s v="Punto Evo Pure"/>
    <m/>
    <m/>
    <m/>
    <m/>
  </r>
  <r>
    <x v="11"/>
    <s v="Punto Evo Pure"/>
    <m/>
    <s v="Driver frontal airbag"/>
    <m/>
    <m/>
  </r>
  <r>
    <x v="9"/>
    <s v="Figo"/>
    <m/>
    <s v="Driver frontal airbag, Front passenger frontal airbag"/>
    <m/>
    <m/>
  </r>
  <r>
    <x v="9"/>
    <s v="Figo"/>
    <m/>
    <s v="Driver frontal airbag, Front passenger frontal airbag"/>
    <m/>
    <m/>
  </r>
  <r>
    <x v="9"/>
    <s v="Figo"/>
    <m/>
    <s v="Driver frontal airbag, Front passenger frontal airbag"/>
    <m/>
    <m/>
  </r>
  <r>
    <x v="9"/>
    <s v="Figo"/>
    <m/>
    <s v="Front passenger frontal airbag, Driver frontal airbag"/>
    <m/>
    <m/>
  </r>
  <r>
    <x v="9"/>
    <s v="Figo"/>
    <m/>
    <s v="Curtain airbags, Driver frontal airbag, Drive side airbag, Front passenger frontal airbag, Front passenger side airbag"/>
    <m/>
    <m/>
  </r>
  <r>
    <x v="9"/>
    <s v="Figo"/>
    <m/>
    <s v="Driver frontal airbag, Front passenger frontal airbag, Front passenger side airbag, Curtain airbags, Drive side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3"/>
    <s v="Baleno"/>
    <m/>
    <s v="Driver frontal airbag, Front passenger frontal airbag"/>
    <m/>
    <m/>
  </r>
  <r>
    <x v="4"/>
    <s v="Grand I10"/>
    <m/>
    <s v="Front passenger frontal airbag, Driver frontal airbag"/>
    <s v="1042 kg"/>
    <m/>
  </r>
  <r>
    <x v="4"/>
    <s v="Grand I10"/>
    <m/>
    <s v="Driver frontal airbag, Front passenger frontal airbag"/>
    <s v="1420 kg"/>
    <m/>
  </r>
  <r>
    <x v="4"/>
    <s v="Grand I10"/>
    <m/>
    <s v="Driver frontal airbag, Front passenger frontal airbag"/>
    <m/>
    <m/>
  </r>
  <r>
    <x v="4"/>
    <s v="Grand I10"/>
    <m/>
    <s v="Driver frontal airbag, Front passenger frontal airbag"/>
    <s v="1420 kg"/>
    <m/>
  </r>
  <r>
    <x v="4"/>
    <s v="Grand I10"/>
    <m/>
    <s v="Driver frontal airbag, Front passenger frontal airbag"/>
    <s v="1420 kg"/>
    <m/>
  </r>
  <r>
    <x v="4"/>
    <s v="Grand I10"/>
    <m/>
    <s v="Driver frontal airbag, Front passenger frontal airbag"/>
    <s v="1042 kg"/>
    <m/>
  </r>
  <r>
    <x v="11"/>
    <s v="Linea Classic"/>
    <m/>
    <m/>
    <m/>
    <m/>
  </r>
  <r>
    <x v="11"/>
    <s v="Linea Classic"/>
    <m/>
    <m/>
    <m/>
    <m/>
  </r>
  <r>
    <x v="11"/>
    <s v="Linea Classic"/>
    <m/>
    <m/>
    <m/>
    <m/>
  </r>
  <r>
    <x v="7"/>
    <s v="Sunny"/>
    <m/>
    <s v="Driver frontal airbag"/>
    <m/>
    <m/>
  </r>
  <r>
    <x v="7"/>
    <s v="Sunny"/>
    <m/>
    <s v="Driver frontal airbag"/>
    <m/>
    <m/>
  </r>
  <r>
    <x v="7"/>
    <s v="Sunny"/>
    <m/>
    <s v="Driver frontal airbag"/>
    <m/>
    <m/>
  </r>
  <r>
    <x v="7"/>
    <s v="Sunny"/>
    <m/>
    <s v="Driver frontal airbag, Front passenger frontal airbag"/>
    <m/>
    <m/>
  </r>
  <r>
    <x v="7"/>
    <s v="Sunny"/>
    <m/>
    <s v="Driver frontal airbag"/>
    <m/>
    <m/>
  </r>
  <r>
    <x v="7"/>
    <s v="Sunny"/>
    <m/>
    <s v="Driver frontal airbag, Front passenger frontal airbag"/>
    <m/>
    <m/>
  </r>
  <r>
    <x v="7"/>
    <s v="Sunny"/>
    <m/>
    <s v="Driver frontal airbag, Front passenger frontal airbag"/>
    <m/>
    <m/>
  </r>
  <r>
    <x v="3"/>
    <s v="Ertiga"/>
    <m/>
    <s v="Driver frontal airbag, Front passenger frontal airbag"/>
    <s v="1760 kg"/>
    <m/>
  </r>
  <r>
    <x v="3"/>
    <s v="Ertiga"/>
    <m/>
    <s v="Driver frontal airbag, Front passenger frontal airbag"/>
    <s v="1760 kg"/>
    <m/>
  </r>
  <r>
    <x v="3"/>
    <s v="Ertiga"/>
    <s v="Yes"/>
    <s v="Front passenger frontal airbag, Driver frontal airbag"/>
    <s v="1740 kg"/>
    <m/>
  </r>
  <r>
    <x v="3"/>
    <s v="Ertiga"/>
    <s v="Yes"/>
    <s v="Driver frontal airbag, Front passenger frontal airbag"/>
    <s v="1730 kg"/>
    <m/>
  </r>
  <r>
    <x v="3"/>
    <s v="Ertiga"/>
    <m/>
    <s v="Front passenger frontal airbag, Driver frontal airbag"/>
    <s v="1760 kg"/>
    <m/>
  </r>
  <r>
    <x v="3"/>
    <s v="Ertiga"/>
    <s v="Yes"/>
    <s v="Driver frontal airbag, Front passenger frontal airbag"/>
    <s v="1760 kg"/>
    <m/>
  </r>
  <r>
    <x v="3"/>
    <s v="Ertiga"/>
    <m/>
    <s v="Driver frontal airbag, Front passenger frontal airbag"/>
    <s v="1730 kg kg"/>
    <m/>
  </r>
  <r>
    <x v="3"/>
    <s v="Ertiga"/>
    <m/>
    <s v="Driver frontal airbag, Front passenger frontal airbag"/>
    <s v="1730 kg kg"/>
    <m/>
  </r>
  <r>
    <x v="3"/>
    <s v="Ertiga"/>
    <m/>
    <s v="Driver frontal airbag, Front passenger frontal airbag"/>
    <s v="1800 kg kg"/>
    <m/>
  </r>
  <r>
    <x v="3"/>
    <s v="Ertiga"/>
    <m/>
    <s v="Driver frontal airbag, Front passenger frontal airbag"/>
    <s v="1760 kg"/>
    <m/>
  </r>
  <r>
    <x v="3"/>
    <s v="Baleno Rs"/>
    <m/>
    <s v="Driver frontal airbag, Front passenger frontal airbag"/>
    <s v="1360 kg"/>
    <m/>
  </r>
  <r>
    <x v="12"/>
    <s v="Wr-V"/>
    <s v="Yes"/>
    <s v="Driver frontal airbag, Front passenger frontal airbag"/>
    <m/>
    <m/>
  </r>
  <r>
    <x v="12"/>
    <s v="Wr-V"/>
    <s v="Yes"/>
    <s v="Driver frontal airbag, Front passenger frontal airbag"/>
    <m/>
    <m/>
  </r>
  <r>
    <x v="12"/>
    <s v="Wr-V"/>
    <s v="Yes"/>
    <s v="Driver frontal airbag, Front passenger frontal airbag"/>
    <m/>
    <m/>
  </r>
  <r>
    <x v="12"/>
    <s v="Wr-V"/>
    <s v="Yes"/>
    <s v="Front passenger frontal airbag, Driver frontal airbag"/>
    <m/>
    <m/>
  </r>
  <r>
    <x v="12"/>
    <s v="Wr-V"/>
    <s v="Yes"/>
    <s v="Driver frontal airbag, Front passenger frontal airbag"/>
    <m/>
    <m/>
  </r>
  <r>
    <x v="12"/>
    <s v="Wr-V"/>
    <s v="Yes"/>
    <s v="Front passenger frontal airbag, Driver frontal airbag"/>
    <m/>
    <m/>
  </r>
  <r>
    <x v="12"/>
    <s v="Wr-V"/>
    <s v="Yes"/>
    <s v="Driver frontal airbag, Front passenger frontal airbag"/>
    <m/>
    <m/>
  </r>
  <r>
    <x v="12"/>
    <s v="Wr-V"/>
    <s v="Yes"/>
    <s v="Driver frontal airbag, Front passenger frontal airbag"/>
    <m/>
    <m/>
  </r>
  <r>
    <x v="12"/>
    <s v="Wr-V"/>
    <s v="Yes"/>
    <s v="Driver frontal airbag, Front passenger frontal airbag"/>
    <m/>
    <m/>
  </r>
  <r>
    <x v="10"/>
    <s v="Tuv300"/>
    <m/>
    <s v="Driver frontal airbag, Front passenger frontal airbag"/>
    <s v="2225 kg"/>
    <m/>
  </r>
  <r>
    <x v="10"/>
    <s v="Tuv300"/>
    <m/>
    <s v="Driver frontal airbag, Front passenger frontal airbag"/>
    <s v="2225 kg"/>
    <m/>
  </r>
  <r>
    <x v="10"/>
    <s v="Tuv300"/>
    <m/>
    <s v="Driver frontal airbag, Front passenger frontal airbag"/>
    <s v="2225 kg"/>
    <m/>
  </r>
  <r>
    <x v="10"/>
    <s v="Tuv300"/>
    <m/>
    <s v="Driver frontal airbag, Front passenger frontal airbag"/>
    <s v="2225 kg"/>
    <m/>
  </r>
  <r>
    <x v="10"/>
    <s v="Tuv300"/>
    <m/>
    <s v="Driver frontal airbag, Front passenger frontal airbag"/>
    <s v="2225 kg"/>
    <m/>
  </r>
  <r>
    <x v="10"/>
    <s v="Tuv300"/>
    <m/>
    <s v="Driver frontal airbag, Front passenger frontal airbag"/>
    <s v="2225 kg"/>
    <m/>
  </r>
  <r>
    <x v="10"/>
    <s v="Tuv300"/>
    <m/>
    <s v="Driver frontal airbag, Front passenger frontal airbag"/>
    <s v="2225 kg"/>
    <m/>
  </r>
  <r>
    <x v="3"/>
    <s v="S-Cross"/>
    <m/>
    <s v="Driver frontal airbag, Front passenger frontal airbag"/>
    <s v="1670 kg"/>
    <m/>
  </r>
  <r>
    <x v="3"/>
    <s v="S-Cross"/>
    <m/>
    <s v="Driver frontal airbag, Front passenger frontal airbag"/>
    <s v="1670 kg"/>
    <m/>
  </r>
  <r>
    <x v="3"/>
    <s v="S-Cross"/>
    <m/>
    <s v="Driver frontal airbag, Front passenger frontal airbag"/>
    <s v="1670 kg"/>
    <m/>
  </r>
  <r>
    <x v="3"/>
    <s v="S-Cross"/>
    <m/>
    <s v="Driver frontal airbag, Front passenger frontal airbag"/>
    <s v="1670 kg"/>
    <m/>
  </r>
  <r>
    <x v="2"/>
    <s v="Captur"/>
    <m/>
    <s v="Driver frontal airbag, Front passenger frontal airbag"/>
    <m/>
    <s v="Yes"/>
  </r>
  <r>
    <x v="2"/>
    <s v="Captur"/>
    <m/>
    <s v="Driver frontal airbag, Front passenger frontal airbag"/>
    <m/>
    <s v="Yes"/>
  </r>
  <r>
    <x v="2"/>
    <s v="Captur"/>
    <s v="Yes"/>
    <s v="Drive side airbag, Driver frontal airbag, Front passenger frontal airbag, Front passenger side airbag"/>
    <m/>
    <s v="Yes"/>
  </r>
  <r>
    <x v="2"/>
    <s v="Captur"/>
    <m/>
    <s v="Driver frontal airbag, Front passenger frontal airbag"/>
    <m/>
    <s v="Yes"/>
  </r>
  <r>
    <x v="10"/>
    <s v="Xylo"/>
    <m/>
    <m/>
    <s v="2475 kg"/>
    <m/>
  </r>
  <r>
    <x v="10"/>
    <s v="Xylo"/>
    <m/>
    <m/>
    <s v="2475 kg"/>
    <m/>
  </r>
  <r>
    <x v="10"/>
    <s v="Xylo"/>
    <m/>
    <m/>
    <s v="2475 kg"/>
    <m/>
  </r>
  <r>
    <x v="10"/>
    <s v="Xylo"/>
    <m/>
    <m/>
    <s v="2475 kg"/>
    <m/>
  </r>
  <r>
    <x v="10"/>
    <s v="Xylo"/>
    <m/>
    <s v="Driver frontal airbag, Front passenger frontal airbag"/>
    <s v="2475 kg"/>
    <m/>
  </r>
  <r>
    <x v="36"/>
    <s v="Seltos"/>
    <m/>
    <s v="Driver frontal airbag, Front passenger frontal airbag"/>
    <m/>
    <m/>
  </r>
  <r>
    <x v="36"/>
    <s v="Seltos"/>
    <m/>
    <s v="Driver frontal airbag, Front passenger frontal airbag"/>
    <m/>
    <m/>
  </r>
  <r>
    <x v="36"/>
    <s v="Seltos"/>
    <m/>
    <s v="Drive side airbag, Driver frontal airbag, Front passenger frontal airbag, Front passenger side airbag"/>
    <m/>
    <m/>
  </r>
  <r>
    <x v="36"/>
    <s v="Seltos"/>
    <m/>
    <s v="Driver frontal airbag, Front passenger frontal airbag, Front passenger side airbag, Drive side airbag"/>
    <m/>
    <s v="Yes"/>
  </r>
  <r>
    <x v="36"/>
    <s v="Seltos"/>
    <s v="Yes"/>
    <s v="Drive side airbag, Driver frontal airbag, Front passenger frontal airbag, Front passenger side airbag"/>
    <m/>
    <s v="Yes"/>
  </r>
  <r>
    <x v="36"/>
    <s v="Seltos"/>
    <m/>
    <s v="Driver frontal airbag, Front passenger frontal airbag"/>
    <m/>
    <m/>
  </r>
  <r>
    <x v="36"/>
    <s v="Seltos"/>
    <m/>
    <s v="Driver frontal airbag, Front passenger frontal airbag"/>
    <m/>
    <m/>
  </r>
  <r>
    <x v="36"/>
    <s v="Seltos"/>
    <m/>
    <s v="Drive side airbag, Driver frontal airbag, Front passenger frontal airbag, Front passenger side airbag"/>
    <m/>
    <m/>
  </r>
  <r>
    <x v="36"/>
    <s v="Seltos"/>
    <m/>
    <s v="Drive side airbag, Driver frontal airbag, Front passenger frontal airbag, Front passenger side airbag"/>
    <m/>
    <m/>
  </r>
  <r>
    <x v="36"/>
    <s v="Seltos"/>
    <m/>
    <s v="Driver frontal airbag, Front passenger frontal airbag, Front passenger side airbag, Drive side airbag"/>
    <m/>
    <m/>
  </r>
  <r>
    <x v="36"/>
    <s v="Seltos"/>
    <s v="Yes"/>
    <s v="Drive side airbag, Driver frontal airbag, Front passenger frontal airbag, Front passenger side airbag"/>
    <m/>
    <s v="Yes"/>
  </r>
  <r>
    <x v="36"/>
    <s v="Seltos"/>
    <m/>
    <s v="Driver frontal airbag, Front passenger frontal airbag"/>
    <m/>
    <m/>
  </r>
  <r>
    <x v="36"/>
    <s v="Seltos"/>
    <s v="Yes"/>
    <s v="Driver frontal airbag, Front passenger frontal airbag, Front passenger side airbag, Drive side airbag"/>
    <m/>
    <s v="Yes"/>
  </r>
  <r>
    <x v="36"/>
    <s v="Seltos"/>
    <s v="Yes"/>
    <s v="Driver frontal airbag, Front passenger frontal airbag, Front passenger side airbag, Drive side airbag"/>
    <m/>
    <s v="Yes"/>
  </r>
  <r>
    <x v="36"/>
    <s v="Seltos"/>
    <s v="Yes"/>
    <s v="Drive side airbag, Driver frontal airbag, Front passenger frontal airbag, Front passenger side airbag"/>
    <m/>
    <s v="Yes"/>
  </r>
  <r>
    <x v="36"/>
    <s v="Seltos"/>
    <m/>
    <s v="Driver frontal airbag, Drive side airbag, Front passenger frontal airbag, Front passenger side airbag"/>
    <m/>
    <m/>
  </r>
  <r>
    <x v="7"/>
    <s v="Terrano"/>
    <m/>
    <s v="Driver frontal airbag, Front passenger frontal airbag"/>
    <s v="1764 kg"/>
    <m/>
  </r>
  <r>
    <x v="7"/>
    <s v="Terrano"/>
    <m/>
    <s v="Driver frontal airbag, Front passenger frontal airbag"/>
    <s v="1787 kg"/>
    <m/>
  </r>
  <r>
    <x v="7"/>
    <s v="Terrano"/>
    <m/>
    <s v="Driver frontal airbag, Front passenger frontal airbag"/>
    <s v="1755 kg"/>
    <m/>
  </r>
  <r>
    <x v="7"/>
    <s v="Terrano"/>
    <m/>
    <s v="Driver frontal airbag, Front passenger frontal airbag"/>
    <s v="1764 kg"/>
    <m/>
  </r>
  <r>
    <x v="7"/>
    <s v="Terrano"/>
    <m/>
    <s v="Driver frontal airbag, Front passenger frontal airbag"/>
    <s v="1787 kg"/>
    <m/>
  </r>
  <r>
    <x v="7"/>
    <s v="Terrano"/>
    <m/>
    <s v="Driver frontal airbag, Front passenger frontal airbag"/>
    <s v="1764 kg"/>
    <m/>
  </r>
  <r>
    <x v="0"/>
    <s v="Safari Storme"/>
    <m/>
    <m/>
    <s v="2505 kg"/>
    <m/>
  </r>
  <r>
    <x v="0"/>
    <s v="Safari Storme"/>
    <m/>
    <m/>
    <s v="2555 kg"/>
    <m/>
  </r>
  <r>
    <x v="0"/>
    <s v="Safari Storme"/>
    <m/>
    <s v="Driver frontal airbag, Front passenger frontal airbag"/>
    <s v="2570 kg"/>
    <m/>
  </r>
  <r>
    <x v="0"/>
    <s v="Safari Storme"/>
    <m/>
    <s v="Driver frontal airbag, Front passenger frontal airbag"/>
    <s v="2650 kg"/>
    <m/>
  </r>
  <r>
    <x v="35"/>
    <s v="Hector"/>
    <m/>
    <s v="Driver frontal airbag, Front passenger frontal airbag"/>
    <m/>
    <m/>
  </r>
  <r>
    <x v="35"/>
    <s v="Hector"/>
    <m/>
    <s v="Driver frontal airbag, Front passenger frontal airbag"/>
    <m/>
    <m/>
  </r>
  <r>
    <x v="35"/>
    <s v="Hector"/>
    <m/>
    <s v="Driver frontal airbag, Front passenger frontal airbag"/>
    <m/>
    <m/>
  </r>
  <r>
    <x v="35"/>
    <s v="Hector"/>
    <m/>
    <s v="Curtain airbags, Driver frontal airbag, Front passenger frontal airbag"/>
    <m/>
    <m/>
  </r>
  <r>
    <x v="35"/>
    <s v="Hector"/>
    <s v="Yes"/>
    <s v="Yes"/>
    <m/>
    <s v="Yes"/>
  </r>
  <r>
    <x v="35"/>
    <s v="Hector"/>
    <m/>
    <s v="Driver frontal airbag, Front passenger frontal airbag"/>
    <m/>
    <m/>
  </r>
  <r>
    <x v="35"/>
    <s v="Hector"/>
    <m/>
    <s v="Driver frontal airbag, Front passenger frontal airbag"/>
    <m/>
    <m/>
  </r>
  <r>
    <x v="35"/>
    <s v="Hector"/>
    <s v="Yes"/>
    <s v="Yes"/>
    <m/>
    <s v="Yes"/>
  </r>
  <r>
    <x v="35"/>
    <s v="Hector"/>
    <m/>
    <s v="Curtain airbags, Driver frontal airbag, Front passenger frontal airbag"/>
    <m/>
    <m/>
  </r>
  <r>
    <x v="35"/>
    <s v="Hector"/>
    <m/>
    <s v="Driver frontal airbag, Curtain airbags, Front passenger frontal airbag"/>
    <m/>
    <m/>
  </r>
  <r>
    <x v="35"/>
    <s v="Hector"/>
    <s v="Yes"/>
    <s v="Yes"/>
    <m/>
    <s v="Yes"/>
  </r>
  <r>
    <x v="0"/>
    <s v="Nexon Ev"/>
    <s v="Yes"/>
    <s v="Driver frontal airbag, Front passenger frontal airbag"/>
    <m/>
    <s v="Yes"/>
  </r>
  <r>
    <x v="0"/>
    <s v="Nexon Ev"/>
    <s v="Yes"/>
    <s v="Driver frontal airbag, Front passenger frontal airbag"/>
    <m/>
    <s v="Yes"/>
  </r>
  <r>
    <x v="0"/>
    <s v="Nexon Ev"/>
    <s v="Yes"/>
    <s v="Driver frontal airbag, Front passenger frontal airbag"/>
    <m/>
    <s v="Yes"/>
  </r>
  <r>
    <x v="4"/>
    <s v="Elantra"/>
    <m/>
    <s v="Driver frontal airbag, Front passenger frontal airbag, Front passenger side airbag, Drive side airbag, Front passenger curtain airbag, Driver curtain airbag"/>
    <m/>
    <s v="Yes"/>
  </r>
  <r>
    <x v="4"/>
    <s v="Elantra"/>
    <s v="Yes"/>
    <s v="Driver curtain airbag, Driver frontal airbag, Front passenger frontal airbag, Front passenger side airbag, Drive side airbag, Front passenger curtain airbag"/>
    <m/>
    <s v="Yes"/>
  </r>
  <r>
    <x v="4"/>
    <s v="Elantra"/>
    <s v="Yes"/>
    <s v="Driver frontal airbag, Front passenger frontal airbag, Front passenger side airbag, Drive side airbag, Front passenger curtain airbag, Driver curtain airbag"/>
    <m/>
    <s v="Yes"/>
  </r>
  <r>
    <x v="4"/>
    <s v="Elantra"/>
    <s v="Yes"/>
    <s v="Driver frontal airbag, Front passenger frontal airbag, Front passenger side airbag, Drive side airbag, Front passenger curtain airbag, Driver curtain airbag"/>
    <m/>
    <s v="Yes"/>
  </r>
  <r>
    <x v="4"/>
    <s v="Tucson"/>
    <m/>
    <s v="Driver frontal airbag, Front passenger frontal airbag"/>
    <m/>
    <s v="Yes"/>
  </r>
  <r>
    <x v="4"/>
    <s v="Tucson"/>
    <m/>
    <s v="Driver frontal airbag, Front passenger frontal airbag"/>
    <m/>
    <s v="Yes"/>
  </r>
  <r>
    <x v="4"/>
    <s v="Tucson"/>
    <m/>
    <s v="Curtain airbags, Drive side airbag, Driver frontal airbag, Front passenger frontal airbag, Front passenger side airbag"/>
    <m/>
    <s v="Yes"/>
  </r>
  <r>
    <x v="4"/>
    <s v="Tucson"/>
    <m/>
    <s v="Curtain airbags, Driver frontal airbag, Front passenger frontal airbag, Drive side airbag, Front passenger side airbag"/>
    <m/>
    <s v="Yes"/>
  </r>
  <r>
    <x v="4"/>
    <s v="Tucson"/>
    <s v="Yes"/>
    <s v="Drive side airbag, Curtain airbags, Driver frontal airbag, Front passenger frontal airbag, Front passenger side airbag"/>
    <m/>
    <s v="Yes"/>
  </r>
  <r>
    <x v="4"/>
    <s v="Tucson"/>
    <m/>
    <s v="Front passenger side airbag, Curtain airbags, Driver frontal airbag, Front passenger frontal airbag, Drive side airbag"/>
    <m/>
    <s v="Yes"/>
  </r>
  <r>
    <x v="4"/>
    <s v="Tucson"/>
    <m/>
    <s v="Front passenger frontal airbag, Drive side airbag, Front passenger side airbag, Curtain airbags, Driver frontal airbag"/>
    <m/>
    <s v="Yes"/>
  </r>
  <r>
    <x v="4"/>
    <s v="Tucson"/>
    <m/>
    <s v="Front passenger side airbag, Curtain airbags, Drive side airbag, Driver frontal airbag, Front passenger frontal airbag"/>
    <m/>
    <s v="Yes"/>
  </r>
  <r>
    <x v="8"/>
    <s v="Passat"/>
    <s v="Yes"/>
    <s v="Curtain airbags, Driver frontal airbag, Front passenger frontal airbag, Front passenger side airbag, Rear passenger side airbags, Front passenger curtain airbag"/>
    <m/>
    <s v="Yes"/>
  </r>
  <r>
    <x v="8"/>
    <s v="Passat"/>
    <s v="Yes"/>
    <s v="Curtain airbags, Driver frontal airbag, Front passenger frontal airbag, Front passenger side airbag, Drive side airbag, Front passenger curtain airbag, Rear passenger curtain airbags"/>
    <m/>
    <s v="Yes"/>
  </r>
  <r>
    <x v="8"/>
    <s v="Passat"/>
    <s v="Yes"/>
    <s v="Curtain airbags, Driver frontal airbag, Front passenger frontal airbag, Front passenger side airbag, Rear passenger side airbags, Front passenger curtain airbag"/>
    <m/>
    <s v="Yes"/>
  </r>
  <r>
    <x v="8"/>
    <s v="Passat"/>
    <s v="Yes"/>
    <s v="Curtain airbags, Driver frontal airbag, Front passenger frontal airbag, Front passenger side airbag, Drive side airbag, Front passenger curtain airbag, Rear passenger curtain airbags"/>
    <m/>
    <s v="Yes"/>
  </r>
  <r>
    <x v="17"/>
    <s v="Mercedes-Benz A-Class"/>
    <s v="Yes"/>
    <s v="Drive side airbag, Front passenger curtain airbag, Driver curtain airbag, Rear passenger curtain airbags, Driver frontal airbag, Front passenger frontal airbag, Front passenger side airbag"/>
    <s v="1920 kg"/>
    <s v="Yes"/>
  </r>
  <r>
    <x v="17"/>
    <s v="Mercedes-Benz A-Class"/>
    <s v="Yes"/>
    <s v="Drive side airbag, Front passenger curtain airbag, Driver curtain airbag, Driver frontal airbag, Rear passenger curtain airbags, Front passenger frontal airbag, Front passenger side airbag"/>
    <s v="2000 kg"/>
    <s v="Yes"/>
  </r>
  <r>
    <x v="20"/>
    <s v="V40 Cross Country"/>
    <s v="Yes"/>
    <s v="Driver frontal airbag, Front passenger frontal airbag, Front passenger side airbag, Rear passenger side airbags, Curtain airbags"/>
    <s v="2040 kg"/>
    <s v="Yes"/>
  </r>
  <r>
    <x v="20"/>
    <s v="V40 Cross Country"/>
    <s v="Yes"/>
    <s v="Front passenger frontal airbag, Rear passenger side airbags, Driver knee airbag, Curtain airbags, Driver frontal airbag"/>
    <s v="1461kg kg"/>
    <s v="Yes"/>
  </r>
  <r>
    <x v="19"/>
    <s v="Countryman"/>
    <s v="Yes"/>
    <s v="Drive side airbag, Driver frontal airbag, Front passenger frontal airbag, Front passenger side airbag, Rear passenger side airbags"/>
    <m/>
    <s v="Yes"/>
  </r>
  <r>
    <x v="19"/>
    <s v="Countryman"/>
    <s v="Yes"/>
    <s v="Front passenger frontal airbag, Front passenger side airbag, Rear passenger side airbags, Drive side airbag, Driver frontal airbag"/>
    <m/>
    <s v="Yes"/>
  </r>
  <r>
    <x v="19"/>
    <s v="Countryman"/>
    <s v="Yes"/>
    <s v="Front passenger side airbag, Drive side airbag, Rear passenger side airbags, Driver frontal airbag, Front passenger frontal airbag"/>
    <m/>
    <s v="Yes"/>
  </r>
  <r>
    <x v="19"/>
    <s v="Countryman"/>
    <s v="Yes"/>
    <s v="Rear passenger side airbags, Driver frontal airbag, Front passenger frontal airbag, Front passenger side airbag"/>
    <m/>
    <s v="Yes"/>
  </r>
  <r>
    <x v="17"/>
    <s v="Mercedes-Benz C-Class"/>
    <s v="Yes"/>
    <s v="Driver frontal airbag, Curtain airbags, Front passenger frontal airbag, Front passenger side airbag, Driver knee airbag, Drive side airbag"/>
    <m/>
    <s v="Yes"/>
  </r>
  <r>
    <x v="17"/>
    <s v="Mercedes-Benz C-Class"/>
    <s v="Yes"/>
    <s v="Driver frontal airbag, Front passenger frontal airbag, Curtain airbags, Front passenger side airbag, Driver knee airbag, Drive side airbag"/>
    <m/>
    <s v="Yes"/>
  </r>
  <r>
    <x v="17"/>
    <s v="Mercedes-Benz C-Class"/>
    <s v="Yes"/>
    <s v="Driver frontal airbag, Front passenger frontal airbag, Curtain airbags, Front passenger side airbag, Driver knee airbag, Drive side airbag"/>
    <m/>
    <s v="Yes"/>
  </r>
  <r>
    <x v="17"/>
    <s v="Mercedes-Benz C-Class"/>
    <s v="Yes"/>
    <s v="Driver frontal airbag, Front passenger frontal airbag, Front passenger side airbag, Driver knee airbag, Curtain airbags, Drive side airbag"/>
    <m/>
    <s v="Yes"/>
  </r>
  <r>
    <x v="17"/>
    <s v="Mercedes-Benz C-Class"/>
    <s v="Yes"/>
    <s v="Drive side airbag, Driver frontal airbag, Front passenger frontal airbag, Curtain airbags, Front passenger side airbag, Driver knee airbag"/>
    <s v="2165 kg"/>
    <s v="Yes"/>
  </r>
  <r>
    <x v="17"/>
    <s v="Mercedes-Benz C-Class"/>
    <s v="Yes"/>
    <s v="Drive side airbag, Driver frontal airbag, Front passenger frontal airbag, Front passenger side airbag, Curtain airbags, Driver knee airbag"/>
    <m/>
    <s v="Yes"/>
  </r>
  <r>
    <x v="6"/>
    <s v="Prius"/>
    <s v="Yes"/>
    <s v="Front passenger frontal airbag, Front passenger side airbag, Rear passenger side airbags, Driver knee airbag, Curtain airbags, Driver frontal airbag"/>
    <s v="1790 kg"/>
    <s v="Yes"/>
  </r>
  <r>
    <x v="25"/>
    <s v="Es"/>
    <s v="Yes"/>
    <s v="Driver frontal airbag, Front passenger frontal airbag, Front passenger side airbag, Rear passenger side airbags, Drive side airbag, Curtain airbags"/>
    <m/>
    <s v="Yes"/>
  </r>
  <r>
    <x v="25"/>
    <s v="Nx 300H"/>
    <s v="Yes"/>
    <s v="Driver curtain airbag, Rear passenger curtain airbags, Curtain airbags, Driver frontal airbag, Front passenger frontal airbag, Front passenger side airbag, Driver knee airbag, Front passenger curtain airbag"/>
    <s v="2395 kg"/>
    <s v="Yes"/>
  </r>
  <r>
    <x v="25"/>
    <s v="Nx 300H"/>
    <s v="Yes"/>
    <s v="Front passenger curtain airbag, Driver curtain airbag, Rear passenger curtain airbags, Curtain airbags, Driver frontal airbag, Front passenger frontal airbag, Front passenger side airbag, Driver knee airbag"/>
    <s v="2395 kg"/>
    <s v="Yes"/>
  </r>
  <r>
    <x v="21"/>
    <s v="F-Pace"/>
    <s v="Yes"/>
    <s v="Curtain airbags, Driver frontal airbag, Front passenger frontal airbag, Front passenger curtain airbag, Rear passenger curtain airbags"/>
    <s v="2460 kg"/>
    <s v="Yes"/>
  </r>
  <r>
    <x v="21"/>
    <s v="F-Pace"/>
    <s v="Yes"/>
    <s v="Curtain airbags, Driver frontal airbag, Front passenger curtain airbag, Front passenger frontal airbag, Rear passenger curtain airbags"/>
    <s v="2460 kg"/>
    <s v="Yes"/>
  </r>
  <r>
    <x v="20"/>
    <s v="V90 Cross Country"/>
    <s v="Yes"/>
    <s v="Curtain airbags, Driver frontal airbag, Front passenger frontal airbag, Front passenger side airbag"/>
    <m/>
    <s v="Yes"/>
  </r>
  <r>
    <x v="16"/>
    <s v="A5 Cabriolet"/>
    <m/>
    <s v="Driver frontal airbag, Front passenger frontal airbag, Driver head airbag, Front passenger head airbag"/>
    <s v="2310 kg"/>
    <s v="Yes"/>
  </r>
  <r>
    <x v="17"/>
    <s v="Mercedes-Benz Gle"/>
    <s v="Yes"/>
    <s v="Front passenger head airbag, Drive side airbag, Driver curtain airbag, Rear passenger curtain airbags, Driver frontal airbag, Front passenger frontal airbag, Front passenger side airbag"/>
    <s v="2910 kg"/>
    <s v="Yes"/>
  </r>
  <r>
    <x v="17"/>
    <s v="Mercedes-Benz Gle"/>
    <s v="Yes"/>
    <s v="Driver curtain airbag, Rear passenger curtain airbags, Driver frontal airbag, Front passenger frontal airbag, Front passenger side airbag, Front passenger head airbag, Drive side airbag"/>
    <s v="2910 kg"/>
    <s v="Yes"/>
  </r>
  <r>
    <x v="17"/>
    <s v="Mercedes-Benz Cls"/>
    <m/>
    <s v="Driver frontal airbag, Front passenger frontal airbag, Curtain airbags"/>
    <s v="2445 kg"/>
    <s v="Yes"/>
  </r>
  <r>
    <x v="22"/>
    <s v="X7"/>
    <s v="Yes"/>
    <s v="Driver frontal airbag, Front passenger frontal airbag, Driver knee airbag, Driver head airbag, Front passenger head airbag, Front passenger knee airbag, Rear passenger head airbags"/>
    <m/>
    <s v="Yes"/>
  </r>
  <r>
    <x v="22"/>
    <s v="X7"/>
    <s v="Yes"/>
    <s v="Driver frontal airbag, Front passenger frontal airbag, Front passenger side airbag, Driver knee airbag, Driver head airbag, Front passenger head airbag, Drive side airbag, Front passenger knee airbag, Rear passenger head airbags"/>
    <m/>
    <s v="Yes"/>
  </r>
  <r>
    <x v="22"/>
    <s v="M4"/>
    <m/>
    <s v="Driver head airbag, Driver frontal airbag, Front passenger head airbag, Front passenger frontal airbag, Drive side airbag, Front passenger side airbag, Front passenger knee airbag, Driver knee airbag, Rear passenger head airbags"/>
    <s v="2040 kg"/>
    <s v="Yes"/>
  </r>
  <r>
    <x v="24"/>
    <n v="911"/>
    <s v="Yes"/>
    <s v="Drive side airbag, Driver frontal airbag, Front passenger frontal airbag, Rear passenger side airbags"/>
    <s v="1985 kg"/>
    <s v="Yes"/>
  </r>
  <r>
    <x v="24"/>
    <n v="911"/>
    <s v="Yes"/>
    <s v="Driver frontal airbag, Front passenger frontal airbag, Rear passenger side airbags, Driver head airbag"/>
    <s v="2040 kg"/>
    <s v="Yes"/>
  </r>
  <r>
    <x v="7"/>
    <s v="Gtr"/>
    <s v="Yes"/>
    <s v="Drive side airbag, Front passenger curtain airbag, Driver curtain airbag, Driver frontal airbag, Front passenger frontal airbag, Front passenger side airbag"/>
    <m/>
    <s v="Yes"/>
  </r>
  <r>
    <x v="30"/>
    <s v="Vantage"/>
    <m/>
    <s v="Driver frontal airbag, Front passenger frontal airbag, Front passenger side airbag"/>
    <m/>
    <s v="Yes"/>
  </r>
  <r>
    <x v="30"/>
    <s v="Rapide"/>
    <s v="Yes"/>
    <s v="Front passenger frontal airbag, Front passenger side airbag, Driver head airbag, Front passenger head airbag, Drive side airbag, Rear passenger head airbags, Driver frontal airbag"/>
    <s v="2081 kg"/>
    <s v="Yes"/>
  </r>
  <r>
    <x v="29"/>
    <s v="812 Superfast"/>
    <s v="Yes"/>
    <s v="Driver frontal airbag, Front passenger frontal airbag, Front passenger side airbag, Drive side airbag"/>
    <m/>
    <s v="Yes"/>
  </r>
  <r>
    <x v="3"/>
    <s v="Alto 800 Tour"/>
    <m/>
    <m/>
    <s v="1185 kg"/>
    <m/>
  </r>
  <r>
    <x v="3"/>
    <s v="Alto 800 Tour"/>
    <m/>
    <s v="Driver frontal airbag"/>
    <s v="1185 kg"/>
    <m/>
  </r>
  <r>
    <x v="4"/>
    <s v="Grand I10 Nios"/>
    <m/>
    <s v="Front passenger frontal airbag, Driver frontal airbag"/>
    <m/>
    <m/>
  </r>
  <r>
    <x v="4"/>
    <s v="Grand I10 Nios"/>
    <m/>
    <s v="Driver frontal airbag, Front passenger frontal airbag"/>
    <m/>
    <m/>
  </r>
  <r>
    <x v="4"/>
    <s v="Grand I10 Nios"/>
    <m/>
    <s v="Driver frontal airbag, Front passenger frontal airbag"/>
    <m/>
    <m/>
  </r>
  <r>
    <x v="4"/>
    <s v="Grand I10 Nios"/>
    <m/>
    <s v="Driver frontal airbag, Front passenger frontal airbag"/>
    <m/>
    <m/>
  </r>
  <r>
    <x v="4"/>
    <s v="Grand I10 Nios"/>
    <m/>
    <s v="Driver frontal airbag, Front passenger frontal airbag"/>
    <m/>
    <m/>
  </r>
  <r>
    <x v="4"/>
    <s v="Grand I10 Nios"/>
    <m/>
    <s v="Driver frontal airbag, Front passenger frontal airbag"/>
    <m/>
    <m/>
  </r>
  <r>
    <x v="4"/>
    <s v="Grand I10 Nios"/>
    <m/>
    <s v="Driver frontal airbag, Front passenger frontal airbag"/>
    <m/>
    <m/>
  </r>
  <r>
    <x v="4"/>
    <s v="Grand I10 Nios"/>
    <m/>
    <s v="Driver frontal airbag, Front passenger frontal airbag"/>
    <m/>
    <m/>
  </r>
  <r>
    <x v="4"/>
    <s v="Grand I10 Nios"/>
    <m/>
    <s v="Driver frontal airbag, Front passenger frontal airbag"/>
    <m/>
    <m/>
  </r>
  <r>
    <x v="4"/>
    <s v="Grand I10 Nios"/>
    <m/>
    <s v="Driver frontal airbag, Front passenger frontal airbag"/>
    <m/>
    <m/>
  </r>
  <r>
    <x v="4"/>
    <s v="Xcent"/>
    <m/>
    <s v="Driver frontal airbag, Front passenger frontal airbag"/>
    <m/>
    <m/>
  </r>
  <r>
    <x v="4"/>
    <s v="Xcent"/>
    <m/>
    <s v="Driver frontal airbag, Front passenger frontal airbag"/>
    <m/>
    <m/>
  </r>
  <r>
    <x v="4"/>
    <s v="Xcent"/>
    <m/>
    <s v="Driver frontal airbag, Front passenger frontal airbag"/>
    <s v="1530 kg"/>
    <m/>
  </r>
  <r>
    <x v="4"/>
    <s v="Xcent"/>
    <m/>
    <s v="Driver frontal airbag, Front passenger frontal airbag"/>
    <s v="1530 kg"/>
    <m/>
  </r>
  <r>
    <x v="4"/>
    <s v="Xcent"/>
    <m/>
    <s v="Driver frontal airbag, Front passenger frontal airbag"/>
    <s v="1530 kg"/>
    <m/>
  </r>
  <r>
    <x v="4"/>
    <s v="Xcent"/>
    <m/>
    <s v="Driver frontal airbag, Front passenger frontal airbag"/>
    <s v="1530 kg"/>
    <m/>
  </r>
  <r>
    <x v="4"/>
    <s v="Xcent"/>
    <m/>
    <s v="Driver frontal airbag, Front passenger frontal airbag"/>
    <s v="1530 kg"/>
    <m/>
  </r>
  <r>
    <x v="4"/>
    <s v="Xcent"/>
    <m/>
    <s v="Driver frontal airbag, Front passenger frontal airbag"/>
    <s v="1530 kg"/>
    <m/>
  </r>
  <r>
    <x v="4"/>
    <s v="Xcent"/>
    <m/>
    <s v="Driver frontal airbag, Front passenger frontal airbag"/>
    <s v="1530 kg"/>
    <m/>
  </r>
  <r>
    <x v="7"/>
    <s v="Micra"/>
    <m/>
    <s v="Driver frontal airbag, Front passenger frontal airbag"/>
    <m/>
    <m/>
  </r>
  <r>
    <x v="7"/>
    <s v="Micra"/>
    <m/>
    <s v="Driver frontal airbag, Front passenger frontal airbag"/>
    <m/>
    <m/>
  </r>
  <r>
    <x v="7"/>
    <s v="Micra"/>
    <m/>
    <s v="Driver frontal airbag, Front passenger frontal airbag"/>
    <m/>
    <m/>
  </r>
  <r>
    <x v="7"/>
    <s v="Micra"/>
    <m/>
    <s v="Driver frontal airbag, Front passenger side airbag"/>
    <s v="1425 kg"/>
    <m/>
  </r>
  <r>
    <x v="10"/>
    <s v="Bolero"/>
    <m/>
    <m/>
    <s v="1965 kg"/>
    <m/>
  </r>
  <r>
    <x v="10"/>
    <s v="Bolero"/>
    <m/>
    <m/>
    <m/>
    <m/>
  </r>
  <r>
    <x v="10"/>
    <s v="Bolero"/>
    <m/>
    <m/>
    <m/>
    <m/>
  </r>
  <r>
    <x v="10"/>
    <s v="Bolero"/>
    <m/>
    <m/>
    <m/>
    <m/>
  </r>
  <r>
    <x v="10"/>
    <s v="Bolero"/>
    <m/>
    <m/>
    <m/>
    <m/>
  </r>
  <r>
    <x v="3"/>
    <s v="Ciaz"/>
    <m/>
    <s v="Driver frontal airbag, Front passenger frontal airbag"/>
    <s v="1590 kg"/>
    <m/>
  </r>
  <r>
    <x v="3"/>
    <s v="Ciaz"/>
    <m/>
    <s v="Driver frontal airbag, Front passenger frontal airbag"/>
    <s v="1590 kg"/>
    <m/>
  </r>
  <r>
    <x v="3"/>
    <s v="Ciaz"/>
    <m/>
    <s v="Driver frontal airbag, Front passenger frontal airbag"/>
    <s v="1590 kg"/>
    <m/>
  </r>
  <r>
    <x v="3"/>
    <s v="Ciaz"/>
    <m/>
    <s v="Driver frontal airbag, Front passenger frontal airbag"/>
    <s v="1590 kg"/>
    <m/>
  </r>
  <r>
    <x v="3"/>
    <s v="Ciaz"/>
    <m/>
    <s v="Driver frontal airbag, Front passenger frontal airbag"/>
    <s v="1520 kg"/>
    <m/>
  </r>
  <r>
    <x v="3"/>
    <s v="Ciaz"/>
    <m/>
    <s v="Driver frontal airbag, Front passenger frontal airbag"/>
    <s v="1520 kg"/>
    <m/>
  </r>
  <r>
    <x v="3"/>
    <s v="Ciaz"/>
    <m/>
    <s v="Driver frontal airbag, Front passenger frontal airbag"/>
    <s v="1520 kg"/>
    <m/>
  </r>
  <r>
    <x v="3"/>
    <s v="Ciaz"/>
    <m/>
    <s v="Driver frontal airbag, Front passenger frontal airbag"/>
    <s v="1520 kg"/>
    <m/>
  </r>
  <r>
    <x v="3"/>
    <s v="Ciaz"/>
    <s v="Yes"/>
    <s v="Driver frontal airbag, Front passenger frontal airbag"/>
    <s v="1520 kg"/>
    <m/>
  </r>
  <r>
    <x v="3"/>
    <s v="Ciaz"/>
    <s v="Yes"/>
    <s v="Driver frontal airbag, Front passenger frontal airbag"/>
    <s v="1520 kg"/>
    <m/>
  </r>
  <r>
    <x v="3"/>
    <s v="Ciaz"/>
    <s v="Yes"/>
    <s v="Driver frontal airbag, Front passenger frontal airbag"/>
    <s v="1520 kg"/>
    <m/>
  </r>
  <r>
    <x v="3"/>
    <s v="Ciaz"/>
    <m/>
    <s v="Driver frontal airbag, Front passenger frontal airbag"/>
    <s v="1590 kg"/>
    <m/>
  </r>
  <r>
    <x v="3"/>
    <s v="Ciaz"/>
    <m/>
    <s v="Driver frontal airbag, Front passenger frontal airbag"/>
    <s v="1590 kg"/>
    <m/>
  </r>
  <r>
    <x v="3"/>
    <s v="Ciaz"/>
    <m/>
    <s v="Driver frontal airbag, Front passenger frontal airbag"/>
    <s v="1590 kg"/>
    <m/>
  </r>
  <r>
    <x v="15"/>
    <s v="Rapid"/>
    <m/>
    <s v="Driver frontal airbag, Front passenger frontal airbag"/>
    <s v="1680 kg"/>
    <m/>
  </r>
  <r>
    <x v="15"/>
    <s v="Rapid"/>
    <m/>
    <s v="Driver frontal airbag, Front passenger frontal airbag"/>
    <s v="1750 kg"/>
    <m/>
  </r>
  <r>
    <x v="15"/>
    <s v="Rapid"/>
    <m/>
    <s v="Driver frontal airbag, Front passenger frontal airbag"/>
    <s v="1680 kg"/>
    <m/>
  </r>
  <r>
    <x v="15"/>
    <s v="Rapid"/>
    <m/>
    <s v="Driver frontal airbag, Front passenger frontal airbag"/>
    <s v="1750 kg"/>
    <m/>
  </r>
  <r>
    <x v="15"/>
    <s v="Rapid"/>
    <s v="Yes"/>
    <s v="Driver frontal airbag, Front passenger frontal airbag"/>
    <s v="1770 kg"/>
    <m/>
  </r>
  <r>
    <x v="15"/>
    <s v="Rapid"/>
    <s v="Yes"/>
    <s v="Driver frontal airbag, Front passenger frontal airbag"/>
    <s v="1710 kg"/>
    <m/>
  </r>
  <r>
    <x v="15"/>
    <s v="Rapid"/>
    <s v="Yes"/>
    <s v="Driver frontal airbag, Front passenger frontal airbag"/>
    <s v="1770 kg"/>
    <m/>
  </r>
  <r>
    <x v="15"/>
    <s v="Rapid"/>
    <m/>
    <s v="Driver frontal airbag, Front passenger frontal airbag"/>
    <s v="1750 kg"/>
    <m/>
  </r>
  <r>
    <x v="15"/>
    <s v="Rapid"/>
    <m/>
    <s v="Driver frontal airbag, Front passenger frontal airbag"/>
    <s v="1680 kg"/>
    <m/>
  </r>
  <r>
    <x v="15"/>
    <s v="Rapid"/>
    <s v="Yes"/>
    <s v="Driver frontal airbag, Front passenger frontal airbag"/>
    <s v="1710 kg"/>
    <m/>
  </r>
  <r>
    <x v="15"/>
    <s v="Rapid"/>
    <m/>
    <s v="Driver frontal airbag, Front passenger frontal airbag"/>
    <s v="1680 kg"/>
    <m/>
  </r>
  <r>
    <x v="15"/>
    <s v="Rapid"/>
    <s v="Yes"/>
    <s v="Driver frontal airbag, Front passenger frontal airbag"/>
    <s v="1710 kg"/>
    <m/>
  </r>
  <r>
    <x v="15"/>
    <s v="Rapid"/>
    <m/>
    <s v="Driver frontal airbag, Front passenger frontal airbag"/>
    <s v="1750 kg"/>
    <m/>
  </r>
  <r>
    <x v="15"/>
    <s v="Rapid"/>
    <s v="Yes"/>
    <s v="Driver frontal airbag, Front passenger frontal airbag"/>
    <s v="1770 kg"/>
    <m/>
  </r>
  <r>
    <x v="11"/>
    <s v="Abarth Punto"/>
    <m/>
    <s v="Driver frontal airbag, Front passenger frontal airbag"/>
    <m/>
    <m/>
  </r>
  <r>
    <x v="4"/>
    <s v="Creta"/>
    <m/>
    <s v="Driver frontal airbag, Front passenger frontal airbag"/>
    <m/>
    <m/>
  </r>
  <r>
    <x v="4"/>
    <s v="Creta"/>
    <m/>
    <s v="Driver frontal airbag, Front passenger frontal airbag"/>
    <m/>
    <m/>
  </r>
  <r>
    <x v="4"/>
    <s v="Creta"/>
    <m/>
    <s v="Driver frontal airbag, Front passenger frontal airbag"/>
    <s v="1758 kg"/>
    <m/>
  </r>
  <r>
    <x v="4"/>
    <s v="Creta"/>
    <s v="Yes"/>
    <s v="Drive side airbag, Driver frontal airbag, Front passenger frontal airbag, Front passenger side airbag, Curtain airbags"/>
    <s v="1758 kg"/>
    <m/>
  </r>
  <r>
    <x v="4"/>
    <s v="Creta"/>
    <m/>
    <s v="Driver frontal airbag, Front passenger frontal airbag"/>
    <s v="1758 kg"/>
    <m/>
  </r>
  <r>
    <x v="4"/>
    <s v="Creta"/>
    <m/>
    <s v="Driver frontal airbag, Front passenger frontal airbag"/>
    <s v="1758 kg"/>
    <m/>
  </r>
  <r>
    <x v="4"/>
    <s v="Creta"/>
    <m/>
    <s v="Driver frontal airbag, Front passenger frontal airbag"/>
    <m/>
    <m/>
  </r>
  <r>
    <x v="4"/>
    <s v="Creta"/>
    <m/>
    <s v="Driver frontal airbag, Front passenger frontal airbag"/>
    <m/>
    <m/>
  </r>
  <r>
    <x v="4"/>
    <s v="Creta"/>
    <s v="Yes"/>
    <s v="Driver frontal airbag, Drive side airbag, Front passenger frontal airbag, Front passenger side airbag, Curtain airbags"/>
    <m/>
    <s v="Yes"/>
  </r>
  <r>
    <x v="4"/>
    <s v="Creta"/>
    <m/>
    <s v="Driver frontal airbag, Front passenger frontal airbag"/>
    <m/>
    <m/>
  </r>
  <r>
    <x v="4"/>
    <s v="Creta"/>
    <m/>
    <s v="Driver frontal airbag, Front passenger frontal airbag"/>
    <m/>
    <m/>
  </r>
  <r>
    <x v="4"/>
    <s v="Creta"/>
    <m/>
    <s v="Driver frontal airbag, Front passenger frontal airbag"/>
    <m/>
    <m/>
  </r>
  <r>
    <x v="4"/>
    <s v="Creta"/>
    <s v="Yes"/>
    <s v="Drive side airbag, Driver frontal airbag, Front passenger frontal airbag, Front passenger side airbag, Curtain airbags"/>
    <s v="1758 kg"/>
    <m/>
  </r>
  <r>
    <x v="4"/>
    <s v="Creta"/>
    <s v="Yes"/>
    <s v="Driver frontal airbag, Drive side airbag, Front passenger frontal airbag, Front passenger side airbag, Curtain airbags"/>
    <m/>
    <s v="Yes"/>
  </r>
  <r>
    <x v="4"/>
    <s v="Creta"/>
    <m/>
    <s v="Driver frontal airbag, Front passenger frontal airbag"/>
    <m/>
    <m/>
  </r>
  <r>
    <x v="4"/>
    <s v="Creta"/>
    <m/>
    <s v="Driver frontal airbag, Front passenger frontal airbag"/>
    <m/>
    <m/>
  </r>
  <r>
    <x v="4"/>
    <s v="Creta"/>
    <m/>
    <s v="Driver frontal airbag, Front passenger frontal airbag"/>
    <s v="1758 kg"/>
    <m/>
  </r>
  <r>
    <x v="4"/>
    <s v="Creta"/>
    <m/>
    <s v="Driver frontal airbag, Front passenger frontal airbag"/>
    <m/>
    <m/>
  </r>
  <r>
    <x v="0"/>
    <s v="Harrier"/>
    <m/>
    <s v="Driver frontal airbag, Front passenger frontal airbag"/>
    <m/>
    <m/>
  </r>
  <r>
    <x v="0"/>
    <s v="Harrier"/>
    <m/>
    <s v="Front passenger frontal airbag, Driver frontal airbag"/>
    <m/>
    <m/>
  </r>
  <r>
    <x v="0"/>
    <s v="Harrier"/>
    <m/>
    <s v="Driver frontal airbag, Front passenger frontal airbag"/>
    <m/>
    <m/>
  </r>
  <r>
    <x v="0"/>
    <s v="Harrier"/>
    <s v="Yes"/>
    <s v="Driver frontal airbag, Front passenger frontal airbag"/>
    <m/>
    <s v="Yes"/>
  </r>
  <r>
    <x v="0"/>
    <s v="Harrier"/>
    <s v="Yes"/>
    <s v="Driver frontal airbag, Front passenger frontal airbag"/>
    <m/>
    <s v="Yes"/>
  </r>
  <r>
    <x v="0"/>
    <s v="Harrier"/>
    <s v="Yes"/>
    <s v="Driver frontal airbag, Front passenger frontal airbag"/>
    <m/>
    <s v="Yes"/>
  </r>
  <r>
    <x v="14"/>
    <s v="Dmax V-Cross"/>
    <m/>
    <s v="Driver frontal airbag, Front passenger frontal airbag"/>
    <s v="2200 kg"/>
    <s v="Yes"/>
  </r>
  <r>
    <x v="14"/>
    <s v="Dmax V-Cross"/>
    <s v="Yes"/>
    <s v="Driver frontal airbag, Front passenger frontal airbag"/>
    <s v="2230 kg"/>
    <s v="Yes"/>
  </r>
  <r>
    <x v="14"/>
    <s v="Dmax V-Cross"/>
    <s v="Yes"/>
    <s v="Driver frontal airbag, Front passenger frontal airbag, Front passenger head airbag, Drive side airbag, Front passenger curtain airbag, Driver curtain airbag"/>
    <m/>
    <s v="Yes"/>
  </r>
  <r>
    <x v="38"/>
    <s v="Outlander"/>
    <s v="Yes"/>
    <s v="Driver frontal airbag, Front passenger frontal airbag, Drive side airbag, Front passenger side airbag, Rear passenger head airbags, Driver knee airbag, Rear passenger curtain airbags"/>
    <s v="2110 kg"/>
    <s v="Yes"/>
  </r>
  <r>
    <x v="17"/>
    <s v="Mercedes-Benz Gla-Class"/>
    <s v="Yes"/>
    <s v="Driver frontal airbag, Front passenger frontal airbag, Front passenger side airbag, Curtain airbags, Drive side airbag"/>
    <s v="1940 kg"/>
    <s v="Yes"/>
  </r>
  <r>
    <x v="17"/>
    <s v="Mercedes-Benz Gla-Class"/>
    <s v="Yes"/>
    <s v="Driver frontal airbag, Front passenger frontal airbag, Front passenger side airbag, Curtain airbags, Drive side airbag"/>
    <s v="2020 kg"/>
    <s v="Yes"/>
  </r>
  <r>
    <x v="17"/>
    <s v="Mercedes-Benz Gla-Class"/>
    <s v="Yes"/>
    <s v="Driver frontal airbag, Front passenger frontal airbag, Front passenger side airbag, Curtain airbags, Drive side airbag"/>
    <s v="2020 kg"/>
    <s v="Yes"/>
  </r>
  <r>
    <x v="17"/>
    <s v="Mercedes-Benz Gla-Class"/>
    <s v="Yes"/>
    <s v="Drive side airbag, Driver frontal airbag, Front passenger frontal airbag, Front passenger side airbag, Curtain airbags"/>
    <s v="2105 kg"/>
    <s v="Yes"/>
  </r>
  <r>
    <x v="17"/>
    <s v="Mercedes-Benz Gla-Class"/>
    <s v="Yes"/>
    <s v="Driver frontal airbag, Front passenger frontal airbag, Front passenger side airbag, Curtain airbags, Drive side airbag"/>
    <s v="2020 kg"/>
    <s v="Yes"/>
  </r>
  <r>
    <x v="17"/>
    <s v="Mercedes-Benz Gla-Class"/>
    <s v="Yes"/>
    <s v="Drive side airbag, Driver frontal airbag, Front passenger frontal airbag, Front passenger side airbag, Curtain airbags"/>
    <s v="2105 kg"/>
    <s v="Yes"/>
  </r>
  <r>
    <x v="12"/>
    <s v="Accord Hybrid"/>
    <s v="Yes"/>
    <s v="Curtain airbags, Driver frontal airbag, Front passenger frontal airbag, Front passenger side airbag, Drive side airbag"/>
    <s v="1995 kg"/>
    <m/>
  </r>
  <r>
    <x v="22"/>
    <s v="5-Series"/>
    <m/>
    <s v="Driver frontal airbag, Front passenger frontal airbag, Front passenger side airbag, Driver head airbag, Front passenger head airbag, Drive side airbag, Rear passenger head airbags"/>
    <s v="2315 kg"/>
    <s v="Yes"/>
  </r>
  <r>
    <x v="22"/>
    <s v="5-Series"/>
    <s v="Yes"/>
    <s v="Drive side airbag, Driver frontal airbag, Front passenger frontal airbag, Front passenger side airbag, Rear passenger side airbags, Driver head airbag, Front passenger head airbag"/>
    <s v="2315 kg"/>
    <s v="Yes"/>
  </r>
  <r>
    <x v="22"/>
    <s v="5-Series"/>
    <s v="Yes"/>
    <s v="Driver frontal airbag, Front passenger frontal airbag, Front passenger side airbag, Rear passenger side airbags, Driver head airbag, Front passenger head airbag, Drive side airbag"/>
    <s v="2315 kg"/>
    <s v="Yes"/>
  </r>
  <r>
    <x v="22"/>
    <s v="6-Series"/>
    <m/>
    <s v="Driver head airbag, Drive side airbag, Rear passenger head airbags, Driver frontal airbag, Front passenger frontal airbag, Front passenger side airbag"/>
    <m/>
    <s v="Yes"/>
  </r>
  <r>
    <x v="22"/>
    <s v="6-Series"/>
    <m/>
    <s v="Driver head airbag, Front passenger head airbag, Drive side airbag, Rear passenger head airbags, Driver frontal airbag, Front passenger frontal airbag"/>
    <m/>
    <s v="Yes"/>
  </r>
  <r>
    <x v="22"/>
    <s v="6-Series"/>
    <m/>
    <s v="Driver frontal airbag, Front passenger frontal airbag, Front passenger side airbag, Rear passenger side airbags, Driver knee airbag"/>
    <m/>
    <s v="Yes"/>
  </r>
  <r>
    <x v="22"/>
    <s v="6-Series"/>
    <s v="Yes"/>
    <s v="Driver head airbag, Drive side airbag, Front passenger curtain airbag, Driver curtain airbag, Rear passenger head airbags, Driver frontal airbag, Front passenger frontal airbag, Front passenger side airbag"/>
    <m/>
    <s v="Yes"/>
  </r>
  <r>
    <x v="24"/>
    <s v="Macan"/>
    <s v="Yes"/>
    <s v="Front passenger frontal airbag, Front passenger side airbag, Rear passenger side airbags, Curtain airbags, Driver frontal airbag"/>
    <s v="2580 kg"/>
    <s v="Yes"/>
  </r>
  <r>
    <x v="24"/>
    <s v="Macan"/>
    <s v="Yes"/>
    <s v="Front passenger side airbag, Curtain airbags, Rear passenger side airbags, Driver head airbag, Front passenger head airbag, Driver frontal airbag, Front passenger frontal airbag"/>
    <s v="2580 kg"/>
    <s v="Yes"/>
  </r>
  <r>
    <x v="21"/>
    <s v="F-Type"/>
    <m/>
    <m/>
    <m/>
    <m/>
  </r>
  <r>
    <x v="21"/>
    <s v="F-Type"/>
    <m/>
    <s v="Driver frontal airbag, Front passenger frontal airbag"/>
    <s v="1614 kg"/>
    <m/>
  </r>
  <r>
    <x v="21"/>
    <s v="F-Type"/>
    <m/>
    <s v="Drive side airbag, Curtain airbags, Driver frontal airbag, Front passenger frontal airbag, Front passenger side airbag"/>
    <m/>
    <s v="Yes"/>
  </r>
  <r>
    <x v="21"/>
    <s v="F-Type"/>
    <s v="Yes"/>
    <s v="Driver frontal airbag, Front passenger frontal airbag, Drive side airbag, Front passenger side airbag"/>
    <s v="2150 kg"/>
    <s v="Yes"/>
  </r>
  <r>
    <x v="21"/>
    <s v="F-Type"/>
    <m/>
    <s v="Driver frontal airbag, Front passenger frontal airbag, Front passenger side airbag"/>
    <m/>
    <s v="Yes"/>
  </r>
  <r>
    <x v="21"/>
    <s v="F-Type"/>
    <s v="Yes"/>
    <s v="Driver frontal airbag, Front passenger frontal airbag"/>
    <m/>
    <s v="Yes"/>
  </r>
  <r>
    <x v="21"/>
    <s v="F-Type"/>
    <s v="Yes"/>
    <s v="Driver frontal airbag, Front passenger frontal airbag"/>
    <m/>
    <s v="Yes"/>
  </r>
  <r>
    <x v="21"/>
    <s v="F-Type"/>
    <s v="Yes"/>
    <s v="Driver frontal airbag, Front passenger frontal airbag"/>
    <m/>
    <s v="Yes"/>
  </r>
  <r>
    <x v="22"/>
    <s v="M5"/>
    <s v="Yes"/>
    <s v="Driver head airbag, Front passenger head airbag, Drive side airbag, Front passenger curtain airbag, Driver curtain airbag, Rear passenger head airbags, Driver frontal airbag, Front passenger frontal airbag, Front passenger side airbag"/>
    <s v="2440 kg"/>
    <s v="Yes"/>
  </r>
  <r>
    <x v="25"/>
    <s v="Lx 570"/>
    <s v="Yes"/>
    <s v="Drive side airbag, Front passenger curtain airbag, Driver curtain airbag, Rear passenger curtain airbags, Driver frontal airbag, Curtain airbags, Front passenger frontal airbag, Front passenger side airbag, Rear passenger side airbags, Driver knee airbag"/>
    <s v="3350 kg"/>
    <s v="Yes"/>
  </r>
  <r>
    <x v="29"/>
    <s v="458 Spider"/>
    <s v="Yes"/>
    <s v="Driver frontal airbag, Front passenger frontal airbag"/>
    <m/>
    <s v="Yes"/>
  </r>
  <r>
    <x v="39"/>
    <s v="Wagon"/>
    <m/>
    <s v="Driver frontal airbag"/>
    <m/>
    <m/>
  </r>
  <r>
    <x v="39"/>
    <s v="Wagon"/>
    <m/>
    <s v="Driver frontal airbag"/>
    <m/>
    <m/>
  </r>
  <r>
    <x v="39"/>
    <s v="Wagon"/>
    <m/>
    <s v="Front passenger frontal airbag, Driver frontal airbag"/>
    <m/>
    <m/>
  </r>
  <r>
    <x v="39"/>
    <s v="Wagon"/>
    <m/>
    <s v="Driver frontal airbag"/>
    <m/>
    <m/>
  </r>
  <r>
    <x v="39"/>
    <s v="Wagon"/>
    <m/>
    <s v="Driver frontal airbag"/>
    <s v="1340 kg"/>
    <m/>
  </r>
  <r>
    <x v="39"/>
    <s v="Wagon"/>
    <m/>
    <s v="Driver frontal airbag"/>
    <m/>
    <m/>
  </r>
  <r>
    <x v="39"/>
    <s v="Wagon"/>
    <m/>
    <s v="Front passenger frontal airbag, Driver frontal airbag"/>
    <m/>
    <m/>
  </r>
  <r>
    <x v="39"/>
    <s v="Wagon"/>
    <m/>
    <s v="Driver frontal airbag, Front passenger frontal airbag"/>
    <m/>
    <m/>
  </r>
  <r>
    <x v="39"/>
    <s v="Wagon"/>
    <m/>
    <s v="Driver frontal airbag, Front passenger frontal airbag"/>
    <m/>
    <m/>
  </r>
  <r>
    <x v="39"/>
    <s v="Wagon"/>
    <m/>
    <s v="Front passenger frontal airbag, Driver frontal airbag"/>
    <s v="1340 kg"/>
    <m/>
  </r>
  <r>
    <x v="39"/>
    <s v="Wagon"/>
    <m/>
    <s v="Driver frontal airbag, Front passenger frontal airbag"/>
    <m/>
    <m/>
  </r>
  <r>
    <x v="39"/>
    <s v="Wagon"/>
    <m/>
    <s v="Front passenger frontal airbag"/>
    <m/>
    <m/>
  </r>
  <r>
    <x v="39"/>
    <s v="Wagon"/>
    <m/>
    <s v="Driver frontal airbag"/>
    <m/>
    <m/>
  </r>
  <r>
    <x v="39"/>
    <s v="Wagon"/>
    <m/>
    <s v="Driver frontal airbag, Front passenger frontal airbag"/>
    <m/>
    <m/>
  </r>
  <r>
    <x v="0"/>
    <s v="Tiago Nrg"/>
    <m/>
    <s v="Driver frontal airbag, Front passenger frontal airbag"/>
    <m/>
    <m/>
  </r>
  <r>
    <x v="0"/>
    <s v="Tiago Nrg"/>
    <m/>
    <s v="Driver frontal airbag, Front passenger frontal airbag"/>
    <m/>
    <m/>
  </r>
  <r>
    <x v="0"/>
    <s v="Tiago Nrg"/>
    <m/>
    <s v="Driver frontal airbag, Front passenger frontal airbag"/>
    <m/>
    <m/>
  </r>
  <r>
    <x v="10"/>
    <s v="Nuvosport"/>
    <m/>
    <m/>
    <s v="2220 kg"/>
    <m/>
  </r>
  <r>
    <x v="10"/>
    <s v="Nuvosport"/>
    <m/>
    <s v="Driver frontal airbag, Front passenger frontal airbag"/>
    <s v="2220 kg"/>
    <m/>
  </r>
  <r>
    <x v="10"/>
    <s v="Nuvosport"/>
    <m/>
    <s v="Driver frontal airbag, Front passenger frontal airbag"/>
    <s v="2220 kg"/>
    <m/>
  </r>
  <r>
    <x v="10"/>
    <s v="Nuvosport"/>
    <m/>
    <s v="Front passenger frontal airbag, Driver frontal airbag"/>
    <s v="2220 kg"/>
    <m/>
  </r>
  <r>
    <x v="10"/>
    <s v="Nuvosport"/>
    <m/>
    <s v="Driver frontal airbag, Front passenger frontal airbag"/>
    <s v="2220 kg"/>
    <m/>
  </r>
  <r>
    <x v="10"/>
    <s v="Nuvosport"/>
    <m/>
    <s v="Driver frontal airbag, Front passenger frontal airbag"/>
    <s v="2220 kg"/>
    <m/>
  </r>
  <r>
    <x v="7"/>
    <s v="Kicks"/>
    <m/>
    <s v="Driver frontal airbag, Front passenger frontal airbag"/>
    <m/>
    <m/>
  </r>
  <r>
    <x v="7"/>
    <s v="Kicks"/>
    <m/>
    <s v="Front passenger frontal airbag, Driver frontal airbag"/>
    <m/>
    <s v="Yes"/>
  </r>
  <r>
    <x v="7"/>
    <s v="Kicks"/>
    <m/>
    <s v="Driver frontal airbag, Front passenger frontal airbag"/>
    <m/>
    <m/>
  </r>
  <r>
    <x v="7"/>
    <s v="Kicks"/>
    <m/>
    <s v="Driver frontal airbag, Front passenger frontal airbag"/>
    <m/>
    <s v="Yes"/>
  </r>
  <r>
    <x v="7"/>
    <s v="Kicks"/>
    <s v="Yes"/>
    <s v="Driver frontal airbag, Front passenger frontal airbag"/>
    <m/>
    <s v="Yes"/>
  </r>
  <r>
    <x v="7"/>
    <s v="Kicks"/>
    <s v="Yes"/>
    <s v="Front passenger frontal airbag, Driver frontal airbag"/>
    <m/>
    <s v="Yes"/>
  </r>
  <r>
    <x v="7"/>
    <s v="Kicks"/>
    <s v="Yes"/>
    <s v="Front passenger frontal airbag, Curtain airbags, Driver frontal airbag"/>
    <m/>
    <s v="Yes"/>
  </r>
  <r>
    <x v="7"/>
    <s v="Kicks"/>
    <m/>
    <s v="Driver frontal airbag, Front passenger frontal airbag"/>
    <m/>
    <m/>
  </r>
  <r>
    <x v="0"/>
    <s v="Winger"/>
    <m/>
    <m/>
    <s v="3475 kg"/>
    <m/>
  </r>
  <r>
    <x v="4"/>
    <s v="Kona Electric"/>
    <s v="Yes"/>
    <s v="Driver frontal airbag, Front passenger frontal airbag, Front passenger side airbag, Drive side airbag, Front passenger curtain airbag"/>
    <m/>
    <m/>
  </r>
  <r>
    <x v="6"/>
    <s v="Camry"/>
    <s v="Yes"/>
    <s v="Drive side airbag, Driver frontal airbag, Front passenger frontal airbag, Front passenger side airbag, Driver knee airbag, Curtain airbags"/>
    <s v="2100 kg"/>
    <s v="Yes"/>
  </r>
  <r>
    <x v="16"/>
    <s v="A5"/>
    <m/>
    <s v="Driver frontal airbag, Front passenger frontal airbag, Front passenger side airbag, Driver head airbag, Front passenger head airbag, Drive side airbag"/>
    <s v="1670 kg"/>
    <s v="Yes"/>
  </r>
  <r>
    <x v="23"/>
    <s v="Discovery"/>
    <s v="Yes"/>
    <s v="Driver head airbag, Front passenger head airbag, Drive side airbag, Driver frontal airbag, Front passenger frontal airbag, Curtain airbags, Front passenger side airbag"/>
    <m/>
    <s v="Yes"/>
  </r>
  <r>
    <x v="23"/>
    <s v="Discovery"/>
    <s v="Yes"/>
    <s v="Driver head airbag, Front passenger head airbag, Drive side airbag, Driver frontal airbag, Front passenger frontal airbag, Front passenger side airbag, Curtain airbags"/>
    <m/>
    <s v="Yes"/>
  </r>
  <r>
    <x v="23"/>
    <s v="Discovery"/>
    <s v="Yes"/>
    <s v="Driver head airbag, Front passenger head airbag, Drive side airbag, Driver frontal airbag, Curtain airbags, Front passenger frontal airbag, Front passenger side airbag"/>
    <m/>
    <s v="Yes"/>
  </r>
  <r>
    <x v="23"/>
    <s v="Discovery"/>
    <s v="Yes"/>
    <s v="Driver head airbag, Front passenger head airbag, Drive side airbag, Driver frontal airbag, Front passenger frontal airbag, Curtain airbags, Front passenger side airbag"/>
    <m/>
    <s v="Yes"/>
  </r>
  <r>
    <x v="23"/>
    <s v="Discovery"/>
    <s v="Yes"/>
    <s v="Driver head airbag, Front passenger head airbag, Drive side airbag, Driver frontal airbag, Front passenger frontal airbag, Front passenger side airbag, Curtain airbags"/>
    <m/>
    <s v="Yes"/>
  </r>
  <r>
    <x v="23"/>
    <s v="Discovery"/>
    <s v="Yes"/>
    <s v="Driver head airbag, Front passenger head airbag, Drive side airbag, Driver frontal airbag, Front passenger frontal airbag, Curtain airbags, Front passenger side airbag"/>
    <m/>
    <s v="Yes"/>
  </r>
  <r>
    <x v="23"/>
    <s v="Discovery"/>
    <s v="Yes"/>
    <s v="Driver head airbag, Front passenger head airbag, Drive side airbag, Driver frontal airbag, Front passenger frontal airbag, Curtain airbags, Front passenger side airbag"/>
    <m/>
    <s v="Yes"/>
  </r>
  <r>
    <x v="23"/>
    <s v="Discovery"/>
    <s v="Yes"/>
    <s v="Driver head airbag, Front passenger head airbag, Drive side airbag, Driver frontal airbag, Curtain airbags, Front passenger frontal airbag, Front passenger side airbag"/>
    <m/>
    <s v="Yes"/>
  </r>
  <r>
    <x v="25"/>
    <s v="Ls 500H"/>
    <s v="Yes"/>
    <s v="Front passenger curtain airbag, Driver curtain airbag, Rear passenger curtain airbags, Driver frontal airbag, Curtain airbags, Front passenger frontal airbag, Front passenger side airbag, Rear passenger side airbags, Driver knee airbag, Drive side airbag"/>
    <s v="2725 kg"/>
    <s v="Yes"/>
  </r>
  <r>
    <x v="25"/>
    <s v="Ls 500H"/>
    <s v="Yes"/>
    <s v="Front passenger curtain airbag, Driver curtain airbag, Rear passenger curtain airbags, Curtain airbags, Driver frontal airbag, Front passenger frontal airbag, Front passenger side airbag, Rear passenger side airbags, Driver knee airbag, Drive side airbag"/>
    <s v="2725 kg"/>
    <s v="Yes"/>
  </r>
  <r>
    <x v="25"/>
    <s v="Ls 500H"/>
    <s v="Yes"/>
    <s v="Drive side airbag, Front passenger curtain airbag, Driver curtain airbag, Rear passenger curtain airbags, Driver frontal airbag, Curtain airbags, Front passenger frontal airbag, Front passenger side airbag, Rear passenger side airbags, Driver knee airbag"/>
    <s v="2725 kg"/>
    <s v="Yes"/>
  </r>
  <r>
    <x v="17"/>
    <s v="Rolls-Royce Phantom"/>
    <s v="Yes"/>
    <s v="Driver frontal airbag, Curtain airbags, Front passenger frontal airbag, Front passenger side airbag, Rear passenger side airbags"/>
    <s v="3109 kg"/>
    <s v="Yes"/>
  </r>
  <r>
    <x v="17"/>
    <s v="Rolls-Royce Phantom"/>
    <s v="Yes"/>
    <s v="Driver frontal airbag, Front passenger frontal airbag, Front passenger side airbag, Rear passenger side airbags, Curtain airbags"/>
    <s v="3171 kg"/>
    <s v="Yes"/>
  </r>
  <r>
    <x v="11"/>
    <s v="Punto Evo"/>
    <m/>
    <m/>
    <m/>
    <m/>
  </r>
  <r>
    <x v="11"/>
    <s v="Punto Evo"/>
    <m/>
    <s v="Driver frontal airbag"/>
    <m/>
    <m/>
  </r>
  <r>
    <x v="11"/>
    <s v="Punto Evo"/>
    <m/>
    <m/>
    <m/>
    <m/>
  </r>
  <r>
    <x v="11"/>
    <s v="Punto Evo"/>
    <m/>
    <s v="Driver frontal airbag, Front passenger frontal airbag"/>
    <m/>
    <m/>
  </r>
  <r>
    <x v="6"/>
    <s v="Yaris"/>
    <m/>
    <s v="Driver frontal airbag, Front passenger frontal airbag, Drive side airbag, Front passenger side airbag, Driver knee airbag, Curtain airbags"/>
    <s v="1580 kg"/>
    <m/>
  </r>
  <r>
    <x v="6"/>
    <s v="Yaris"/>
    <m/>
    <s v="Driver frontal airbag, Front passenger side airbag, Driver knee airbag, Drive side airbag, Curtain airbags"/>
    <s v="1580 kg"/>
    <m/>
  </r>
  <r>
    <x v="6"/>
    <s v="Yaris"/>
    <m/>
    <s v="Driver frontal airbag, Front passenger side airbag, Driver knee airbag, Drive side airbag, Curtain airbags"/>
    <s v="1580 kg"/>
    <m/>
  </r>
  <r>
    <x v="6"/>
    <s v="Yaris"/>
    <s v="Yes"/>
    <s v="Drive side airbag, Curtain airbags, Driver frontal airbag, Front passenger side airbag, Driver knee airbag"/>
    <s v="1580 kg"/>
    <s v="Yes"/>
  </r>
  <r>
    <x v="6"/>
    <s v="Yaris"/>
    <m/>
    <s v="Driver frontal airbag, Front passenger side airbag, Driver knee airbag, Drive side airbag, Curtain airbags"/>
    <s v="1580 kg"/>
    <m/>
  </r>
  <r>
    <x v="6"/>
    <s v="Yaris"/>
    <m/>
    <s v="Driver frontal airbag, Front passenger frontal airbag, Drive side airbag, Front passenger side airbag, Driver knee airbag, Curtain airbags"/>
    <s v="1580 kg"/>
    <m/>
  </r>
  <r>
    <x v="6"/>
    <s v="Yaris"/>
    <m/>
    <s v="Driver frontal airbag, Front passenger side airbag, Driver knee airbag, Drive side airbag, Curtain airbags"/>
    <s v="1580 kg"/>
    <m/>
  </r>
  <r>
    <x v="6"/>
    <s v="Yaris"/>
    <s v="Yes"/>
    <s v="Drive side airbag, Curtain airbags, Driver frontal airbag, Front passenger side airbag, Driver knee airbag"/>
    <s v="1580 kg"/>
    <s v="Yes"/>
  </r>
  <r>
    <x v="6"/>
    <s v="Yaris"/>
    <m/>
    <s v="Driver frontal airbag, Front passenger side airbag, Driver knee airbag, Drive side airbag, Curtain airbags"/>
    <s v="1580 kg"/>
    <m/>
  </r>
  <r>
    <x v="6"/>
    <s v="Yaris"/>
    <m/>
    <s v="Driver frontal airbag, Front passenger frontal airbag, Driver knee airbag"/>
    <s v="1580 kg"/>
    <m/>
  </r>
  <r>
    <x v="6"/>
    <s v="Yaris"/>
    <m/>
    <s v="Driver frontal airbag, Front passenger side airbag, Driver knee airbag"/>
    <s v="1580 kg"/>
    <m/>
  </r>
  <r>
    <x v="6"/>
    <s v="Yaris"/>
    <m/>
    <s v="Driver frontal airbag, Front passenger frontal airbag, Driver knee airbag"/>
    <s v="1580 kg"/>
    <m/>
  </r>
  <r>
    <x v="6"/>
    <s v="Yaris"/>
    <m/>
    <s v="Driver frontal airbag, Front passenger side airbag, Driver knee airbag"/>
    <s v="1580 kg"/>
    <m/>
  </r>
  <r>
    <x v="6"/>
    <s v="Yaris"/>
    <m/>
    <s v="Driver frontal airbag, Front passenger side airbag, Driver knee airbag, Drive side airbag, Curtain airbags"/>
    <s v="1580 kg"/>
    <m/>
  </r>
  <r>
    <x v="15"/>
    <s v="Octavia"/>
    <m/>
    <s v="Driver frontal airbag, Front passenger frontal airbag, Front passenger side airbag"/>
    <s v="1825 kg"/>
    <s v="Yes"/>
  </r>
  <r>
    <x v="15"/>
    <s v="Octavia"/>
    <m/>
    <s v="Driver frontal airbag, Front passenger frontal airbag, Front passenger side airbag"/>
    <s v="1895 kg"/>
    <m/>
  </r>
  <r>
    <x v="15"/>
    <s v="Octavia"/>
    <m/>
    <s v="Drive side airbag, Front passenger curtain airbag, Rear passenger curtain airbags, Driver frontal airbag, Front passenger frontal airbag, Front passenger side airbag"/>
    <s v="1825 kg"/>
    <s v="Yes"/>
  </r>
  <r>
    <x v="15"/>
    <s v="Octavia"/>
    <m/>
    <s v="Drive side airbag, Front passenger curtain airbag, Driver curtain airbag, Rear passenger curtain airbags, Driver frontal airbag, Front passenger frontal airbag, Front passenger side airbag"/>
    <s v="1860 kg"/>
    <s v="Yes"/>
  </r>
  <r>
    <x v="15"/>
    <s v="Octavia"/>
    <m/>
    <s v="Drive side airbag, Front passenger curtain airbag, Rear passenger curtain airbags, Driver frontal airbag, Front passenger frontal airbag, Front passenger side airbag"/>
    <s v="1895 kg"/>
    <s v="Yes"/>
  </r>
  <r>
    <x v="15"/>
    <s v="Octavia"/>
    <m/>
    <s v="Drive side airbag, Front passenger curtain airbag, Rear passenger curtain airbags, Driver frontal airbag, Front passenger side airbag"/>
    <s v="1915 kg"/>
    <s v="Yes"/>
  </r>
  <r>
    <x v="15"/>
    <s v="Octavia"/>
    <m/>
    <s v="Drive side airbag, Front passenger curtain airbag, Driver curtain airbag, Rear passenger curtain airbags, Driver frontal airbag, Front passenger frontal airbag, Front passenger side airbag"/>
    <s v="1860 kg"/>
    <s v="Yes"/>
  </r>
  <r>
    <x v="15"/>
    <s v="Octavia"/>
    <m/>
    <s v="Drive side airbag, Front passenger curtain airbag, Driver frontal airbag, Rear passenger curtain airbags, Front passenger side airbag"/>
    <s v="1915 kg"/>
    <s v="Yes"/>
  </r>
  <r>
    <x v="15"/>
    <s v="Octavia"/>
    <m/>
    <s v="Drive side airbag, Front passenger curtain airbag, Rear passenger curtain airbags, Driver frontal airbag, Front passenger frontal airbag, Front passenger side airbag"/>
    <s v="1825 kg"/>
    <s v="Yes"/>
  </r>
  <r>
    <x v="15"/>
    <s v="Octavia"/>
    <m/>
    <s v="Drive side airbag, Front passenger curtain airbag, Rear passenger curtain airbags, Driver frontal airbag, Front passenger frontal airbag, Front passenger side airbag"/>
    <s v="1895 kg"/>
    <s v="Yes"/>
  </r>
  <r>
    <x v="15"/>
    <s v="Octavia"/>
    <s v="Yes"/>
    <s v="Drive side airbag, Front passenger curtain airbag, Driver curtain airbag, Rear passenger curtain airbags, Driver frontal airbag, Front passenger frontal airbag, Front passenger side airbag"/>
    <s v="1860 kg"/>
    <s v="Yes"/>
  </r>
  <r>
    <x v="15"/>
    <s v="Octavia"/>
    <s v="Yes"/>
    <s v="Drive side airbag, Driver frontal airbag, Front passenger curtain airbag, Front passenger side airbag, Rear passenger curtain airbags"/>
    <s v="1915 kg"/>
    <s v="Yes"/>
  </r>
  <r>
    <x v="17"/>
    <s v="Mercedes-Benz Glc"/>
    <s v="Yes"/>
    <s v="Front passenger curtain airbag, Driver curtain airbag, Rear passenger curtain airbags, Driver frontal airbag, Front passenger frontal airbag, Driver knee airbag, Drive side airbag"/>
    <s v="2360 kg"/>
    <s v="Yes"/>
  </r>
  <r>
    <x v="17"/>
    <s v="Mercedes-Benz Glc"/>
    <s v="Yes"/>
    <s v="Front passenger curtain airbag, Driver curtain airbag, Rear passenger curtain airbags, Driver frontal airbag, Front passenger frontal airbag, Driver knee airbag, Drive side airbag"/>
    <s v="2500 kg"/>
    <s v="Yes"/>
  </r>
  <r>
    <x v="24"/>
    <s v="Cayenne Coupe"/>
    <s v="Yes"/>
    <s v="Driver pelvic airbag, Driver curtain airbag, Rear passenger curtain airbags, Rear passenger center airbag, Driver frontal airbag, Front passenger frontal airbag, Driver knee airbag, Driver head airbag, Drive side airbag, Front passenger curtain airbag"/>
    <s v="2105 kg"/>
    <s v="Yes"/>
  </r>
  <r>
    <x v="24"/>
    <s v="Cayenne Coupe"/>
    <s v="Yes"/>
    <s v="Driver curtain airbag, Rear passenger curtain airbags, Rear passenger center airbag, Driver frontal airbag, Front passenger frontal airbag, Driver knee airbag, Driver head airbag, Drive side airbag, Front passenger curtain airbag, Driver pelvic airbag"/>
    <s v="2275 kg"/>
    <s v="Yes"/>
  </r>
  <r>
    <x v="10"/>
    <s v="Verito"/>
    <m/>
    <m/>
    <s v="1630 kg"/>
    <m/>
  </r>
  <r>
    <x v="10"/>
    <s v="Verito"/>
    <m/>
    <m/>
    <s v="1630 kg"/>
    <m/>
  </r>
  <r>
    <x v="10"/>
    <s v="Verito"/>
    <m/>
    <m/>
    <s v="1630 kg"/>
    <m/>
  </r>
  <r>
    <x v="38"/>
    <s v="Pajero Sport"/>
    <m/>
    <s v="Driver frontal airbag, Front passenger frontal airbag"/>
    <s v="2600 kg"/>
    <m/>
  </r>
  <r>
    <x v="38"/>
    <s v="Pajero Sport"/>
    <m/>
    <s v="Driver frontal airbag, Front passenger frontal airbag"/>
    <s v="2600 kg"/>
    <m/>
  </r>
  <r>
    <x v="38"/>
    <s v="Pajero Sport"/>
    <m/>
    <s v="Driver frontal airbag, Front passenger frontal airbag"/>
    <s v="2650 kg"/>
    <m/>
  </r>
  <r>
    <x v="38"/>
    <s v="Pajero Sport"/>
    <m/>
    <s v="Driver frontal airbag, Front passenger frontal airbag"/>
    <s v="2600 kg"/>
    <m/>
  </r>
  <r>
    <x v="38"/>
    <s v="Pajero Sport"/>
    <m/>
    <s v="Driver frontal airbag, Front passenger frontal airbag"/>
    <s v="2600 kg"/>
    <m/>
  </r>
  <r>
    <x v="28"/>
    <s v="Flying Spur"/>
    <s v="Yes"/>
    <s v="Driver frontal airbag, Front passenger frontal airbag, Front passenger side airbag, Rear passenger side airbags, Curtain airbags"/>
    <s v="2972 kg"/>
    <s v="Yes"/>
  </r>
  <r>
    <x v="28"/>
    <s v="Flying Spur"/>
    <s v="Yes"/>
    <s v="Front passenger frontal airbag, Front passenger side airbag, Rear passenger side airbags, Curtain airbags, Driver frontal airbag"/>
    <s v="2972 kg"/>
    <s v="Yes"/>
  </r>
  <r>
    <x v="12"/>
    <s v="City"/>
    <m/>
    <s v="Driver frontal airbag, Front passenger frontal airbag"/>
    <s v="1438 kg"/>
    <m/>
  </r>
  <r>
    <x v="12"/>
    <s v="City"/>
    <m/>
    <s v="Driver frontal airbag, Front passenger frontal airbag"/>
    <s v="1436 kg"/>
    <m/>
  </r>
  <r>
    <x v="12"/>
    <s v="City"/>
    <m/>
    <s v="Driver frontal airbag, Front passenger frontal airbag"/>
    <s v="1459 kg"/>
    <m/>
  </r>
  <r>
    <x v="12"/>
    <s v="City"/>
    <m/>
    <s v="Driver frontal airbag, Front passenger frontal airbag"/>
    <s v="1475 kg"/>
    <m/>
  </r>
  <r>
    <x v="12"/>
    <s v="City"/>
    <m/>
    <s v="Driver frontal airbag, Front passenger frontal airbag"/>
    <s v="1522 kg"/>
    <m/>
  </r>
  <r>
    <x v="12"/>
    <s v="City"/>
    <m/>
    <s v="Driver frontal airbag, Front passenger frontal airbag"/>
    <s v="1523 kg"/>
    <m/>
  </r>
  <r>
    <x v="12"/>
    <s v="City"/>
    <m/>
    <s v="Driver frontal airbag, Front passenger frontal airbag"/>
    <s v="1545 kg"/>
    <m/>
  </r>
  <r>
    <x v="12"/>
    <s v="City"/>
    <m/>
    <s v="Drive side airbag, Curtain airbags, Driver frontal airbag, Front passenger frontal airbag, Front passenger side airbag"/>
    <s v="1550 kg"/>
    <m/>
  </r>
  <r>
    <x v="12"/>
    <s v="City"/>
    <m/>
    <s v="Curtain airbags, Driver frontal airbag, Front passenger frontal airbag, Front passenger side airbag, Drive side airbag"/>
    <s v="1482 kg"/>
    <m/>
  </r>
  <r>
    <x v="12"/>
    <s v="City"/>
    <m/>
    <s v="Driver frontal airbag, Front passenger frontal airbag"/>
    <s v="1455 kg"/>
    <m/>
  </r>
  <r>
    <x v="38"/>
    <s v="Montero"/>
    <s v="Yes"/>
    <s v="Driver frontal airbag, Front passenger frontal airbag, Front passenger side airbag, Drive side airbag, Curtain airbags"/>
    <s v="3110 kg"/>
    <s v="Yes"/>
  </r>
  <r>
    <x v="17"/>
    <m/>
    <m/>
    <m/>
    <m/>
    <m/>
  </r>
</pivotCacheRecords>
</file>

<file path=xl/pivotCache/pivotCacheRecords8.xml><?xml version="1.0" encoding="utf-8"?>
<pivotCacheRecords xmlns="http://schemas.openxmlformats.org/spreadsheetml/2006/main" xmlns:r="http://schemas.openxmlformats.org/officeDocument/2006/relationships" count="175">
  <r>
    <x v="0"/>
    <s v="Santro"/>
    <s v="Era Mt"/>
    <n v="1086"/>
    <n v="35"/>
    <n v="48.220238095238095"/>
  </r>
  <r>
    <x v="0"/>
    <s v="Santro"/>
    <s v="Magna Mt"/>
    <n v="1086"/>
    <n v="35"/>
    <n v="48.299401197604787"/>
  </r>
  <r>
    <x v="0"/>
    <s v="Santro"/>
    <s v="Magna Mt Cng"/>
    <n v="1086"/>
    <n v="35"/>
    <n v="48.379518072289159"/>
  </r>
  <r>
    <x v="0"/>
    <s v="Santro"/>
    <s v="Magna Amt"/>
    <n v="1086"/>
    <n v="35"/>
    <n v="48.460606060606061"/>
  </r>
  <r>
    <x v="0"/>
    <s v="Santro"/>
    <s v="Sportz Mt"/>
    <n v="1086"/>
    <n v="35"/>
    <n v="48.542682926829265"/>
  </r>
  <r>
    <x v="0"/>
    <s v="Santro"/>
    <s v="Sportz Mt Cng"/>
    <n v="1086"/>
    <n v="60"/>
    <n v="48.625766871165645"/>
  </r>
  <r>
    <x v="0"/>
    <s v="Santro"/>
    <s v="Sportz Amt"/>
    <n v="1086"/>
    <n v="35"/>
    <n v="48.555555555555557"/>
  </r>
  <r>
    <x v="0"/>
    <s v="Santro"/>
    <s v="Asta Mt"/>
    <n v="1086"/>
    <n v="35"/>
    <n v="48.639751552795033"/>
  </r>
  <r>
    <x v="0"/>
    <s v="Xcent Prime"/>
    <s v="Cng T + (Cng +"/>
    <n v="1197"/>
    <n v="43"/>
    <n v="48.725000000000001"/>
  </r>
  <r>
    <x v="0"/>
    <s v="Xcent Prime"/>
    <s v="T"/>
    <n v="1197"/>
    <n v="43"/>
    <n v="48.761006289308177"/>
  </r>
  <r>
    <x v="0"/>
    <s v="Xcent Prime"/>
    <s v="T+"/>
    <n v="1197"/>
    <n v="43"/>
    <n v="48.797468354430379"/>
  </r>
  <r>
    <x v="0"/>
    <s v="Xcent Prime"/>
    <s v="Cng T (Cng +"/>
    <n v="1197"/>
    <n v="43"/>
    <n v="48.834394904458598"/>
  </r>
  <r>
    <x v="0"/>
    <s v="Xcent Prime"/>
    <s v="T+ Crdi"/>
    <n v="1197"/>
    <n v="43"/>
    <n v="48.871794871794869"/>
  </r>
  <r>
    <x v="0"/>
    <s v="Xcent Prime"/>
    <s v="T Crdi"/>
    <n v="1197"/>
    <n v="43"/>
    <n v="48.909677419354836"/>
  </r>
  <r>
    <x v="0"/>
    <s v="Elite I20"/>
    <s v="Era 1.2"/>
    <n v="1197"/>
    <n v="45"/>
    <n v="48.948051948051948"/>
  </r>
  <r>
    <x v="0"/>
    <s v="Elite I20"/>
    <s v="Era 1.4 Crdi"/>
    <n v="1396"/>
    <n v="45"/>
    <n v="48.973856209150327"/>
  </r>
  <r>
    <x v="0"/>
    <s v="Elite I20"/>
    <s v="Magna Plus"/>
    <n v="1197"/>
    <n v="45"/>
    <n v="49"/>
  </r>
  <r>
    <x v="0"/>
    <s v="Elite I20"/>
    <s v="Magna Plus Crdi"/>
    <n v="1396"/>
    <n v="45"/>
    <n v="49.026490066225165"/>
  </r>
  <r>
    <x v="0"/>
    <s v="Elite I20"/>
    <s v="Sportz Plus"/>
    <n v="1197"/>
    <n v="45"/>
    <n v="49.053333333333335"/>
  </r>
  <r>
    <x v="0"/>
    <s v="Elite I20"/>
    <s v="Sportz Plus Crdi Dual Tone"/>
    <n v="1396"/>
    <n v="45"/>
    <n v="49.080536912751676"/>
  </r>
  <r>
    <x v="0"/>
    <s v="Elite I20"/>
    <s v="Asta (O) 1.2"/>
    <n v="1197"/>
    <n v="45"/>
    <n v="49.108108108108105"/>
  </r>
  <r>
    <x v="0"/>
    <s v="Elite I20"/>
    <s v="Asta (O) Crdi"/>
    <n v="1396"/>
    <n v="45"/>
    <n v="49.136054421768705"/>
  </r>
  <r>
    <x v="0"/>
    <s v="Elite I20"/>
    <s v="Asta (O) Cvt"/>
    <n v="1197"/>
    <n v="45"/>
    <n v="49.164383561643838"/>
  </r>
  <r>
    <x v="0"/>
    <s v="Elite I20"/>
    <s v="Sportz Plus Dual Tone"/>
    <n v="1197"/>
    <n v="45"/>
    <n v="49.193103448275863"/>
  </r>
  <r>
    <x v="0"/>
    <s v="Elite I20"/>
    <s v="Sportz Plus Cvt"/>
    <n v="1197"/>
    <n v="45"/>
    <n v="49.222222222222221"/>
  </r>
  <r>
    <x v="0"/>
    <s v="Elite I20"/>
    <s v="Sportz Plus Crdi"/>
    <n v="1396"/>
    <n v="45"/>
    <n v="49.251748251748253"/>
  </r>
  <r>
    <x v="0"/>
    <s v="Aura"/>
    <s v="E 1.2 Petrol"/>
    <n v="1197"/>
    <n v="37"/>
    <n v="49.281690140845072"/>
  </r>
  <r>
    <x v="0"/>
    <s v="Aura"/>
    <s v="S 1.2 Petrol"/>
    <n v="1197"/>
    <n v="37"/>
    <n v="49.368794326241137"/>
  </r>
  <r>
    <x v="0"/>
    <s v="Aura"/>
    <s v="S 1.2 Amt Petrol"/>
    <n v="1197"/>
    <n v="37"/>
    <n v="49.457142857142856"/>
  </r>
  <r>
    <x v="0"/>
    <s v="Aura"/>
    <s v="Sx 1.2 Petrol"/>
    <n v="1197"/>
    <n v="37"/>
    <n v="49.546762589928058"/>
  </r>
  <r>
    <x v="0"/>
    <s v="Aura"/>
    <s v="Sx Plus 1.2 Amt Petrol"/>
    <n v="1197"/>
    <n v="37"/>
    <n v="49.637681159420289"/>
  </r>
  <r>
    <x v="0"/>
    <s v="Aura"/>
    <s v="Sx (O) 1.2 Petrol"/>
    <n v="1197"/>
    <n v="37"/>
    <n v="49.729927007299267"/>
  </r>
  <r>
    <x v="0"/>
    <s v="Aura"/>
    <s v="S 1.2 Cng Petrol (Cng +"/>
    <n v="1197"/>
    <n v="37"/>
    <n v="49.823529411764703"/>
  </r>
  <r>
    <x v="0"/>
    <s v="Aura"/>
    <s v="Sx Plus 1.0 Petrol"/>
    <n v="998"/>
    <n v="37"/>
    <n v="49.918518518518518"/>
  </r>
  <r>
    <x v="0"/>
    <s v="Aura"/>
    <s v="S 1.2 Diesel"/>
    <n v="1186"/>
    <n v="37"/>
    <n v="50.014925373134325"/>
  </r>
  <r>
    <x v="0"/>
    <s v="Aura"/>
    <s v="S 1.2 Amt Diesel"/>
    <n v="1186"/>
    <n v="37"/>
    <n v="50.112781954887218"/>
  </r>
  <r>
    <x v="0"/>
    <s v="Aura"/>
    <s v="Sx Plus 1.2 Amt Diesel"/>
    <n v="1186"/>
    <n v="37"/>
    <n v="50.212121212121211"/>
  </r>
  <r>
    <x v="0"/>
    <s v="Aura"/>
    <s v="Sx (O) 1.2 Diesel"/>
    <n v="1186"/>
    <n v="37"/>
    <n v="50.31297709923664"/>
  </r>
  <r>
    <x v="0"/>
    <s v="Grand I10 Prime"/>
    <s v="Era T Crdi"/>
    <n v="1120"/>
    <n v="43"/>
    <n v="50.415384615384617"/>
  </r>
  <r>
    <x v="0"/>
    <s v="Grand I10 Prime"/>
    <s v="Era T+ Crdi"/>
    <n v="1120"/>
    <n v="43"/>
    <n v="50.472868217054263"/>
  </r>
  <r>
    <x v="0"/>
    <s v="Grand I10 Prime"/>
    <s v="Era T Vtvt"/>
    <n v="1197"/>
    <n v="43"/>
    <n v="50.53125"/>
  </r>
  <r>
    <x v="0"/>
    <s v="Grand I10 Prime"/>
    <s v="Era T+ Vtvt"/>
    <n v="1197"/>
    <n v="43"/>
    <n v="50.590551181102363"/>
  </r>
  <r>
    <x v="0"/>
    <s v="Grand I10 Prime"/>
    <s v="Era T+ Cng Vtvt"/>
    <n v="1197"/>
    <n v="43"/>
    <n v="50.650793650793652"/>
  </r>
  <r>
    <x v="0"/>
    <s v="Grand I10 Prime"/>
    <s v="Era T Cng Vtvt"/>
    <n v="1197"/>
    <n v="43"/>
    <n v="50.712000000000003"/>
  </r>
  <r>
    <x v="0"/>
    <s v="Venue"/>
    <s v="1.2 Kappa Mt E"/>
    <n v="1197"/>
    <n v="45"/>
    <n v="50.774193548387096"/>
  </r>
  <r>
    <x v="0"/>
    <s v="Venue"/>
    <s v="1.0 Turbo Gdi Mt S"/>
    <n v="998"/>
    <n v="45"/>
    <n v="50.821138211382113"/>
  </r>
  <r>
    <x v="0"/>
    <s v="Venue"/>
    <s v="1.4 Crdi Mt E"/>
    <n v="1397"/>
    <m/>
    <n v="50.868852459016395"/>
  </r>
  <r>
    <x v="0"/>
    <s v="Venue"/>
    <s v="1.0 Turbo Gdi Mt Sx"/>
    <n v="998"/>
    <n v="45"/>
    <n v="50.868852459016395"/>
  </r>
  <r>
    <x v="0"/>
    <s v="Venue"/>
    <s v="1.0 Turbo Gdi Mt Sx Dual Tone"/>
    <n v="998"/>
    <n v="45"/>
    <n v="50.917355371900825"/>
  </r>
  <r>
    <x v="0"/>
    <s v="Venue"/>
    <s v="1.0 Turbo Gdi Mt Sx(O)"/>
    <n v="998"/>
    <n v="45"/>
    <n v="50.966666666666669"/>
  </r>
  <r>
    <x v="0"/>
    <s v="Venue"/>
    <s v="1.0 Turbo Gdi Dct S"/>
    <n v="998"/>
    <n v="45"/>
    <n v="51.016806722689076"/>
  </r>
  <r>
    <x v="0"/>
    <s v="Venue"/>
    <s v="1.0 Turbo Gdi Dct Sx Plus"/>
    <n v="998"/>
    <n v="45"/>
    <n v="51.067796610169495"/>
  </r>
  <r>
    <x v="0"/>
    <s v="Venue"/>
    <s v="1.2 Kappa Mt S"/>
    <n v="1197"/>
    <n v="45"/>
    <n v="51.119658119658119"/>
  </r>
  <r>
    <x v="0"/>
    <s v="Venue"/>
    <s v="1.4 Crdi Mt S"/>
    <n v="1397"/>
    <m/>
    <n v="51.172413793103445"/>
  </r>
  <r>
    <x v="0"/>
    <s v="Venue"/>
    <s v="1.4 Crdi Mt Sx"/>
    <n v="1397"/>
    <m/>
    <n v="51.172413793103445"/>
  </r>
  <r>
    <x v="0"/>
    <s v="Venue"/>
    <s v="1.4 Crdi Mt Sx Dual Tone"/>
    <n v="1397"/>
    <m/>
    <n v="51.172413793103445"/>
  </r>
  <r>
    <x v="0"/>
    <s v="Venue"/>
    <s v="1.4 Crdi Mt Sx(O)"/>
    <n v="1397"/>
    <n v="45"/>
    <n v="51.172413793103445"/>
  </r>
  <r>
    <x v="0"/>
    <s v="I20 Active"/>
    <s v="1.2 S"/>
    <n v="1197"/>
    <n v="40"/>
    <n v="51.22608695652174"/>
  </r>
  <r>
    <x v="0"/>
    <s v="I20 Active"/>
    <s v="1.2 Sx"/>
    <n v="1197"/>
    <n v="40"/>
    <n v="51.324561403508774"/>
  </r>
  <r>
    <x v="0"/>
    <s v="I20 Active"/>
    <s v="1.2 Sx Dual Tone"/>
    <n v="1197"/>
    <n v="40"/>
    <n v="51.424778761061944"/>
  </r>
  <r>
    <x v="0"/>
    <s v="I20 Active"/>
    <s v="1.4 Sx"/>
    <n v="1396"/>
    <n v="40"/>
    <n v="51.526785714285715"/>
  </r>
  <r>
    <x v="0"/>
    <s v="Verna"/>
    <s v="1.6 Vtvt Sx"/>
    <n v="1591"/>
    <n v="45"/>
    <n v="51.630630630630634"/>
  </r>
  <r>
    <x v="0"/>
    <s v="Verna"/>
    <s v="1.6 Crdi Sx"/>
    <n v="1582"/>
    <n v="45"/>
    <n v="51.690909090909088"/>
  </r>
  <r>
    <x v="0"/>
    <s v="Verna"/>
    <s v="1.6 Crdi Sx (O)"/>
    <n v="1582"/>
    <n v="45"/>
    <n v="51.752293577981654"/>
  </r>
  <r>
    <x v="0"/>
    <s v="Verna"/>
    <s v="1.6 Vtvt Sx (O)"/>
    <n v="1591"/>
    <n v="45"/>
    <n v="51.814814814814817"/>
  </r>
  <r>
    <x v="0"/>
    <s v="Verna"/>
    <s v="1.6 Crdi Sx Plus At"/>
    <n v="1582"/>
    <n v="45"/>
    <n v="51.878504672897193"/>
  </r>
  <r>
    <x v="0"/>
    <s v="Verna"/>
    <s v="1.6 Vtvt Sx(O) At"/>
    <n v="1591"/>
    <n v="45"/>
    <n v="51.943396226415096"/>
  </r>
  <r>
    <x v="0"/>
    <s v="Verna"/>
    <s v="1.4 Vtvt Ex"/>
    <n v="1396"/>
    <n v="45"/>
    <n v="52.009523809523813"/>
  </r>
  <r>
    <x v="0"/>
    <s v="Verna"/>
    <s v="1.4 Vtvt E"/>
    <n v="1396"/>
    <n v="45"/>
    <n v="52.07692307692308"/>
  </r>
  <r>
    <x v="0"/>
    <s v="Verna"/>
    <s v="1.6 Vtvt Sx (O) Anniversary Edition"/>
    <n v="1591"/>
    <n v="45"/>
    <n v="52.145631067961162"/>
  </r>
  <r>
    <x v="0"/>
    <s v="Verna"/>
    <s v="1.6 Vtvt Sx Plus At"/>
    <n v="1591"/>
    <n v="45"/>
    <n v="52.215686274509807"/>
  </r>
  <r>
    <x v="0"/>
    <s v="Verna"/>
    <s v="1.6 Crdi Sx(O) At"/>
    <n v="1582"/>
    <n v="45"/>
    <n v="52.287128712871286"/>
  </r>
  <r>
    <x v="0"/>
    <s v="Verna"/>
    <s v="1.4 Crdi E"/>
    <n v="1396"/>
    <n v="45"/>
    <n v="52.36"/>
  </r>
  <r>
    <x v="0"/>
    <s v="Verna"/>
    <s v="1.4 Crdi Ex"/>
    <n v="1396"/>
    <n v="45"/>
    <n v="52.434343434343432"/>
  </r>
  <r>
    <x v="0"/>
    <s v="Grand I10"/>
    <s v="1.2 Kappa Vtvt Magna"/>
    <n v="1197"/>
    <n v="43"/>
    <n v="52.510204081632651"/>
  </r>
  <r>
    <x v="0"/>
    <s v="Grand I10"/>
    <s v="1.2 Kappa Vtvt Sportz"/>
    <n v="1197"/>
    <n v="43"/>
    <n v="52.608247422680414"/>
  </r>
  <r>
    <x v="0"/>
    <s v="Grand I10"/>
    <s v="1.2 Kappa Vtvt Magna At"/>
    <n v="1197"/>
    <n v="43"/>
    <n v="52.708333333333336"/>
  </r>
  <r>
    <x v="0"/>
    <s v="Grand I10"/>
    <s v="1.2 Kappa Vtvt Sportz At"/>
    <n v="1197"/>
    <n v="43"/>
    <n v="52.810526315789474"/>
  </r>
  <r>
    <x v="0"/>
    <s v="Grand I10"/>
    <s v="1.2 Kappa Vtvt Sportz Dual Tone"/>
    <n v="1197"/>
    <n v="43"/>
    <n v="52.914893617021278"/>
  </r>
  <r>
    <x v="0"/>
    <s v="Grand I10"/>
    <s v="1.2 Kappa Vtvt Magna Cng"/>
    <n v="1197"/>
    <n v="43"/>
    <n v="53.021505376344088"/>
  </r>
  <r>
    <x v="0"/>
    <s v="Elantra"/>
    <s v="S"/>
    <n v="1999"/>
    <n v="50"/>
    <n v="53.130434782608695"/>
  </r>
  <r>
    <x v="0"/>
    <s v="Elantra"/>
    <s v="Sx"/>
    <n v="1999"/>
    <n v="50"/>
    <n v="53.164835164835168"/>
  </r>
  <r>
    <x v="0"/>
    <s v="Elantra"/>
    <s v="Sx At"/>
    <n v="1999"/>
    <n v="50"/>
    <n v="53.2"/>
  </r>
  <r>
    <x v="0"/>
    <s v="Elantra"/>
    <s v="Sx(O) At"/>
    <n v="1999"/>
    <n v="50"/>
    <n v="53.235955056179776"/>
  </r>
  <r>
    <x v="0"/>
    <s v="Tucson"/>
    <s v="2Wd Mt Diesel"/>
    <n v="1995"/>
    <n v="62"/>
    <n v="53.272727272727273"/>
  </r>
  <r>
    <x v="0"/>
    <s v="Tucson"/>
    <s v="2Wd Mt Petrol"/>
    <n v="1999"/>
    <n v="62"/>
    <n v="53.172413793103445"/>
  </r>
  <r>
    <x v="0"/>
    <s v="Tucson"/>
    <s v="2Wd At Gl Diesel"/>
    <n v="1995"/>
    <n v="62"/>
    <n v="53.069767441860463"/>
  </r>
  <r>
    <x v="0"/>
    <s v="Tucson"/>
    <s v="2Wd At Gl Petrol"/>
    <n v="1999"/>
    <n v="62"/>
    <n v="52.964705882352938"/>
  </r>
  <r>
    <x v="0"/>
    <s v="Tucson"/>
    <s v="4Wd At Gls Diesel"/>
    <n v="1995"/>
    <n v="62"/>
    <n v="52.857142857142854"/>
  </r>
  <r>
    <x v="0"/>
    <s v="Tucson"/>
    <s v="2Wd At Gls Petrol"/>
    <n v="1999"/>
    <n v="62"/>
    <n v="52.746987951807228"/>
  </r>
  <r>
    <x v="0"/>
    <s v="Tucson"/>
    <s v="2Wd At Gl(O) Petrol"/>
    <n v="1999"/>
    <n v="62"/>
    <n v="52.634146341463413"/>
  </r>
  <r>
    <x v="0"/>
    <s v="Tucson"/>
    <s v="2Wd At Gl(O) Diesel"/>
    <n v="1995"/>
    <n v="62"/>
    <n v="52.518518518518519"/>
  </r>
  <r>
    <x v="0"/>
    <s v="Grand I10 Nios"/>
    <s v="Magna 1.2 Crdi"/>
    <n v="1186"/>
    <n v="37"/>
    <n v="52.4"/>
  </r>
  <r>
    <x v="0"/>
    <s v="Grand I10 Nios"/>
    <s v="Era 1.2 Vtvt"/>
    <n v="1197"/>
    <n v="37"/>
    <n v="52.594936708860757"/>
  </r>
  <r>
    <x v="0"/>
    <s v="Grand I10 Nios"/>
    <s v="Magna 1.2 Vtvt"/>
    <n v="1197"/>
    <n v="37"/>
    <n v="52.794871794871796"/>
  </r>
  <r>
    <x v="0"/>
    <s v="Grand I10 Nios"/>
    <s v="Magna Amt 1.2 Vtvt"/>
    <n v="1197"/>
    <n v="37"/>
    <n v="53"/>
  </r>
  <r>
    <x v="0"/>
    <s v="Grand I10 Nios"/>
    <s v="Sportz 1.2 Vtvt"/>
    <n v="1197"/>
    <n v="37"/>
    <n v="53.210526315789473"/>
  </r>
  <r>
    <x v="0"/>
    <s v="Grand I10 Nios"/>
    <s v="Sportz Amt 1.2 Vtvt"/>
    <n v="1197"/>
    <n v="37"/>
    <n v="53.426666666666669"/>
  </r>
  <r>
    <x v="0"/>
    <s v="Grand I10 Nios"/>
    <s v="Sportz Dual Tone 1.2 Vtvt"/>
    <n v="1197"/>
    <n v="37"/>
    <n v="53.648648648648646"/>
  </r>
  <r>
    <x v="0"/>
    <s v="Grand I10 Nios"/>
    <s v="Asta 1.2 Vtvt"/>
    <n v="1197"/>
    <n v="37"/>
    <n v="53.876712328767127"/>
  </r>
  <r>
    <x v="0"/>
    <s v="Grand I10 Nios"/>
    <s v="Sportz Amt 1.2 Crdi"/>
    <n v="1186"/>
    <n v="37"/>
    <n v="54.111111111111114"/>
  </r>
  <r>
    <x v="0"/>
    <s v="Grand I10 Nios"/>
    <s v="Asta 1.2 Crdi"/>
    <n v="1186"/>
    <n v="37"/>
    <n v="54.352112676056336"/>
  </r>
  <r>
    <x v="0"/>
    <s v="Xcent"/>
    <s v="S 1.2"/>
    <n v="1197"/>
    <n v="43"/>
    <n v="54.6"/>
  </r>
  <r>
    <x v="0"/>
    <s v="Xcent"/>
    <s v="S At 1.2"/>
    <n v="1197"/>
    <n v="43"/>
    <n v="54.768115942028984"/>
  </r>
  <r>
    <x v="0"/>
    <s v="Xcent"/>
    <s v="Sx 1.2"/>
    <n v="1197"/>
    <n v="43"/>
    <n v="54.941176470588232"/>
  </r>
  <r>
    <x v="0"/>
    <s v="Xcent"/>
    <s v="Sx 1.2 (O)"/>
    <n v="1197"/>
    <n v="43"/>
    <n v="55.119402985074629"/>
  </r>
  <r>
    <x v="0"/>
    <s v="Xcent"/>
    <s v="S 1.2 Crdi"/>
    <n v="1120"/>
    <n v="43"/>
    <n v="55.303030303030305"/>
  </r>
  <r>
    <x v="0"/>
    <s v="Xcent"/>
    <s v="E"/>
    <n v="1197"/>
    <n v="43"/>
    <n v="55.492307692307691"/>
  </r>
  <r>
    <x v="0"/>
    <s v="Xcent"/>
    <s v="Sx 1.2 Crdi"/>
    <n v="1120"/>
    <n v="43"/>
    <n v="55.6875"/>
  </r>
  <r>
    <x v="0"/>
    <s v="Xcent"/>
    <s v="Sx 1.2 Crdi (O)"/>
    <n v="1120"/>
    <n v="43"/>
    <n v="55.888888888888886"/>
  </r>
  <r>
    <x v="0"/>
    <s v="Xcent"/>
    <s v="E Crdi"/>
    <n v="1197"/>
    <n v="43"/>
    <n v="56.096774193548384"/>
  </r>
  <r>
    <x v="0"/>
    <s v="Creta"/>
    <s v="1.4 Crdi E Plus"/>
    <n v="1396"/>
    <n v="55"/>
    <n v="56.311475409836063"/>
  </r>
  <r>
    <x v="0"/>
    <s v="Creta"/>
    <s v="1.6 Vtvt E Plus"/>
    <n v="1591"/>
    <n v="55"/>
    <n v="56.333333333333336"/>
  </r>
  <r>
    <x v="0"/>
    <s v="Creta"/>
    <s v="1.6 Vtvt Sx"/>
    <n v="1591"/>
    <n v="55"/>
    <n v="56.355932203389834"/>
  </r>
  <r>
    <x v="0"/>
    <s v="Creta"/>
    <s v="1.6 Vtvt Sx (O)"/>
    <n v="1591"/>
    <n v="55"/>
    <n v="56.379310344827587"/>
  </r>
  <r>
    <x v="0"/>
    <s v="Creta"/>
    <s v="1.6 Vtvt Sx At"/>
    <n v="1591"/>
    <n v="55"/>
    <n v="56.403508771929822"/>
  </r>
  <r>
    <x v="0"/>
    <s v="Creta"/>
    <s v="1.6 Vtvt Sx Dual Tone"/>
    <n v="1591"/>
    <n v="55"/>
    <n v="56.428571428571431"/>
  </r>
  <r>
    <x v="0"/>
    <s v="Creta"/>
    <s v="1.4 Crdi S"/>
    <n v="1396"/>
    <n v="55"/>
    <n v="56.454545454545453"/>
  </r>
  <r>
    <x v="0"/>
    <s v="Creta"/>
    <s v="1.6 Crdi Sx"/>
    <n v="1582"/>
    <n v="55"/>
    <n v="56.481481481481481"/>
  </r>
  <r>
    <x v="0"/>
    <s v="Creta"/>
    <s v="1.6 Crdi Sx (O)"/>
    <n v="1582"/>
    <n v="55"/>
    <n v="56.509433962264154"/>
  </r>
  <r>
    <x v="0"/>
    <s v="Creta"/>
    <s v="1.6 Crdi Sx At"/>
    <n v="1582"/>
    <n v="55"/>
    <n v="56.53846153846154"/>
  </r>
  <r>
    <x v="0"/>
    <s v="Creta"/>
    <s v="1.6 Crdi Sx Dual Tone"/>
    <n v="1582"/>
    <n v="55"/>
    <n v="56.568627450980394"/>
  </r>
  <r>
    <x v="0"/>
    <s v="Creta"/>
    <s v="1.6 Crdi S At"/>
    <n v="1582"/>
    <n v="55"/>
    <n v="56.6"/>
  </r>
  <r>
    <x v="0"/>
    <s v="Creta"/>
    <s v="1.6 Vtvt Sx (O) Executive"/>
    <n v="1591"/>
    <n v="55"/>
    <n v="56.632653061224488"/>
  </r>
  <r>
    <x v="0"/>
    <s v="Creta"/>
    <s v="1.6 Crdi Sx (O) Executive"/>
    <n v="1582"/>
    <n v="55"/>
    <n v="56.666666666666664"/>
  </r>
  <r>
    <x v="0"/>
    <s v="Creta"/>
    <s v="1.4 Crdi Ex"/>
    <n v="1396"/>
    <n v="55"/>
    <n v="56.702127659574465"/>
  </r>
  <r>
    <x v="0"/>
    <s v="Creta"/>
    <s v="1.6 Vtvt Ex"/>
    <n v="1591"/>
    <n v="55"/>
    <n v="56.739130434782609"/>
  </r>
  <r>
    <x v="0"/>
    <s v="Creta"/>
    <s v="Sports Edition Petrol"/>
    <n v="1591"/>
    <n v="55"/>
    <n v="56.777777777777779"/>
  </r>
  <r>
    <x v="0"/>
    <s v="Creta"/>
    <s v="Sports Edition Diesel"/>
    <n v="1582"/>
    <n v="55"/>
    <n v="56.81818181818182"/>
  </r>
  <r>
    <x v="0"/>
    <s v="Kona Electric"/>
    <s v="Premium"/>
    <s v=""/>
    <m/>
    <n v="56.860465116279073"/>
  </r>
  <r>
    <x v="1"/>
    <s v="Superb Sportline"/>
    <s v="Sportline 1.8L Tsi At"/>
    <n v="1798"/>
    <n v="66"/>
    <n v="56.860465116279073"/>
  </r>
  <r>
    <x v="1"/>
    <s v="Superb Sportline"/>
    <s v="Sportline 2.0L Tdi At"/>
    <n v="1968"/>
    <n v="66"/>
    <n v="56.642857142857146"/>
  </r>
  <r>
    <x v="1"/>
    <s v="Kodiaq"/>
    <s v="Style 2.0 Tdi 4X4 At"/>
    <n v="1968"/>
    <n v="66"/>
    <n v="56.414634146341463"/>
  </r>
  <r>
    <x v="1"/>
    <s v="Kodiaq"/>
    <s v="Laurin And Klement"/>
    <n v="1968"/>
    <n v="66"/>
    <n v="56.174999999999997"/>
  </r>
  <r>
    <x v="1"/>
    <s v="Kodiaq"/>
    <s v="Corporate Edition"/>
    <n v="1968"/>
    <n v="66"/>
    <n v="55.92307692307692"/>
  </r>
  <r>
    <x v="1"/>
    <s v="Monte Carlo"/>
    <s v="Monte Carlo 1.5 Tdi At"/>
    <n v="1498"/>
    <n v="55"/>
    <n v="55.657894736842103"/>
  </r>
  <r>
    <x v="1"/>
    <s v="Monte Carlo"/>
    <s v="Monte Carlo 1.6 Mpi At"/>
    <n v="1598"/>
    <n v="55"/>
    <n v="55.675675675675677"/>
  </r>
  <r>
    <x v="1"/>
    <s v="Monte Carlo"/>
    <s v="Monte Carlo 1.5 Tdi Mt"/>
    <n v="1498"/>
    <n v="55"/>
    <n v="55.694444444444443"/>
  </r>
  <r>
    <x v="1"/>
    <s v="Monte Carlo"/>
    <s v="Monte Carlo 1.6 Mpi Mt"/>
    <n v="1598"/>
    <n v="55"/>
    <n v="55.714285714285715"/>
  </r>
  <r>
    <x v="1"/>
    <s v="Superb"/>
    <s v="Style 1.8 Tsi Mt"/>
    <n v="1798"/>
    <n v="66"/>
    <n v="55.735294117647058"/>
  </r>
  <r>
    <x v="1"/>
    <s v="Superb"/>
    <s v="Style 1.8 Tsi At"/>
    <n v="1798"/>
    <n v="66"/>
    <n v="55.424242424242422"/>
  </r>
  <r>
    <x v="1"/>
    <s v="Superb"/>
    <s v="L &amp; K 1.8 Tsi At"/>
    <n v="1798"/>
    <n v="66"/>
    <n v="55.09375"/>
  </r>
  <r>
    <x v="1"/>
    <s v="Superb"/>
    <s v="L &amp; K 2.0 Tdi At"/>
    <n v="1968"/>
    <n v="66"/>
    <n v="54.741935483870968"/>
  </r>
  <r>
    <x v="1"/>
    <s v="Superb"/>
    <s v="Style 2.0 Tdi At"/>
    <n v="1968"/>
    <n v="66"/>
    <n v="54.366666666666667"/>
  </r>
  <r>
    <x v="1"/>
    <s v="Superb"/>
    <s v="Corporate Edition 1.8 Tsi At"/>
    <n v="1798"/>
    <n v="66"/>
    <n v="53.96551724137931"/>
  </r>
  <r>
    <x v="1"/>
    <s v="Superb"/>
    <s v="Corporate Edition 2.0 Tdi At"/>
    <n v="1968"/>
    <n v="66"/>
    <n v="53.535714285714285"/>
  </r>
  <r>
    <x v="1"/>
    <s v="Kodiaq Scout"/>
    <s v="2.0 Tdi At"/>
    <n v="1968"/>
    <n v="63"/>
    <n v="53.074074074074076"/>
  </r>
  <r>
    <x v="1"/>
    <s v="Rapid"/>
    <s v="1.6 Mpi Ambition"/>
    <n v="1598"/>
    <n v="55"/>
    <n v="52.692307692307693"/>
  </r>
  <r>
    <x v="1"/>
    <s v="Rapid"/>
    <s v="1.5 Tdi Cr Active"/>
    <n v="1498"/>
    <n v="55"/>
    <n v="52.6"/>
  </r>
  <r>
    <x v="1"/>
    <s v="Rapid"/>
    <s v="1.6 Mpi Active"/>
    <n v="1598"/>
    <n v="55"/>
    <n v="52.5"/>
  </r>
  <r>
    <x v="1"/>
    <s v="Rapid"/>
    <s v="1.5 Tdi Cr Ambition"/>
    <n v="1498"/>
    <n v="55"/>
    <n v="52.391304347826086"/>
  </r>
  <r>
    <x v="1"/>
    <s v="Rapid"/>
    <s v="1.5 Tdi Cr Ambition At"/>
    <n v="1498"/>
    <n v="55"/>
    <n v="52.272727272727273"/>
  </r>
  <r>
    <x v="1"/>
    <s v="Rapid"/>
    <s v="1.6 Mpi Style At"/>
    <n v="1598"/>
    <n v="55"/>
    <n v="52.142857142857146"/>
  </r>
  <r>
    <x v="1"/>
    <s v="Rapid"/>
    <s v="1.5 Tdi Cr Style At"/>
    <n v="1498"/>
    <n v="55"/>
    <n v="52"/>
  </r>
  <r>
    <x v="1"/>
    <s v="Rapid"/>
    <s v="1.5 Tdi Cr Style"/>
    <n v="1498"/>
    <n v="55"/>
    <n v="51.842105263157897"/>
  </r>
  <r>
    <x v="1"/>
    <s v="Rapid"/>
    <s v="1.6 Mpi Style"/>
    <n v="1598"/>
    <n v="55"/>
    <n v="51.666666666666664"/>
  </r>
  <r>
    <x v="1"/>
    <s v="Rapid"/>
    <s v="1.6 Mpi Ambition At"/>
    <n v="1598"/>
    <n v="55"/>
    <n v="51.470588235294116"/>
  </r>
  <r>
    <x v="1"/>
    <s v="Rapid"/>
    <s v="Onyx Mt Petrol"/>
    <n v="1598"/>
    <n v="55"/>
    <n v="51.25"/>
  </r>
  <r>
    <x v="1"/>
    <s v="Rapid"/>
    <s v="Onyx At Petrol"/>
    <n v="1598"/>
    <n v="55"/>
    <n v="51"/>
  </r>
  <r>
    <x v="1"/>
    <s v="Rapid"/>
    <s v="Onyx Mt Diesel"/>
    <n v="1498"/>
    <n v="55"/>
    <n v="50.714285714285715"/>
  </r>
  <r>
    <x v="1"/>
    <s v="Rapid"/>
    <s v="Onyx At Diesel"/>
    <n v="1498"/>
    <n v="55"/>
    <n v="50.384615384615387"/>
  </r>
  <r>
    <x v="1"/>
    <s v="Octavia"/>
    <s v="Ambition 1.4 Tsi"/>
    <n v="1395"/>
    <n v="50"/>
    <n v="50"/>
  </r>
  <r>
    <x v="1"/>
    <s v="Octavia"/>
    <s v="Ambition 2.0 Tdi Cr"/>
    <n v="1968"/>
    <n v="50"/>
    <n v="50"/>
  </r>
  <r>
    <x v="1"/>
    <s v="Octavia"/>
    <s v="Style 1.4 Tsi"/>
    <n v="1395"/>
    <n v="50"/>
    <n v="50"/>
  </r>
  <r>
    <x v="1"/>
    <s v="Octavia"/>
    <s v="Style 1.8 Tsi At"/>
    <n v="1798"/>
    <n v="50"/>
    <n v="50"/>
  </r>
  <r>
    <x v="1"/>
    <s v="Octavia"/>
    <s v="Style 2.0 Tdi Cr"/>
    <n v="1968"/>
    <n v="50"/>
    <n v="50"/>
  </r>
  <r>
    <x v="1"/>
    <s v="Octavia"/>
    <s v="Style 2.0 Tdi Cr At"/>
    <n v="1968"/>
    <n v="50"/>
    <n v="50"/>
  </r>
  <r>
    <x v="1"/>
    <s v="Octavia"/>
    <s v="L &amp; K 1.8 Tsi At"/>
    <n v="1798"/>
    <n v="50"/>
    <n v="50"/>
  </r>
  <r>
    <x v="1"/>
    <s v="Octavia"/>
    <s v="L &amp; K 2.0 Tdi Cr At"/>
    <n v="1968"/>
    <n v="50"/>
    <n v="50"/>
  </r>
  <r>
    <x v="1"/>
    <s v="Octavia"/>
    <s v="Corporate Edition 1.4 Tsi"/>
    <n v="1395"/>
    <n v="50"/>
    <n v="50"/>
  </r>
  <r>
    <x v="1"/>
    <s v="Octavia"/>
    <s v="Corporate Edition 2.0 Tdi"/>
    <n v="1968"/>
    <n v="50"/>
    <n v="50"/>
  </r>
  <r>
    <x v="1"/>
    <s v="Octavia"/>
    <s v="Onyx 1.8 Tsi Dsg"/>
    <n v="1798"/>
    <n v="50"/>
    <n v="50"/>
  </r>
  <r>
    <x v="1"/>
    <s v="Octavia"/>
    <s v="Onyx 2.0 Tdi Dsg"/>
    <n v="1968"/>
    <n v="50"/>
    <n v="50"/>
  </r>
  <r>
    <x v="1"/>
    <s v="Octavia"/>
    <s v="Onyx 2.0 Tdi Dsg"/>
    <n v="1968"/>
    <m/>
    <e v="#DIV/0!"/>
  </r>
  <r>
    <x v="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4" firstHeaderRow="0" firstDataRow="1" firstDataCol="1"/>
  <pivotFields count="16">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2">
    <i>
      <x/>
    </i>
    <i i="1">
      <x v="1"/>
    </i>
  </colItems>
  <dataFields count="2">
    <dataField name="Count of City_Mileage_km_litre" fld="10" subtotal="count" baseField="0" baseItem="0"/>
    <dataField name="Count of Highway_Mileage_km_litre"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5">
  <location ref="A4:C45" firstHeaderRow="0" firstDataRow="1" firstDataCol="1" rowPageCount="2" colPageCount="1"/>
  <pivotFields count="8">
    <pivotField axis="axisRow" showAll="0">
      <items count="41">
        <item x="11"/>
        <item x="13"/>
        <item x="39"/>
        <item x="6"/>
        <item x="7"/>
        <item x="5"/>
        <item x="37"/>
        <item x="27"/>
        <item x="9"/>
        <item x="36"/>
        <item x="24"/>
        <item x="16"/>
        <item x="29"/>
        <item x="4"/>
        <item x="30"/>
        <item x="22"/>
        <item x="14"/>
        <item x="10"/>
        <item x="26"/>
        <item x="8"/>
        <item x="23"/>
        <item x="15"/>
        <item x="12"/>
        <item x="0"/>
        <item x="34"/>
        <item x="38"/>
        <item x="17"/>
        <item x="2"/>
        <item x="28"/>
        <item x="21"/>
        <item x="20"/>
        <item x="19"/>
        <item x="35"/>
        <item x="33"/>
        <item x="32"/>
        <item x="1"/>
        <item x="18"/>
        <item x="31"/>
        <item x="25"/>
        <item x="3"/>
        <item t="default"/>
      </items>
    </pivotField>
    <pivotField showAll="0"/>
    <pivotField showAll="0"/>
    <pivotField showAll="0"/>
    <pivotField axis="axisPage" showAll="0">
      <items count="159">
        <item x="1"/>
        <item x="12"/>
        <item x="8"/>
        <item x="36"/>
        <item x="9"/>
        <item x="29"/>
        <item x="4"/>
        <item x="25"/>
        <item x="31"/>
        <item x="17"/>
        <item x="28"/>
        <item x="7"/>
        <item x="35"/>
        <item x="46"/>
        <item x="11"/>
        <item x="30"/>
        <item x="19"/>
        <item x="74"/>
        <item x="20"/>
        <item x="32"/>
        <item x="22"/>
        <item x="2"/>
        <item x="45"/>
        <item x="48"/>
        <item x="34"/>
        <item x="60"/>
        <item x="51"/>
        <item x="47"/>
        <item x="39"/>
        <item x="18"/>
        <item x="24"/>
        <item x="5"/>
        <item x="26"/>
        <item x="41"/>
        <item x="38"/>
        <item x="83"/>
        <item x="87"/>
        <item x="84"/>
        <item x="33"/>
        <item x="16"/>
        <item x="14"/>
        <item x="52"/>
        <item x="56"/>
        <item x="43"/>
        <item x="13"/>
        <item x="27"/>
        <item x="95"/>
        <item x="3"/>
        <item x="62"/>
        <item x="6"/>
        <item x="21"/>
        <item x="61"/>
        <item x="69"/>
        <item x="148"/>
        <item x="86"/>
        <item x="53"/>
        <item x="94"/>
        <item x="68"/>
        <item x="90"/>
        <item x="58"/>
        <item x="49"/>
        <item x="92"/>
        <item x="65"/>
        <item x="72"/>
        <item x="23"/>
        <item x="97"/>
        <item x="59"/>
        <item x="57"/>
        <item x="50"/>
        <item x="54"/>
        <item x="145"/>
        <item x="81"/>
        <item x="10"/>
        <item x="151"/>
        <item x="89"/>
        <item x="44"/>
        <item x="91"/>
        <item x="77"/>
        <item x="73"/>
        <item x="42"/>
        <item x="111"/>
        <item x="40"/>
        <item x="71"/>
        <item x="70"/>
        <item x="55"/>
        <item x="110"/>
        <item x="108"/>
        <item x="127"/>
        <item x="112"/>
        <item x="80"/>
        <item x="93"/>
        <item x="98"/>
        <item x="102"/>
        <item x="138"/>
        <item x="64"/>
        <item x="76"/>
        <item x="147"/>
        <item x="79"/>
        <item x="152"/>
        <item x="67"/>
        <item x="103"/>
        <item x="140"/>
        <item x="82"/>
        <item x="143"/>
        <item x="88"/>
        <item x="104"/>
        <item x="100"/>
        <item x="115"/>
        <item x="129"/>
        <item x="75"/>
        <item x="149"/>
        <item x="63"/>
        <item x="15"/>
        <item x="123"/>
        <item x="124"/>
        <item x="117"/>
        <item x="66"/>
        <item x="37"/>
        <item x="144"/>
        <item x="101"/>
        <item x="120"/>
        <item x="137"/>
        <item x="116"/>
        <item x="99"/>
        <item x="125"/>
        <item x="121"/>
        <item x="122"/>
        <item x="136"/>
        <item x="141"/>
        <item x="150"/>
        <item x="142"/>
        <item x="85"/>
        <item x="114"/>
        <item x="118"/>
        <item x="133"/>
        <item x="78"/>
        <item x="119"/>
        <item x="146"/>
        <item x="113"/>
        <item x="139"/>
        <item x="109"/>
        <item x="126"/>
        <item x="155"/>
        <item x="156"/>
        <item x="131"/>
        <item x="134"/>
        <item x="153"/>
        <item x="135"/>
        <item x="154"/>
        <item x="105"/>
        <item x="107"/>
        <item x="106"/>
        <item x="130"/>
        <item x="132"/>
        <item x="128"/>
        <item x="0"/>
        <item x="157"/>
        <item x="96"/>
        <item t="default"/>
      </items>
    </pivotField>
    <pivotField axis="axisPage" showAll="0">
      <items count="138">
        <item x="0"/>
        <item x="11"/>
        <item x="3"/>
        <item x="8"/>
        <item x="28"/>
        <item x="21"/>
        <item x="36"/>
        <item x="75"/>
        <item x="39"/>
        <item x="16"/>
        <item x="22"/>
        <item x="5"/>
        <item x="24"/>
        <item x="27"/>
        <item x="40"/>
        <item x="64"/>
        <item x="15"/>
        <item x="10"/>
        <item x="9"/>
        <item x="23"/>
        <item x="1"/>
        <item x="18"/>
        <item x="19"/>
        <item x="45"/>
        <item x="7"/>
        <item x="54"/>
        <item x="44"/>
        <item x="51"/>
        <item x="34"/>
        <item x="38"/>
        <item x="41"/>
        <item x="30"/>
        <item x="37"/>
        <item x="72"/>
        <item x="25"/>
        <item x="29"/>
        <item x="32"/>
        <item x="14"/>
        <item x="42"/>
        <item x="53"/>
        <item x="13"/>
        <item x="67"/>
        <item x="20"/>
        <item x="66"/>
        <item x="12"/>
        <item x="62"/>
        <item x="86"/>
        <item x="26"/>
        <item x="47"/>
        <item x="80"/>
        <item x="31"/>
        <item x="94"/>
        <item x="58"/>
        <item x="81"/>
        <item x="6"/>
        <item x="43"/>
        <item x="17"/>
        <item x="57"/>
        <item x="82"/>
        <item x="135"/>
        <item x="2"/>
        <item x="84"/>
        <item x="4"/>
        <item x="59"/>
        <item x="74"/>
        <item x="55"/>
        <item x="49"/>
        <item x="85"/>
        <item x="50"/>
        <item x="65"/>
        <item x="48"/>
        <item x="87"/>
        <item x="35"/>
        <item x="105"/>
        <item x="102"/>
        <item x="71"/>
        <item x="101"/>
        <item x="33"/>
        <item x="103"/>
        <item x="76"/>
        <item x="46"/>
        <item x="131"/>
        <item x="104"/>
        <item x="133"/>
        <item x="56"/>
        <item x="61"/>
        <item x="126"/>
        <item x="60"/>
        <item x="78"/>
        <item x="123"/>
        <item x="127"/>
        <item x="79"/>
        <item x="70"/>
        <item x="77"/>
        <item x="68"/>
        <item x="129"/>
        <item x="83"/>
        <item x="132"/>
        <item x="91"/>
        <item x="108"/>
        <item x="128"/>
        <item x="63"/>
        <item x="109"/>
        <item x="52"/>
        <item x="130"/>
        <item x="117"/>
        <item x="90"/>
        <item x="106"/>
        <item x="120"/>
        <item x="107"/>
        <item x="118"/>
        <item x="69"/>
        <item x="125"/>
        <item x="115"/>
        <item x="97"/>
        <item x="92"/>
        <item x="96"/>
        <item x="93"/>
        <item x="95"/>
        <item x="89"/>
        <item x="88"/>
        <item x="111"/>
        <item x="110"/>
        <item x="119"/>
        <item x="113"/>
        <item x="73"/>
        <item x="112"/>
        <item x="114"/>
        <item x="116"/>
        <item x="122"/>
        <item x="134"/>
        <item x="121"/>
        <item x="100"/>
        <item x="99"/>
        <item x="124"/>
        <item x="98"/>
        <item x="136"/>
        <item t="default"/>
      </items>
    </pivotField>
    <pivotField dataField="1" showAll="0">
      <items count="78">
        <item x="76"/>
        <item x="72"/>
        <item x="73"/>
        <item x="60"/>
        <item x="61"/>
        <item x="69"/>
        <item x="70"/>
        <item x="71"/>
        <item x="74"/>
        <item x="62"/>
        <item x="75"/>
        <item x="63"/>
        <item x="64"/>
        <item x="65"/>
        <item x="66"/>
        <item x="68"/>
        <item x="67"/>
        <item x="44"/>
        <item x="45"/>
        <item x="43"/>
        <item x="46"/>
        <item x="47"/>
        <item x="59"/>
        <item x="58"/>
        <item x="48"/>
        <item x="54"/>
        <item x="55"/>
        <item x="56"/>
        <item x="3"/>
        <item x="53"/>
        <item x="57"/>
        <item x="4"/>
        <item x="7"/>
        <item x="5"/>
        <item x="6"/>
        <item x="1"/>
        <item x="52"/>
        <item x="2"/>
        <item x="51"/>
        <item x="8"/>
        <item x="11"/>
        <item x="10"/>
        <item x="9"/>
        <item x="50"/>
        <item x="12"/>
        <item x="49"/>
        <item x="14"/>
        <item x="15"/>
        <item x="16"/>
        <item x="17"/>
        <item x="13"/>
        <item x="18"/>
        <item x="19"/>
        <item x="20"/>
        <item x="21"/>
        <item x="24"/>
        <item x="22"/>
        <item x="25"/>
        <item x="23"/>
        <item x="26"/>
        <item x="32"/>
        <item x="31"/>
        <item x="35"/>
        <item x="33"/>
        <item x="36"/>
        <item x="27"/>
        <item x="30"/>
        <item x="34"/>
        <item x="28"/>
        <item x="29"/>
        <item x="41"/>
        <item x="42"/>
        <item x="40"/>
        <item x="39"/>
        <item x="38"/>
        <item x="37"/>
        <item x="0"/>
        <item t="default"/>
      </items>
    </pivotField>
    <pivotField dataField="1"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2">
    <i>
      <x/>
    </i>
    <i i="1">
      <x v="1"/>
    </i>
  </colItems>
  <pageFields count="2">
    <pageField fld="4" hier="-1"/>
    <pageField fld="5" hier="-1"/>
  </pageFields>
  <dataFields count="2">
    <dataField name="Count of City_Car _Mileage" fld="6" subtotal="count" baseField="0" baseItem="0"/>
    <dataField name="Count of Highway_Car_Mileage" fld="7"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1"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4" firstHeaderRow="0" firstDataRow="1" firstDataCol="1"/>
  <pivotFields count="5">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dataField="1" showAll="0"/>
    <pivotField dataField="1"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2">
    <i>
      <x/>
    </i>
    <i i="1">
      <x v="1"/>
    </i>
  </colItems>
  <dataFields count="2">
    <dataField name="Count of Displacement" fld="3" subtotal="count" baseField="0" baseItem="0" numFmtId="1"/>
    <dataField name="Count of Engine_Type" fld="4" subtotal="count" baseField="0" baseItem="0"/>
  </dataFields>
  <formats count="2">
    <format dxfId="1">
      <pivotArea outline="0" collapsedLevelsAreSubtotals="1" fieldPosition="0">
        <references count="1">
          <reference field="4294967294" count="1" selected="0">
            <x v="0"/>
          </reference>
        </references>
      </pivotArea>
    </format>
    <format dxfId="0">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4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C135" firstHeaderRow="0" firstDataRow="1" firstDataCol="1"/>
  <pivotFields count="4">
    <pivotField axis="axisRow" showAll="0">
      <items count="132">
        <item x="89"/>
        <item x="71"/>
        <item x="0"/>
        <item x="72"/>
        <item x="1"/>
        <item x="4"/>
        <item x="2"/>
        <item x="126"/>
        <item x="6"/>
        <item x="73"/>
        <item x="108"/>
        <item x="9"/>
        <item x="15"/>
        <item x="13"/>
        <item x="17"/>
        <item x="3"/>
        <item x="8"/>
        <item x="5"/>
        <item x="7"/>
        <item x="11"/>
        <item x="76"/>
        <item x="110"/>
        <item x="12"/>
        <item x="20"/>
        <item x="28"/>
        <item x="14"/>
        <item x="77"/>
        <item x="19"/>
        <item x="87"/>
        <item x="10"/>
        <item x="78"/>
        <item x="18"/>
        <item x="74"/>
        <item x="16"/>
        <item x="111"/>
        <item x="81"/>
        <item x="80"/>
        <item x="29"/>
        <item x="112"/>
        <item x="26"/>
        <item x="82"/>
        <item x="27"/>
        <item x="93"/>
        <item x="120"/>
        <item x="98"/>
        <item x="21"/>
        <item x="24"/>
        <item x="34"/>
        <item x="36"/>
        <item x="47"/>
        <item x="31"/>
        <item x="122"/>
        <item x="75"/>
        <item x="37"/>
        <item x="25"/>
        <item x="33"/>
        <item x="35"/>
        <item x="32"/>
        <item x="30"/>
        <item x="86"/>
        <item x="23"/>
        <item x="88"/>
        <item x="96"/>
        <item x="94"/>
        <item x="127"/>
        <item x="121"/>
        <item x="90"/>
        <item x="97"/>
        <item x="128"/>
        <item x="113"/>
        <item x="109"/>
        <item x="114"/>
        <item x="84"/>
        <item x="119"/>
        <item x="79"/>
        <item x="85"/>
        <item x="91"/>
        <item x="92"/>
        <item x="51"/>
        <item x="54"/>
        <item x="99"/>
        <item x="46"/>
        <item x="115"/>
        <item x="49"/>
        <item x="42"/>
        <item x="39"/>
        <item x="38"/>
        <item x="45"/>
        <item x="40"/>
        <item x="22"/>
        <item x="95"/>
        <item x="129"/>
        <item x="50"/>
        <item x="44"/>
        <item x="116"/>
        <item x="62"/>
        <item x="104"/>
        <item x="103"/>
        <item x="53"/>
        <item x="102"/>
        <item x="58"/>
        <item x="101"/>
        <item x="123"/>
        <item x="59"/>
        <item x="65"/>
        <item x="57"/>
        <item x="55"/>
        <item x="41"/>
        <item x="100"/>
        <item x="124"/>
        <item x="64"/>
        <item x="60"/>
        <item x="48"/>
        <item x="125"/>
        <item x="117"/>
        <item x="63"/>
        <item x="56"/>
        <item x="61"/>
        <item x="105"/>
        <item x="43"/>
        <item x="118"/>
        <item x="106"/>
        <item x="52"/>
        <item x="66"/>
        <item x="107"/>
        <item x="69"/>
        <item x="68"/>
        <item x="67"/>
        <item x="70"/>
        <item x="83"/>
        <item x="130"/>
        <item t="default"/>
      </items>
    </pivotField>
    <pivotField showAll="0"/>
    <pivotField dataField="1" showAll="0"/>
    <pivotField dataField="1" showAll="0">
      <items count="1208">
        <item x="1196"/>
        <item x="1197"/>
        <item x="1198"/>
        <item x="1199"/>
        <item x="1200"/>
        <item x="1201"/>
        <item x="1195"/>
        <item x="1202"/>
        <item x="1152"/>
        <item x="1153"/>
        <item x="1194"/>
        <item x="1154"/>
        <item x="1155"/>
        <item x="1156"/>
        <item x="1157"/>
        <item x="1203"/>
        <item x="1151"/>
        <item x="1158"/>
        <item x="0"/>
        <item x="1"/>
        <item x="2"/>
        <item x="3"/>
        <item x="4"/>
        <item x="5"/>
        <item x="6"/>
        <item x="836"/>
        <item x="7"/>
        <item x="8"/>
        <item x="1159"/>
        <item x="837"/>
        <item x="9"/>
        <item x="10"/>
        <item x="11"/>
        <item x="838"/>
        <item x="12"/>
        <item x="835"/>
        <item x="13"/>
        <item x="839"/>
        <item x="14"/>
        <item x="15"/>
        <item x="840"/>
        <item x="16"/>
        <item x="834"/>
        <item x="17"/>
        <item x="18"/>
        <item x="841"/>
        <item x="1160"/>
        <item x="19"/>
        <item x="20"/>
        <item x="842"/>
        <item x="21"/>
        <item x="833"/>
        <item x="22"/>
        <item x="843"/>
        <item x="23"/>
        <item x="24"/>
        <item x="25"/>
        <item x="844"/>
        <item x="26"/>
        <item x="27"/>
        <item x="28"/>
        <item x="832"/>
        <item x="29"/>
        <item x="30"/>
        <item x="845"/>
        <item x="1193"/>
        <item x="31"/>
        <item x="32"/>
        <item x="33"/>
        <item x="846"/>
        <item x="1161"/>
        <item x="34"/>
        <item x="831"/>
        <item x="35"/>
        <item x="36"/>
        <item x="847"/>
        <item x="37"/>
        <item x="848"/>
        <item x="38"/>
        <item x="39"/>
        <item x="849"/>
        <item x="40"/>
        <item x="41"/>
        <item x="850"/>
        <item x="830"/>
        <item x="42"/>
        <item x="43"/>
        <item x="851"/>
        <item x="44"/>
        <item x="46"/>
        <item x="1150"/>
        <item x="45"/>
        <item x="47"/>
        <item x="852"/>
        <item x="48"/>
        <item x="49"/>
        <item x="853"/>
        <item x="829"/>
        <item x="50"/>
        <item x="52"/>
        <item x="1162"/>
        <item x="51"/>
        <item x="854"/>
        <item x="53"/>
        <item x="54"/>
        <item x="55"/>
        <item x="828"/>
        <item x="855"/>
        <item x="56"/>
        <item x="57"/>
        <item x="58"/>
        <item x="856"/>
        <item x="59"/>
        <item x="347"/>
        <item x="827"/>
        <item x="60"/>
        <item x="348"/>
        <item x="61"/>
        <item x="857"/>
        <item x="349"/>
        <item x="62"/>
        <item x="346"/>
        <item x="63"/>
        <item x="350"/>
        <item x="858"/>
        <item x="64"/>
        <item x="351"/>
        <item x="998"/>
        <item x="65"/>
        <item x="345"/>
        <item x="826"/>
        <item x="352"/>
        <item x="66"/>
        <item x="1107"/>
        <item x="859"/>
        <item x="67"/>
        <item x="353"/>
        <item x="344"/>
        <item x="1163"/>
        <item x="68"/>
        <item x="354"/>
        <item x="69"/>
        <item x="343"/>
        <item x="355"/>
        <item x="860"/>
        <item x="999"/>
        <item x="70"/>
        <item x="71"/>
        <item x="825"/>
        <item x="342"/>
        <item x="356"/>
        <item x="72"/>
        <item x="861"/>
        <item x="73"/>
        <item x="357"/>
        <item x="341"/>
        <item x="74"/>
        <item x="1000"/>
        <item x="358"/>
        <item x="862"/>
        <item x="75"/>
        <item x="340"/>
        <item x="997"/>
        <item x="76"/>
        <item x="824"/>
        <item x="359"/>
        <item x="339"/>
        <item x="77"/>
        <item x="863"/>
        <item x="78"/>
        <item x="1149"/>
        <item x="1108"/>
        <item x="360"/>
        <item x="79"/>
        <item x="338"/>
        <item x="1001"/>
        <item x="80"/>
        <item x="81"/>
        <item x="361"/>
        <item x="82"/>
        <item x="864"/>
        <item x="83"/>
        <item x="84"/>
        <item x="85"/>
        <item x="337"/>
        <item x="86"/>
        <item x="362"/>
        <item x="823"/>
        <item x="87"/>
        <item x="88"/>
        <item x="1164"/>
        <item x="89"/>
        <item x="865"/>
        <item x="90"/>
        <item x="363"/>
        <item x="1002"/>
        <item x="91"/>
        <item x="336"/>
        <item x="92"/>
        <item x="1106"/>
        <item x="93"/>
        <item x="996"/>
        <item x="94"/>
        <item x="364"/>
        <item x="335"/>
        <item x="95"/>
        <item x="866"/>
        <item x="96"/>
        <item x="97"/>
        <item x="334"/>
        <item x="98"/>
        <item x="365"/>
        <item x="822"/>
        <item x="99"/>
        <item x="100"/>
        <item x="101"/>
        <item x="1003"/>
        <item x="366"/>
        <item x="867"/>
        <item x="333"/>
        <item x="102"/>
        <item x="103"/>
        <item x="367"/>
        <item x="104"/>
        <item x="995"/>
        <item x="1109"/>
        <item x="105"/>
        <item x="368"/>
        <item x="332"/>
        <item x="106"/>
        <item x="868"/>
        <item x="107"/>
        <item x="108"/>
        <item x="369"/>
        <item x="821"/>
        <item x="109"/>
        <item x="1004"/>
        <item x="869"/>
        <item x="110"/>
        <item x="331"/>
        <item x="370"/>
        <item x="111"/>
        <item x="112"/>
        <item x="113"/>
        <item x="371"/>
        <item x="870"/>
        <item x="114"/>
        <item x="994"/>
        <item x="330"/>
        <item x="115"/>
        <item x="372"/>
        <item x="116"/>
        <item x="871"/>
        <item x="117"/>
        <item x="373"/>
        <item x="118"/>
        <item x="1005"/>
        <item x="820"/>
        <item x="1165"/>
        <item x="119"/>
        <item x="329"/>
        <item x="993"/>
        <item x="872"/>
        <item x="374"/>
        <item x="120"/>
        <item x="121"/>
        <item x="122"/>
        <item x="328"/>
        <item x="375"/>
        <item x="123"/>
        <item x="873"/>
        <item x="124"/>
        <item x="376"/>
        <item x="992"/>
        <item x="125"/>
        <item x="327"/>
        <item x="126"/>
        <item x="377"/>
        <item x="127"/>
        <item x="874"/>
        <item x="1006"/>
        <item x="128"/>
        <item x="378"/>
        <item x="1192"/>
        <item x="991"/>
        <item x="129"/>
        <item x="819"/>
        <item x="1110"/>
        <item x="326"/>
        <item x="379"/>
        <item x="130"/>
        <item x="875"/>
        <item x="131"/>
        <item x="380"/>
        <item x="325"/>
        <item x="132"/>
        <item x="818"/>
        <item x="381"/>
        <item x="133"/>
        <item x="876"/>
        <item x="1148"/>
        <item x="382"/>
        <item x="134"/>
        <item x="1105"/>
        <item x="324"/>
        <item x="135"/>
        <item x="877"/>
        <item x="383"/>
        <item x="1007"/>
        <item x="136"/>
        <item x="817"/>
        <item x="384"/>
        <item x="323"/>
        <item x="137"/>
        <item x="878"/>
        <item x="138"/>
        <item x="385"/>
        <item x="990"/>
        <item x="139"/>
        <item x="386"/>
        <item x="816"/>
        <item x="322"/>
        <item x="879"/>
        <item x="140"/>
        <item x="1008"/>
        <item x="141"/>
        <item x="387"/>
        <item x="142"/>
        <item x="388"/>
        <item x="880"/>
        <item x="321"/>
        <item x="143"/>
        <item x="815"/>
        <item x="1104"/>
        <item x="1166"/>
        <item x="389"/>
        <item x="144"/>
        <item x="320"/>
        <item x="881"/>
        <item x="145"/>
        <item x="390"/>
        <item x="1111"/>
        <item x="146"/>
        <item x="989"/>
        <item x="147"/>
        <item x="1009"/>
        <item x="814"/>
        <item x="319"/>
        <item x="148"/>
        <item x="391"/>
        <item x="149"/>
        <item x="882"/>
        <item x="150"/>
        <item x="151"/>
        <item x="392"/>
        <item x="318"/>
        <item x="1103"/>
        <item x="152"/>
        <item x="153"/>
        <item x="393"/>
        <item x="883"/>
        <item x="317"/>
        <item x="154"/>
        <item x="813"/>
        <item x="394"/>
        <item x="316"/>
        <item x="155"/>
        <item x="1010"/>
        <item x="156"/>
        <item x="884"/>
        <item x="395"/>
        <item x="812"/>
        <item x="157"/>
        <item x="315"/>
        <item x="1102"/>
        <item x="396"/>
        <item x="885"/>
        <item x="158"/>
        <item x="1011"/>
        <item x="159"/>
        <item x="397"/>
        <item x="314"/>
        <item x="886"/>
        <item x="160"/>
        <item x="988"/>
        <item x="312"/>
        <item x="398"/>
        <item x="161"/>
        <item x="313"/>
        <item x="811"/>
        <item x="887"/>
        <item x="162"/>
        <item x="399"/>
        <item x="311"/>
        <item x="1012"/>
        <item x="1101"/>
        <item x="163"/>
        <item x="888"/>
        <item x="1112"/>
        <item x="400"/>
        <item x="310"/>
        <item x="164"/>
        <item x="889"/>
        <item x="401"/>
        <item x="165"/>
        <item x="309"/>
        <item x="1167"/>
        <item x="1013"/>
        <item x="166"/>
        <item x="1147"/>
        <item x="402"/>
        <item x="890"/>
        <item x="308"/>
        <item x="167"/>
        <item x="307"/>
        <item x="1100"/>
        <item x="306"/>
        <item x="168"/>
        <item x="403"/>
        <item x="891"/>
        <item x="169"/>
        <item x="810"/>
        <item x="1014"/>
        <item x="404"/>
        <item x="170"/>
        <item x="305"/>
        <item x="171"/>
        <item x="892"/>
        <item x="405"/>
        <item x="987"/>
        <item x="172"/>
        <item x="173"/>
        <item x="986"/>
        <item x="406"/>
        <item x="893"/>
        <item x="174"/>
        <item x="1015"/>
        <item x="304"/>
        <item x="175"/>
        <item x="407"/>
        <item x="985"/>
        <item x="176"/>
        <item x="894"/>
        <item x="980"/>
        <item x="177"/>
        <item x="408"/>
        <item x="303"/>
        <item x="178"/>
        <item x="984"/>
        <item x="179"/>
        <item x="409"/>
        <item x="180"/>
        <item x="1099"/>
        <item x="983"/>
        <item x="302"/>
        <item x="181"/>
        <item x="1016"/>
        <item x="809"/>
        <item x="982"/>
        <item x="979"/>
        <item x="182"/>
        <item x="981"/>
        <item x="410"/>
        <item x="895"/>
        <item x="183"/>
        <item x="1113"/>
        <item x="301"/>
        <item x="184"/>
        <item x="411"/>
        <item x="185"/>
        <item x="808"/>
        <item x="186"/>
        <item x="412"/>
        <item x="978"/>
        <item x="896"/>
        <item x="1017"/>
        <item x="187"/>
        <item x="297"/>
        <item x="298"/>
        <item x="299"/>
        <item x="300"/>
        <item x="413"/>
        <item x="188"/>
        <item x="966"/>
        <item x="189"/>
        <item x="296"/>
        <item x="414"/>
        <item x="969"/>
        <item x="967"/>
        <item x="897"/>
        <item x="977"/>
        <item x="190"/>
        <item x="970"/>
        <item x="1018"/>
        <item x="415"/>
        <item x="968"/>
        <item x="191"/>
        <item x="965"/>
        <item x="1098"/>
        <item x="964"/>
        <item x="1168"/>
        <item x="192"/>
        <item x="295"/>
        <item x="416"/>
        <item x="807"/>
        <item x="193"/>
        <item x="971"/>
        <item x="898"/>
        <item x="976"/>
        <item x="194"/>
        <item x="417"/>
        <item x="195"/>
        <item x="963"/>
        <item x="962"/>
        <item x="1019"/>
        <item x="294"/>
        <item x="806"/>
        <item x="972"/>
        <item x="418"/>
        <item x="196"/>
        <item x="197"/>
        <item x="899"/>
        <item x="975"/>
        <item x="198"/>
        <item x="961"/>
        <item x="419"/>
        <item x="973"/>
        <item x="199"/>
        <item x="805"/>
        <item x="293"/>
        <item x="200"/>
        <item x="420"/>
        <item x="201"/>
        <item x="960"/>
        <item x="202"/>
        <item x="900"/>
        <item x="974"/>
        <item x="1020"/>
        <item x="421"/>
        <item x="203"/>
        <item x="1114"/>
        <item x="804"/>
        <item x="204"/>
        <item x="959"/>
        <item x="292"/>
        <item x="291"/>
        <item x="205"/>
        <item x="290"/>
        <item x="422"/>
        <item x="206"/>
        <item x="1097"/>
        <item x="935"/>
        <item x="289"/>
        <item x="958"/>
        <item x="207"/>
        <item x="901"/>
        <item x="423"/>
        <item x="208"/>
        <item x="936"/>
        <item x="934"/>
        <item x="803"/>
        <item x="288"/>
        <item x="209"/>
        <item x="1191"/>
        <item x="424"/>
        <item x="287"/>
        <item x="957"/>
        <item x="937"/>
        <item x="911"/>
        <item x="210"/>
        <item x="933"/>
        <item x="1021"/>
        <item x="950"/>
        <item x="211"/>
        <item x="286"/>
        <item x="1028"/>
        <item x="910"/>
        <item x="940"/>
        <item x="938"/>
        <item x="902"/>
        <item x="212"/>
        <item x="932"/>
        <item x="425"/>
        <item x="912"/>
        <item x="285"/>
        <item x="951"/>
        <item x="213"/>
        <item x="956"/>
        <item x="214"/>
        <item x="909"/>
        <item x="215"/>
        <item x="941"/>
        <item x="939"/>
        <item x="949"/>
        <item x="931"/>
        <item x="426"/>
        <item x="284"/>
        <item x="952"/>
        <item x="1027"/>
        <item x="216"/>
        <item x="913"/>
        <item x="908"/>
        <item x="1096"/>
        <item x="942"/>
        <item x="217"/>
        <item x="955"/>
        <item x="930"/>
        <item x="282"/>
        <item x="953"/>
        <item x="283"/>
        <item x="218"/>
        <item x="427"/>
        <item x="1146"/>
        <item x="907"/>
        <item x="948"/>
        <item x="903"/>
        <item x="281"/>
        <item x="914"/>
        <item x="802"/>
        <item x="1026"/>
        <item x="943"/>
        <item x="219"/>
        <item x="929"/>
        <item x="1022"/>
        <item x="280"/>
        <item x="1029"/>
        <item x="954"/>
        <item x="906"/>
        <item x="428"/>
        <item x="944"/>
        <item x="220"/>
        <item x="928"/>
        <item x="915"/>
        <item x="429"/>
        <item x="947"/>
        <item x="1025"/>
        <item x="905"/>
        <item x="430"/>
        <item x="431"/>
        <item x="945"/>
        <item x="927"/>
        <item x="221"/>
        <item x="916"/>
        <item x="279"/>
        <item x="432"/>
        <item x="904"/>
        <item x="801"/>
        <item x="433"/>
        <item x="1024"/>
        <item x="434"/>
        <item x="917"/>
        <item x="926"/>
        <item x="222"/>
        <item x="946"/>
        <item x="435"/>
        <item x="267"/>
        <item x="436"/>
        <item x="278"/>
        <item x="1169"/>
        <item x="1095"/>
        <item x="918"/>
        <item x="925"/>
        <item x="266"/>
        <item x="437"/>
        <item x="223"/>
        <item x="268"/>
        <item x="1030"/>
        <item x="438"/>
        <item x="1023"/>
        <item x="265"/>
        <item x="439"/>
        <item x="269"/>
        <item x="277"/>
        <item x="270"/>
        <item x="919"/>
        <item x="271"/>
        <item x="920"/>
        <item x="921"/>
        <item x="922"/>
        <item x="923"/>
        <item x="924"/>
        <item x="272"/>
        <item x="264"/>
        <item x="224"/>
        <item x="276"/>
        <item x="275"/>
        <item x="274"/>
        <item x="263"/>
        <item x="248"/>
        <item x="273"/>
        <item x="225"/>
        <item x="262"/>
        <item x="249"/>
        <item x="1115"/>
        <item x="250"/>
        <item x="800"/>
        <item x="226"/>
        <item x="440"/>
        <item x="247"/>
        <item x="251"/>
        <item x="261"/>
        <item x="227"/>
        <item x="252"/>
        <item x="246"/>
        <item x="245"/>
        <item x="253"/>
        <item x="244"/>
        <item x="260"/>
        <item x="243"/>
        <item x="254"/>
        <item x="228"/>
        <item x="255"/>
        <item x="441"/>
        <item x="259"/>
        <item x="258"/>
        <item x="257"/>
        <item x="256"/>
        <item x="1031"/>
        <item x="242"/>
        <item x="229"/>
        <item x="241"/>
        <item x="442"/>
        <item x="1094"/>
        <item x="230"/>
        <item x="240"/>
        <item x="799"/>
        <item x="231"/>
        <item x="443"/>
        <item x="239"/>
        <item x="232"/>
        <item x="1032"/>
        <item x="238"/>
        <item x="233"/>
        <item x="444"/>
        <item x="234"/>
        <item x="237"/>
        <item x="236"/>
        <item x="445"/>
        <item x="798"/>
        <item x="235"/>
        <item x="446"/>
        <item x="447"/>
        <item x="1033"/>
        <item x="448"/>
        <item x="1093"/>
        <item x="449"/>
        <item x="450"/>
        <item x="451"/>
        <item x="452"/>
        <item x="1034"/>
        <item x="1116"/>
        <item x="453"/>
        <item x="797"/>
        <item x="454"/>
        <item x="455"/>
        <item x="456"/>
        <item x="1170"/>
        <item x="1035"/>
        <item x="796"/>
        <item x="457"/>
        <item x="458"/>
        <item x="1145"/>
        <item x="795"/>
        <item x="459"/>
        <item x="1036"/>
        <item x="460"/>
        <item x="461"/>
        <item x="794"/>
        <item x="1171"/>
        <item x="1037"/>
        <item x="462"/>
        <item x="1092"/>
        <item x="463"/>
        <item x="1117"/>
        <item x="464"/>
        <item x="1038"/>
        <item x="465"/>
        <item x="1186"/>
        <item x="793"/>
        <item x="466"/>
        <item x="467"/>
        <item x="1039"/>
        <item x="1172"/>
        <item x="468"/>
        <item x="792"/>
        <item x="469"/>
        <item x="470"/>
        <item x="1040"/>
        <item x="1190"/>
        <item x="471"/>
        <item x="472"/>
        <item x="1091"/>
        <item x="791"/>
        <item x="1041"/>
        <item x="473"/>
        <item x="1118"/>
        <item x="1173"/>
        <item x="474"/>
        <item x="475"/>
        <item x="1187"/>
        <item x="1042"/>
        <item x="1043"/>
        <item x="1044"/>
        <item x="476"/>
        <item x="1045"/>
        <item x="1046"/>
        <item x="1047"/>
        <item x="1090"/>
        <item x="1048"/>
        <item x="790"/>
        <item x="477"/>
        <item x="1049"/>
        <item x="1050"/>
        <item x="1051"/>
        <item x="478"/>
        <item x="1052"/>
        <item x="1144"/>
        <item x="789"/>
        <item x="1053"/>
        <item x="1054"/>
        <item x="479"/>
        <item x="1055"/>
        <item x="1056"/>
        <item x="480"/>
        <item x="1057"/>
        <item x="788"/>
        <item x="1058"/>
        <item x="481"/>
        <item x="1059"/>
        <item x="1060"/>
        <item x="1061"/>
        <item x="482"/>
        <item x="787"/>
        <item x="1174"/>
        <item x="1062"/>
        <item x="1063"/>
        <item x="483"/>
        <item x="1064"/>
        <item x="1065"/>
        <item x="484"/>
        <item x="786"/>
        <item x="1089"/>
        <item x="1066"/>
        <item x="1067"/>
        <item x="485"/>
        <item x="1068"/>
        <item x="785"/>
        <item x="1069"/>
        <item x="486"/>
        <item x="1070"/>
        <item x="1071"/>
        <item x="487"/>
        <item x="1072"/>
        <item x="1119"/>
        <item x="1073"/>
        <item x="488"/>
        <item x="1074"/>
        <item x="489"/>
        <item x="784"/>
        <item x="490"/>
        <item x="1086"/>
        <item x="783"/>
        <item x="491"/>
        <item x="1075"/>
        <item x="1088"/>
        <item x="492"/>
        <item x="493"/>
        <item x="782"/>
        <item x="1087"/>
        <item x="1188"/>
        <item x="1175"/>
        <item x="1084"/>
        <item x="1076"/>
        <item x="494"/>
        <item x="495"/>
        <item x="781"/>
        <item x="496"/>
        <item x="1077"/>
        <item x="1085"/>
        <item x="497"/>
        <item x="498"/>
        <item x="780"/>
        <item x="499"/>
        <item x="1078"/>
        <item x="500"/>
        <item x="1083"/>
        <item x="779"/>
        <item x="501"/>
        <item x="502"/>
        <item x="1079"/>
        <item x="503"/>
        <item x="778"/>
        <item x="1081"/>
        <item x="1120"/>
        <item x="504"/>
        <item x="505"/>
        <item x="1080"/>
        <item x="1176"/>
        <item x="1143"/>
        <item x="777"/>
        <item x="506"/>
        <item x="1082"/>
        <item x="507"/>
        <item x="776"/>
        <item x="508"/>
        <item x="509"/>
        <item x="510"/>
        <item x="511"/>
        <item x="512"/>
        <item x="775"/>
        <item x="513"/>
        <item x="1189"/>
        <item x="514"/>
        <item x="522"/>
        <item x="521"/>
        <item x="520"/>
        <item x="523"/>
        <item x="515"/>
        <item x="519"/>
        <item x="518"/>
        <item x="517"/>
        <item x="524"/>
        <item x="516"/>
        <item x="772"/>
        <item x="525"/>
        <item x="771"/>
        <item x="773"/>
        <item x="526"/>
        <item x="774"/>
        <item x="1177"/>
        <item x="527"/>
        <item x="528"/>
        <item x="529"/>
        <item x="1121"/>
        <item x="530"/>
        <item x="770"/>
        <item x="531"/>
        <item x="769"/>
        <item x="532"/>
        <item x="768"/>
        <item x="767"/>
        <item x="533"/>
        <item x="534"/>
        <item x="766"/>
        <item x="535"/>
        <item x="536"/>
        <item x="537"/>
        <item x="538"/>
        <item x="539"/>
        <item x="765"/>
        <item x="540"/>
        <item x="541"/>
        <item x="542"/>
        <item x="543"/>
        <item x="544"/>
        <item x="545"/>
        <item x="1178"/>
        <item x="546"/>
        <item x="764"/>
        <item x="547"/>
        <item x="548"/>
        <item x="549"/>
        <item x="550"/>
        <item x="551"/>
        <item x="1142"/>
        <item x="763"/>
        <item x="552"/>
        <item x="1122"/>
        <item x="553"/>
        <item x="554"/>
        <item x="555"/>
        <item x="556"/>
        <item x="762"/>
        <item x="557"/>
        <item x="558"/>
        <item x="559"/>
        <item x="761"/>
        <item x="560"/>
        <item x="561"/>
        <item x="760"/>
        <item x="562"/>
        <item x="563"/>
        <item x="1179"/>
        <item x="564"/>
        <item x="759"/>
        <item x="565"/>
        <item x="566"/>
        <item x="740"/>
        <item x="567"/>
        <item x="758"/>
        <item x="1185"/>
        <item x="1123"/>
        <item x="568"/>
        <item x="741"/>
        <item x="757"/>
        <item x="569"/>
        <item x="743"/>
        <item x="750"/>
        <item x="739"/>
        <item x="742"/>
        <item x="744"/>
        <item x="756"/>
        <item x="570"/>
        <item x="749"/>
        <item x="745"/>
        <item x="747"/>
        <item x="755"/>
        <item x="751"/>
        <item x="746"/>
        <item x="748"/>
        <item x="571"/>
        <item x="754"/>
        <item x="738"/>
        <item x="572"/>
        <item x="753"/>
        <item x="752"/>
        <item x="1129"/>
        <item x="573"/>
        <item x="737"/>
        <item x="1128"/>
        <item x="574"/>
        <item x="575"/>
        <item x="1127"/>
        <item x="736"/>
        <item x="1180"/>
        <item x="576"/>
        <item x="1130"/>
        <item x="1126"/>
        <item x="577"/>
        <item x="1141"/>
        <item x="735"/>
        <item x="1125"/>
        <item x="578"/>
        <item x="579"/>
        <item x="1124"/>
        <item x="734"/>
        <item x="580"/>
        <item x="1131"/>
        <item x="581"/>
        <item x="582"/>
        <item x="733"/>
        <item x="583"/>
        <item x="584"/>
        <item x="585"/>
        <item x="586"/>
        <item x="732"/>
        <item x="587"/>
        <item x="588"/>
        <item x="589"/>
        <item x="590"/>
        <item x="591"/>
        <item x="1132"/>
        <item x="592"/>
        <item x="710"/>
        <item x="593"/>
        <item x="709"/>
        <item x="711"/>
        <item x="594"/>
        <item x="708"/>
        <item x="595"/>
        <item x="712"/>
        <item x="731"/>
        <item x="596"/>
        <item x="707"/>
        <item x="713"/>
        <item x="673"/>
        <item x="597"/>
        <item x="706"/>
        <item x="672"/>
        <item x="674"/>
        <item x="705"/>
        <item x="671"/>
        <item x="675"/>
        <item x="704"/>
        <item x="670"/>
        <item x="676"/>
        <item x="703"/>
        <item x="669"/>
        <item x="1183"/>
        <item x="677"/>
        <item x="702"/>
        <item x="598"/>
        <item x="668"/>
        <item x="678"/>
        <item x="701"/>
        <item x="714"/>
        <item x="679"/>
        <item x="700"/>
        <item x="680"/>
        <item x="699"/>
        <item x="698"/>
        <item x="681"/>
        <item x="599"/>
        <item x="730"/>
        <item x="697"/>
        <item x="682"/>
        <item x="667"/>
        <item x="1181"/>
        <item x="729"/>
        <item x="696"/>
        <item x="683"/>
        <item x="728"/>
        <item x="695"/>
        <item x="684"/>
        <item x="715"/>
        <item x="694"/>
        <item x="685"/>
        <item x="693"/>
        <item x="716"/>
        <item x="686"/>
        <item x="692"/>
        <item x="666"/>
        <item x="687"/>
        <item x="727"/>
        <item x="691"/>
        <item x="688"/>
        <item x="690"/>
        <item x="600"/>
        <item x="689"/>
        <item x="1133"/>
        <item x="717"/>
        <item x="726"/>
        <item x="665"/>
        <item x="725"/>
        <item x="718"/>
        <item x="664"/>
        <item x="601"/>
        <item x="724"/>
        <item x="719"/>
        <item x="663"/>
        <item x="723"/>
        <item x="720"/>
        <item x="602"/>
        <item x="722"/>
        <item x="662"/>
        <item x="721"/>
        <item x="661"/>
        <item x="603"/>
        <item x="1134"/>
        <item x="660"/>
        <item x="604"/>
        <item x="1140"/>
        <item x="659"/>
        <item x="605"/>
        <item x="658"/>
        <item x="606"/>
        <item x="657"/>
        <item x="607"/>
        <item x="656"/>
        <item x="1135"/>
        <item x="619"/>
        <item x="608"/>
        <item x="618"/>
        <item x="655"/>
        <item x="617"/>
        <item x="620"/>
        <item x="616"/>
        <item x="654"/>
        <item x="615"/>
        <item x="609"/>
        <item x="614"/>
        <item x="621"/>
        <item x="1184"/>
        <item x="1182"/>
        <item x="613"/>
        <item x="653"/>
        <item x="612"/>
        <item x="611"/>
        <item x="610"/>
        <item x="622"/>
        <item x="652"/>
        <item x="626"/>
        <item x="625"/>
        <item x="624"/>
        <item x="623"/>
        <item x="651"/>
        <item x="627"/>
        <item x="1136"/>
        <item x="650"/>
        <item x="628"/>
        <item x="649"/>
        <item x="629"/>
        <item x="643"/>
        <item x="648"/>
        <item x="642"/>
        <item x="644"/>
        <item x="641"/>
        <item x="630"/>
        <item x="640"/>
        <item x="645"/>
        <item x="639"/>
        <item x="646"/>
        <item x="638"/>
        <item x="637"/>
        <item x="647"/>
        <item x="1138"/>
        <item x="631"/>
        <item x="632"/>
        <item x="1137"/>
        <item x="636"/>
        <item x="633"/>
        <item x="635"/>
        <item x="634"/>
        <item x="1139"/>
        <item x="1204"/>
        <item x="1205"/>
        <item x="1206"/>
        <item t="default"/>
      </items>
    </pivotField>
  </pivotFields>
  <rowFields count="1">
    <field x="0"/>
  </rowFields>
  <rowItems count="1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t="grand">
      <x/>
    </i>
  </rowItems>
  <colFields count="1">
    <field x="-2"/>
  </colFields>
  <colItems count="2">
    <i>
      <x/>
    </i>
    <i i="1">
      <x v="1"/>
    </i>
  </colItems>
  <dataFields count="2">
    <dataField name="Count of AVERAGE FUEL TANK CAPACITY" fld="3" subtotal="count" baseField="0" baseItem="0"/>
    <dataField name="Count of Fuel_Tank_Capacity_litre" fld="2"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5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44" firstHeaderRow="1" firstDataRow="1" firstDataCol="1"/>
  <pivotFields count="4">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dataField="1"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Gross_Vehicle_Weight" fld="3"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5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44" firstHeaderRow="1" firstDataRow="1" firstDataCol="1"/>
  <pivotFields count="6">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showAll="0"/>
    <pivotField dataField="1" showAll="0"/>
    <pivotField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Gross_Vehicle_Weight"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3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Q13" firstHeaderRow="1" firstDataRow="3" firstDataCol="1" rowPageCount="1" colPageCount="1"/>
  <pivotFields count="10">
    <pivotField showAll="0"/>
    <pivotField axis="axisRow" showAll="0">
      <items count="8">
        <item x="5"/>
        <item x="0"/>
        <item x="1"/>
        <item x="2"/>
        <item x="4"/>
        <item x="3"/>
        <item x="6"/>
        <item t="default"/>
      </items>
    </pivotField>
    <pivotField showAll="0"/>
    <pivotField showAll="0"/>
    <pivotField axis="axisPage" showAll="0">
      <items count="39">
        <item x="14"/>
        <item x="3"/>
        <item x="0"/>
        <item x="5"/>
        <item x="4"/>
        <item x="12"/>
        <item x="1"/>
        <item x="33"/>
        <item x="30"/>
        <item x="13"/>
        <item x="15"/>
        <item x="18"/>
        <item x="29"/>
        <item x="2"/>
        <item x="6"/>
        <item x="16"/>
        <item x="19"/>
        <item x="34"/>
        <item x="17"/>
        <item x="8"/>
        <item x="7"/>
        <item x="32"/>
        <item x="28"/>
        <item x="24"/>
        <item x="35"/>
        <item x="27"/>
        <item x="36"/>
        <item x="10"/>
        <item x="31"/>
        <item x="9"/>
        <item x="21"/>
        <item x="26"/>
        <item x="22"/>
        <item x="23"/>
        <item x="20"/>
        <item x="25"/>
        <item x="11"/>
        <item x="37"/>
        <item t="default"/>
      </items>
    </pivotField>
    <pivotField showAll="0"/>
    <pivotField showAll="0"/>
    <pivotField dataField="1" showAll="0"/>
    <pivotField axis="axisCol" showAll="0">
      <items count="8">
        <item x="1"/>
        <item x="2"/>
        <item x="3"/>
        <item x="4"/>
        <item x="5"/>
        <item x="0"/>
        <item x="6"/>
        <item t="default"/>
      </items>
    </pivotField>
    <pivotField dataField="1" showAll="0"/>
  </pivotFields>
  <rowFields count="1">
    <field x="1"/>
  </rowFields>
  <rowItems count="8">
    <i>
      <x/>
    </i>
    <i>
      <x v="1"/>
    </i>
    <i>
      <x v="2"/>
    </i>
    <i>
      <x v="3"/>
    </i>
    <i>
      <x v="4"/>
    </i>
    <i>
      <x v="5"/>
    </i>
    <i>
      <x v="6"/>
    </i>
    <i t="grand">
      <x/>
    </i>
  </rowItems>
  <colFields count="2">
    <field x="-2"/>
    <field x="8"/>
  </colFields>
  <colItems count="16">
    <i>
      <x/>
      <x/>
    </i>
    <i r="1">
      <x v="1"/>
    </i>
    <i r="1">
      <x v="2"/>
    </i>
    <i r="1">
      <x v="3"/>
    </i>
    <i r="1">
      <x v="4"/>
    </i>
    <i r="1">
      <x v="5"/>
    </i>
    <i r="1">
      <x v="6"/>
    </i>
    <i i="1">
      <x v="1"/>
      <x/>
    </i>
    <i r="1" i="1">
      <x v="1"/>
    </i>
    <i r="1" i="1">
      <x v="2"/>
    </i>
    <i r="1" i="1">
      <x v="3"/>
    </i>
    <i r="1" i="1">
      <x v="4"/>
    </i>
    <i r="1" i="1">
      <x v="5"/>
    </i>
    <i r="1" i="1">
      <x v="6"/>
    </i>
    <i t="grand">
      <x/>
    </i>
    <i t="grand" i="1">
      <x/>
    </i>
  </colItems>
  <pageFields count="1">
    <pageField fld="4" hier="-1"/>
  </pageFields>
  <dataFields count="2">
    <dataField name="Count of Fuel_Tank_Capacity_litre" fld="7" subtotal="count" baseField="0" baseItem="0"/>
    <dataField name="Count of City_Mileage_km_litre" fld="9" subtotal="count" baseField="0" baseItem="0"/>
  </dataFields>
  <chartFormats count="1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2">
          <reference field="4294967294" count="1" selected="0">
            <x v="1"/>
          </reference>
          <reference field="8" count="1" selected="0">
            <x v="0"/>
          </reference>
        </references>
      </pivotArea>
    </chartFormat>
    <chartFormat chart="0" format="8" series="1">
      <pivotArea type="data" outline="0" fieldPosition="0">
        <references count="2">
          <reference field="4294967294" count="1" selected="0">
            <x v="1"/>
          </reference>
          <reference field="8" count="1" selected="0">
            <x v="1"/>
          </reference>
        </references>
      </pivotArea>
    </chartFormat>
    <chartFormat chart="0" format="9" series="1">
      <pivotArea type="data" outline="0" fieldPosition="0">
        <references count="2">
          <reference field="4294967294" count="1" selected="0">
            <x v="1"/>
          </reference>
          <reference field="8" count="1" selected="0">
            <x v="2"/>
          </reference>
        </references>
      </pivotArea>
    </chartFormat>
    <chartFormat chart="0" format="10" series="1">
      <pivotArea type="data" outline="0" fieldPosition="0">
        <references count="2">
          <reference field="4294967294" count="1" selected="0">
            <x v="1"/>
          </reference>
          <reference field="8" count="1" selected="0">
            <x v="3"/>
          </reference>
        </references>
      </pivotArea>
    </chartFormat>
    <chartFormat chart="0" format="11" series="1">
      <pivotArea type="data" outline="0" fieldPosition="0">
        <references count="2">
          <reference field="4294967294" count="1" selected="0">
            <x v="1"/>
          </reference>
          <reference field="8" count="1" selected="0">
            <x v="4"/>
          </reference>
        </references>
      </pivotArea>
    </chartFormat>
    <chartFormat chart="0" format="12" series="1">
      <pivotArea type="data" outline="0" fieldPosition="0">
        <references count="2">
          <reference field="4294967294" count="1" selected="0">
            <x v="1"/>
          </reference>
          <reference field="8" count="1" selected="0">
            <x v="5"/>
          </reference>
        </references>
      </pivotArea>
    </chartFormat>
    <chartFormat chart="0" format="13" series="1">
      <pivotArea type="data" outline="0" fieldPosition="0">
        <references count="2">
          <reference field="4294967294" count="1" selected="0">
            <x v="1"/>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1" cacheId="6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7" firstHeaderRow="1" firstDataRow="1" firstDataCol="1"/>
  <pivotFields count="6">
    <pivotField axis="axisRow" showAll="0">
      <items count="4">
        <item x="0"/>
        <item x="1"/>
        <item x="2"/>
        <item t="default"/>
      </items>
    </pivotField>
    <pivotField showAll="0"/>
    <pivotField showAll="0"/>
    <pivotField showAll="0"/>
    <pivotField showAll="0"/>
    <pivotField dataField="1" showAll="0"/>
  </pivotFields>
  <rowFields count="1">
    <field x="0"/>
  </rowFields>
  <rowItems count="4">
    <i>
      <x/>
    </i>
    <i>
      <x v="1"/>
    </i>
    <i>
      <x v="2"/>
    </i>
    <i t="grand">
      <x/>
    </i>
  </rowItems>
  <colItems count="1">
    <i/>
  </colItems>
  <dataFields count="1">
    <dataField name="Count of Average of fuel tannk capacity"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839"/>
  <sheetViews>
    <sheetView workbookViewId="0">
      <selection activeCell="D12" sqref="D12"/>
    </sheetView>
  </sheetViews>
  <sheetFormatPr defaultRowHeight="15" x14ac:dyDescent="0.25"/>
  <cols>
    <col min="1" max="1" width="16.42578125" bestFit="1" customWidth="1"/>
    <col min="2" max="2" width="24.7109375" bestFit="1" customWidth="1"/>
    <col min="3" max="3" width="13.28515625" bestFit="1" customWidth="1"/>
    <col min="5" max="5" width="19.5703125" bestFit="1" customWidth="1"/>
    <col min="6" max="6" width="23.5703125" bestFit="1" customWidth="1"/>
    <col min="7" max="7" width="12.140625" bestFit="1" customWidth="1"/>
    <col min="8" max="8" width="11.28515625" bestFit="1" customWidth="1"/>
    <col min="9" max="9" width="11.42578125" bestFit="1" customWidth="1"/>
    <col min="10" max="10" width="10.85546875" bestFit="1" customWidth="1"/>
    <col min="11" max="11" width="14.42578125" bestFit="1" customWidth="1"/>
    <col min="13" max="13" width="21.42578125" bestFit="1" customWidth="1"/>
    <col min="14" max="14" width="25.7109375" bestFit="1" customWidth="1"/>
    <col min="15" max="15" width="24.5703125" bestFit="1" customWidth="1"/>
  </cols>
  <sheetData>
    <row r="3" spans="1:15" x14ac:dyDescent="0.25">
      <c r="A3" t="s">
        <v>0</v>
      </c>
      <c r="B3" t="s">
        <v>1</v>
      </c>
      <c r="C3" t="s">
        <v>1366</v>
      </c>
      <c r="D3" t="s">
        <v>1367</v>
      </c>
      <c r="E3" t="s">
        <v>1368</v>
      </c>
      <c r="F3" t="s">
        <v>1360</v>
      </c>
      <c r="G3" t="s">
        <v>1361</v>
      </c>
      <c r="H3" t="s">
        <v>1369</v>
      </c>
      <c r="I3" t="s">
        <v>1370</v>
      </c>
      <c r="J3" t="s">
        <v>1371</v>
      </c>
      <c r="K3" t="s">
        <v>1372</v>
      </c>
      <c r="L3" t="s">
        <v>1373</v>
      </c>
      <c r="M3" t="s">
        <v>1374</v>
      </c>
      <c r="N3" t="s">
        <v>1375</v>
      </c>
      <c r="O3" t="s">
        <v>1376</v>
      </c>
    </row>
    <row r="4" spans="1:15" x14ac:dyDescent="0.25">
      <c r="A4" t="s">
        <v>3</v>
      </c>
      <c r="B4" t="s">
        <v>4</v>
      </c>
      <c r="C4" s="1">
        <v>624</v>
      </c>
      <c r="D4">
        <v>2</v>
      </c>
      <c r="E4">
        <v>2</v>
      </c>
      <c r="F4">
        <v>24</v>
      </c>
      <c r="G4" t="s">
        <v>1362</v>
      </c>
      <c r="H4">
        <v>1652</v>
      </c>
      <c r="I4">
        <v>3164</v>
      </c>
      <c r="J4">
        <v>1750</v>
      </c>
      <c r="K4" t="s">
        <v>1377</v>
      </c>
      <c r="L4">
        <v>5</v>
      </c>
      <c r="M4">
        <v>23.6</v>
      </c>
      <c r="N4" s="2" t="s">
        <v>1378</v>
      </c>
      <c r="O4" s="1">
        <v>4</v>
      </c>
    </row>
    <row r="5" spans="1:15" x14ac:dyDescent="0.25">
      <c r="A5" t="s">
        <v>3</v>
      </c>
      <c r="B5" t="s">
        <v>4</v>
      </c>
      <c r="C5" s="1">
        <v>624</v>
      </c>
      <c r="D5">
        <v>2</v>
      </c>
      <c r="E5">
        <v>2</v>
      </c>
      <c r="F5">
        <v>24</v>
      </c>
      <c r="G5" t="s">
        <v>1362</v>
      </c>
      <c r="H5">
        <v>1652</v>
      </c>
      <c r="I5">
        <v>3164</v>
      </c>
      <c r="J5">
        <v>1750</v>
      </c>
      <c r="K5" t="s">
        <v>1377</v>
      </c>
      <c r="L5">
        <v>5</v>
      </c>
      <c r="M5">
        <v>23.6</v>
      </c>
      <c r="N5" s="2" t="s">
        <v>1378</v>
      </c>
      <c r="O5" s="1">
        <v>4</v>
      </c>
    </row>
    <row r="6" spans="1:15" x14ac:dyDescent="0.25">
      <c r="A6" t="s">
        <v>3</v>
      </c>
      <c r="B6" t="s">
        <v>4</v>
      </c>
      <c r="C6" s="1">
        <v>624</v>
      </c>
      <c r="D6">
        <v>2</v>
      </c>
      <c r="E6">
        <v>2</v>
      </c>
      <c r="F6">
        <v>24</v>
      </c>
      <c r="G6" t="s">
        <v>1362</v>
      </c>
      <c r="H6">
        <v>1652</v>
      </c>
      <c r="I6">
        <v>3164</v>
      </c>
      <c r="J6">
        <v>1750</v>
      </c>
      <c r="K6" t="s">
        <v>1377</v>
      </c>
      <c r="L6">
        <v>5</v>
      </c>
      <c r="M6">
        <v>23.6</v>
      </c>
      <c r="N6" s="2" t="s">
        <v>1378</v>
      </c>
      <c r="O6" s="1">
        <v>4</v>
      </c>
    </row>
    <row r="7" spans="1:15" x14ac:dyDescent="0.25">
      <c r="A7" t="s">
        <v>3</v>
      </c>
      <c r="B7" t="s">
        <v>4</v>
      </c>
      <c r="C7" s="1">
        <v>624</v>
      </c>
      <c r="D7">
        <v>2</v>
      </c>
      <c r="E7">
        <v>2</v>
      </c>
      <c r="F7">
        <v>24</v>
      </c>
      <c r="G7" t="s">
        <v>1362</v>
      </c>
      <c r="H7">
        <v>1652</v>
      </c>
      <c r="I7">
        <v>3164</v>
      </c>
      <c r="J7">
        <v>1750</v>
      </c>
      <c r="K7" t="s">
        <v>1377</v>
      </c>
      <c r="L7">
        <v>5</v>
      </c>
      <c r="M7">
        <v>23.6</v>
      </c>
      <c r="N7" s="2" t="s">
        <v>1378</v>
      </c>
      <c r="O7" s="1">
        <v>4</v>
      </c>
    </row>
    <row r="8" spans="1:15" x14ac:dyDescent="0.25">
      <c r="A8" t="s">
        <v>3</v>
      </c>
      <c r="B8" t="s">
        <v>4</v>
      </c>
      <c r="C8" s="1">
        <v>624</v>
      </c>
      <c r="D8">
        <v>2</v>
      </c>
      <c r="E8">
        <v>2</v>
      </c>
      <c r="F8">
        <v>24</v>
      </c>
      <c r="G8" t="s">
        <v>1362</v>
      </c>
      <c r="H8">
        <v>1652</v>
      </c>
      <c r="I8">
        <v>3164</v>
      </c>
      <c r="J8">
        <v>1750</v>
      </c>
      <c r="K8" t="s">
        <v>1377</v>
      </c>
      <c r="L8">
        <v>5</v>
      </c>
      <c r="M8">
        <v>23.6</v>
      </c>
      <c r="N8" s="2" t="s">
        <v>1378</v>
      </c>
      <c r="O8" s="1">
        <v>4</v>
      </c>
    </row>
    <row r="9" spans="1:15" x14ac:dyDescent="0.25">
      <c r="A9" t="s">
        <v>11</v>
      </c>
      <c r="B9" t="s">
        <v>12</v>
      </c>
      <c r="C9" s="1">
        <v>799</v>
      </c>
      <c r="D9">
        <v>3</v>
      </c>
      <c r="E9">
        <v>4</v>
      </c>
      <c r="F9">
        <v>28</v>
      </c>
      <c r="G9" t="s">
        <v>1362</v>
      </c>
      <c r="H9">
        <v>1541</v>
      </c>
      <c r="I9">
        <v>3429</v>
      </c>
      <c r="J9">
        <v>1560</v>
      </c>
      <c r="K9" t="s">
        <v>1377</v>
      </c>
      <c r="L9">
        <v>5</v>
      </c>
      <c r="M9">
        <v>21.38</v>
      </c>
      <c r="N9" s="1">
        <v>24</v>
      </c>
      <c r="O9" s="1">
        <v>4.7</v>
      </c>
    </row>
    <row r="10" spans="1:15" x14ac:dyDescent="0.25">
      <c r="A10" t="s">
        <v>11</v>
      </c>
      <c r="B10" t="s">
        <v>12</v>
      </c>
      <c r="C10" s="1">
        <v>799</v>
      </c>
      <c r="D10">
        <v>3</v>
      </c>
      <c r="E10">
        <v>4</v>
      </c>
      <c r="F10">
        <v>28</v>
      </c>
      <c r="G10" t="s">
        <v>1362</v>
      </c>
      <c r="H10">
        <v>1541</v>
      </c>
      <c r="I10">
        <v>3429</v>
      </c>
      <c r="J10">
        <v>1560</v>
      </c>
      <c r="K10" t="s">
        <v>1377</v>
      </c>
      <c r="L10">
        <v>5</v>
      </c>
      <c r="M10">
        <v>21.38</v>
      </c>
      <c r="N10" s="1">
        <v>24</v>
      </c>
      <c r="O10" s="1">
        <v>4.7</v>
      </c>
    </row>
    <row r="11" spans="1:15" x14ac:dyDescent="0.25">
      <c r="A11" t="s">
        <v>11</v>
      </c>
      <c r="B11" t="s">
        <v>12</v>
      </c>
      <c r="C11" s="1">
        <v>799</v>
      </c>
      <c r="D11">
        <v>3</v>
      </c>
      <c r="E11">
        <v>4</v>
      </c>
      <c r="F11">
        <v>28</v>
      </c>
      <c r="G11" t="s">
        <v>1362</v>
      </c>
      <c r="H11">
        <v>1541</v>
      </c>
      <c r="I11">
        <v>3429</v>
      </c>
      <c r="J11">
        <v>1560</v>
      </c>
      <c r="K11" t="s">
        <v>1377</v>
      </c>
      <c r="L11">
        <v>5</v>
      </c>
      <c r="M11">
        <v>21.38</v>
      </c>
      <c r="N11" s="1">
        <v>24</v>
      </c>
      <c r="O11" s="1">
        <v>4.7</v>
      </c>
    </row>
    <row r="12" spans="1:15" x14ac:dyDescent="0.25">
      <c r="A12" t="s">
        <v>11</v>
      </c>
      <c r="B12" t="s">
        <v>12</v>
      </c>
      <c r="C12" s="1">
        <v>799</v>
      </c>
      <c r="D12">
        <v>3</v>
      </c>
      <c r="E12">
        <v>4</v>
      </c>
      <c r="F12">
        <v>28</v>
      </c>
      <c r="G12" t="s">
        <v>1362</v>
      </c>
      <c r="H12">
        <v>1541</v>
      </c>
      <c r="I12">
        <v>3429</v>
      </c>
      <c r="J12">
        <v>1560</v>
      </c>
      <c r="K12" t="s">
        <v>1377</v>
      </c>
      <c r="L12">
        <v>5</v>
      </c>
      <c r="M12">
        <v>21.38</v>
      </c>
      <c r="N12" s="1">
        <v>24</v>
      </c>
      <c r="O12" s="1">
        <v>4.7</v>
      </c>
    </row>
    <row r="13" spans="1:15" x14ac:dyDescent="0.25">
      <c r="A13" t="s">
        <v>11</v>
      </c>
      <c r="B13" t="s">
        <v>12</v>
      </c>
      <c r="C13" s="1">
        <v>999</v>
      </c>
      <c r="D13">
        <v>3</v>
      </c>
      <c r="E13">
        <v>4</v>
      </c>
      <c r="F13">
        <v>28</v>
      </c>
      <c r="G13" t="s">
        <v>1362</v>
      </c>
      <c r="H13">
        <v>1541</v>
      </c>
      <c r="I13">
        <v>3429</v>
      </c>
      <c r="J13">
        <v>1560</v>
      </c>
      <c r="K13" t="s">
        <v>1377</v>
      </c>
      <c r="L13">
        <v>5</v>
      </c>
      <c r="N13" s="2" t="s">
        <v>1378</v>
      </c>
      <c r="O13" s="1">
        <v>4.7</v>
      </c>
    </row>
    <row r="14" spans="1:15" x14ac:dyDescent="0.25">
      <c r="A14" t="s">
        <v>11</v>
      </c>
      <c r="B14" t="s">
        <v>12</v>
      </c>
      <c r="C14" s="1">
        <v>999</v>
      </c>
      <c r="D14">
        <v>3</v>
      </c>
      <c r="E14">
        <v>4</v>
      </c>
      <c r="F14">
        <v>28</v>
      </c>
      <c r="G14" t="s">
        <v>1362</v>
      </c>
      <c r="H14">
        <v>1541</v>
      </c>
      <c r="I14">
        <v>3429</v>
      </c>
      <c r="J14">
        <v>1560</v>
      </c>
      <c r="K14" t="s">
        <v>1377</v>
      </c>
      <c r="L14">
        <v>5</v>
      </c>
      <c r="N14" s="2" t="s">
        <v>1378</v>
      </c>
      <c r="O14" s="1">
        <v>4.7</v>
      </c>
    </row>
    <row r="15" spans="1:15" x14ac:dyDescent="0.25">
      <c r="A15" t="s">
        <v>19</v>
      </c>
      <c r="B15" t="s">
        <v>20</v>
      </c>
      <c r="C15" s="1">
        <v>799</v>
      </c>
      <c r="D15">
        <v>3</v>
      </c>
      <c r="E15">
        <v>4</v>
      </c>
      <c r="F15">
        <v>28</v>
      </c>
      <c r="G15" t="s">
        <v>1362</v>
      </c>
      <c r="H15">
        <v>1490</v>
      </c>
      <c r="I15">
        <v>3731</v>
      </c>
      <c r="J15">
        <v>1579</v>
      </c>
      <c r="K15" t="s">
        <v>1377</v>
      </c>
      <c r="L15">
        <v>5</v>
      </c>
      <c r="M15">
        <v>25.17</v>
      </c>
      <c r="N15" s="2" t="s">
        <v>1378</v>
      </c>
      <c r="O15" t="s">
        <v>1378</v>
      </c>
    </row>
    <row r="16" spans="1:15" x14ac:dyDescent="0.25">
      <c r="A16" t="s">
        <v>19</v>
      </c>
      <c r="B16" t="s">
        <v>20</v>
      </c>
      <c r="C16" s="1">
        <v>799</v>
      </c>
      <c r="D16">
        <v>3</v>
      </c>
      <c r="E16">
        <v>4</v>
      </c>
      <c r="F16">
        <v>28</v>
      </c>
      <c r="G16" t="s">
        <v>1362</v>
      </c>
      <c r="H16">
        <v>1490</v>
      </c>
      <c r="I16">
        <v>3731</v>
      </c>
      <c r="J16">
        <v>1579</v>
      </c>
      <c r="K16" t="s">
        <v>1377</v>
      </c>
      <c r="L16">
        <v>5</v>
      </c>
      <c r="M16">
        <v>25.17</v>
      </c>
      <c r="N16" s="2" t="s">
        <v>1378</v>
      </c>
      <c r="O16" t="s">
        <v>1378</v>
      </c>
    </row>
    <row r="17" spans="1:15" x14ac:dyDescent="0.25">
      <c r="A17" t="s">
        <v>19</v>
      </c>
      <c r="B17" t="s">
        <v>20</v>
      </c>
      <c r="C17" s="1">
        <v>799</v>
      </c>
      <c r="D17">
        <v>3</v>
      </c>
      <c r="E17">
        <v>4</v>
      </c>
      <c r="F17">
        <v>28</v>
      </c>
      <c r="G17" t="s">
        <v>1362</v>
      </c>
      <c r="H17">
        <v>1490</v>
      </c>
      <c r="I17">
        <v>3731</v>
      </c>
      <c r="J17">
        <v>1579</v>
      </c>
      <c r="K17" t="s">
        <v>1377</v>
      </c>
      <c r="L17">
        <v>5</v>
      </c>
      <c r="M17">
        <v>25.17</v>
      </c>
      <c r="N17" s="2" t="s">
        <v>1378</v>
      </c>
      <c r="O17" t="s">
        <v>1378</v>
      </c>
    </row>
    <row r="18" spans="1:15" x14ac:dyDescent="0.25">
      <c r="A18" t="s">
        <v>19</v>
      </c>
      <c r="B18" t="s">
        <v>20</v>
      </c>
      <c r="C18" s="1">
        <v>799</v>
      </c>
      <c r="D18">
        <v>3</v>
      </c>
      <c r="E18">
        <v>4</v>
      </c>
      <c r="F18">
        <v>28</v>
      </c>
      <c r="G18" t="s">
        <v>1362</v>
      </c>
      <c r="H18">
        <v>1490</v>
      </c>
      <c r="I18">
        <v>3731</v>
      </c>
      <c r="J18">
        <v>1580</v>
      </c>
      <c r="K18" t="s">
        <v>1377</v>
      </c>
      <c r="L18">
        <v>5</v>
      </c>
      <c r="M18">
        <v>25.17</v>
      </c>
      <c r="N18" s="2" t="s">
        <v>1378</v>
      </c>
      <c r="O18" t="s">
        <v>1378</v>
      </c>
    </row>
    <row r="19" spans="1:15" x14ac:dyDescent="0.25">
      <c r="A19" t="s">
        <v>19</v>
      </c>
      <c r="B19" t="s">
        <v>20</v>
      </c>
      <c r="C19" s="1">
        <v>999</v>
      </c>
      <c r="D19">
        <v>3</v>
      </c>
      <c r="E19">
        <v>4</v>
      </c>
      <c r="F19">
        <v>28</v>
      </c>
      <c r="G19" t="s">
        <v>1362</v>
      </c>
      <c r="H19">
        <v>1490</v>
      </c>
      <c r="I19">
        <v>3731</v>
      </c>
      <c r="J19">
        <v>1579</v>
      </c>
      <c r="K19" t="s">
        <v>1377</v>
      </c>
      <c r="L19">
        <v>5</v>
      </c>
      <c r="M19">
        <v>25.17</v>
      </c>
      <c r="N19" s="2" t="s">
        <v>1378</v>
      </c>
      <c r="O19" t="s">
        <v>1378</v>
      </c>
    </row>
    <row r="20" spans="1:15" x14ac:dyDescent="0.25">
      <c r="A20" t="s">
        <v>19</v>
      </c>
      <c r="B20" t="s">
        <v>20</v>
      </c>
      <c r="C20" s="1">
        <v>999</v>
      </c>
      <c r="D20">
        <v>3</v>
      </c>
      <c r="E20">
        <v>4</v>
      </c>
      <c r="F20">
        <v>28</v>
      </c>
      <c r="G20" t="s">
        <v>1362</v>
      </c>
      <c r="H20">
        <v>1490</v>
      </c>
      <c r="I20">
        <v>3731</v>
      </c>
      <c r="J20">
        <v>1579</v>
      </c>
      <c r="K20" t="s">
        <v>1377</v>
      </c>
      <c r="L20">
        <v>5</v>
      </c>
      <c r="M20">
        <v>25.17</v>
      </c>
      <c r="N20" s="2" t="s">
        <v>1378</v>
      </c>
      <c r="O20" t="s">
        <v>1378</v>
      </c>
    </row>
    <row r="21" spans="1:15" x14ac:dyDescent="0.25">
      <c r="A21" t="s">
        <v>19</v>
      </c>
      <c r="B21" t="s">
        <v>20</v>
      </c>
      <c r="C21" s="1">
        <v>999</v>
      </c>
      <c r="D21">
        <v>3</v>
      </c>
      <c r="E21">
        <v>4</v>
      </c>
      <c r="F21">
        <v>28</v>
      </c>
      <c r="G21" t="s">
        <v>1362</v>
      </c>
      <c r="H21">
        <v>1490</v>
      </c>
      <c r="I21">
        <v>3731</v>
      </c>
      <c r="J21">
        <v>1579</v>
      </c>
      <c r="K21" t="s">
        <v>1377</v>
      </c>
      <c r="L21">
        <v>5</v>
      </c>
      <c r="M21">
        <v>25.17</v>
      </c>
      <c r="N21" s="2" t="s">
        <v>1378</v>
      </c>
      <c r="O21" t="s">
        <v>1378</v>
      </c>
    </row>
    <row r="22" spans="1:15" x14ac:dyDescent="0.25">
      <c r="A22" t="s">
        <v>19</v>
      </c>
      <c r="B22" t="s">
        <v>20</v>
      </c>
      <c r="C22" s="1">
        <v>999</v>
      </c>
      <c r="D22">
        <v>3</v>
      </c>
      <c r="E22">
        <v>4</v>
      </c>
      <c r="F22">
        <v>28</v>
      </c>
      <c r="G22" t="s">
        <v>1362</v>
      </c>
      <c r="H22">
        <v>1490</v>
      </c>
      <c r="I22">
        <v>3731</v>
      </c>
      <c r="J22">
        <v>1579</v>
      </c>
      <c r="K22" t="s">
        <v>1377</v>
      </c>
      <c r="L22">
        <v>5</v>
      </c>
      <c r="M22">
        <v>25.17</v>
      </c>
      <c r="N22" s="2" t="s">
        <v>1378</v>
      </c>
      <c r="O22" t="s">
        <v>1378</v>
      </c>
    </row>
    <row r="23" spans="1:15" x14ac:dyDescent="0.25">
      <c r="A23" t="s">
        <v>19</v>
      </c>
      <c r="B23" t="s">
        <v>20</v>
      </c>
      <c r="C23" s="1">
        <v>999</v>
      </c>
      <c r="D23">
        <v>3</v>
      </c>
      <c r="E23">
        <v>4</v>
      </c>
      <c r="F23">
        <v>28</v>
      </c>
      <c r="G23" t="s">
        <v>1362</v>
      </c>
      <c r="H23">
        <v>1490</v>
      </c>
      <c r="I23">
        <v>3731</v>
      </c>
      <c r="J23">
        <v>1579</v>
      </c>
      <c r="K23" t="s">
        <v>1377</v>
      </c>
      <c r="L23">
        <v>5</v>
      </c>
      <c r="M23">
        <v>25.17</v>
      </c>
      <c r="N23" s="2" t="s">
        <v>1378</v>
      </c>
      <c r="O23" t="s">
        <v>1378</v>
      </c>
    </row>
    <row r="24" spans="1:15" x14ac:dyDescent="0.25">
      <c r="A24" t="s">
        <v>19</v>
      </c>
      <c r="B24" t="s">
        <v>20</v>
      </c>
      <c r="C24" s="1">
        <v>999</v>
      </c>
      <c r="D24">
        <v>3</v>
      </c>
      <c r="E24">
        <v>4</v>
      </c>
      <c r="F24">
        <v>28</v>
      </c>
      <c r="G24" t="s">
        <v>1362</v>
      </c>
      <c r="H24">
        <v>1490</v>
      </c>
      <c r="I24">
        <v>3731</v>
      </c>
      <c r="J24">
        <v>1579</v>
      </c>
      <c r="K24" t="s">
        <v>1377</v>
      </c>
      <c r="L24">
        <v>5</v>
      </c>
      <c r="M24">
        <v>25.17</v>
      </c>
      <c r="N24" s="2" t="s">
        <v>1378</v>
      </c>
      <c r="O24" t="s">
        <v>1378</v>
      </c>
    </row>
    <row r="25" spans="1:15" x14ac:dyDescent="0.25">
      <c r="A25" t="s">
        <v>19</v>
      </c>
      <c r="B25" t="s">
        <v>20</v>
      </c>
      <c r="C25" s="1">
        <v>999</v>
      </c>
      <c r="D25">
        <v>3</v>
      </c>
      <c r="E25">
        <v>4</v>
      </c>
      <c r="F25">
        <v>28</v>
      </c>
      <c r="G25" t="s">
        <v>1362</v>
      </c>
      <c r="H25">
        <v>1490</v>
      </c>
      <c r="I25">
        <v>3731</v>
      </c>
      <c r="J25">
        <v>1579</v>
      </c>
      <c r="K25" t="s">
        <v>1377</v>
      </c>
      <c r="L25">
        <v>5</v>
      </c>
      <c r="M25">
        <v>25.17</v>
      </c>
      <c r="N25" s="2" t="s">
        <v>1378</v>
      </c>
      <c r="O25" t="s">
        <v>1378</v>
      </c>
    </row>
    <row r="26" spans="1:15" x14ac:dyDescent="0.25">
      <c r="A26" t="s">
        <v>19</v>
      </c>
      <c r="B26" t="s">
        <v>20</v>
      </c>
      <c r="C26" s="1">
        <v>999</v>
      </c>
      <c r="D26">
        <v>3</v>
      </c>
      <c r="E26">
        <v>4</v>
      </c>
      <c r="F26">
        <v>28</v>
      </c>
      <c r="G26" t="s">
        <v>1362</v>
      </c>
      <c r="H26">
        <v>1490</v>
      </c>
      <c r="I26">
        <v>3731</v>
      </c>
      <c r="J26">
        <v>1579</v>
      </c>
      <c r="K26" t="s">
        <v>1377</v>
      </c>
      <c r="L26">
        <v>5</v>
      </c>
      <c r="M26">
        <v>25.17</v>
      </c>
      <c r="N26" s="2" t="s">
        <v>1378</v>
      </c>
      <c r="O26" t="s">
        <v>1378</v>
      </c>
    </row>
    <row r="27" spans="1:15" x14ac:dyDescent="0.25">
      <c r="A27" t="s">
        <v>33</v>
      </c>
      <c r="B27" t="s">
        <v>34</v>
      </c>
      <c r="C27" s="1">
        <v>1196</v>
      </c>
      <c r="D27">
        <v>4</v>
      </c>
      <c r="E27">
        <v>4</v>
      </c>
      <c r="F27">
        <v>40</v>
      </c>
      <c r="G27" t="s">
        <v>1362</v>
      </c>
      <c r="H27">
        <v>1800</v>
      </c>
      <c r="I27">
        <v>3675</v>
      </c>
      <c r="J27">
        <v>1475</v>
      </c>
      <c r="K27" t="s">
        <v>1379</v>
      </c>
      <c r="L27">
        <v>5</v>
      </c>
      <c r="M27">
        <v>12</v>
      </c>
      <c r="N27" s="1">
        <v>15</v>
      </c>
      <c r="O27" s="1">
        <v>4.5</v>
      </c>
    </row>
    <row r="28" spans="1:15" x14ac:dyDescent="0.25">
      <c r="A28" t="s">
        <v>33</v>
      </c>
      <c r="B28" t="s">
        <v>34</v>
      </c>
      <c r="C28" s="1">
        <v>1196</v>
      </c>
      <c r="D28">
        <v>4</v>
      </c>
      <c r="E28">
        <v>4</v>
      </c>
      <c r="F28">
        <v>40</v>
      </c>
      <c r="G28" t="s">
        <v>1362</v>
      </c>
      <c r="H28">
        <v>1800</v>
      </c>
      <c r="I28">
        <v>3675</v>
      </c>
      <c r="J28">
        <v>1475</v>
      </c>
      <c r="K28" t="s">
        <v>1379</v>
      </c>
      <c r="L28">
        <v>5</v>
      </c>
      <c r="M28">
        <v>12</v>
      </c>
      <c r="N28" s="1">
        <v>15</v>
      </c>
      <c r="O28" s="1">
        <v>4.5</v>
      </c>
    </row>
    <row r="29" spans="1:15" x14ac:dyDescent="0.25">
      <c r="A29" t="s">
        <v>33</v>
      </c>
      <c r="B29" t="s">
        <v>34</v>
      </c>
      <c r="C29" s="1">
        <v>1196</v>
      </c>
      <c r="D29">
        <v>4</v>
      </c>
      <c r="E29">
        <v>4</v>
      </c>
      <c r="F29">
        <v>40</v>
      </c>
      <c r="G29" t="s">
        <v>1362</v>
      </c>
      <c r="H29">
        <v>1800</v>
      </c>
      <c r="I29">
        <v>3675</v>
      </c>
      <c r="J29">
        <v>1475</v>
      </c>
      <c r="K29" t="s">
        <v>1379</v>
      </c>
      <c r="L29">
        <v>5</v>
      </c>
      <c r="M29">
        <v>11</v>
      </c>
      <c r="N29" s="1">
        <v>15</v>
      </c>
      <c r="O29" s="1">
        <v>4.5</v>
      </c>
    </row>
    <row r="30" spans="1:15" x14ac:dyDescent="0.25">
      <c r="A30" t="s">
        <v>33</v>
      </c>
      <c r="B30" t="s">
        <v>34</v>
      </c>
      <c r="C30" s="1">
        <v>1196</v>
      </c>
      <c r="D30">
        <v>4</v>
      </c>
      <c r="E30">
        <v>4</v>
      </c>
      <c r="F30">
        <v>40</v>
      </c>
      <c r="G30" t="s">
        <v>1363</v>
      </c>
      <c r="H30">
        <v>1800</v>
      </c>
      <c r="I30">
        <v>3675</v>
      </c>
      <c r="J30">
        <v>1475</v>
      </c>
      <c r="K30" t="s">
        <v>1379</v>
      </c>
      <c r="L30">
        <v>5</v>
      </c>
      <c r="N30" s="2" t="s">
        <v>1378</v>
      </c>
      <c r="O30" s="1">
        <v>4.5</v>
      </c>
    </row>
    <row r="31" spans="1:15" x14ac:dyDescent="0.25">
      <c r="A31" t="s">
        <v>33</v>
      </c>
      <c r="B31" t="s">
        <v>34</v>
      </c>
      <c r="C31" s="1">
        <v>1196</v>
      </c>
      <c r="D31">
        <v>4</v>
      </c>
      <c r="E31">
        <v>4</v>
      </c>
      <c r="F31">
        <v>40</v>
      </c>
      <c r="G31" t="s">
        <v>1363</v>
      </c>
      <c r="H31">
        <v>1800</v>
      </c>
      <c r="I31">
        <v>3675</v>
      </c>
      <c r="J31">
        <v>1475</v>
      </c>
      <c r="K31" t="s">
        <v>1379</v>
      </c>
      <c r="L31">
        <v>5</v>
      </c>
      <c r="N31" s="2" t="s">
        <v>1378</v>
      </c>
      <c r="O31" s="1">
        <v>4.5</v>
      </c>
    </row>
    <row r="32" spans="1:15" x14ac:dyDescent="0.25">
      <c r="A32" t="s">
        <v>33</v>
      </c>
      <c r="B32" t="s">
        <v>40</v>
      </c>
      <c r="C32" s="1">
        <v>998</v>
      </c>
      <c r="D32">
        <v>3</v>
      </c>
      <c r="E32">
        <v>4</v>
      </c>
      <c r="F32">
        <v>35</v>
      </c>
      <c r="G32" t="s">
        <v>1362</v>
      </c>
      <c r="H32">
        <v>1475</v>
      </c>
      <c r="I32">
        <v>3545</v>
      </c>
      <c r="J32">
        <v>1490</v>
      </c>
      <c r="K32" t="s">
        <v>1377</v>
      </c>
      <c r="L32">
        <v>5</v>
      </c>
      <c r="M32">
        <v>14</v>
      </c>
      <c r="N32" s="1">
        <v>17</v>
      </c>
      <c r="O32" s="1">
        <v>4.5999999999999996</v>
      </c>
    </row>
    <row r="33" spans="1:15" x14ac:dyDescent="0.25">
      <c r="A33" t="s">
        <v>33</v>
      </c>
      <c r="B33" t="s">
        <v>40</v>
      </c>
      <c r="C33" s="1">
        <v>998</v>
      </c>
      <c r="D33">
        <v>3</v>
      </c>
      <c r="E33">
        <v>4</v>
      </c>
      <c r="F33">
        <v>35</v>
      </c>
      <c r="G33" t="s">
        <v>1362</v>
      </c>
      <c r="H33">
        <v>1475</v>
      </c>
      <c r="I33">
        <v>3545</v>
      </c>
      <c r="J33">
        <v>1490</v>
      </c>
      <c r="K33" t="s">
        <v>1377</v>
      </c>
      <c r="L33">
        <v>5</v>
      </c>
      <c r="M33">
        <v>14</v>
      </c>
      <c r="N33" s="1">
        <v>17</v>
      </c>
      <c r="O33" s="1">
        <v>4.5999999999999996</v>
      </c>
    </row>
    <row r="34" spans="1:15" x14ac:dyDescent="0.25">
      <c r="A34" t="s">
        <v>33</v>
      </c>
      <c r="B34" t="s">
        <v>40</v>
      </c>
      <c r="C34" s="1">
        <v>998</v>
      </c>
      <c r="D34">
        <v>3</v>
      </c>
      <c r="E34">
        <v>4</v>
      </c>
      <c r="F34">
        <v>35</v>
      </c>
      <c r="G34" t="s">
        <v>1362</v>
      </c>
      <c r="H34">
        <v>1475</v>
      </c>
      <c r="I34">
        <v>3545</v>
      </c>
      <c r="J34">
        <v>1490</v>
      </c>
      <c r="K34" t="s">
        <v>1377</v>
      </c>
      <c r="L34">
        <v>5</v>
      </c>
      <c r="M34">
        <v>19</v>
      </c>
      <c r="N34" s="1">
        <v>24.07</v>
      </c>
      <c r="O34" s="1">
        <v>4.5999999999999996</v>
      </c>
    </row>
    <row r="35" spans="1:15" x14ac:dyDescent="0.25">
      <c r="A35" t="s">
        <v>33</v>
      </c>
      <c r="B35" t="s">
        <v>40</v>
      </c>
      <c r="C35" s="1">
        <v>998</v>
      </c>
      <c r="D35">
        <v>3</v>
      </c>
      <c r="E35">
        <v>4</v>
      </c>
      <c r="F35">
        <v>35</v>
      </c>
      <c r="G35" t="s">
        <v>1362</v>
      </c>
      <c r="H35">
        <v>1460</v>
      </c>
      <c r="I35">
        <v>3620</v>
      </c>
      <c r="J35">
        <v>1475</v>
      </c>
      <c r="K35" t="s">
        <v>1377</v>
      </c>
      <c r="L35">
        <v>5</v>
      </c>
      <c r="M35">
        <v>14</v>
      </c>
      <c r="N35" s="1">
        <v>17</v>
      </c>
      <c r="O35" s="1">
        <v>4.5999999999999996</v>
      </c>
    </row>
    <row r="36" spans="1:15" x14ac:dyDescent="0.25">
      <c r="A36" t="s">
        <v>33</v>
      </c>
      <c r="B36" t="s">
        <v>40</v>
      </c>
      <c r="C36" s="1">
        <v>998</v>
      </c>
      <c r="D36">
        <v>3</v>
      </c>
      <c r="E36">
        <v>4</v>
      </c>
      <c r="F36">
        <v>35</v>
      </c>
      <c r="G36" t="s">
        <v>1363</v>
      </c>
      <c r="H36">
        <v>1475</v>
      </c>
      <c r="I36">
        <v>3545</v>
      </c>
      <c r="J36">
        <v>1490</v>
      </c>
      <c r="K36" t="s">
        <v>1377</v>
      </c>
      <c r="L36">
        <v>5</v>
      </c>
      <c r="N36" s="2" t="s">
        <v>1378</v>
      </c>
      <c r="O36" s="1">
        <v>4.5999999999999996</v>
      </c>
    </row>
    <row r="37" spans="1:15" x14ac:dyDescent="0.25">
      <c r="A37" t="s">
        <v>33</v>
      </c>
      <c r="B37" t="s">
        <v>40</v>
      </c>
      <c r="C37" s="1">
        <v>998</v>
      </c>
      <c r="D37">
        <v>3</v>
      </c>
      <c r="E37">
        <v>4</v>
      </c>
      <c r="F37">
        <v>35</v>
      </c>
      <c r="G37" t="s">
        <v>1362</v>
      </c>
      <c r="H37">
        <v>1475</v>
      </c>
      <c r="I37">
        <v>3545</v>
      </c>
      <c r="J37">
        <v>1490</v>
      </c>
      <c r="K37" t="s">
        <v>1377</v>
      </c>
      <c r="L37">
        <v>5</v>
      </c>
      <c r="M37">
        <v>14</v>
      </c>
      <c r="N37" s="1">
        <v>17</v>
      </c>
      <c r="O37" s="1">
        <v>4.5999999999999996</v>
      </c>
    </row>
    <row r="38" spans="1:15" x14ac:dyDescent="0.25">
      <c r="A38" t="s">
        <v>11</v>
      </c>
      <c r="B38" t="s">
        <v>47</v>
      </c>
      <c r="C38" s="1">
        <v>1198</v>
      </c>
      <c r="D38">
        <v>3</v>
      </c>
      <c r="E38">
        <v>4</v>
      </c>
      <c r="F38">
        <v>35</v>
      </c>
      <c r="G38" t="s">
        <v>1362</v>
      </c>
      <c r="H38">
        <v>1507</v>
      </c>
      <c r="I38">
        <v>3788</v>
      </c>
      <c r="J38">
        <v>1636</v>
      </c>
      <c r="K38" t="s">
        <v>1377</v>
      </c>
      <c r="L38">
        <v>5</v>
      </c>
      <c r="N38" s="2" t="s">
        <v>1378</v>
      </c>
      <c r="O38" s="1">
        <v>4.5999999999999996</v>
      </c>
    </row>
    <row r="39" spans="1:15" x14ac:dyDescent="0.25">
      <c r="A39" t="s">
        <v>11</v>
      </c>
      <c r="B39" t="s">
        <v>47</v>
      </c>
      <c r="C39" s="1">
        <v>1198</v>
      </c>
      <c r="D39">
        <v>3</v>
      </c>
      <c r="E39">
        <v>4</v>
      </c>
      <c r="F39">
        <v>35</v>
      </c>
      <c r="G39" t="s">
        <v>1362</v>
      </c>
      <c r="H39">
        <v>1507</v>
      </c>
      <c r="I39">
        <v>3788</v>
      </c>
      <c r="J39">
        <v>1636</v>
      </c>
      <c r="K39" t="s">
        <v>1377</v>
      </c>
      <c r="L39">
        <v>5</v>
      </c>
      <c r="N39" s="2" t="s">
        <v>1378</v>
      </c>
      <c r="O39" s="1">
        <v>4.5999999999999996</v>
      </c>
    </row>
    <row r="40" spans="1:15" x14ac:dyDescent="0.25">
      <c r="A40" t="s">
        <v>11</v>
      </c>
      <c r="B40" t="s">
        <v>47</v>
      </c>
      <c r="C40" s="1">
        <v>1198</v>
      </c>
      <c r="D40">
        <v>3</v>
      </c>
      <c r="E40">
        <v>4</v>
      </c>
      <c r="F40">
        <v>35</v>
      </c>
      <c r="G40" t="s">
        <v>1362</v>
      </c>
      <c r="H40">
        <v>1507</v>
      </c>
      <c r="I40">
        <v>3788</v>
      </c>
      <c r="J40">
        <v>1636</v>
      </c>
      <c r="K40" t="s">
        <v>1377</v>
      </c>
      <c r="L40">
        <v>5</v>
      </c>
      <c r="M40">
        <v>20.6</v>
      </c>
      <c r="N40" s="2" t="s">
        <v>1378</v>
      </c>
      <c r="O40" s="1">
        <v>4.5999999999999996</v>
      </c>
    </row>
    <row r="41" spans="1:15" x14ac:dyDescent="0.25">
      <c r="A41" t="s">
        <v>11</v>
      </c>
      <c r="B41" t="s">
        <v>47</v>
      </c>
      <c r="C41" s="1">
        <v>1198</v>
      </c>
      <c r="D41">
        <v>3</v>
      </c>
      <c r="E41">
        <v>4</v>
      </c>
      <c r="F41">
        <v>35</v>
      </c>
      <c r="G41" t="s">
        <v>1362</v>
      </c>
      <c r="H41">
        <v>1507</v>
      </c>
      <c r="I41">
        <v>3788</v>
      </c>
      <c r="J41">
        <v>1636</v>
      </c>
      <c r="K41" t="s">
        <v>1377</v>
      </c>
      <c r="L41">
        <v>5</v>
      </c>
      <c r="M41">
        <v>20.6</v>
      </c>
      <c r="N41" s="2" t="s">
        <v>1378</v>
      </c>
      <c r="O41" s="1">
        <v>4.5999999999999996</v>
      </c>
    </row>
    <row r="42" spans="1:15" x14ac:dyDescent="0.25">
      <c r="A42" t="s">
        <v>11</v>
      </c>
      <c r="B42" t="s">
        <v>47</v>
      </c>
      <c r="C42" s="1">
        <v>1198</v>
      </c>
      <c r="D42">
        <v>3</v>
      </c>
      <c r="E42">
        <v>4</v>
      </c>
      <c r="F42">
        <v>35</v>
      </c>
      <c r="G42" t="s">
        <v>1362</v>
      </c>
      <c r="H42">
        <v>1507</v>
      </c>
      <c r="I42">
        <v>3788</v>
      </c>
      <c r="J42">
        <v>1636</v>
      </c>
      <c r="K42" t="s">
        <v>1377</v>
      </c>
      <c r="L42">
        <v>5</v>
      </c>
      <c r="M42">
        <v>20.6</v>
      </c>
      <c r="N42" s="2" t="s">
        <v>1378</v>
      </c>
      <c r="O42" s="1">
        <v>4.5999999999999996</v>
      </c>
    </row>
    <row r="43" spans="1:15" x14ac:dyDescent="0.25">
      <c r="A43" t="s">
        <v>11</v>
      </c>
      <c r="B43" t="s">
        <v>47</v>
      </c>
      <c r="C43" s="1">
        <v>1198</v>
      </c>
      <c r="D43">
        <v>3</v>
      </c>
      <c r="E43">
        <v>4</v>
      </c>
      <c r="F43">
        <v>35</v>
      </c>
      <c r="G43" t="s">
        <v>1362</v>
      </c>
      <c r="H43">
        <v>1507</v>
      </c>
      <c r="I43">
        <v>3788</v>
      </c>
      <c r="J43">
        <v>1636</v>
      </c>
      <c r="K43" t="s">
        <v>1377</v>
      </c>
      <c r="L43">
        <v>5</v>
      </c>
      <c r="N43" s="2" t="s">
        <v>1378</v>
      </c>
      <c r="O43" s="1">
        <v>4.5999999999999996</v>
      </c>
    </row>
    <row r="44" spans="1:15" x14ac:dyDescent="0.25">
      <c r="A44" t="s">
        <v>11</v>
      </c>
      <c r="B44" t="s">
        <v>47</v>
      </c>
      <c r="C44" s="1">
        <v>1198</v>
      </c>
      <c r="D44">
        <v>3</v>
      </c>
      <c r="E44">
        <v>4</v>
      </c>
      <c r="F44">
        <v>35</v>
      </c>
      <c r="G44" t="s">
        <v>1362</v>
      </c>
      <c r="H44">
        <v>1507</v>
      </c>
      <c r="I44">
        <v>3788</v>
      </c>
      <c r="J44">
        <v>1636</v>
      </c>
      <c r="K44" t="s">
        <v>1377</v>
      </c>
      <c r="L44">
        <v>5</v>
      </c>
      <c r="M44">
        <v>20.6</v>
      </c>
      <c r="N44" s="2" t="s">
        <v>1378</v>
      </c>
      <c r="O44" s="1">
        <v>4.5999999999999996</v>
      </c>
    </row>
    <row r="45" spans="1:15" x14ac:dyDescent="0.25">
      <c r="A45" t="s">
        <v>11</v>
      </c>
      <c r="B45" t="s">
        <v>47</v>
      </c>
      <c r="C45" s="1">
        <v>1198</v>
      </c>
      <c r="D45">
        <v>3</v>
      </c>
      <c r="E45">
        <v>4</v>
      </c>
      <c r="F45">
        <v>35</v>
      </c>
      <c r="G45" t="s">
        <v>1362</v>
      </c>
      <c r="H45">
        <v>1507</v>
      </c>
      <c r="I45">
        <v>3788</v>
      </c>
      <c r="J45">
        <v>1636</v>
      </c>
      <c r="K45" t="s">
        <v>1377</v>
      </c>
      <c r="L45">
        <v>5</v>
      </c>
      <c r="N45" s="2" t="s">
        <v>1378</v>
      </c>
      <c r="O45" s="1">
        <v>4.5999999999999996</v>
      </c>
    </row>
    <row r="46" spans="1:15" x14ac:dyDescent="0.25">
      <c r="A46" t="s">
        <v>11</v>
      </c>
      <c r="B46" t="s">
        <v>47</v>
      </c>
      <c r="C46" s="1">
        <v>1198</v>
      </c>
      <c r="D46">
        <v>3</v>
      </c>
      <c r="E46">
        <v>4</v>
      </c>
      <c r="F46">
        <v>35</v>
      </c>
      <c r="G46" t="s">
        <v>1362</v>
      </c>
      <c r="H46">
        <v>1507</v>
      </c>
      <c r="I46">
        <v>3788</v>
      </c>
      <c r="J46">
        <v>1636</v>
      </c>
      <c r="K46" t="s">
        <v>1377</v>
      </c>
      <c r="L46">
        <v>5</v>
      </c>
      <c r="M46">
        <v>20.6</v>
      </c>
      <c r="N46" s="2" t="s">
        <v>1378</v>
      </c>
      <c r="O46" s="1">
        <v>4.5999999999999996</v>
      </c>
    </row>
    <row r="47" spans="1:15" x14ac:dyDescent="0.25">
      <c r="A47" t="s">
        <v>33</v>
      </c>
      <c r="B47" t="s">
        <v>54</v>
      </c>
      <c r="C47" s="1">
        <v>998</v>
      </c>
      <c r="D47">
        <v>3</v>
      </c>
      <c r="E47">
        <v>4</v>
      </c>
      <c r="F47">
        <v>35</v>
      </c>
      <c r="G47" t="s">
        <v>1362</v>
      </c>
      <c r="H47">
        <v>1560</v>
      </c>
      <c r="I47">
        <v>3600</v>
      </c>
      <c r="J47">
        <v>1600</v>
      </c>
      <c r="K47" t="s">
        <v>1377</v>
      </c>
      <c r="L47">
        <v>5</v>
      </c>
      <c r="M47">
        <v>23</v>
      </c>
      <c r="N47" s="2" t="s">
        <v>1378</v>
      </c>
      <c r="O47" s="1">
        <v>4.7</v>
      </c>
    </row>
    <row r="48" spans="1:15" x14ac:dyDescent="0.25">
      <c r="A48" t="s">
        <v>33</v>
      </c>
      <c r="B48" t="s">
        <v>54</v>
      </c>
      <c r="C48" s="1">
        <v>998</v>
      </c>
      <c r="D48">
        <v>3</v>
      </c>
      <c r="E48">
        <v>4</v>
      </c>
      <c r="F48">
        <v>60</v>
      </c>
      <c r="G48" t="s">
        <v>1363</v>
      </c>
      <c r="H48">
        <v>1560</v>
      </c>
      <c r="I48">
        <v>3695</v>
      </c>
      <c r="J48">
        <v>1600</v>
      </c>
      <c r="K48" t="s">
        <v>1377</v>
      </c>
      <c r="L48">
        <v>5</v>
      </c>
      <c r="N48" s="2" t="s">
        <v>1378</v>
      </c>
      <c r="O48" s="1">
        <v>4.7</v>
      </c>
    </row>
    <row r="49" spans="1:15" x14ac:dyDescent="0.25">
      <c r="A49" t="s">
        <v>3</v>
      </c>
      <c r="B49" t="s">
        <v>67</v>
      </c>
      <c r="C49" s="1">
        <v>1199</v>
      </c>
      <c r="D49">
        <v>3</v>
      </c>
      <c r="E49">
        <v>4</v>
      </c>
      <c r="F49">
        <v>35</v>
      </c>
      <c r="G49" t="s">
        <v>1362</v>
      </c>
      <c r="H49">
        <v>1535</v>
      </c>
      <c r="I49">
        <v>3765</v>
      </c>
      <c r="J49">
        <v>1677</v>
      </c>
      <c r="K49" t="s">
        <v>1377</v>
      </c>
      <c r="L49">
        <v>5</v>
      </c>
      <c r="N49" s="2" t="s">
        <v>1378</v>
      </c>
      <c r="O49" t="s">
        <v>1378</v>
      </c>
    </row>
    <row r="50" spans="1:15" x14ac:dyDescent="0.25">
      <c r="A50" t="s">
        <v>3</v>
      </c>
      <c r="B50" t="s">
        <v>67</v>
      </c>
      <c r="C50" s="1">
        <v>1199</v>
      </c>
      <c r="D50">
        <v>3</v>
      </c>
      <c r="E50">
        <v>4</v>
      </c>
      <c r="F50">
        <v>35</v>
      </c>
      <c r="G50" t="s">
        <v>1362</v>
      </c>
      <c r="H50">
        <v>1535</v>
      </c>
      <c r="I50">
        <v>3746</v>
      </c>
      <c r="J50">
        <v>1647</v>
      </c>
      <c r="K50" t="s">
        <v>1377</v>
      </c>
      <c r="L50">
        <v>5</v>
      </c>
      <c r="M50">
        <v>23.84</v>
      </c>
      <c r="N50" s="1">
        <v>23</v>
      </c>
      <c r="O50" s="1">
        <v>4.9000000000000004</v>
      </c>
    </row>
    <row r="51" spans="1:15" x14ac:dyDescent="0.25">
      <c r="A51" t="s">
        <v>3</v>
      </c>
      <c r="B51" t="s">
        <v>67</v>
      </c>
      <c r="C51" s="1">
        <v>1199</v>
      </c>
      <c r="D51">
        <v>3</v>
      </c>
      <c r="E51">
        <v>4</v>
      </c>
      <c r="F51">
        <v>35</v>
      </c>
      <c r="G51" t="s">
        <v>1362</v>
      </c>
      <c r="H51">
        <v>1535</v>
      </c>
      <c r="I51">
        <v>3746</v>
      </c>
      <c r="J51">
        <v>1647</v>
      </c>
      <c r="K51" t="s">
        <v>1377</v>
      </c>
      <c r="L51">
        <v>5</v>
      </c>
      <c r="M51">
        <v>23.84</v>
      </c>
      <c r="N51" s="1">
        <v>23</v>
      </c>
      <c r="O51" s="1">
        <v>4.9000000000000004</v>
      </c>
    </row>
    <row r="52" spans="1:15" x14ac:dyDescent="0.25">
      <c r="A52" t="s">
        <v>3</v>
      </c>
      <c r="B52" t="s">
        <v>67</v>
      </c>
      <c r="C52" s="1">
        <v>1199</v>
      </c>
      <c r="D52">
        <v>3</v>
      </c>
      <c r="E52">
        <v>4</v>
      </c>
      <c r="F52">
        <v>35</v>
      </c>
      <c r="G52" t="s">
        <v>1362</v>
      </c>
      <c r="H52">
        <v>1535</v>
      </c>
      <c r="I52">
        <v>3746</v>
      </c>
      <c r="J52">
        <v>1647</v>
      </c>
      <c r="K52" t="s">
        <v>1377</v>
      </c>
      <c r="L52">
        <v>5</v>
      </c>
      <c r="M52">
        <v>23.84</v>
      </c>
      <c r="N52" s="1">
        <v>23</v>
      </c>
      <c r="O52" s="1">
        <v>4.9000000000000004</v>
      </c>
    </row>
    <row r="53" spans="1:15" x14ac:dyDescent="0.25">
      <c r="A53" t="s">
        <v>3</v>
      </c>
      <c r="B53" t="s">
        <v>67</v>
      </c>
      <c r="C53" s="1">
        <v>1199</v>
      </c>
      <c r="D53">
        <v>3</v>
      </c>
      <c r="E53">
        <v>4</v>
      </c>
      <c r="F53">
        <v>35</v>
      </c>
      <c r="G53" t="s">
        <v>1362</v>
      </c>
      <c r="H53">
        <v>1535</v>
      </c>
      <c r="I53">
        <v>3746</v>
      </c>
      <c r="J53">
        <v>1647</v>
      </c>
      <c r="K53" t="s">
        <v>1377</v>
      </c>
      <c r="L53">
        <v>5</v>
      </c>
      <c r="M53">
        <v>23.84</v>
      </c>
      <c r="N53" s="1">
        <v>23</v>
      </c>
      <c r="O53" s="1">
        <v>4.9000000000000004</v>
      </c>
    </row>
    <row r="54" spans="1:15" x14ac:dyDescent="0.25">
      <c r="A54" t="s">
        <v>3</v>
      </c>
      <c r="B54" t="s">
        <v>67</v>
      </c>
      <c r="C54" s="1">
        <v>1199</v>
      </c>
      <c r="D54">
        <v>3</v>
      </c>
      <c r="E54">
        <v>4</v>
      </c>
      <c r="F54">
        <v>35</v>
      </c>
      <c r="G54" t="s">
        <v>1362</v>
      </c>
      <c r="H54">
        <v>1535</v>
      </c>
      <c r="I54">
        <v>3746</v>
      </c>
      <c r="J54">
        <v>1647</v>
      </c>
      <c r="K54" t="s">
        <v>1377</v>
      </c>
      <c r="L54">
        <v>5</v>
      </c>
      <c r="M54">
        <v>23.84</v>
      </c>
      <c r="N54" s="1">
        <v>24</v>
      </c>
      <c r="O54" t="s">
        <v>1378</v>
      </c>
    </row>
    <row r="55" spans="1:15" x14ac:dyDescent="0.25">
      <c r="A55" t="s">
        <v>3</v>
      </c>
      <c r="B55" t="s">
        <v>67</v>
      </c>
      <c r="C55" s="1">
        <v>1199</v>
      </c>
      <c r="D55">
        <v>3</v>
      </c>
      <c r="E55">
        <v>4</v>
      </c>
      <c r="F55">
        <v>35</v>
      </c>
      <c r="G55" t="s">
        <v>1362</v>
      </c>
      <c r="H55">
        <v>1535</v>
      </c>
      <c r="I55">
        <v>3746</v>
      </c>
      <c r="J55">
        <v>1647</v>
      </c>
      <c r="K55" t="s">
        <v>1377</v>
      </c>
      <c r="L55">
        <v>5</v>
      </c>
      <c r="M55">
        <v>23.84</v>
      </c>
      <c r="N55" s="1">
        <v>24</v>
      </c>
      <c r="O55" t="s">
        <v>1378</v>
      </c>
    </row>
    <row r="56" spans="1:15" x14ac:dyDescent="0.25">
      <c r="A56" t="s">
        <v>3</v>
      </c>
      <c r="B56" t="s">
        <v>67</v>
      </c>
      <c r="C56" s="1">
        <v>1199</v>
      </c>
      <c r="D56">
        <v>3</v>
      </c>
      <c r="E56">
        <v>4</v>
      </c>
      <c r="F56">
        <v>35</v>
      </c>
      <c r="G56" t="s">
        <v>1362</v>
      </c>
      <c r="H56">
        <v>1535</v>
      </c>
      <c r="I56">
        <v>3746</v>
      </c>
      <c r="J56">
        <v>1647</v>
      </c>
      <c r="K56" t="s">
        <v>1377</v>
      </c>
      <c r="L56">
        <v>5</v>
      </c>
      <c r="M56">
        <v>23.84</v>
      </c>
      <c r="N56" s="1">
        <v>24</v>
      </c>
      <c r="O56" t="s">
        <v>1378</v>
      </c>
    </row>
    <row r="57" spans="1:15" x14ac:dyDescent="0.25">
      <c r="A57" t="s">
        <v>33</v>
      </c>
      <c r="B57" t="s">
        <v>76</v>
      </c>
      <c r="C57" s="1">
        <v>998</v>
      </c>
      <c r="D57">
        <v>3</v>
      </c>
      <c r="E57">
        <v>4</v>
      </c>
      <c r="F57">
        <v>35</v>
      </c>
      <c r="G57" t="s">
        <v>1362</v>
      </c>
      <c r="H57">
        <v>1560</v>
      </c>
      <c r="I57">
        <v>3600</v>
      </c>
      <c r="J57">
        <v>1600</v>
      </c>
      <c r="K57" t="s">
        <v>1377</v>
      </c>
      <c r="L57">
        <v>5</v>
      </c>
      <c r="M57">
        <v>23</v>
      </c>
      <c r="N57" s="1">
        <v>22</v>
      </c>
      <c r="O57" s="1">
        <v>4.7</v>
      </c>
    </row>
    <row r="58" spans="1:15" x14ac:dyDescent="0.25">
      <c r="A58" t="s">
        <v>33</v>
      </c>
      <c r="B58" t="s">
        <v>76</v>
      </c>
      <c r="C58" s="1">
        <v>998</v>
      </c>
      <c r="D58">
        <v>3</v>
      </c>
      <c r="E58">
        <v>4</v>
      </c>
      <c r="F58">
        <v>35</v>
      </c>
      <c r="G58" t="s">
        <v>1362</v>
      </c>
      <c r="H58">
        <v>1560</v>
      </c>
      <c r="I58">
        <v>3600</v>
      </c>
      <c r="J58">
        <v>1600</v>
      </c>
      <c r="K58" t="s">
        <v>1377</v>
      </c>
      <c r="L58">
        <v>5</v>
      </c>
      <c r="M58">
        <v>23</v>
      </c>
      <c r="N58" s="1">
        <v>22</v>
      </c>
      <c r="O58" s="1">
        <v>4.7</v>
      </c>
    </row>
    <row r="59" spans="1:15" x14ac:dyDescent="0.25">
      <c r="A59" t="s">
        <v>33</v>
      </c>
      <c r="B59" t="s">
        <v>76</v>
      </c>
      <c r="C59" s="1">
        <v>998</v>
      </c>
      <c r="D59">
        <v>3</v>
      </c>
      <c r="E59">
        <v>4</v>
      </c>
      <c r="F59">
        <v>35</v>
      </c>
      <c r="G59" t="s">
        <v>1362</v>
      </c>
      <c r="H59">
        <v>1560</v>
      </c>
      <c r="I59">
        <v>3600</v>
      </c>
      <c r="J59">
        <v>1600</v>
      </c>
      <c r="K59" t="s">
        <v>1377</v>
      </c>
      <c r="L59">
        <v>5</v>
      </c>
      <c r="M59">
        <v>23</v>
      </c>
      <c r="N59" s="1">
        <v>22</v>
      </c>
      <c r="O59" s="1">
        <v>4.7</v>
      </c>
    </row>
    <row r="60" spans="1:15" x14ac:dyDescent="0.25">
      <c r="A60" t="s">
        <v>33</v>
      </c>
      <c r="B60" t="s">
        <v>76</v>
      </c>
      <c r="C60" s="1">
        <v>998</v>
      </c>
      <c r="D60">
        <v>3</v>
      </c>
      <c r="E60">
        <v>4</v>
      </c>
      <c r="F60">
        <v>35</v>
      </c>
      <c r="G60" t="s">
        <v>1362</v>
      </c>
      <c r="H60">
        <v>1560</v>
      </c>
      <c r="I60">
        <v>3600</v>
      </c>
      <c r="J60">
        <v>1600</v>
      </c>
      <c r="K60" t="s">
        <v>1377</v>
      </c>
      <c r="L60">
        <v>5</v>
      </c>
      <c r="M60">
        <v>23</v>
      </c>
      <c r="N60" s="1">
        <v>22</v>
      </c>
      <c r="O60" s="1">
        <v>4.7</v>
      </c>
    </row>
    <row r="61" spans="1:15" x14ac:dyDescent="0.25">
      <c r="A61" t="s">
        <v>33</v>
      </c>
      <c r="B61" t="s">
        <v>76</v>
      </c>
      <c r="C61" s="1">
        <v>998</v>
      </c>
      <c r="D61">
        <v>3</v>
      </c>
      <c r="E61">
        <v>4</v>
      </c>
      <c r="F61">
        <v>35</v>
      </c>
      <c r="G61" t="s">
        <v>1362</v>
      </c>
      <c r="H61">
        <v>1560</v>
      </c>
      <c r="I61">
        <v>3600</v>
      </c>
      <c r="J61">
        <v>1600</v>
      </c>
      <c r="K61" t="s">
        <v>1377</v>
      </c>
      <c r="L61">
        <v>5</v>
      </c>
      <c r="M61">
        <v>23</v>
      </c>
      <c r="N61" s="1">
        <v>22</v>
      </c>
      <c r="O61" s="1">
        <v>4.7</v>
      </c>
    </row>
    <row r="62" spans="1:15" x14ac:dyDescent="0.25">
      <c r="A62" t="s">
        <v>33</v>
      </c>
      <c r="B62" t="s">
        <v>76</v>
      </c>
      <c r="C62" s="1">
        <v>998</v>
      </c>
      <c r="D62">
        <v>3</v>
      </c>
      <c r="E62">
        <v>4</v>
      </c>
      <c r="F62">
        <v>35</v>
      </c>
      <c r="G62" t="s">
        <v>1362</v>
      </c>
      <c r="H62">
        <v>1560</v>
      </c>
      <c r="I62">
        <v>3600</v>
      </c>
      <c r="J62">
        <v>1600</v>
      </c>
      <c r="K62" t="s">
        <v>1377</v>
      </c>
      <c r="L62">
        <v>5</v>
      </c>
      <c r="M62">
        <v>23</v>
      </c>
      <c r="N62" s="1">
        <v>22</v>
      </c>
      <c r="O62" s="1">
        <v>4.7</v>
      </c>
    </row>
    <row r="63" spans="1:15" x14ac:dyDescent="0.25">
      <c r="A63" t="s">
        <v>33</v>
      </c>
      <c r="B63" t="s">
        <v>76</v>
      </c>
      <c r="C63" s="1">
        <v>998</v>
      </c>
      <c r="D63">
        <v>3</v>
      </c>
      <c r="E63">
        <v>4</v>
      </c>
      <c r="F63">
        <v>35</v>
      </c>
      <c r="G63" t="s">
        <v>1362</v>
      </c>
      <c r="H63">
        <v>1560</v>
      </c>
      <c r="I63">
        <v>3600</v>
      </c>
      <c r="J63">
        <v>1600</v>
      </c>
      <c r="K63" t="s">
        <v>1377</v>
      </c>
      <c r="L63">
        <v>5</v>
      </c>
      <c r="M63">
        <v>23</v>
      </c>
      <c r="N63" s="1">
        <v>22</v>
      </c>
      <c r="O63" s="1">
        <v>4.7</v>
      </c>
    </row>
    <row r="64" spans="1:15" x14ac:dyDescent="0.25">
      <c r="A64" t="s">
        <v>33</v>
      </c>
      <c r="B64" t="s">
        <v>76</v>
      </c>
      <c r="C64" s="1">
        <v>998</v>
      </c>
      <c r="D64">
        <v>3</v>
      </c>
      <c r="E64">
        <v>4</v>
      </c>
      <c r="F64">
        <v>35</v>
      </c>
      <c r="G64" t="s">
        <v>1362</v>
      </c>
      <c r="H64">
        <v>1560</v>
      </c>
      <c r="I64">
        <v>3600</v>
      </c>
      <c r="J64">
        <v>1600</v>
      </c>
      <c r="K64" t="s">
        <v>1377</v>
      </c>
      <c r="L64">
        <v>5</v>
      </c>
      <c r="M64">
        <v>23</v>
      </c>
      <c r="N64" s="1">
        <v>22</v>
      </c>
      <c r="O64" s="1">
        <v>4.7</v>
      </c>
    </row>
    <row r="65" spans="1:15" x14ac:dyDescent="0.25">
      <c r="A65" t="s">
        <v>33</v>
      </c>
      <c r="B65" t="s">
        <v>82</v>
      </c>
      <c r="C65" s="1">
        <v>1197</v>
      </c>
      <c r="D65">
        <v>4</v>
      </c>
      <c r="E65">
        <v>4</v>
      </c>
      <c r="F65">
        <v>32</v>
      </c>
      <c r="G65" t="s">
        <v>1362</v>
      </c>
      <c r="H65">
        <v>1595</v>
      </c>
      <c r="I65">
        <v>3700</v>
      </c>
      <c r="J65">
        <v>1690</v>
      </c>
      <c r="K65" t="s">
        <v>1377</v>
      </c>
      <c r="L65">
        <v>5</v>
      </c>
      <c r="M65">
        <v>20.89</v>
      </c>
      <c r="N65" s="2" t="s">
        <v>1378</v>
      </c>
      <c r="O65" s="1">
        <v>4.7</v>
      </c>
    </row>
    <row r="66" spans="1:15" x14ac:dyDescent="0.25">
      <c r="A66" t="s">
        <v>33</v>
      </c>
      <c r="B66" t="s">
        <v>82</v>
      </c>
      <c r="C66" s="1">
        <v>1197</v>
      </c>
      <c r="D66">
        <v>4</v>
      </c>
      <c r="E66">
        <v>4</v>
      </c>
      <c r="F66">
        <v>32</v>
      </c>
      <c r="G66" t="s">
        <v>1362</v>
      </c>
      <c r="H66">
        <v>1595</v>
      </c>
      <c r="I66">
        <v>3700</v>
      </c>
      <c r="J66">
        <v>1690</v>
      </c>
      <c r="K66" t="s">
        <v>1377</v>
      </c>
      <c r="L66">
        <v>5</v>
      </c>
      <c r="M66">
        <v>20.89</v>
      </c>
      <c r="N66" s="2" t="s">
        <v>1378</v>
      </c>
      <c r="O66" s="1">
        <v>4.7</v>
      </c>
    </row>
    <row r="67" spans="1:15" x14ac:dyDescent="0.25">
      <c r="A67" t="s">
        <v>33</v>
      </c>
      <c r="B67" t="s">
        <v>82</v>
      </c>
      <c r="C67" s="1">
        <v>1197</v>
      </c>
      <c r="D67">
        <v>4</v>
      </c>
      <c r="E67">
        <v>4</v>
      </c>
      <c r="F67">
        <v>32</v>
      </c>
      <c r="G67" t="s">
        <v>1362</v>
      </c>
      <c r="H67">
        <v>1595</v>
      </c>
      <c r="I67">
        <v>3700</v>
      </c>
      <c r="J67">
        <v>1690</v>
      </c>
      <c r="K67" t="s">
        <v>1377</v>
      </c>
      <c r="L67">
        <v>5</v>
      </c>
      <c r="M67">
        <v>20.89</v>
      </c>
      <c r="N67" s="1">
        <v>20.89</v>
      </c>
      <c r="O67" s="1">
        <v>4.7</v>
      </c>
    </row>
    <row r="68" spans="1:15" x14ac:dyDescent="0.25">
      <c r="A68" t="s">
        <v>33</v>
      </c>
      <c r="B68" t="s">
        <v>82</v>
      </c>
      <c r="C68" s="1">
        <v>1197</v>
      </c>
      <c r="D68">
        <v>4</v>
      </c>
      <c r="E68">
        <v>4</v>
      </c>
      <c r="F68">
        <v>32</v>
      </c>
      <c r="G68" t="s">
        <v>1362</v>
      </c>
      <c r="H68">
        <v>1595</v>
      </c>
      <c r="I68">
        <v>3700</v>
      </c>
      <c r="J68">
        <v>1690</v>
      </c>
      <c r="K68" t="s">
        <v>1377</v>
      </c>
      <c r="L68">
        <v>5</v>
      </c>
      <c r="M68">
        <v>20.89</v>
      </c>
      <c r="N68" s="1">
        <v>20</v>
      </c>
      <c r="O68" s="1">
        <v>4.7</v>
      </c>
    </row>
    <row r="69" spans="1:15" x14ac:dyDescent="0.25">
      <c r="A69" t="s">
        <v>33</v>
      </c>
      <c r="B69" t="s">
        <v>82</v>
      </c>
      <c r="C69" s="1">
        <v>1197</v>
      </c>
      <c r="D69">
        <v>4</v>
      </c>
      <c r="E69">
        <v>4</v>
      </c>
      <c r="F69">
        <v>32</v>
      </c>
      <c r="G69" t="s">
        <v>1362</v>
      </c>
      <c r="H69">
        <v>1595</v>
      </c>
      <c r="I69">
        <v>3700</v>
      </c>
      <c r="J69">
        <v>1690</v>
      </c>
      <c r="K69" t="s">
        <v>1377</v>
      </c>
      <c r="L69">
        <v>5</v>
      </c>
      <c r="M69">
        <v>20.89</v>
      </c>
      <c r="N69" s="2" t="s">
        <v>1378</v>
      </c>
      <c r="O69" s="1">
        <v>4.7</v>
      </c>
    </row>
    <row r="70" spans="1:15" x14ac:dyDescent="0.25">
      <c r="A70" t="s">
        <v>33</v>
      </c>
      <c r="B70" t="s">
        <v>82</v>
      </c>
      <c r="C70" s="1">
        <v>1197</v>
      </c>
      <c r="D70">
        <v>4</v>
      </c>
      <c r="E70">
        <v>4</v>
      </c>
      <c r="F70">
        <v>32</v>
      </c>
      <c r="G70" t="s">
        <v>1362</v>
      </c>
      <c r="H70">
        <v>1595</v>
      </c>
      <c r="I70">
        <v>3700</v>
      </c>
      <c r="J70">
        <v>1690</v>
      </c>
      <c r="K70" t="s">
        <v>1377</v>
      </c>
      <c r="L70">
        <v>5</v>
      </c>
      <c r="M70">
        <v>15.1</v>
      </c>
      <c r="N70" s="2" t="s">
        <v>1378</v>
      </c>
      <c r="O70" s="1">
        <v>4.7</v>
      </c>
    </row>
    <row r="71" spans="1:15" x14ac:dyDescent="0.25">
      <c r="A71" t="s">
        <v>33</v>
      </c>
      <c r="B71" t="s">
        <v>82</v>
      </c>
      <c r="C71" s="1">
        <v>1197</v>
      </c>
      <c r="D71">
        <v>4</v>
      </c>
      <c r="E71">
        <v>4</v>
      </c>
      <c r="F71">
        <v>32</v>
      </c>
      <c r="G71" t="s">
        <v>1362</v>
      </c>
      <c r="H71">
        <v>1595</v>
      </c>
      <c r="I71">
        <v>3700</v>
      </c>
      <c r="J71">
        <v>1690</v>
      </c>
      <c r="K71" t="s">
        <v>1377</v>
      </c>
      <c r="L71">
        <v>5</v>
      </c>
      <c r="M71">
        <v>20.89</v>
      </c>
      <c r="N71" s="2" t="s">
        <v>1378</v>
      </c>
      <c r="O71" s="1">
        <v>4.7</v>
      </c>
    </row>
    <row r="72" spans="1:15" x14ac:dyDescent="0.25">
      <c r="A72" t="s">
        <v>19</v>
      </c>
      <c r="B72" t="s">
        <v>90</v>
      </c>
      <c r="C72" s="1">
        <v>999</v>
      </c>
      <c r="D72">
        <v>3</v>
      </c>
      <c r="E72">
        <v>4</v>
      </c>
      <c r="F72">
        <v>40</v>
      </c>
      <c r="G72" t="s">
        <v>1362</v>
      </c>
      <c r="H72">
        <v>1643</v>
      </c>
      <c r="I72">
        <v>3990</v>
      </c>
      <c r="J72">
        <v>1739</v>
      </c>
      <c r="K72" t="s">
        <v>1380</v>
      </c>
      <c r="L72">
        <v>5</v>
      </c>
      <c r="N72" s="2" t="s">
        <v>1378</v>
      </c>
      <c r="O72" t="s">
        <v>1378</v>
      </c>
    </row>
    <row r="73" spans="1:15" x14ac:dyDescent="0.25">
      <c r="A73" t="s">
        <v>19</v>
      </c>
      <c r="B73" t="s">
        <v>90</v>
      </c>
      <c r="C73" s="1">
        <v>999</v>
      </c>
      <c r="D73">
        <v>3</v>
      </c>
      <c r="E73">
        <v>4</v>
      </c>
      <c r="F73">
        <v>40</v>
      </c>
      <c r="G73" t="s">
        <v>1362</v>
      </c>
      <c r="H73">
        <v>1643</v>
      </c>
      <c r="I73">
        <v>3990</v>
      </c>
      <c r="J73">
        <v>1739</v>
      </c>
      <c r="K73" t="s">
        <v>1380</v>
      </c>
      <c r="L73">
        <v>5</v>
      </c>
      <c r="N73" s="2" t="s">
        <v>1378</v>
      </c>
      <c r="O73" t="s">
        <v>1378</v>
      </c>
    </row>
    <row r="74" spans="1:15" x14ac:dyDescent="0.25">
      <c r="A74" t="s">
        <v>19</v>
      </c>
      <c r="B74" t="s">
        <v>90</v>
      </c>
      <c r="C74" s="1">
        <v>999</v>
      </c>
      <c r="D74">
        <v>3</v>
      </c>
      <c r="E74">
        <v>4</v>
      </c>
      <c r="F74">
        <v>40</v>
      </c>
      <c r="G74" t="s">
        <v>1362</v>
      </c>
      <c r="H74">
        <v>1643</v>
      </c>
      <c r="I74">
        <v>3990</v>
      </c>
      <c r="J74">
        <v>1739</v>
      </c>
      <c r="K74" t="s">
        <v>1380</v>
      </c>
      <c r="L74">
        <v>5</v>
      </c>
      <c r="N74" s="2" t="s">
        <v>1378</v>
      </c>
      <c r="O74" t="s">
        <v>1378</v>
      </c>
    </row>
    <row r="75" spans="1:15" x14ac:dyDescent="0.25">
      <c r="A75" t="s">
        <v>19</v>
      </c>
      <c r="B75" t="s">
        <v>90</v>
      </c>
      <c r="C75" s="1">
        <v>999</v>
      </c>
      <c r="D75">
        <v>3</v>
      </c>
      <c r="E75">
        <v>4</v>
      </c>
      <c r="F75">
        <v>40</v>
      </c>
      <c r="G75" t="s">
        <v>1362</v>
      </c>
      <c r="H75">
        <v>1643</v>
      </c>
      <c r="I75">
        <v>3990</v>
      </c>
      <c r="J75">
        <v>1739</v>
      </c>
      <c r="K75" t="s">
        <v>1380</v>
      </c>
      <c r="L75">
        <v>5</v>
      </c>
      <c r="N75" s="2" t="s">
        <v>1378</v>
      </c>
      <c r="O75" t="s">
        <v>1378</v>
      </c>
    </row>
    <row r="76" spans="1:15" x14ac:dyDescent="0.25">
      <c r="A76" t="s">
        <v>95</v>
      </c>
      <c r="B76" t="s">
        <v>96</v>
      </c>
      <c r="C76" s="1">
        <v>1173</v>
      </c>
      <c r="D76">
        <v>4</v>
      </c>
      <c r="E76">
        <v>4</v>
      </c>
      <c r="F76">
        <v>46</v>
      </c>
      <c r="G76" t="s">
        <v>1362</v>
      </c>
      <c r="H76">
        <v>1730</v>
      </c>
      <c r="I76">
        <v>3970</v>
      </c>
      <c r="J76">
        <v>1570</v>
      </c>
      <c r="K76" t="s">
        <v>1381</v>
      </c>
      <c r="L76">
        <v>5</v>
      </c>
      <c r="M76">
        <v>13</v>
      </c>
      <c r="N76" s="1">
        <v>16</v>
      </c>
      <c r="O76" s="1">
        <v>4.7</v>
      </c>
    </row>
    <row r="77" spans="1:15" x14ac:dyDescent="0.25">
      <c r="A77" t="s">
        <v>95</v>
      </c>
      <c r="B77" t="s">
        <v>96</v>
      </c>
      <c r="C77" s="1">
        <v>1489</v>
      </c>
      <c r="D77">
        <v>4</v>
      </c>
      <c r="E77">
        <v>4</v>
      </c>
      <c r="F77">
        <v>46</v>
      </c>
      <c r="G77" t="s">
        <v>390</v>
      </c>
      <c r="H77">
        <v>1730</v>
      </c>
      <c r="I77">
        <v>3970</v>
      </c>
      <c r="J77">
        <v>1570</v>
      </c>
      <c r="K77" t="s">
        <v>1381</v>
      </c>
      <c r="L77">
        <v>5</v>
      </c>
      <c r="M77">
        <v>12</v>
      </c>
      <c r="N77" s="1">
        <v>16</v>
      </c>
      <c r="O77" s="1">
        <v>4.7</v>
      </c>
    </row>
    <row r="78" spans="1:15" x14ac:dyDescent="0.25">
      <c r="A78" t="s">
        <v>95</v>
      </c>
      <c r="B78" t="s">
        <v>96</v>
      </c>
      <c r="C78" s="1">
        <v>1173</v>
      </c>
      <c r="D78">
        <v>4</v>
      </c>
      <c r="E78">
        <v>4</v>
      </c>
      <c r="F78">
        <v>46</v>
      </c>
      <c r="G78" t="s">
        <v>1362</v>
      </c>
      <c r="H78">
        <v>1730</v>
      </c>
      <c r="I78">
        <v>3970</v>
      </c>
      <c r="J78">
        <v>1570</v>
      </c>
      <c r="K78" t="s">
        <v>1381</v>
      </c>
      <c r="L78">
        <v>5</v>
      </c>
      <c r="M78">
        <v>13</v>
      </c>
      <c r="N78" s="1">
        <v>16</v>
      </c>
      <c r="O78" s="1">
        <v>4.7</v>
      </c>
    </row>
    <row r="79" spans="1:15" x14ac:dyDescent="0.25">
      <c r="A79" t="s">
        <v>95</v>
      </c>
      <c r="B79" t="s">
        <v>96</v>
      </c>
      <c r="C79" s="1">
        <v>1489</v>
      </c>
      <c r="D79">
        <v>4</v>
      </c>
      <c r="E79">
        <v>4</v>
      </c>
      <c r="F79">
        <v>46</v>
      </c>
      <c r="G79" t="s">
        <v>390</v>
      </c>
      <c r="H79">
        <v>1730</v>
      </c>
      <c r="I79">
        <v>3970</v>
      </c>
      <c r="J79">
        <v>1570</v>
      </c>
      <c r="K79" t="s">
        <v>1381</v>
      </c>
      <c r="L79">
        <v>5</v>
      </c>
      <c r="M79">
        <v>12</v>
      </c>
      <c r="N79" s="1">
        <v>16</v>
      </c>
      <c r="O79" s="1">
        <v>4.7</v>
      </c>
    </row>
    <row r="80" spans="1:15" x14ac:dyDescent="0.25">
      <c r="A80" t="s">
        <v>95</v>
      </c>
      <c r="B80" t="s">
        <v>96</v>
      </c>
      <c r="C80" s="1">
        <v>1489</v>
      </c>
      <c r="D80">
        <v>4</v>
      </c>
      <c r="E80">
        <v>4</v>
      </c>
      <c r="F80">
        <v>46</v>
      </c>
      <c r="G80" t="s">
        <v>390</v>
      </c>
      <c r="H80">
        <v>1730</v>
      </c>
      <c r="I80">
        <v>3970</v>
      </c>
      <c r="J80">
        <v>1570</v>
      </c>
      <c r="K80" t="s">
        <v>1381</v>
      </c>
      <c r="L80">
        <v>5</v>
      </c>
      <c r="M80">
        <v>12</v>
      </c>
      <c r="N80" s="1">
        <v>16</v>
      </c>
      <c r="O80" s="1">
        <v>4.7</v>
      </c>
    </row>
    <row r="81" spans="1:15" x14ac:dyDescent="0.25">
      <c r="A81" t="s">
        <v>95</v>
      </c>
      <c r="B81" t="s">
        <v>96</v>
      </c>
      <c r="C81" s="1">
        <v>1248</v>
      </c>
      <c r="D81">
        <v>4</v>
      </c>
      <c r="E81">
        <v>4</v>
      </c>
      <c r="F81">
        <v>46</v>
      </c>
      <c r="G81" t="s">
        <v>390</v>
      </c>
      <c r="H81">
        <v>1730</v>
      </c>
      <c r="I81">
        <v>3970</v>
      </c>
      <c r="J81">
        <v>1570</v>
      </c>
      <c r="K81" t="s">
        <v>1381</v>
      </c>
      <c r="L81">
        <v>5</v>
      </c>
      <c r="M81">
        <v>20</v>
      </c>
      <c r="N81" s="1">
        <v>23.7</v>
      </c>
      <c r="O81" s="1">
        <v>4.7</v>
      </c>
    </row>
    <row r="82" spans="1:15" x14ac:dyDescent="0.25">
      <c r="A82" t="s">
        <v>102</v>
      </c>
      <c r="B82" t="s">
        <v>103</v>
      </c>
      <c r="C82" s="1">
        <v>1197</v>
      </c>
      <c r="D82">
        <v>4</v>
      </c>
      <c r="E82">
        <v>4</v>
      </c>
      <c r="F82">
        <v>45</v>
      </c>
      <c r="G82" t="s">
        <v>1362</v>
      </c>
      <c r="H82">
        <v>1510</v>
      </c>
      <c r="I82">
        <v>3884</v>
      </c>
      <c r="J82">
        <v>1695</v>
      </c>
      <c r="K82" t="s">
        <v>1377</v>
      </c>
      <c r="L82">
        <v>5</v>
      </c>
      <c r="M82">
        <v>15.1</v>
      </c>
      <c r="N82" s="1">
        <v>17.71</v>
      </c>
      <c r="O82" s="1">
        <v>4.8</v>
      </c>
    </row>
    <row r="83" spans="1:15" x14ac:dyDescent="0.25">
      <c r="A83" t="s">
        <v>102</v>
      </c>
      <c r="B83" t="s">
        <v>103</v>
      </c>
      <c r="C83" s="1">
        <v>1197</v>
      </c>
      <c r="D83">
        <v>4</v>
      </c>
      <c r="E83">
        <v>4</v>
      </c>
      <c r="F83">
        <v>45</v>
      </c>
      <c r="G83" t="s">
        <v>1362</v>
      </c>
      <c r="H83">
        <v>1510</v>
      </c>
      <c r="I83">
        <v>3884</v>
      </c>
      <c r="J83">
        <v>1695</v>
      </c>
      <c r="K83" t="s">
        <v>1377</v>
      </c>
      <c r="L83">
        <v>5</v>
      </c>
      <c r="M83">
        <v>15.1</v>
      </c>
      <c r="N83" s="1">
        <v>18.16</v>
      </c>
      <c r="O83" s="1">
        <v>4.8</v>
      </c>
    </row>
    <row r="84" spans="1:15" x14ac:dyDescent="0.25">
      <c r="A84" t="s">
        <v>102</v>
      </c>
      <c r="B84" t="s">
        <v>103</v>
      </c>
      <c r="C84" s="1">
        <v>1364</v>
      </c>
      <c r="D84">
        <v>4</v>
      </c>
      <c r="E84">
        <v>2</v>
      </c>
      <c r="F84">
        <v>45</v>
      </c>
      <c r="G84" t="s">
        <v>390</v>
      </c>
      <c r="H84">
        <v>1510</v>
      </c>
      <c r="I84">
        <v>3884</v>
      </c>
      <c r="J84">
        <v>1695</v>
      </c>
      <c r="K84" t="s">
        <v>1377</v>
      </c>
      <c r="L84">
        <v>5</v>
      </c>
      <c r="M84">
        <v>20.3</v>
      </c>
      <c r="N84" s="1">
        <v>23.59</v>
      </c>
      <c r="O84" s="1">
        <v>4.8</v>
      </c>
    </row>
    <row r="85" spans="1:15" x14ac:dyDescent="0.25">
      <c r="A85" t="s">
        <v>102</v>
      </c>
      <c r="B85" t="s">
        <v>103</v>
      </c>
      <c r="C85" s="1">
        <v>1197</v>
      </c>
      <c r="D85">
        <v>4</v>
      </c>
      <c r="E85">
        <v>4</v>
      </c>
      <c r="F85">
        <v>45</v>
      </c>
      <c r="G85" t="s">
        <v>1362</v>
      </c>
      <c r="H85">
        <v>1510</v>
      </c>
      <c r="I85">
        <v>3884</v>
      </c>
      <c r="J85">
        <v>1695</v>
      </c>
      <c r="K85" t="s">
        <v>1377</v>
      </c>
      <c r="L85">
        <v>5</v>
      </c>
      <c r="M85">
        <v>15.1</v>
      </c>
      <c r="N85" s="1">
        <v>17.71</v>
      </c>
      <c r="O85" s="1">
        <v>4.8</v>
      </c>
    </row>
    <row r="86" spans="1:15" x14ac:dyDescent="0.25">
      <c r="A86" t="s">
        <v>102</v>
      </c>
      <c r="B86" t="s">
        <v>103</v>
      </c>
      <c r="C86" s="1">
        <v>1364</v>
      </c>
      <c r="D86">
        <v>4</v>
      </c>
      <c r="E86">
        <v>2</v>
      </c>
      <c r="F86">
        <v>45</v>
      </c>
      <c r="G86" t="s">
        <v>390</v>
      </c>
      <c r="H86">
        <v>1510</v>
      </c>
      <c r="I86">
        <v>3884</v>
      </c>
      <c r="J86">
        <v>1695</v>
      </c>
      <c r="K86" t="s">
        <v>1377</v>
      </c>
      <c r="L86">
        <v>5</v>
      </c>
      <c r="M86">
        <v>20.3</v>
      </c>
      <c r="N86" s="1">
        <v>23.08</v>
      </c>
      <c r="O86" s="1">
        <v>4.8</v>
      </c>
    </row>
    <row r="87" spans="1:15" x14ac:dyDescent="0.25">
      <c r="A87" t="s">
        <v>102</v>
      </c>
      <c r="B87" t="s">
        <v>103</v>
      </c>
      <c r="C87" s="1">
        <v>1364</v>
      </c>
      <c r="D87">
        <v>4</v>
      </c>
      <c r="E87">
        <v>2</v>
      </c>
      <c r="F87">
        <v>45</v>
      </c>
      <c r="G87" t="s">
        <v>390</v>
      </c>
      <c r="H87">
        <v>1510</v>
      </c>
      <c r="I87">
        <v>3884</v>
      </c>
      <c r="J87">
        <v>1695</v>
      </c>
      <c r="K87" t="s">
        <v>1377</v>
      </c>
      <c r="L87">
        <v>5</v>
      </c>
      <c r="M87">
        <v>20.3</v>
      </c>
      <c r="N87" s="1">
        <v>23.08</v>
      </c>
      <c r="O87" s="1">
        <v>4.8</v>
      </c>
    </row>
    <row r="88" spans="1:15" x14ac:dyDescent="0.25">
      <c r="A88" t="s">
        <v>102</v>
      </c>
      <c r="B88" t="s">
        <v>103</v>
      </c>
      <c r="C88" s="1">
        <v>1197</v>
      </c>
      <c r="D88">
        <v>4</v>
      </c>
      <c r="E88">
        <v>4</v>
      </c>
      <c r="F88">
        <v>45</v>
      </c>
      <c r="G88" t="s">
        <v>1362</v>
      </c>
      <c r="H88">
        <v>1510</v>
      </c>
      <c r="I88">
        <v>3884</v>
      </c>
      <c r="J88">
        <v>1695</v>
      </c>
      <c r="K88" t="s">
        <v>1377</v>
      </c>
      <c r="L88">
        <v>5</v>
      </c>
      <c r="M88">
        <v>15.1</v>
      </c>
      <c r="N88" s="1">
        <v>18.16</v>
      </c>
      <c r="O88" s="1">
        <v>4.8</v>
      </c>
    </row>
    <row r="89" spans="1:15" x14ac:dyDescent="0.25">
      <c r="A89" t="s">
        <v>102</v>
      </c>
      <c r="B89" t="s">
        <v>103</v>
      </c>
      <c r="C89" s="1">
        <v>1364</v>
      </c>
      <c r="D89">
        <v>4</v>
      </c>
      <c r="E89">
        <v>2</v>
      </c>
      <c r="F89">
        <v>45</v>
      </c>
      <c r="G89" t="s">
        <v>390</v>
      </c>
      <c r="H89">
        <v>1510</v>
      </c>
      <c r="I89">
        <v>3884</v>
      </c>
      <c r="J89">
        <v>1695</v>
      </c>
      <c r="K89" t="s">
        <v>1377</v>
      </c>
      <c r="L89">
        <v>5</v>
      </c>
      <c r="M89">
        <v>20.3</v>
      </c>
      <c r="N89" s="1">
        <v>23.08</v>
      </c>
      <c r="O89" s="1">
        <v>4.8</v>
      </c>
    </row>
    <row r="90" spans="1:15" x14ac:dyDescent="0.25">
      <c r="A90" t="s">
        <v>102</v>
      </c>
      <c r="B90" t="s">
        <v>103</v>
      </c>
      <c r="C90" s="1">
        <v>1197</v>
      </c>
      <c r="D90">
        <v>4</v>
      </c>
      <c r="E90">
        <v>4</v>
      </c>
      <c r="F90">
        <v>45</v>
      </c>
      <c r="G90" t="s">
        <v>1362</v>
      </c>
      <c r="H90">
        <v>1510</v>
      </c>
      <c r="I90">
        <v>3884</v>
      </c>
      <c r="J90">
        <v>1695</v>
      </c>
      <c r="K90" t="s">
        <v>1377</v>
      </c>
      <c r="L90">
        <v>5</v>
      </c>
      <c r="M90">
        <v>15.1</v>
      </c>
      <c r="N90" s="1">
        <v>17.71</v>
      </c>
      <c r="O90" s="1">
        <v>4.8</v>
      </c>
    </row>
    <row r="91" spans="1:15" x14ac:dyDescent="0.25">
      <c r="A91" t="s">
        <v>102</v>
      </c>
      <c r="B91" t="s">
        <v>103</v>
      </c>
      <c r="C91" s="1">
        <v>1364</v>
      </c>
      <c r="D91">
        <v>4</v>
      </c>
      <c r="E91">
        <v>2</v>
      </c>
      <c r="F91">
        <v>45</v>
      </c>
      <c r="G91" t="s">
        <v>390</v>
      </c>
      <c r="H91">
        <v>1510</v>
      </c>
      <c r="I91">
        <v>3884</v>
      </c>
      <c r="J91">
        <v>1695</v>
      </c>
      <c r="K91" t="s">
        <v>1377</v>
      </c>
      <c r="L91">
        <v>5</v>
      </c>
      <c r="M91">
        <v>20.3</v>
      </c>
      <c r="N91" s="1">
        <v>23.08</v>
      </c>
      <c r="O91" s="1">
        <v>4.8</v>
      </c>
    </row>
    <row r="92" spans="1:15" x14ac:dyDescent="0.25">
      <c r="A92" t="s">
        <v>102</v>
      </c>
      <c r="B92" t="s">
        <v>103</v>
      </c>
      <c r="C92" s="1">
        <v>1197</v>
      </c>
      <c r="D92">
        <v>4</v>
      </c>
      <c r="E92">
        <v>4</v>
      </c>
      <c r="F92">
        <v>45</v>
      </c>
      <c r="G92" t="s">
        <v>1362</v>
      </c>
      <c r="H92">
        <v>1510</v>
      </c>
      <c r="I92">
        <v>3884</v>
      </c>
      <c r="J92">
        <v>1695</v>
      </c>
      <c r="K92" t="s">
        <v>1377</v>
      </c>
      <c r="L92">
        <v>5</v>
      </c>
      <c r="M92">
        <v>15.1</v>
      </c>
      <c r="N92" s="1">
        <v>17.71</v>
      </c>
      <c r="O92" s="1">
        <v>4.8</v>
      </c>
    </row>
    <row r="93" spans="1:15" x14ac:dyDescent="0.25">
      <c r="A93" t="s">
        <v>102</v>
      </c>
      <c r="B93" t="s">
        <v>103</v>
      </c>
      <c r="C93" s="1">
        <v>1364</v>
      </c>
      <c r="D93">
        <v>4</v>
      </c>
      <c r="E93">
        <v>2</v>
      </c>
      <c r="F93">
        <v>45</v>
      </c>
      <c r="G93" t="s">
        <v>390</v>
      </c>
      <c r="H93">
        <v>1510</v>
      </c>
      <c r="I93">
        <v>3884</v>
      </c>
      <c r="J93">
        <v>1695</v>
      </c>
      <c r="K93" t="s">
        <v>1377</v>
      </c>
      <c r="L93">
        <v>5</v>
      </c>
      <c r="M93">
        <v>20.3</v>
      </c>
      <c r="N93" s="1">
        <v>23.59</v>
      </c>
      <c r="O93" s="1">
        <v>4.8</v>
      </c>
    </row>
    <row r="94" spans="1:15" x14ac:dyDescent="0.25">
      <c r="A94" t="s">
        <v>102</v>
      </c>
      <c r="B94" t="s">
        <v>103</v>
      </c>
      <c r="C94" s="1">
        <v>1197</v>
      </c>
      <c r="D94">
        <v>4</v>
      </c>
      <c r="E94">
        <v>4</v>
      </c>
      <c r="F94">
        <v>45</v>
      </c>
      <c r="G94" t="s">
        <v>1362</v>
      </c>
      <c r="H94">
        <v>1510</v>
      </c>
      <c r="I94">
        <v>3884</v>
      </c>
      <c r="J94">
        <v>1695</v>
      </c>
      <c r="K94" t="s">
        <v>1377</v>
      </c>
      <c r="L94">
        <v>5</v>
      </c>
      <c r="M94">
        <v>15.1</v>
      </c>
      <c r="N94" s="1">
        <v>17.71</v>
      </c>
      <c r="O94" s="1">
        <v>4.8</v>
      </c>
    </row>
    <row r="95" spans="1:15" x14ac:dyDescent="0.25">
      <c r="A95" t="s">
        <v>102</v>
      </c>
      <c r="B95" t="s">
        <v>103</v>
      </c>
      <c r="C95" s="1">
        <v>1364</v>
      </c>
      <c r="D95">
        <v>4</v>
      </c>
      <c r="E95">
        <v>2</v>
      </c>
      <c r="F95">
        <v>45</v>
      </c>
      <c r="G95" t="s">
        <v>390</v>
      </c>
      <c r="H95">
        <v>1510</v>
      </c>
      <c r="I95">
        <v>3884</v>
      </c>
      <c r="J95">
        <v>1695</v>
      </c>
      <c r="K95" t="s">
        <v>1377</v>
      </c>
      <c r="L95">
        <v>5</v>
      </c>
      <c r="M95">
        <v>20.3</v>
      </c>
      <c r="N95" s="1">
        <v>23.08</v>
      </c>
      <c r="O95" s="1">
        <v>4.8</v>
      </c>
    </row>
    <row r="96" spans="1:15" x14ac:dyDescent="0.25">
      <c r="A96" t="s">
        <v>117</v>
      </c>
      <c r="B96" t="s">
        <v>118</v>
      </c>
      <c r="C96" s="1">
        <v>1198</v>
      </c>
      <c r="D96">
        <v>3</v>
      </c>
      <c r="E96">
        <v>12</v>
      </c>
      <c r="F96">
        <v>41</v>
      </c>
      <c r="G96" t="s">
        <v>1362</v>
      </c>
      <c r="H96">
        <v>1530</v>
      </c>
      <c r="I96">
        <v>3801</v>
      </c>
      <c r="J96">
        <v>1665</v>
      </c>
      <c r="K96" t="s">
        <v>1377</v>
      </c>
      <c r="L96">
        <v>5</v>
      </c>
      <c r="N96" s="2" t="s">
        <v>1378</v>
      </c>
      <c r="O96" s="1">
        <v>4.6500000000000004</v>
      </c>
    </row>
    <row r="97" spans="1:15" x14ac:dyDescent="0.25">
      <c r="A97" t="s">
        <v>117</v>
      </c>
      <c r="B97" t="s">
        <v>118</v>
      </c>
      <c r="C97" s="1">
        <v>1198</v>
      </c>
      <c r="D97">
        <v>3</v>
      </c>
      <c r="E97">
        <v>4</v>
      </c>
      <c r="F97">
        <v>41</v>
      </c>
      <c r="G97" t="s">
        <v>1362</v>
      </c>
      <c r="H97">
        <v>1530</v>
      </c>
      <c r="I97">
        <v>3801</v>
      </c>
      <c r="J97">
        <v>1665</v>
      </c>
      <c r="K97" t="s">
        <v>1377</v>
      </c>
      <c r="L97">
        <v>5</v>
      </c>
      <c r="M97">
        <v>19.489999999999998</v>
      </c>
      <c r="N97" s="2" t="s">
        <v>1378</v>
      </c>
      <c r="O97" s="1">
        <v>4.6500000000000004</v>
      </c>
    </row>
    <row r="98" spans="1:15" x14ac:dyDescent="0.25">
      <c r="A98" t="s">
        <v>117</v>
      </c>
      <c r="B98" t="s">
        <v>118</v>
      </c>
      <c r="C98" s="1">
        <v>1198</v>
      </c>
      <c r="D98">
        <v>3</v>
      </c>
      <c r="E98">
        <v>12</v>
      </c>
      <c r="F98">
        <v>41</v>
      </c>
      <c r="G98" t="s">
        <v>1362</v>
      </c>
      <c r="H98">
        <v>1530</v>
      </c>
      <c r="I98">
        <v>3801</v>
      </c>
      <c r="J98">
        <v>1665</v>
      </c>
      <c r="K98" t="s">
        <v>1377</v>
      </c>
      <c r="L98">
        <v>5</v>
      </c>
      <c r="N98" s="2" t="s">
        <v>1378</v>
      </c>
      <c r="O98" s="1">
        <v>4.6500000000000004</v>
      </c>
    </row>
    <row r="99" spans="1:15" x14ac:dyDescent="0.25">
      <c r="A99" t="s">
        <v>3</v>
      </c>
      <c r="B99" t="s">
        <v>122</v>
      </c>
      <c r="C99" s="1">
        <v>1248</v>
      </c>
      <c r="D99">
        <v>4</v>
      </c>
      <c r="E99">
        <v>4</v>
      </c>
      <c r="F99">
        <v>44</v>
      </c>
      <c r="G99" t="s">
        <v>390</v>
      </c>
      <c r="H99">
        <v>1562</v>
      </c>
      <c r="I99">
        <v>3825</v>
      </c>
      <c r="J99">
        <v>1695</v>
      </c>
      <c r="K99" t="s">
        <v>1377</v>
      </c>
      <c r="L99">
        <v>5</v>
      </c>
      <c r="M99">
        <v>22.95</v>
      </c>
      <c r="N99" s="2" t="s">
        <v>1378</v>
      </c>
      <c r="O99" s="1">
        <v>5.0999999999999996</v>
      </c>
    </row>
    <row r="100" spans="1:15" x14ac:dyDescent="0.25">
      <c r="A100" t="s">
        <v>3</v>
      </c>
      <c r="B100" t="s">
        <v>122</v>
      </c>
      <c r="C100" s="1">
        <v>1248</v>
      </c>
      <c r="D100">
        <v>4</v>
      </c>
      <c r="E100">
        <v>4</v>
      </c>
      <c r="F100">
        <v>44</v>
      </c>
      <c r="G100" t="s">
        <v>390</v>
      </c>
      <c r="H100">
        <v>1562</v>
      </c>
      <c r="I100">
        <v>3825</v>
      </c>
      <c r="J100">
        <v>1695</v>
      </c>
      <c r="K100" t="s">
        <v>1377</v>
      </c>
      <c r="L100">
        <v>5</v>
      </c>
      <c r="M100">
        <v>22.95</v>
      </c>
      <c r="N100" s="2" t="s">
        <v>1378</v>
      </c>
      <c r="O100" s="1">
        <v>5.0999999999999996</v>
      </c>
    </row>
    <row r="101" spans="1:15" x14ac:dyDescent="0.25">
      <c r="A101" t="s">
        <v>3</v>
      </c>
      <c r="B101" t="s">
        <v>122</v>
      </c>
      <c r="C101" s="1">
        <v>1248</v>
      </c>
      <c r="D101">
        <v>4</v>
      </c>
      <c r="E101">
        <v>4</v>
      </c>
      <c r="F101">
        <v>44</v>
      </c>
      <c r="G101" t="s">
        <v>390</v>
      </c>
      <c r="H101">
        <v>1562</v>
      </c>
      <c r="I101">
        <v>3825</v>
      </c>
      <c r="J101">
        <v>1695</v>
      </c>
      <c r="K101" t="s">
        <v>1377</v>
      </c>
      <c r="L101">
        <v>5</v>
      </c>
      <c r="M101">
        <v>22.95</v>
      </c>
      <c r="N101" s="2" t="s">
        <v>1378</v>
      </c>
      <c r="O101" s="1">
        <v>5.0999999999999996</v>
      </c>
    </row>
    <row r="102" spans="1:15" x14ac:dyDescent="0.25">
      <c r="A102" t="s">
        <v>3</v>
      </c>
      <c r="B102" t="s">
        <v>122</v>
      </c>
      <c r="C102" s="1">
        <v>1248</v>
      </c>
      <c r="D102">
        <v>4</v>
      </c>
      <c r="E102">
        <v>4</v>
      </c>
      <c r="F102">
        <v>44</v>
      </c>
      <c r="G102" t="s">
        <v>390</v>
      </c>
      <c r="H102">
        <v>1562</v>
      </c>
      <c r="I102">
        <v>3825</v>
      </c>
      <c r="J102">
        <v>1695</v>
      </c>
      <c r="K102" t="s">
        <v>1377</v>
      </c>
      <c r="L102">
        <v>5</v>
      </c>
      <c r="M102">
        <v>22.95</v>
      </c>
      <c r="N102" s="2" t="s">
        <v>1378</v>
      </c>
      <c r="O102" s="1">
        <v>5.0999999999999996</v>
      </c>
    </row>
    <row r="103" spans="1:15" x14ac:dyDescent="0.25">
      <c r="A103" t="s">
        <v>3</v>
      </c>
      <c r="B103" t="s">
        <v>122</v>
      </c>
      <c r="C103" s="1">
        <v>1193</v>
      </c>
      <c r="D103">
        <v>4</v>
      </c>
      <c r="E103">
        <v>4</v>
      </c>
      <c r="F103">
        <v>44</v>
      </c>
      <c r="G103" t="s">
        <v>1362</v>
      </c>
      <c r="H103">
        <v>1562</v>
      </c>
      <c r="I103">
        <v>3825</v>
      </c>
      <c r="J103">
        <v>1695</v>
      </c>
      <c r="K103" t="s">
        <v>1377</v>
      </c>
      <c r="L103">
        <v>5</v>
      </c>
      <c r="M103">
        <v>17.57</v>
      </c>
      <c r="N103" s="2" t="s">
        <v>1378</v>
      </c>
      <c r="O103" s="1">
        <v>5.0999999999999996</v>
      </c>
    </row>
    <row r="104" spans="1:15" x14ac:dyDescent="0.25">
      <c r="A104" t="s">
        <v>3</v>
      </c>
      <c r="B104" t="s">
        <v>122</v>
      </c>
      <c r="C104" s="1">
        <v>1193</v>
      </c>
      <c r="D104">
        <v>4</v>
      </c>
      <c r="E104">
        <v>4</v>
      </c>
      <c r="F104">
        <v>44</v>
      </c>
      <c r="G104" t="s">
        <v>1362</v>
      </c>
      <c r="H104">
        <v>1562</v>
      </c>
      <c r="I104">
        <v>3825</v>
      </c>
      <c r="J104">
        <v>1695</v>
      </c>
      <c r="K104" t="s">
        <v>1377</v>
      </c>
      <c r="L104">
        <v>5</v>
      </c>
      <c r="M104">
        <v>17.57</v>
      </c>
      <c r="N104" s="2" t="s">
        <v>1378</v>
      </c>
      <c r="O104" s="1">
        <v>5.0999999999999996</v>
      </c>
    </row>
    <row r="105" spans="1:15" x14ac:dyDescent="0.25">
      <c r="A105" t="s">
        <v>3</v>
      </c>
      <c r="B105" t="s">
        <v>122</v>
      </c>
      <c r="C105" s="1">
        <v>1193</v>
      </c>
      <c r="D105">
        <v>4</v>
      </c>
      <c r="E105">
        <v>4</v>
      </c>
      <c r="F105">
        <v>44</v>
      </c>
      <c r="G105" t="s">
        <v>1362</v>
      </c>
      <c r="H105">
        <v>1562</v>
      </c>
      <c r="I105">
        <v>3825</v>
      </c>
      <c r="J105">
        <v>1695</v>
      </c>
      <c r="K105" t="s">
        <v>1377</v>
      </c>
      <c r="L105">
        <v>5</v>
      </c>
      <c r="M105">
        <v>17.57</v>
      </c>
      <c r="N105" s="2" t="s">
        <v>1378</v>
      </c>
      <c r="O105" s="1">
        <v>5.0999999999999996</v>
      </c>
    </row>
    <row r="106" spans="1:15" x14ac:dyDescent="0.25">
      <c r="A106" t="s">
        <v>3</v>
      </c>
      <c r="B106" t="s">
        <v>122</v>
      </c>
      <c r="C106" s="1">
        <v>1193</v>
      </c>
      <c r="D106">
        <v>4</v>
      </c>
      <c r="E106">
        <v>4</v>
      </c>
      <c r="F106">
        <v>44</v>
      </c>
      <c r="G106" t="s">
        <v>1362</v>
      </c>
      <c r="H106">
        <v>1562</v>
      </c>
      <c r="I106">
        <v>3825</v>
      </c>
      <c r="J106">
        <v>1695</v>
      </c>
      <c r="K106" t="s">
        <v>1377</v>
      </c>
      <c r="L106">
        <v>5</v>
      </c>
      <c r="M106">
        <v>17.57</v>
      </c>
      <c r="N106" s="2" t="s">
        <v>1378</v>
      </c>
      <c r="O106" s="1">
        <v>5.0999999999999996</v>
      </c>
    </row>
    <row r="107" spans="1:15" x14ac:dyDescent="0.25">
      <c r="A107" t="s">
        <v>57</v>
      </c>
      <c r="B107" t="s">
        <v>140</v>
      </c>
      <c r="C107" s="1">
        <v>1197</v>
      </c>
      <c r="D107">
        <v>4</v>
      </c>
      <c r="E107">
        <v>4</v>
      </c>
      <c r="F107">
        <v>45</v>
      </c>
      <c r="G107" t="s">
        <v>1362</v>
      </c>
      <c r="H107">
        <v>1505</v>
      </c>
      <c r="I107">
        <v>3995</v>
      </c>
      <c r="J107">
        <v>1710</v>
      </c>
      <c r="K107" t="s">
        <v>1377</v>
      </c>
      <c r="L107">
        <v>5</v>
      </c>
      <c r="M107">
        <v>13.3</v>
      </c>
      <c r="N107" s="1">
        <v>18.600000000000001</v>
      </c>
      <c r="O107" s="1">
        <v>5.2</v>
      </c>
    </row>
    <row r="108" spans="1:15" x14ac:dyDescent="0.25">
      <c r="A108" t="s">
        <v>57</v>
      </c>
      <c r="B108" t="s">
        <v>140</v>
      </c>
      <c r="C108" s="1">
        <v>1396</v>
      </c>
      <c r="D108">
        <v>4</v>
      </c>
      <c r="E108">
        <v>4</v>
      </c>
      <c r="F108">
        <v>45</v>
      </c>
      <c r="G108" t="s">
        <v>390</v>
      </c>
      <c r="H108">
        <v>1505</v>
      </c>
      <c r="I108">
        <v>3985</v>
      </c>
      <c r="J108">
        <v>1734</v>
      </c>
      <c r="K108" t="s">
        <v>1377</v>
      </c>
      <c r="L108">
        <v>5</v>
      </c>
      <c r="M108">
        <v>18.399999999999999</v>
      </c>
      <c r="N108" s="1">
        <v>22.54</v>
      </c>
      <c r="O108" s="1">
        <v>5.2</v>
      </c>
    </row>
    <row r="109" spans="1:15" x14ac:dyDescent="0.25">
      <c r="A109" t="s">
        <v>57</v>
      </c>
      <c r="B109" t="s">
        <v>140</v>
      </c>
      <c r="C109" s="1">
        <v>1197</v>
      </c>
      <c r="D109">
        <v>4</v>
      </c>
      <c r="E109">
        <v>4</v>
      </c>
      <c r="F109">
        <v>45</v>
      </c>
      <c r="G109" t="s">
        <v>1362</v>
      </c>
      <c r="H109">
        <v>1505</v>
      </c>
      <c r="I109">
        <v>3985</v>
      </c>
      <c r="J109">
        <v>1734</v>
      </c>
      <c r="K109" t="s">
        <v>1377</v>
      </c>
      <c r="L109">
        <v>5</v>
      </c>
      <c r="M109">
        <v>13.3</v>
      </c>
      <c r="N109" s="1">
        <v>18.5</v>
      </c>
      <c r="O109" s="1">
        <v>5.2</v>
      </c>
    </row>
    <row r="110" spans="1:15" x14ac:dyDescent="0.25">
      <c r="A110" t="s">
        <v>57</v>
      </c>
      <c r="B110" t="s">
        <v>140</v>
      </c>
      <c r="C110" s="1">
        <v>1396</v>
      </c>
      <c r="D110">
        <v>4</v>
      </c>
      <c r="E110">
        <v>4</v>
      </c>
      <c r="F110">
        <v>45</v>
      </c>
      <c r="G110" t="s">
        <v>390</v>
      </c>
      <c r="H110">
        <v>1505</v>
      </c>
      <c r="I110">
        <v>3985</v>
      </c>
      <c r="J110">
        <v>1734</v>
      </c>
      <c r="K110" t="s">
        <v>1377</v>
      </c>
      <c r="L110">
        <v>5</v>
      </c>
      <c r="M110">
        <v>18.399999999999999</v>
      </c>
      <c r="N110" s="1">
        <v>22.54</v>
      </c>
      <c r="O110" s="1">
        <v>5.2</v>
      </c>
    </row>
    <row r="111" spans="1:15" x14ac:dyDescent="0.25">
      <c r="A111" t="s">
        <v>57</v>
      </c>
      <c r="B111" t="s">
        <v>140</v>
      </c>
      <c r="C111" s="1">
        <v>1197</v>
      </c>
      <c r="D111">
        <v>4</v>
      </c>
      <c r="E111">
        <v>4</v>
      </c>
      <c r="F111">
        <v>45</v>
      </c>
      <c r="G111" t="s">
        <v>1362</v>
      </c>
      <c r="H111">
        <v>1505</v>
      </c>
      <c r="I111">
        <v>3985</v>
      </c>
      <c r="J111">
        <v>1734</v>
      </c>
      <c r="K111" t="s">
        <v>1377</v>
      </c>
      <c r="L111">
        <v>5</v>
      </c>
      <c r="M111">
        <v>13.3</v>
      </c>
      <c r="N111" s="1">
        <v>18.5</v>
      </c>
      <c r="O111" s="1">
        <v>5.2</v>
      </c>
    </row>
    <row r="112" spans="1:15" x14ac:dyDescent="0.25">
      <c r="A112" t="s">
        <v>57</v>
      </c>
      <c r="B112" t="s">
        <v>140</v>
      </c>
      <c r="C112" s="1">
        <v>1396</v>
      </c>
      <c r="D112">
        <v>4</v>
      </c>
      <c r="E112">
        <v>4</v>
      </c>
      <c r="F112">
        <v>45</v>
      </c>
      <c r="G112" t="s">
        <v>390</v>
      </c>
      <c r="H112">
        <v>1505</v>
      </c>
      <c r="I112">
        <v>3985</v>
      </c>
      <c r="J112">
        <v>1734</v>
      </c>
      <c r="K112" t="s">
        <v>1377</v>
      </c>
      <c r="L112">
        <v>5</v>
      </c>
      <c r="M112">
        <v>18.399999999999999</v>
      </c>
      <c r="N112" s="1">
        <v>22.54</v>
      </c>
      <c r="O112" s="1">
        <v>5.2</v>
      </c>
    </row>
    <row r="113" spans="1:15" x14ac:dyDescent="0.25">
      <c r="A113" t="s">
        <v>57</v>
      </c>
      <c r="B113" t="s">
        <v>140</v>
      </c>
      <c r="C113" s="1">
        <v>1197</v>
      </c>
      <c r="D113">
        <v>4</v>
      </c>
      <c r="E113">
        <v>4</v>
      </c>
      <c r="F113">
        <v>45</v>
      </c>
      <c r="G113" t="s">
        <v>1362</v>
      </c>
      <c r="H113">
        <v>1505</v>
      </c>
      <c r="I113">
        <v>3995</v>
      </c>
      <c r="J113">
        <v>1734</v>
      </c>
      <c r="K113" t="s">
        <v>1377</v>
      </c>
      <c r="L113">
        <v>5</v>
      </c>
      <c r="M113">
        <v>13.3</v>
      </c>
      <c r="N113" s="1">
        <v>18.5</v>
      </c>
      <c r="O113" s="1">
        <v>5.2</v>
      </c>
    </row>
    <row r="114" spans="1:15" x14ac:dyDescent="0.25">
      <c r="A114" t="s">
        <v>57</v>
      </c>
      <c r="B114" t="s">
        <v>140</v>
      </c>
      <c r="C114" s="1">
        <v>1396</v>
      </c>
      <c r="D114">
        <v>4</v>
      </c>
      <c r="E114">
        <v>4</v>
      </c>
      <c r="F114">
        <v>45</v>
      </c>
      <c r="G114" t="s">
        <v>390</v>
      </c>
      <c r="H114">
        <v>1505</v>
      </c>
      <c r="I114">
        <v>3985</v>
      </c>
      <c r="J114">
        <v>1734</v>
      </c>
      <c r="K114" t="s">
        <v>1377</v>
      </c>
      <c r="L114">
        <v>5</v>
      </c>
      <c r="M114">
        <v>18.399999999999999</v>
      </c>
      <c r="N114" s="1">
        <v>22.5</v>
      </c>
      <c r="O114" s="1">
        <v>5.2</v>
      </c>
    </row>
    <row r="115" spans="1:15" x14ac:dyDescent="0.25">
      <c r="A115" t="s">
        <v>57</v>
      </c>
      <c r="B115" t="s">
        <v>140</v>
      </c>
      <c r="C115" s="1">
        <v>1197</v>
      </c>
      <c r="D115">
        <v>4</v>
      </c>
      <c r="E115">
        <v>4</v>
      </c>
      <c r="F115">
        <v>45</v>
      </c>
      <c r="G115" t="s">
        <v>1362</v>
      </c>
      <c r="H115">
        <v>1505</v>
      </c>
      <c r="I115">
        <v>3985</v>
      </c>
      <c r="J115">
        <v>1734</v>
      </c>
      <c r="K115" t="s">
        <v>1377</v>
      </c>
      <c r="L115">
        <v>5</v>
      </c>
      <c r="M115">
        <v>13.3</v>
      </c>
      <c r="N115" s="1">
        <v>18.600000000000001</v>
      </c>
      <c r="O115" s="1">
        <v>5.2</v>
      </c>
    </row>
    <row r="116" spans="1:15" x14ac:dyDescent="0.25">
      <c r="A116" t="s">
        <v>57</v>
      </c>
      <c r="B116" t="s">
        <v>140</v>
      </c>
      <c r="C116" s="1">
        <v>1197</v>
      </c>
      <c r="D116">
        <v>4</v>
      </c>
      <c r="E116">
        <v>4</v>
      </c>
      <c r="F116">
        <v>45</v>
      </c>
      <c r="G116" t="s">
        <v>1362</v>
      </c>
      <c r="H116">
        <v>1505</v>
      </c>
      <c r="I116">
        <v>3985</v>
      </c>
      <c r="J116">
        <v>1734</v>
      </c>
      <c r="K116" t="s">
        <v>1377</v>
      </c>
      <c r="L116">
        <v>5</v>
      </c>
      <c r="M116">
        <v>13.3</v>
      </c>
      <c r="N116" s="1">
        <v>18.5</v>
      </c>
      <c r="O116" s="1">
        <v>5.2</v>
      </c>
    </row>
    <row r="117" spans="1:15" x14ac:dyDescent="0.25">
      <c r="A117" t="s">
        <v>57</v>
      </c>
      <c r="B117" t="s">
        <v>140</v>
      </c>
      <c r="C117" s="1">
        <v>1197</v>
      </c>
      <c r="D117">
        <v>4</v>
      </c>
      <c r="E117">
        <v>4</v>
      </c>
      <c r="F117">
        <v>45</v>
      </c>
      <c r="G117" t="s">
        <v>1362</v>
      </c>
      <c r="H117">
        <v>1505</v>
      </c>
      <c r="I117">
        <v>3985</v>
      </c>
      <c r="J117">
        <v>1734</v>
      </c>
      <c r="K117" t="s">
        <v>1377</v>
      </c>
      <c r="L117">
        <v>5</v>
      </c>
      <c r="M117">
        <v>13.3</v>
      </c>
      <c r="N117" s="1">
        <v>18.5</v>
      </c>
      <c r="O117" s="1">
        <v>5.2</v>
      </c>
    </row>
    <row r="118" spans="1:15" x14ac:dyDescent="0.25">
      <c r="A118" t="s">
        <v>57</v>
      </c>
      <c r="B118" t="s">
        <v>140</v>
      </c>
      <c r="C118" s="1">
        <v>1396</v>
      </c>
      <c r="D118">
        <v>4</v>
      </c>
      <c r="E118">
        <v>4</v>
      </c>
      <c r="F118">
        <v>45</v>
      </c>
      <c r="G118" t="s">
        <v>390</v>
      </c>
      <c r="H118">
        <v>1505</v>
      </c>
      <c r="I118">
        <v>3985</v>
      </c>
      <c r="J118">
        <v>1734</v>
      </c>
      <c r="K118" t="s">
        <v>1377</v>
      </c>
      <c r="L118">
        <v>5</v>
      </c>
      <c r="M118">
        <v>18.399999999999999</v>
      </c>
      <c r="N118" s="1">
        <v>22.54</v>
      </c>
      <c r="O118" s="1">
        <v>5.2</v>
      </c>
    </row>
    <row r="119" spans="1:15" x14ac:dyDescent="0.25">
      <c r="A119" t="s">
        <v>57</v>
      </c>
      <c r="B119" t="s">
        <v>153</v>
      </c>
      <c r="C119" s="1">
        <v>1197</v>
      </c>
      <c r="F119">
        <v>37</v>
      </c>
      <c r="G119" t="s">
        <v>1362</v>
      </c>
      <c r="H119">
        <v>1520</v>
      </c>
      <c r="I119">
        <v>3995</v>
      </c>
      <c r="J119">
        <v>1680</v>
      </c>
      <c r="K119" t="s">
        <v>433</v>
      </c>
      <c r="L119">
        <v>5</v>
      </c>
      <c r="N119" s="2" t="s">
        <v>1378</v>
      </c>
      <c r="O119" t="s">
        <v>1378</v>
      </c>
    </row>
    <row r="120" spans="1:15" x14ac:dyDescent="0.25">
      <c r="A120" t="s">
        <v>57</v>
      </c>
      <c r="B120" t="s">
        <v>153</v>
      </c>
      <c r="C120" s="1">
        <v>1197</v>
      </c>
      <c r="F120">
        <v>37</v>
      </c>
      <c r="G120" t="s">
        <v>1362</v>
      </c>
      <c r="H120">
        <v>1520</v>
      </c>
      <c r="I120">
        <v>3995</v>
      </c>
      <c r="J120">
        <v>1680</v>
      </c>
      <c r="K120" t="s">
        <v>433</v>
      </c>
      <c r="L120">
        <v>5</v>
      </c>
      <c r="N120" s="2" t="s">
        <v>1378</v>
      </c>
      <c r="O120" t="s">
        <v>1378</v>
      </c>
    </row>
    <row r="121" spans="1:15" x14ac:dyDescent="0.25">
      <c r="A121" t="s">
        <v>57</v>
      </c>
      <c r="B121" t="s">
        <v>153</v>
      </c>
      <c r="C121" s="1">
        <v>1197</v>
      </c>
      <c r="F121">
        <v>37</v>
      </c>
      <c r="G121" t="s">
        <v>1362</v>
      </c>
      <c r="H121">
        <v>1520</v>
      </c>
      <c r="I121">
        <v>3995</v>
      </c>
      <c r="J121">
        <v>1680</v>
      </c>
      <c r="K121" t="s">
        <v>433</v>
      </c>
      <c r="L121">
        <v>5</v>
      </c>
      <c r="N121" s="2" t="s">
        <v>1378</v>
      </c>
      <c r="O121" t="s">
        <v>1378</v>
      </c>
    </row>
    <row r="122" spans="1:15" x14ac:dyDescent="0.25">
      <c r="A122" t="s">
        <v>57</v>
      </c>
      <c r="B122" t="s">
        <v>153</v>
      </c>
      <c r="C122" s="1">
        <v>1197</v>
      </c>
      <c r="F122">
        <v>37</v>
      </c>
      <c r="G122" t="s">
        <v>1362</v>
      </c>
      <c r="H122">
        <v>1520</v>
      </c>
      <c r="I122">
        <v>3995</v>
      </c>
      <c r="J122">
        <v>1680</v>
      </c>
      <c r="K122" t="s">
        <v>433</v>
      </c>
      <c r="L122">
        <v>5</v>
      </c>
      <c r="N122" s="2" t="s">
        <v>1378</v>
      </c>
      <c r="O122" t="s">
        <v>1378</v>
      </c>
    </row>
    <row r="123" spans="1:15" x14ac:dyDescent="0.25">
      <c r="A123" t="s">
        <v>57</v>
      </c>
      <c r="B123" t="s">
        <v>153</v>
      </c>
      <c r="C123" s="1">
        <v>1197</v>
      </c>
      <c r="F123">
        <v>37</v>
      </c>
      <c r="G123" t="s">
        <v>1362</v>
      </c>
      <c r="H123">
        <v>1520</v>
      </c>
      <c r="I123">
        <v>3995</v>
      </c>
      <c r="J123">
        <v>1680</v>
      </c>
      <c r="K123" t="s">
        <v>433</v>
      </c>
      <c r="L123">
        <v>5</v>
      </c>
      <c r="N123" s="2" t="s">
        <v>1378</v>
      </c>
      <c r="O123" t="s">
        <v>1378</v>
      </c>
    </row>
    <row r="124" spans="1:15" x14ac:dyDescent="0.25">
      <c r="A124" t="s">
        <v>57</v>
      </c>
      <c r="B124" t="s">
        <v>153</v>
      </c>
      <c r="C124" s="1">
        <v>1197</v>
      </c>
      <c r="F124">
        <v>37</v>
      </c>
      <c r="G124" t="s">
        <v>1362</v>
      </c>
      <c r="H124">
        <v>1520</v>
      </c>
      <c r="I124">
        <v>3995</v>
      </c>
      <c r="J124">
        <v>1680</v>
      </c>
      <c r="K124" t="s">
        <v>433</v>
      </c>
      <c r="L124">
        <v>5</v>
      </c>
      <c r="N124" s="2" t="s">
        <v>1378</v>
      </c>
      <c r="O124" t="s">
        <v>1378</v>
      </c>
    </row>
    <row r="125" spans="1:15" x14ac:dyDescent="0.25">
      <c r="A125" t="s">
        <v>57</v>
      </c>
      <c r="B125" t="s">
        <v>153</v>
      </c>
      <c r="C125" s="1">
        <v>1197</v>
      </c>
      <c r="F125">
        <v>37</v>
      </c>
      <c r="G125" t="s">
        <v>1364</v>
      </c>
      <c r="H125">
        <v>1520</v>
      </c>
      <c r="I125">
        <v>3995</v>
      </c>
      <c r="J125">
        <v>1680</v>
      </c>
      <c r="K125" t="s">
        <v>433</v>
      </c>
      <c r="L125">
        <v>5</v>
      </c>
      <c r="N125" s="1">
        <v>20.5</v>
      </c>
      <c r="O125" t="s">
        <v>1378</v>
      </c>
    </row>
    <row r="126" spans="1:15" x14ac:dyDescent="0.25">
      <c r="A126" t="s">
        <v>57</v>
      </c>
      <c r="B126" t="s">
        <v>153</v>
      </c>
      <c r="C126" s="1">
        <v>998</v>
      </c>
      <c r="F126">
        <v>37</v>
      </c>
      <c r="G126" t="s">
        <v>1362</v>
      </c>
      <c r="H126">
        <v>1520</v>
      </c>
      <c r="I126">
        <v>3995</v>
      </c>
      <c r="J126">
        <v>1680</v>
      </c>
      <c r="K126" t="s">
        <v>433</v>
      </c>
      <c r="L126">
        <v>5</v>
      </c>
      <c r="N126" s="2" t="s">
        <v>1378</v>
      </c>
      <c r="O126" t="s">
        <v>1378</v>
      </c>
    </row>
    <row r="127" spans="1:15" x14ac:dyDescent="0.25">
      <c r="A127" t="s">
        <v>57</v>
      </c>
      <c r="B127" t="s">
        <v>153</v>
      </c>
      <c r="C127" s="1">
        <v>1186</v>
      </c>
      <c r="F127">
        <v>37</v>
      </c>
      <c r="G127" t="s">
        <v>390</v>
      </c>
      <c r="H127">
        <v>1520</v>
      </c>
      <c r="I127">
        <v>3995</v>
      </c>
      <c r="J127">
        <v>1680</v>
      </c>
      <c r="K127" t="s">
        <v>433</v>
      </c>
      <c r="L127">
        <v>5</v>
      </c>
      <c r="N127" s="2" t="s">
        <v>1378</v>
      </c>
      <c r="O127" t="s">
        <v>1378</v>
      </c>
    </row>
    <row r="128" spans="1:15" x14ac:dyDescent="0.25">
      <c r="A128" t="s">
        <v>57</v>
      </c>
      <c r="B128" t="s">
        <v>153</v>
      </c>
      <c r="C128" s="1">
        <v>1186</v>
      </c>
      <c r="F128">
        <v>37</v>
      </c>
      <c r="G128" t="s">
        <v>390</v>
      </c>
      <c r="H128">
        <v>1520</v>
      </c>
      <c r="I128">
        <v>3995</v>
      </c>
      <c r="J128">
        <v>1680</v>
      </c>
      <c r="K128" t="s">
        <v>433</v>
      </c>
      <c r="L128">
        <v>5</v>
      </c>
      <c r="N128" s="2" t="s">
        <v>1378</v>
      </c>
      <c r="O128" t="s">
        <v>1378</v>
      </c>
    </row>
    <row r="129" spans="1:15" x14ac:dyDescent="0.25">
      <c r="A129" t="s">
        <v>57</v>
      </c>
      <c r="B129" t="s">
        <v>153</v>
      </c>
      <c r="C129" s="1">
        <v>1186</v>
      </c>
      <c r="F129">
        <v>37</v>
      </c>
      <c r="G129" t="s">
        <v>390</v>
      </c>
      <c r="H129">
        <v>1520</v>
      </c>
      <c r="I129">
        <v>3995</v>
      </c>
      <c r="J129">
        <v>1680</v>
      </c>
      <c r="K129" t="s">
        <v>433</v>
      </c>
      <c r="L129">
        <v>5</v>
      </c>
      <c r="N129" s="2" t="s">
        <v>1378</v>
      </c>
      <c r="O129" t="s">
        <v>1378</v>
      </c>
    </row>
    <row r="130" spans="1:15" x14ac:dyDescent="0.25">
      <c r="A130" t="s">
        <v>57</v>
      </c>
      <c r="B130" t="s">
        <v>153</v>
      </c>
      <c r="C130" s="1">
        <v>1186</v>
      </c>
      <c r="F130">
        <v>37</v>
      </c>
      <c r="G130" t="s">
        <v>390</v>
      </c>
      <c r="H130">
        <v>1520</v>
      </c>
      <c r="I130">
        <v>3995</v>
      </c>
      <c r="J130">
        <v>1680</v>
      </c>
      <c r="K130" t="s">
        <v>433</v>
      </c>
      <c r="L130">
        <v>5</v>
      </c>
      <c r="N130" s="2" t="s">
        <v>1378</v>
      </c>
      <c r="O130" t="s">
        <v>1378</v>
      </c>
    </row>
    <row r="131" spans="1:15" x14ac:dyDescent="0.25">
      <c r="A131" t="s">
        <v>166</v>
      </c>
      <c r="B131" t="s">
        <v>167</v>
      </c>
      <c r="C131" s="1">
        <v>999</v>
      </c>
      <c r="D131">
        <v>3</v>
      </c>
      <c r="E131">
        <v>4</v>
      </c>
      <c r="F131">
        <v>45</v>
      </c>
      <c r="G131" t="s">
        <v>1362</v>
      </c>
      <c r="H131">
        <v>1469</v>
      </c>
      <c r="I131">
        <v>3971</v>
      </c>
      <c r="J131">
        <v>1682</v>
      </c>
      <c r="K131" t="s">
        <v>1377</v>
      </c>
      <c r="L131">
        <v>5</v>
      </c>
      <c r="M131">
        <v>14</v>
      </c>
      <c r="N131" s="1">
        <v>16</v>
      </c>
      <c r="O131" s="1">
        <v>4.97</v>
      </c>
    </row>
    <row r="132" spans="1:15" x14ac:dyDescent="0.25">
      <c r="A132" t="s">
        <v>166</v>
      </c>
      <c r="B132" t="s">
        <v>167</v>
      </c>
      <c r="C132" s="1">
        <v>999</v>
      </c>
      <c r="D132">
        <v>3</v>
      </c>
      <c r="E132">
        <v>4</v>
      </c>
      <c r="F132">
        <v>45</v>
      </c>
      <c r="G132" t="s">
        <v>1362</v>
      </c>
      <c r="H132">
        <v>1469</v>
      </c>
      <c r="I132">
        <v>3971</v>
      </c>
      <c r="J132">
        <v>1682</v>
      </c>
      <c r="K132" t="s">
        <v>1377</v>
      </c>
      <c r="L132">
        <v>5</v>
      </c>
      <c r="M132">
        <v>14</v>
      </c>
      <c r="N132" s="1">
        <v>16</v>
      </c>
      <c r="O132" s="1">
        <v>4.97</v>
      </c>
    </row>
    <row r="133" spans="1:15" x14ac:dyDescent="0.25">
      <c r="A133" t="s">
        <v>166</v>
      </c>
      <c r="B133" t="s">
        <v>167</v>
      </c>
      <c r="C133" s="1">
        <v>999</v>
      </c>
      <c r="D133">
        <v>3</v>
      </c>
      <c r="E133">
        <v>4</v>
      </c>
      <c r="F133">
        <v>45</v>
      </c>
      <c r="G133" t="s">
        <v>1362</v>
      </c>
      <c r="H133">
        <v>1469</v>
      </c>
      <c r="I133">
        <v>3971</v>
      </c>
      <c r="J133">
        <v>1682</v>
      </c>
      <c r="K133" t="s">
        <v>1377</v>
      </c>
      <c r="L133">
        <v>5</v>
      </c>
      <c r="M133">
        <v>14</v>
      </c>
      <c r="N133" s="1">
        <v>16</v>
      </c>
      <c r="O133" s="1">
        <v>4.97</v>
      </c>
    </row>
    <row r="134" spans="1:15" x14ac:dyDescent="0.25">
      <c r="A134" t="s">
        <v>166</v>
      </c>
      <c r="B134" t="s">
        <v>167</v>
      </c>
      <c r="C134" s="1">
        <v>1498</v>
      </c>
      <c r="D134">
        <v>4</v>
      </c>
      <c r="E134">
        <v>4</v>
      </c>
      <c r="F134">
        <v>45</v>
      </c>
      <c r="G134" t="s">
        <v>390</v>
      </c>
      <c r="H134">
        <v>1469</v>
      </c>
      <c r="I134">
        <v>3971</v>
      </c>
      <c r="J134">
        <v>1682</v>
      </c>
      <c r="K134" t="s">
        <v>1377</v>
      </c>
      <c r="L134">
        <v>5</v>
      </c>
      <c r="M134">
        <v>19</v>
      </c>
      <c r="N134" s="1">
        <v>20</v>
      </c>
      <c r="O134" s="1">
        <v>4.97</v>
      </c>
    </row>
    <row r="135" spans="1:15" x14ac:dyDescent="0.25">
      <c r="A135" t="s">
        <v>166</v>
      </c>
      <c r="B135" t="s">
        <v>167</v>
      </c>
      <c r="C135" s="1">
        <v>1498</v>
      </c>
      <c r="D135">
        <v>4</v>
      </c>
      <c r="E135">
        <v>4</v>
      </c>
      <c r="F135">
        <v>45</v>
      </c>
      <c r="G135" t="s">
        <v>390</v>
      </c>
      <c r="H135">
        <v>1469</v>
      </c>
      <c r="I135">
        <v>3971</v>
      </c>
      <c r="J135">
        <v>1682</v>
      </c>
      <c r="K135" t="s">
        <v>1377</v>
      </c>
      <c r="L135">
        <v>5</v>
      </c>
      <c r="M135">
        <v>19</v>
      </c>
      <c r="N135" s="1">
        <v>20</v>
      </c>
      <c r="O135" s="1">
        <v>4.97</v>
      </c>
    </row>
    <row r="136" spans="1:15" x14ac:dyDescent="0.25">
      <c r="A136" t="s">
        <v>166</v>
      </c>
      <c r="B136" t="s">
        <v>167</v>
      </c>
      <c r="C136" s="1">
        <v>1498</v>
      </c>
      <c r="D136">
        <v>4</v>
      </c>
      <c r="E136">
        <v>4</v>
      </c>
      <c r="F136">
        <v>45</v>
      </c>
      <c r="G136" t="s">
        <v>390</v>
      </c>
      <c r="H136">
        <v>1469</v>
      </c>
      <c r="I136">
        <v>3971</v>
      </c>
      <c r="J136">
        <v>1682</v>
      </c>
      <c r="K136" t="s">
        <v>1377</v>
      </c>
      <c r="L136">
        <v>5</v>
      </c>
      <c r="M136">
        <v>19</v>
      </c>
      <c r="N136" s="1">
        <v>20</v>
      </c>
      <c r="O136" s="1">
        <v>4.97</v>
      </c>
    </row>
    <row r="137" spans="1:15" x14ac:dyDescent="0.25">
      <c r="A137" t="s">
        <v>166</v>
      </c>
      <c r="B137" t="s">
        <v>167</v>
      </c>
      <c r="C137" s="1">
        <v>1197</v>
      </c>
      <c r="D137">
        <v>4</v>
      </c>
      <c r="E137">
        <v>4</v>
      </c>
      <c r="F137">
        <v>45</v>
      </c>
      <c r="G137" t="s">
        <v>1362</v>
      </c>
      <c r="H137">
        <v>1469</v>
      </c>
      <c r="I137">
        <v>3971</v>
      </c>
      <c r="J137">
        <v>1682</v>
      </c>
      <c r="K137" t="s">
        <v>1377</v>
      </c>
      <c r="L137">
        <v>5</v>
      </c>
      <c r="M137">
        <v>17</v>
      </c>
      <c r="N137" s="1">
        <v>17</v>
      </c>
      <c r="O137" s="1">
        <v>4.97</v>
      </c>
    </row>
    <row r="138" spans="1:15" x14ac:dyDescent="0.25">
      <c r="A138" t="s">
        <v>166</v>
      </c>
      <c r="B138" t="s">
        <v>167</v>
      </c>
      <c r="C138" s="1">
        <v>1498</v>
      </c>
      <c r="D138">
        <v>4</v>
      </c>
      <c r="E138">
        <v>4</v>
      </c>
      <c r="F138">
        <v>45</v>
      </c>
      <c r="G138" t="s">
        <v>390</v>
      </c>
      <c r="H138">
        <v>1469</v>
      </c>
      <c r="I138">
        <v>3971</v>
      </c>
      <c r="J138">
        <v>1682</v>
      </c>
      <c r="K138" t="s">
        <v>1377</v>
      </c>
      <c r="L138">
        <v>5</v>
      </c>
      <c r="M138">
        <v>19</v>
      </c>
      <c r="N138" s="1">
        <v>19</v>
      </c>
      <c r="O138" s="1">
        <v>4.97</v>
      </c>
    </row>
    <row r="139" spans="1:15" x14ac:dyDescent="0.25">
      <c r="A139" t="s">
        <v>186</v>
      </c>
      <c r="B139" t="s">
        <v>187</v>
      </c>
      <c r="C139" s="1">
        <v>1498</v>
      </c>
      <c r="D139">
        <v>4</v>
      </c>
      <c r="E139">
        <v>4</v>
      </c>
      <c r="F139">
        <v>40</v>
      </c>
      <c r="G139" t="s">
        <v>390</v>
      </c>
      <c r="H139">
        <v>1570</v>
      </c>
      <c r="I139">
        <v>3954</v>
      </c>
      <c r="J139">
        <v>1737</v>
      </c>
      <c r="K139" t="s">
        <v>1382</v>
      </c>
      <c r="L139">
        <v>5</v>
      </c>
      <c r="N139" s="2" t="s">
        <v>1378</v>
      </c>
      <c r="O139">
        <v>5</v>
      </c>
    </row>
    <row r="140" spans="1:15" x14ac:dyDescent="0.25">
      <c r="A140" t="s">
        <v>186</v>
      </c>
      <c r="B140" t="s">
        <v>187</v>
      </c>
      <c r="C140" s="1">
        <v>1498</v>
      </c>
      <c r="D140">
        <v>4</v>
      </c>
      <c r="E140">
        <v>4</v>
      </c>
      <c r="F140">
        <v>40</v>
      </c>
      <c r="G140" t="s">
        <v>390</v>
      </c>
      <c r="H140">
        <v>1570</v>
      </c>
      <c r="I140">
        <v>3954</v>
      </c>
      <c r="J140">
        <v>1737</v>
      </c>
      <c r="K140" t="s">
        <v>1377</v>
      </c>
      <c r="L140">
        <v>5</v>
      </c>
      <c r="N140" s="2" t="s">
        <v>1378</v>
      </c>
      <c r="O140">
        <v>5</v>
      </c>
    </row>
    <row r="141" spans="1:15" x14ac:dyDescent="0.25">
      <c r="A141" t="s">
        <v>186</v>
      </c>
      <c r="B141" t="s">
        <v>187</v>
      </c>
      <c r="C141" s="1">
        <v>1498</v>
      </c>
      <c r="D141">
        <v>4</v>
      </c>
      <c r="E141">
        <v>4</v>
      </c>
      <c r="F141">
        <v>40</v>
      </c>
      <c r="G141" t="s">
        <v>390</v>
      </c>
      <c r="H141">
        <v>1570</v>
      </c>
      <c r="I141">
        <v>3954</v>
      </c>
      <c r="J141">
        <v>1737</v>
      </c>
      <c r="K141" t="s">
        <v>1377</v>
      </c>
      <c r="L141">
        <v>5</v>
      </c>
      <c r="N141" s="2" t="s">
        <v>1378</v>
      </c>
      <c r="O141">
        <v>5</v>
      </c>
    </row>
    <row r="142" spans="1:15" x14ac:dyDescent="0.25">
      <c r="A142" t="s">
        <v>186</v>
      </c>
      <c r="B142" t="s">
        <v>187</v>
      </c>
      <c r="C142" s="1">
        <v>1194</v>
      </c>
      <c r="D142">
        <v>3</v>
      </c>
      <c r="E142">
        <v>4</v>
      </c>
      <c r="F142">
        <v>42</v>
      </c>
      <c r="G142" t="s">
        <v>1362</v>
      </c>
      <c r="H142">
        <v>1570</v>
      </c>
      <c r="I142">
        <v>3954</v>
      </c>
      <c r="J142">
        <v>1737</v>
      </c>
      <c r="K142" t="s">
        <v>1377</v>
      </c>
      <c r="L142">
        <v>5</v>
      </c>
      <c r="N142" s="2" t="s">
        <v>1378</v>
      </c>
      <c r="O142">
        <v>5</v>
      </c>
    </row>
    <row r="143" spans="1:15" x14ac:dyDescent="0.25">
      <c r="A143" t="s">
        <v>186</v>
      </c>
      <c r="B143" t="s">
        <v>187</v>
      </c>
      <c r="C143" s="1">
        <v>1194</v>
      </c>
      <c r="D143">
        <v>3</v>
      </c>
      <c r="E143">
        <v>4</v>
      </c>
      <c r="F143">
        <v>42</v>
      </c>
      <c r="G143" t="s">
        <v>1362</v>
      </c>
      <c r="H143">
        <v>1570</v>
      </c>
      <c r="I143">
        <v>3954</v>
      </c>
      <c r="J143">
        <v>1737</v>
      </c>
      <c r="K143" t="s">
        <v>1377</v>
      </c>
      <c r="L143">
        <v>5</v>
      </c>
      <c r="N143" s="2" t="s">
        <v>1378</v>
      </c>
      <c r="O143">
        <v>5</v>
      </c>
    </row>
    <row r="144" spans="1:15" x14ac:dyDescent="0.25">
      <c r="A144" t="s">
        <v>186</v>
      </c>
      <c r="B144" t="s">
        <v>187</v>
      </c>
      <c r="C144" s="1">
        <v>1194</v>
      </c>
      <c r="D144">
        <v>3</v>
      </c>
      <c r="E144">
        <v>4</v>
      </c>
      <c r="F144">
        <v>42</v>
      </c>
      <c r="G144" t="s">
        <v>1362</v>
      </c>
      <c r="H144">
        <v>1570</v>
      </c>
      <c r="I144">
        <v>3954</v>
      </c>
      <c r="J144">
        <v>1737</v>
      </c>
      <c r="K144" t="s">
        <v>1377</v>
      </c>
      <c r="L144">
        <v>5</v>
      </c>
      <c r="N144" s="2" t="s">
        <v>1378</v>
      </c>
      <c r="O144">
        <v>5</v>
      </c>
    </row>
    <row r="145" spans="1:15" x14ac:dyDescent="0.25">
      <c r="A145" t="s">
        <v>186</v>
      </c>
      <c r="B145" t="s">
        <v>187</v>
      </c>
      <c r="C145" s="1">
        <v>1194</v>
      </c>
      <c r="D145">
        <v>3</v>
      </c>
      <c r="E145">
        <v>4</v>
      </c>
      <c r="F145">
        <v>42</v>
      </c>
      <c r="G145" t="s">
        <v>1362</v>
      </c>
      <c r="H145">
        <v>1570</v>
      </c>
      <c r="I145">
        <v>3954</v>
      </c>
      <c r="J145">
        <v>1737</v>
      </c>
      <c r="K145" t="s">
        <v>1382</v>
      </c>
      <c r="L145">
        <v>5</v>
      </c>
      <c r="N145" s="2" t="s">
        <v>1378</v>
      </c>
      <c r="O145">
        <v>5</v>
      </c>
    </row>
    <row r="146" spans="1:15" x14ac:dyDescent="0.25">
      <c r="A146" t="s">
        <v>186</v>
      </c>
      <c r="B146" t="s">
        <v>187</v>
      </c>
      <c r="C146" s="1">
        <v>1498</v>
      </c>
      <c r="D146">
        <v>3</v>
      </c>
      <c r="E146">
        <v>4</v>
      </c>
      <c r="F146">
        <v>42</v>
      </c>
      <c r="G146" t="s">
        <v>390</v>
      </c>
      <c r="H146">
        <v>1570</v>
      </c>
      <c r="I146">
        <v>3954</v>
      </c>
      <c r="J146">
        <v>1737</v>
      </c>
      <c r="K146" t="s">
        <v>1382</v>
      </c>
      <c r="L146">
        <v>5</v>
      </c>
      <c r="N146" s="2" t="s">
        <v>1378</v>
      </c>
      <c r="O146">
        <v>5</v>
      </c>
    </row>
    <row r="147" spans="1:15" x14ac:dyDescent="0.25">
      <c r="A147" t="s">
        <v>102</v>
      </c>
      <c r="B147" t="s">
        <v>222</v>
      </c>
      <c r="C147" s="1">
        <v>1496</v>
      </c>
      <c r="D147">
        <v>4</v>
      </c>
      <c r="E147">
        <v>4</v>
      </c>
      <c r="F147">
        <v>45</v>
      </c>
      <c r="G147" t="s">
        <v>1362</v>
      </c>
      <c r="H147">
        <v>1555</v>
      </c>
      <c r="I147">
        <v>3895</v>
      </c>
      <c r="J147">
        <v>1735</v>
      </c>
      <c r="K147" t="s">
        <v>1377</v>
      </c>
      <c r="L147">
        <v>5</v>
      </c>
      <c r="M147">
        <v>15</v>
      </c>
      <c r="N147" s="1">
        <v>16</v>
      </c>
      <c r="O147" s="1">
        <v>4.8</v>
      </c>
    </row>
    <row r="148" spans="1:15" x14ac:dyDescent="0.25">
      <c r="A148" t="s">
        <v>102</v>
      </c>
      <c r="B148" t="s">
        <v>222</v>
      </c>
      <c r="C148" s="1">
        <v>1197</v>
      </c>
      <c r="D148">
        <v>4</v>
      </c>
      <c r="E148">
        <v>4</v>
      </c>
      <c r="F148">
        <v>45</v>
      </c>
      <c r="G148" t="s">
        <v>1362</v>
      </c>
      <c r="H148">
        <v>1555</v>
      </c>
      <c r="I148">
        <v>3895</v>
      </c>
      <c r="J148">
        <v>1735</v>
      </c>
      <c r="K148" t="s">
        <v>1377</v>
      </c>
      <c r="L148">
        <v>5</v>
      </c>
      <c r="M148">
        <v>16.78</v>
      </c>
      <c r="N148" s="2" t="s">
        <v>1378</v>
      </c>
      <c r="O148" s="1">
        <v>4.8</v>
      </c>
    </row>
    <row r="149" spans="1:15" x14ac:dyDescent="0.25">
      <c r="A149" t="s">
        <v>102</v>
      </c>
      <c r="B149" t="s">
        <v>222</v>
      </c>
      <c r="C149" s="1">
        <v>1364</v>
      </c>
      <c r="D149">
        <v>4</v>
      </c>
      <c r="E149">
        <v>2</v>
      </c>
      <c r="F149">
        <v>45</v>
      </c>
      <c r="G149" t="s">
        <v>390</v>
      </c>
      <c r="H149">
        <v>1555</v>
      </c>
      <c r="I149">
        <v>3895</v>
      </c>
      <c r="J149">
        <v>1735</v>
      </c>
      <c r="K149" t="s">
        <v>1377</v>
      </c>
      <c r="L149">
        <v>5</v>
      </c>
      <c r="M149">
        <v>18.100000000000001</v>
      </c>
      <c r="N149" s="1">
        <v>22.5</v>
      </c>
      <c r="O149" s="1">
        <v>4.8</v>
      </c>
    </row>
    <row r="150" spans="1:15" x14ac:dyDescent="0.25">
      <c r="A150" t="s">
        <v>102</v>
      </c>
      <c r="B150" t="s">
        <v>222</v>
      </c>
      <c r="C150" s="1">
        <v>1364</v>
      </c>
      <c r="D150">
        <v>4</v>
      </c>
      <c r="E150">
        <v>2</v>
      </c>
      <c r="F150">
        <v>45</v>
      </c>
      <c r="G150" t="s">
        <v>390</v>
      </c>
      <c r="H150">
        <v>1555</v>
      </c>
      <c r="I150">
        <v>3895</v>
      </c>
      <c r="J150">
        <v>1735</v>
      </c>
      <c r="K150" t="s">
        <v>1377</v>
      </c>
      <c r="L150">
        <v>5</v>
      </c>
      <c r="M150">
        <v>18.100000000000001</v>
      </c>
      <c r="N150" s="1">
        <v>22.5</v>
      </c>
      <c r="O150" s="1">
        <v>4.8</v>
      </c>
    </row>
    <row r="151" spans="1:15" x14ac:dyDescent="0.25">
      <c r="A151" t="s">
        <v>102</v>
      </c>
      <c r="B151" t="s">
        <v>222</v>
      </c>
      <c r="C151" s="1">
        <v>1197</v>
      </c>
      <c r="D151">
        <v>4</v>
      </c>
      <c r="E151">
        <v>4</v>
      </c>
      <c r="F151">
        <v>45</v>
      </c>
      <c r="G151" t="s">
        <v>1362</v>
      </c>
      <c r="H151">
        <v>1555</v>
      </c>
      <c r="I151">
        <v>3895</v>
      </c>
      <c r="J151">
        <v>1735</v>
      </c>
      <c r="K151" t="s">
        <v>1377</v>
      </c>
      <c r="L151">
        <v>5</v>
      </c>
      <c r="M151">
        <v>16.78</v>
      </c>
      <c r="N151" s="2" t="s">
        <v>1378</v>
      </c>
      <c r="O151" s="1">
        <v>4.8</v>
      </c>
    </row>
    <row r="152" spans="1:15" x14ac:dyDescent="0.25">
      <c r="A152" t="s">
        <v>102</v>
      </c>
      <c r="B152" t="s">
        <v>222</v>
      </c>
      <c r="C152" s="1">
        <v>1364</v>
      </c>
      <c r="D152">
        <v>4</v>
      </c>
      <c r="E152">
        <v>2</v>
      </c>
      <c r="F152">
        <v>45</v>
      </c>
      <c r="G152" t="s">
        <v>390</v>
      </c>
      <c r="H152">
        <v>1555</v>
      </c>
      <c r="I152">
        <v>3895</v>
      </c>
      <c r="J152">
        <v>1735</v>
      </c>
      <c r="K152" t="s">
        <v>1377</v>
      </c>
      <c r="L152">
        <v>5</v>
      </c>
      <c r="M152">
        <v>18.100000000000001</v>
      </c>
      <c r="N152" s="1">
        <v>22.5</v>
      </c>
      <c r="O152" s="1">
        <v>4.8</v>
      </c>
    </row>
    <row r="153" spans="1:15" x14ac:dyDescent="0.25">
      <c r="A153" t="s">
        <v>225</v>
      </c>
      <c r="B153" t="s">
        <v>226</v>
      </c>
      <c r="C153" s="1">
        <v>1461</v>
      </c>
      <c r="D153">
        <v>4</v>
      </c>
      <c r="E153">
        <v>2</v>
      </c>
      <c r="F153">
        <v>50</v>
      </c>
      <c r="G153" t="s">
        <v>390</v>
      </c>
      <c r="H153">
        <v>1540</v>
      </c>
      <c r="I153">
        <v>3991</v>
      </c>
      <c r="J153">
        <v>1740</v>
      </c>
      <c r="K153" t="s">
        <v>1377</v>
      </c>
      <c r="L153">
        <v>5</v>
      </c>
      <c r="M153">
        <v>18</v>
      </c>
      <c r="N153" s="1">
        <v>20.079999999999998</v>
      </c>
      <c r="O153" s="1">
        <v>5.25</v>
      </c>
    </row>
    <row r="154" spans="1:15" x14ac:dyDescent="0.25">
      <c r="A154" t="s">
        <v>225</v>
      </c>
      <c r="B154" t="s">
        <v>226</v>
      </c>
      <c r="C154" s="1">
        <v>1461</v>
      </c>
      <c r="D154">
        <v>4</v>
      </c>
      <c r="E154">
        <v>2</v>
      </c>
      <c r="F154">
        <v>50</v>
      </c>
      <c r="G154" t="s">
        <v>390</v>
      </c>
      <c r="H154">
        <v>1540</v>
      </c>
      <c r="I154">
        <v>3991</v>
      </c>
      <c r="J154">
        <v>1740</v>
      </c>
      <c r="K154" t="s">
        <v>1377</v>
      </c>
      <c r="L154">
        <v>5</v>
      </c>
      <c r="M154">
        <v>18</v>
      </c>
      <c r="N154" s="1">
        <v>20.079999999999998</v>
      </c>
      <c r="O154" s="1">
        <v>5.25</v>
      </c>
    </row>
    <row r="155" spans="1:15" x14ac:dyDescent="0.25">
      <c r="A155" t="s">
        <v>225</v>
      </c>
      <c r="B155" t="s">
        <v>226</v>
      </c>
      <c r="C155" s="1">
        <v>1461</v>
      </c>
      <c r="D155">
        <v>4</v>
      </c>
      <c r="E155">
        <v>2</v>
      </c>
      <c r="F155">
        <v>50</v>
      </c>
      <c r="G155" t="s">
        <v>390</v>
      </c>
      <c r="H155">
        <v>1540</v>
      </c>
      <c r="I155">
        <v>3991</v>
      </c>
      <c r="J155">
        <v>1740</v>
      </c>
      <c r="K155" t="s">
        <v>1377</v>
      </c>
      <c r="L155">
        <v>5</v>
      </c>
      <c r="M155">
        <v>18</v>
      </c>
      <c r="N155" s="1">
        <v>20.079999999999998</v>
      </c>
      <c r="O155" s="1">
        <v>5.25</v>
      </c>
    </row>
    <row r="156" spans="1:15" x14ac:dyDescent="0.25">
      <c r="A156" t="s">
        <v>230</v>
      </c>
      <c r="B156" t="s">
        <v>231</v>
      </c>
      <c r="C156" s="1">
        <v>1248</v>
      </c>
      <c r="D156">
        <v>4</v>
      </c>
      <c r="E156">
        <v>4</v>
      </c>
      <c r="F156">
        <v>45</v>
      </c>
      <c r="G156" t="s">
        <v>390</v>
      </c>
      <c r="H156">
        <v>1542</v>
      </c>
      <c r="I156">
        <v>3989</v>
      </c>
      <c r="J156">
        <v>1706</v>
      </c>
      <c r="K156" t="s">
        <v>1382</v>
      </c>
      <c r="L156">
        <v>5</v>
      </c>
      <c r="M156">
        <v>20</v>
      </c>
      <c r="N156" s="2" t="s">
        <v>1378</v>
      </c>
      <c r="O156" t="s">
        <v>1378</v>
      </c>
    </row>
    <row r="157" spans="1:15" x14ac:dyDescent="0.25">
      <c r="A157" t="s">
        <v>230</v>
      </c>
      <c r="B157" t="s">
        <v>231</v>
      </c>
      <c r="C157" s="1">
        <v>1248</v>
      </c>
      <c r="D157">
        <v>4</v>
      </c>
      <c r="E157">
        <v>4</v>
      </c>
      <c r="F157">
        <v>45</v>
      </c>
      <c r="G157" t="s">
        <v>390</v>
      </c>
      <c r="H157">
        <v>1542</v>
      </c>
      <c r="I157">
        <v>3989</v>
      </c>
      <c r="J157">
        <v>1706</v>
      </c>
      <c r="K157" t="s">
        <v>1382</v>
      </c>
      <c r="L157">
        <v>5</v>
      </c>
      <c r="M157">
        <v>20</v>
      </c>
      <c r="N157" s="2" t="s">
        <v>1378</v>
      </c>
      <c r="O157" t="s">
        <v>1378</v>
      </c>
    </row>
    <row r="158" spans="1:15" x14ac:dyDescent="0.25">
      <c r="A158" t="s">
        <v>230</v>
      </c>
      <c r="B158" t="s">
        <v>231</v>
      </c>
      <c r="C158" s="1">
        <v>1368</v>
      </c>
      <c r="D158">
        <v>4</v>
      </c>
      <c r="E158">
        <v>4</v>
      </c>
      <c r="F158">
        <v>45</v>
      </c>
      <c r="G158" t="s">
        <v>1362</v>
      </c>
      <c r="H158">
        <v>1542</v>
      </c>
      <c r="I158">
        <v>3989</v>
      </c>
      <c r="J158">
        <v>1706</v>
      </c>
      <c r="K158" t="s">
        <v>1382</v>
      </c>
      <c r="L158">
        <v>5</v>
      </c>
      <c r="M158">
        <v>17</v>
      </c>
      <c r="N158" s="2" t="s">
        <v>1378</v>
      </c>
      <c r="O158" t="s">
        <v>1378</v>
      </c>
    </row>
    <row r="159" spans="1:15" x14ac:dyDescent="0.25">
      <c r="A159" t="s">
        <v>230</v>
      </c>
      <c r="B159" t="s">
        <v>231</v>
      </c>
      <c r="C159" s="1">
        <v>1248</v>
      </c>
      <c r="D159">
        <v>4</v>
      </c>
      <c r="E159">
        <v>4</v>
      </c>
      <c r="F159">
        <v>45</v>
      </c>
      <c r="G159" t="s">
        <v>390</v>
      </c>
      <c r="H159">
        <v>1542</v>
      </c>
      <c r="I159">
        <v>3989</v>
      </c>
      <c r="J159">
        <v>1706</v>
      </c>
      <c r="K159" t="s">
        <v>1382</v>
      </c>
      <c r="L159">
        <v>5</v>
      </c>
      <c r="M159">
        <v>20</v>
      </c>
      <c r="N159" s="2" t="s">
        <v>1378</v>
      </c>
      <c r="O159" t="s">
        <v>1378</v>
      </c>
    </row>
    <row r="160" spans="1:15" x14ac:dyDescent="0.25">
      <c r="A160" t="s">
        <v>102</v>
      </c>
      <c r="B160" t="s">
        <v>236</v>
      </c>
      <c r="C160" s="1">
        <v>1197</v>
      </c>
      <c r="D160">
        <v>4</v>
      </c>
      <c r="F160">
        <v>37</v>
      </c>
      <c r="G160" t="s">
        <v>1362</v>
      </c>
      <c r="H160">
        <v>1540</v>
      </c>
      <c r="I160">
        <v>3995</v>
      </c>
      <c r="J160">
        <v>1745</v>
      </c>
      <c r="K160" t="s">
        <v>1377</v>
      </c>
      <c r="L160">
        <v>5</v>
      </c>
      <c r="N160" s="2" t="s">
        <v>1378</v>
      </c>
      <c r="O160" s="1">
        <v>4.9000000000000004</v>
      </c>
    </row>
    <row r="161" spans="1:15" x14ac:dyDescent="0.25">
      <c r="A161" t="s">
        <v>102</v>
      </c>
      <c r="B161" t="s">
        <v>236</v>
      </c>
      <c r="C161" s="1">
        <v>1197</v>
      </c>
      <c r="D161">
        <v>4</v>
      </c>
      <c r="F161">
        <v>37</v>
      </c>
      <c r="G161" t="s">
        <v>1362</v>
      </c>
      <c r="H161">
        <v>1540</v>
      </c>
      <c r="I161">
        <v>3995</v>
      </c>
      <c r="J161">
        <v>1745</v>
      </c>
      <c r="K161" t="s">
        <v>1377</v>
      </c>
      <c r="L161">
        <v>5</v>
      </c>
      <c r="N161" s="2" t="s">
        <v>1378</v>
      </c>
      <c r="O161" s="1">
        <v>4.9000000000000004</v>
      </c>
    </row>
    <row r="162" spans="1:15" x14ac:dyDescent="0.25">
      <c r="A162" t="s">
        <v>102</v>
      </c>
      <c r="B162" t="s">
        <v>236</v>
      </c>
      <c r="C162" s="1">
        <v>1197</v>
      </c>
      <c r="D162">
        <v>4</v>
      </c>
      <c r="F162">
        <v>37</v>
      </c>
      <c r="G162" t="s">
        <v>1362</v>
      </c>
      <c r="H162">
        <v>1540</v>
      </c>
      <c r="I162">
        <v>3995</v>
      </c>
      <c r="J162">
        <v>1745</v>
      </c>
      <c r="K162" t="s">
        <v>1377</v>
      </c>
      <c r="L162">
        <v>5</v>
      </c>
      <c r="N162" s="2" t="s">
        <v>1378</v>
      </c>
      <c r="O162" s="1">
        <v>4.9000000000000004</v>
      </c>
    </row>
    <row r="163" spans="1:15" x14ac:dyDescent="0.25">
      <c r="A163" t="s">
        <v>102</v>
      </c>
      <c r="B163" t="s">
        <v>236</v>
      </c>
      <c r="C163" s="1">
        <v>1197</v>
      </c>
      <c r="D163">
        <v>4</v>
      </c>
      <c r="F163">
        <v>37</v>
      </c>
      <c r="G163" t="s">
        <v>1362</v>
      </c>
      <c r="H163">
        <v>1540</v>
      </c>
      <c r="I163">
        <v>3995</v>
      </c>
      <c r="J163">
        <v>1745</v>
      </c>
      <c r="K163" t="s">
        <v>1377</v>
      </c>
      <c r="L163">
        <v>5</v>
      </c>
      <c r="N163" s="2" t="s">
        <v>1378</v>
      </c>
      <c r="O163" s="1">
        <v>4.9000000000000004</v>
      </c>
    </row>
    <row r="164" spans="1:15" x14ac:dyDescent="0.25">
      <c r="A164" t="s">
        <v>102</v>
      </c>
      <c r="B164" t="s">
        <v>236</v>
      </c>
      <c r="C164" s="1">
        <v>1197</v>
      </c>
      <c r="D164">
        <v>4</v>
      </c>
      <c r="F164">
        <v>37</v>
      </c>
      <c r="G164" t="s">
        <v>1362</v>
      </c>
      <c r="H164">
        <v>1540</v>
      </c>
      <c r="I164">
        <v>3995</v>
      </c>
      <c r="J164">
        <v>1745</v>
      </c>
      <c r="K164" t="s">
        <v>1377</v>
      </c>
      <c r="L164">
        <v>5</v>
      </c>
      <c r="N164" s="2" t="s">
        <v>1378</v>
      </c>
      <c r="O164" s="1">
        <v>4.9000000000000004</v>
      </c>
    </row>
    <row r="165" spans="1:15" x14ac:dyDescent="0.25">
      <c r="A165" t="s">
        <v>230</v>
      </c>
      <c r="B165" t="s">
        <v>241</v>
      </c>
      <c r="C165" s="1">
        <v>1248</v>
      </c>
      <c r="D165">
        <v>4</v>
      </c>
      <c r="E165">
        <v>4</v>
      </c>
      <c r="F165">
        <v>45</v>
      </c>
      <c r="G165" t="s">
        <v>390</v>
      </c>
      <c r="H165">
        <v>1542</v>
      </c>
      <c r="I165">
        <v>3989</v>
      </c>
      <c r="J165">
        <v>1706</v>
      </c>
      <c r="K165" t="s">
        <v>1382</v>
      </c>
      <c r="L165">
        <v>5</v>
      </c>
      <c r="M165">
        <v>11.2</v>
      </c>
      <c r="N165" s="1">
        <v>20.5</v>
      </c>
      <c r="O165" t="s">
        <v>1378</v>
      </c>
    </row>
    <row r="166" spans="1:15" x14ac:dyDescent="0.25">
      <c r="A166" t="s">
        <v>230</v>
      </c>
      <c r="B166" t="s">
        <v>241</v>
      </c>
      <c r="C166" s="1">
        <v>1248</v>
      </c>
      <c r="D166">
        <v>4</v>
      </c>
      <c r="E166">
        <v>4</v>
      </c>
      <c r="F166">
        <v>45</v>
      </c>
      <c r="G166" t="s">
        <v>390</v>
      </c>
      <c r="H166">
        <v>1542</v>
      </c>
      <c r="I166">
        <v>3989</v>
      </c>
      <c r="J166">
        <v>1706</v>
      </c>
      <c r="K166" t="s">
        <v>1382</v>
      </c>
      <c r="L166">
        <v>5</v>
      </c>
      <c r="M166">
        <v>11.2</v>
      </c>
      <c r="N166" s="2" t="s">
        <v>1378</v>
      </c>
      <c r="O166" t="s">
        <v>1378</v>
      </c>
    </row>
    <row r="167" spans="1:15" x14ac:dyDescent="0.25">
      <c r="A167" t="s">
        <v>230</v>
      </c>
      <c r="B167" t="s">
        <v>241</v>
      </c>
      <c r="C167" s="1">
        <v>1248</v>
      </c>
      <c r="D167">
        <v>4</v>
      </c>
      <c r="E167">
        <v>4</v>
      </c>
      <c r="F167">
        <v>45</v>
      </c>
      <c r="G167" t="s">
        <v>390</v>
      </c>
      <c r="H167">
        <v>1542</v>
      </c>
      <c r="I167">
        <v>3989</v>
      </c>
      <c r="J167">
        <v>1706</v>
      </c>
      <c r="K167" t="s">
        <v>1382</v>
      </c>
      <c r="L167">
        <v>5</v>
      </c>
      <c r="M167">
        <v>11.2</v>
      </c>
      <c r="N167" s="1">
        <v>20.5</v>
      </c>
      <c r="O167" t="s">
        <v>1378</v>
      </c>
    </row>
    <row r="168" spans="1:15" x14ac:dyDescent="0.25">
      <c r="A168" t="s">
        <v>245</v>
      </c>
      <c r="B168" t="s">
        <v>246</v>
      </c>
      <c r="C168" s="1">
        <v>1199</v>
      </c>
      <c r="D168">
        <v>4</v>
      </c>
      <c r="E168">
        <v>4</v>
      </c>
      <c r="F168">
        <v>40</v>
      </c>
      <c r="G168" t="s">
        <v>1362</v>
      </c>
      <c r="H168">
        <v>1544</v>
      </c>
      <c r="I168">
        <v>3955</v>
      </c>
      <c r="J168">
        <v>1694</v>
      </c>
      <c r="K168" t="s">
        <v>1377</v>
      </c>
      <c r="L168">
        <v>5</v>
      </c>
      <c r="M168">
        <v>11.3</v>
      </c>
      <c r="N168" s="2" t="s">
        <v>1378</v>
      </c>
      <c r="O168" s="1">
        <v>5.0999999999999996</v>
      </c>
    </row>
    <row r="169" spans="1:15" x14ac:dyDescent="0.25">
      <c r="A169" t="s">
        <v>245</v>
      </c>
      <c r="B169" t="s">
        <v>246</v>
      </c>
      <c r="C169" s="1">
        <v>1199</v>
      </c>
      <c r="D169">
        <v>4</v>
      </c>
      <c r="E169">
        <v>4</v>
      </c>
      <c r="F169">
        <v>40</v>
      </c>
      <c r="G169" t="s">
        <v>1362</v>
      </c>
      <c r="H169">
        <v>1544</v>
      </c>
      <c r="I169">
        <v>3955</v>
      </c>
      <c r="J169">
        <v>1694</v>
      </c>
      <c r="K169" t="s">
        <v>1377</v>
      </c>
      <c r="L169">
        <v>5</v>
      </c>
      <c r="M169">
        <v>11.3</v>
      </c>
      <c r="N169" s="2" t="s">
        <v>1378</v>
      </c>
      <c r="O169" s="1">
        <v>5.0999999999999996</v>
      </c>
    </row>
    <row r="170" spans="1:15" x14ac:dyDescent="0.25">
      <c r="A170" t="s">
        <v>245</v>
      </c>
      <c r="B170" t="s">
        <v>246</v>
      </c>
      <c r="C170" s="1">
        <v>1199</v>
      </c>
      <c r="D170">
        <v>4</v>
      </c>
      <c r="E170">
        <v>4</v>
      </c>
      <c r="F170">
        <v>40</v>
      </c>
      <c r="G170" t="s">
        <v>1362</v>
      </c>
      <c r="H170">
        <v>1544</v>
      </c>
      <c r="I170">
        <v>3955</v>
      </c>
      <c r="J170">
        <v>1694</v>
      </c>
      <c r="K170" t="s">
        <v>1377</v>
      </c>
      <c r="L170">
        <v>5</v>
      </c>
      <c r="M170">
        <v>11.3</v>
      </c>
      <c r="N170" s="2" t="s">
        <v>1378</v>
      </c>
      <c r="O170" s="1">
        <v>5.0999999999999996</v>
      </c>
    </row>
    <row r="171" spans="1:15" x14ac:dyDescent="0.25">
      <c r="A171" t="s">
        <v>245</v>
      </c>
      <c r="B171" t="s">
        <v>246</v>
      </c>
      <c r="C171" s="1">
        <v>1199</v>
      </c>
      <c r="D171">
        <v>4</v>
      </c>
      <c r="E171">
        <v>4</v>
      </c>
      <c r="F171">
        <v>40</v>
      </c>
      <c r="G171" t="s">
        <v>1362</v>
      </c>
      <c r="H171">
        <v>1544</v>
      </c>
      <c r="I171">
        <v>3955</v>
      </c>
      <c r="J171">
        <v>1694</v>
      </c>
      <c r="K171" t="s">
        <v>1377</v>
      </c>
      <c r="L171">
        <v>5</v>
      </c>
      <c r="M171">
        <v>11.3</v>
      </c>
      <c r="N171" s="2" t="s">
        <v>1378</v>
      </c>
      <c r="O171" s="1">
        <v>5.0999999999999996</v>
      </c>
    </row>
    <row r="172" spans="1:15" x14ac:dyDescent="0.25">
      <c r="A172" t="s">
        <v>245</v>
      </c>
      <c r="B172" t="s">
        <v>246</v>
      </c>
      <c r="C172" s="1">
        <v>1498</v>
      </c>
      <c r="D172">
        <v>4</v>
      </c>
      <c r="E172">
        <v>4</v>
      </c>
      <c r="F172">
        <v>40</v>
      </c>
      <c r="G172" t="s">
        <v>390</v>
      </c>
      <c r="H172">
        <v>1544</v>
      </c>
      <c r="I172">
        <v>3955</v>
      </c>
      <c r="J172">
        <v>1694</v>
      </c>
      <c r="K172" t="s">
        <v>1377</v>
      </c>
      <c r="L172">
        <v>5</v>
      </c>
      <c r="M172">
        <v>12</v>
      </c>
      <c r="N172" s="2" t="s">
        <v>1378</v>
      </c>
      <c r="O172" s="1">
        <v>5.0999999999999996</v>
      </c>
    </row>
    <row r="173" spans="1:15" x14ac:dyDescent="0.25">
      <c r="A173" t="s">
        <v>245</v>
      </c>
      <c r="B173" t="s">
        <v>246</v>
      </c>
      <c r="C173" s="1">
        <v>1498</v>
      </c>
      <c r="D173">
        <v>4</v>
      </c>
      <c r="E173">
        <v>4</v>
      </c>
      <c r="F173">
        <v>40</v>
      </c>
      <c r="G173" t="s">
        <v>390</v>
      </c>
      <c r="H173">
        <v>1544</v>
      </c>
      <c r="I173">
        <v>3955</v>
      </c>
      <c r="J173">
        <v>1694</v>
      </c>
      <c r="K173" t="s">
        <v>1377</v>
      </c>
      <c r="L173">
        <v>5</v>
      </c>
      <c r="M173">
        <v>12</v>
      </c>
      <c r="N173" s="2" t="s">
        <v>1378</v>
      </c>
      <c r="O173" s="1">
        <v>5.0999999999999996</v>
      </c>
    </row>
    <row r="174" spans="1:15" x14ac:dyDescent="0.25">
      <c r="A174" t="s">
        <v>245</v>
      </c>
      <c r="B174" t="s">
        <v>246</v>
      </c>
      <c r="C174" s="1">
        <v>1498</v>
      </c>
      <c r="D174">
        <v>4</v>
      </c>
      <c r="E174">
        <v>4</v>
      </c>
      <c r="F174">
        <v>40</v>
      </c>
      <c r="G174" t="s">
        <v>390</v>
      </c>
      <c r="H174">
        <v>1544</v>
      </c>
      <c r="I174">
        <v>3955</v>
      </c>
      <c r="J174">
        <v>1694</v>
      </c>
      <c r="K174" t="s">
        <v>1377</v>
      </c>
      <c r="L174">
        <v>5</v>
      </c>
      <c r="M174">
        <v>12</v>
      </c>
      <c r="N174" s="2" t="s">
        <v>1378</v>
      </c>
      <c r="O174" s="1">
        <v>5.0999999999999996</v>
      </c>
    </row>
    <row r="175" spans="1:15" x14ac:dyDescent="0.25">
      <c r="A175" t="s">
        <v>245</v>
      </c>
      <c r="B175" t="s">
        <v>246</v>
      </c>
      <c r="C175" s="1">
        <v>1199</v>
      </c>
      <c r="D175">
        <v>4</v>
      </c>
      <c r="E175">
        <v>4</v>
      </c>
      <c r="F175">
        <v>40</v>
      </c>
      <c r="G175" t="s">
        <v>1362</v>
      </c>
      <c r="H175">
        <v>1544</v>
      </c>
      <c r="I175">
        <v>3955</v>
      </c>
      <c r="J175">
        <v>1694</v>
      </c>
      <c r="K175" t="s">
        <v>1377</v>
      </c>
      <c r="L175">
        <v>5</v>
      </c>
      <c r="N175" s="2" t="s">
        <v>1378</v>
      </c>
      <c r="O175" s="1">
        <v>5.0999999999999996</v>
      </c>
    </row>
    <row r="176" spans="1:15" x14ac:dyDescent="0.25">
      <c r="A176" t="s">
        <v>254</v>
      </c>
      <c r="B176" t="s">
        <v>255</v>
      </c>
      <c r="C176" s="1">
        <v>1956</v>
      </c>
      <c r="D176">
        <v>4</v>
      </c>
      <c r="E176">
        <v>4</v>
      </c>
      <c r="F176">
        <v>60</v>
      </c>
      <c r="G176" t="s">
        <v>390</v>
      </c>
      <c r="H176">
        <v>1657</v>
      </c>
      <c r="I176">
        <v>4398</v>
      </c>
      <c r="J176">
        <v>1818</v>
      </c>
      <c r="K176" t="s">
        <v>1381</v>
      </c>
      <c r="L176">
        <v>5</v>
      </c>
      <c r="N176" s="2" t="s">
        <v>1378</v>
      </c>
      <c r="O176" t="s">
        <v>1378</v>
      </c>
    </row>
    <row r="177" spans="1:15" x14ac:dyDescent="0.25">
      <c r="A177" t="s">
        <v>254</v>
      </c>
      <c r="B177" t="s">
        <v>255</v>
      </c>
      <c r="C177" s="1">
        <v>1956</v>
      </c>
      <c r="D177">
        <v>4</v>
      </c>
      <c r="E177">
        <v>4</v>
      </c>
      <c r="F177">
        <v>60</v>
      </c>
      <c r="G177" t="s">
        <v>390</v>
      </c>
      <c r="H177">
        <v>1657</v>
      </c>
      <c r="I177">
        <v>4398</v>
      </c>
      <c r="J177">
        <v>1818</v>
      </c>
      <c r="K177" t="s">
        <v>1381</v>
      </c>
      <c r="L177">
        <v>5</v>
      </c>
      <c r="N177" s="2" t="s">
        <v>1378</v>
      </c>
      <c r="O177" t="s">
        <v>1378</v>
      </c>
    </row>
    <row r="178" spans="1:15" x14ac:dyDescent="0.25">
      <c r="A178" t="s">
        <v>258</v>
      </c>
      <c r="B178" t="s">
        <v>259</v>
      </c>
      <c r="C178" s="1">
        <v>2999</v>
      </c>
      <c r="D178">
        <v>4</v>
      </c>
      <c r="E178">
        <v>4</v>
      </c>
      <c r="F178">
        <v>76</v>
      </c>
      <c r="G178" t="s">
        <v>390</v>
      </c>
      <c r="H178">
        <v>1840</v>
      </c>
      <c r="I178">
        <v>4825</v>
      </c>
      <c r="J178">
        <v>1860</v>
      </c>
      <c r="K178" t="s">
        <v>1381</v>
      </c>
      <c r="L178">
        <v>5</v>
      </c>
      <c r="M178">
        <v>13.8</v>
      </c>
      <c r="N178" s="1">
        <v>13.8</v>
      </c>
      <c r="O178" s="1">
        <v>6.2</v>
      </c>
    </row>
    <row r="179" spans="1:15" x14ac:dyDescent="0.25">
      <c r="A179" t="s">
        <v>258</v>
      </c>
      <c r="B179" t="s">
        <v>259</v>
      </c>
      <c r="C179" s="1">
        <v>2999</v>
      </c>
      <c r="D179">
        <v>4</v>
      </c>
      <c r="E179">
        <v>4</v>
      </c>
      <c r="F179">
        <v>76</v>
      </c>
      <c r="G179" t="s">
        <v>390</v>
      </c>
      <c r="H179">
        <v>1840</v>
      </c>
      <c r="I179">
        <v>4825</v>
      </c>
      <c r="J179">
        <v>1860</v>
      </c>
      <c r="K179" t="s">
        <v>1381</v>
      </c>
      <c r="L179">
        <v>5</v>
      </c>
      <c r="M179">
        <v>13.8</v>
      </c>
      <c r="N179" s="1">
        <v>13.8</v>
      </c>
      <c r="O179" s="1">
        <v>6.2</v>
      </c>
    </row>
    <row r="180" spans="1:15" x14ac:dyDescent="0.25">
      <c r="A180" t="s">
        <v>225</v>
      </c>
      <c r="B180" t="s">
        <v>262</v>
      </c>
      <c r="C180" s="1">
        <v>2157</v>
      </c>
      <c r="D180">
        <v>4</v>
      </c>
      <c r="E180">
        <v>4</v>
      </c>
      <c r="F180">
        <v>70</v>
      </c>
      <c r="G180" t="s">
        <v>390</v>
      </c>
      <c r="H180">
        <v>1845</v>
      </c>
      <c r="I180">
        <v>4850</v>
      </c>
      <c r="J180">
        <v>1960</v>
      </c>
      <c r="K180" t="s">
        <v>1381</v>
      </c>
      <c r="L180">
        <v>5</v>
      </c>
      <c r="N180" s="2" t="s">
        <v>1378</v>
      </c>
      <c r="O180" s="1">
        <v>5.5</v>
      </c>
    </row>
    <row r="181" spans="1:15" x14ac:dyDescent="0.25">
      <c r="A181" t="s">
        <v>166</v>
      </c>
      <c r="B181" t="s">
        <v>265</v>
      </c>
      <c r="C181" s="1">
        <v>1968</v>
      </c>
      <c r="D181">
        <v>4</v>
      </c>
      <c r="F181">
        <v>71</v>
      </c>
      <c r="G181" t="s">
        <v>390</v>
      </c>
      <c r="H181">
        <v>1672</v>
      </c>
      <c r="I181">
        <v>4486</v>
      </c>
      <c r="J181">
        <v>1839</v>
      </c>
      <c r="K181" t="s">
        <v>1381</v>
      </c>
      <c r="L181">
        <v>5</v>
      </c>
      <c r="N181" s="2" t="s">
        <v>1378</v>
      </c>
      <c r="O181" s="1">
        <v>5.75</v>
      </c>
    </row>
    <row r="182" spans="1:15" x14ac:dyDescent="0.25">
      <c r="A182" t="s">
        <v>245</v>
      </c>
      <c r="B182" t="s">
        <v>268</v>
      </c>
      <c r="C182" s="1">
        <v>1997</v>
      </c>
      <c r="D182">
        <v>4</v>
      </c>
      <c r="F182">
        <v>57</v>
      </c>
      <c r="G182" t="s">
        <v>1362</v>
      </c>
      <c r="H182">
        <v>1679</v>
      </c>
      <c r="I182">
        <v>4592</v>
      </c>
      <c r="J182">
        <v>1855</v>
      </c>
      <c r="K182" t="s">
        <v>1381</v>
      </c>
      <c r="L182">
        <v>5</v>
      </c>
      <c r="N182" s="2" t="s">
        <v>1378</v>
      </c>
      <c r="O182" s="1">
        <v>5.5</v>
      </c>
    </row>
    <row r="183" spans="1:15" x14ac:dyDescent="0.25">
      <c r="A183" t="s">
        <v>245</v>
      </c>
      <c r="B183" t="s">
        <v>268</v>
      </c>
      <c r="C183" s="1">
        <v>1597</v>
      </c>
      <c r="E183">
        <v>4</v>
      </c>
      <c r="F183">
        <v>57</v>
      </c>
      <c r="G183" t="s">
        <v>390</v>
      </c>
      <c r="H183">
        <v>1679</v>
      </c>
      <c r="I183">
        <v>4592</v>
      </c>
      <c r="J183">
        <v>1855</v>
      </c>
      <c r="K183" t="s">
        <v>1381</v>
      </c>
      <c r="L183">
        <v>5</v>
      </c>
      <c r="N183" s="2" t="s">
        <v>1378</v>
      </c>
      <c r="O183" t="s">
        <v>1378</v>
      </c>
    </row>
    <row r="184" spans="1:15" x14ac:dyDescent="0.25">
      <c r="A184" t="s">
        <v>245</v>
      </c>
      <c r="B184" t="s">
        <v>268</v>
      </c>
      <c r="C184" s="1">
        <v>1597</v>
      </c>
      <c r="E184">
        <v>4</v>
      </c>
      <c r="F184">
        <v>57</v>
      </c>
      <c r="G184" t="s">
        <v>390</v>
      </c>
      <c r="H184">
        <v>1689</v>
      </c>
      <c r="I184">
        <v>4592</v>
      </c>
      <c r="J184">
        <v>1855</v>
      </c>
      <c r="K184" t="s">
        <v>1381</v>
      </c>
      <c r="L184">
        <v>5</v>
      </c>
      <c r="N184" s="2" t="s">
        <v>1378</v>
      </c>
      <c r="O184" s="1">
        <v>5.5</v>
      </c>
    </row>
    <row r="185" spans="1:15" x14ac:dyDescent="0.25">
      <c r="B185" t="s">
        <v>282</v>
      </c>
      <c r="C185" s="1">
        <v>1595</v>
      </c>
      <c r="D185">
        <v>4</v>
      </c>
      <c r="E185">
        <v>4</v>
      </c>
      <c r="F185">
        <v>50</v>
      </c>
      <c r="G185" t="s">
        <v>1362</v>
      </c>
      <c r="H185">
        <v>1557</v>
      </c>
      <c r="I185">
        <v>4393</v>
      </c>
      <c r="J185">
        <v>1786</v>
      </c>
      <c r="K185" t="s">
        <v>1379</v>
      </c>
      <c r="L185">
        <v>5</v>
      </c>
      <c r="M185">
        <v>9.5</v>
      </c>
      <c r="N185" s="1">
        <v>14.2</v>
      </c>
      <c r="O185">
        <v>11</v>
      </c>
    </row>
    <row r="186" spans="1:15" x14ac:dyDescent="0.25">
      <c r="B186" t="s">
        <v>282</v>
      </c>
      <c r="C186" s="1">
        <v>2143</v>
      </c>
      <c r="D186">
        <v>4</v>
      </c>
      <c r="E186">
        <v>4</v>
      </c>
      <c r="F186">
        <v>50</v>
      </c>
      <c r="G186" t="s">
        <v>390</v>
      </c>
      <c r="H186">
        <v>1557</v>
      </c>
      <c r="I186">
        <v>4393</v>
      </c>
      <c r="J186">
        <v>1786</v>
      </c>
      <c r="K186" t="s">
        <v>1379</v>
      </c>
      <c r="L186">
        <v>5</v>
      </c>
      <c r="M186">
        <v>11.5</v>
      </c>
      <c r="N186" s="1">
        <v>15</v>
      </c>
      <c r="O186">
        <v>11</v>
      </c>
    </row>
    <row r="187" spans="1:15" x14ac:dyDescent="0.25">
      <c r="B187" t="s">
        <v>282</v>
      </c>
      <c r="C187" s="1">
        <v>1595</v>
      </c>
      <c r="D187">
        <v>4</v>
      </c>
      <c r="E187">
        <v>4</v>
      </c>
      <c r="F187">
        <v>50</v>
      </c>
      <c r="G187" t="s">
        <v>1362</v>
      </c>
      <c r="H187">
        <v>1557</v>
      </c>
      <c r="I187">
        <v>4393</v>
      </c>
      <c r="J187">
        <v>1786</v>
      </c>
      <c r="K187" t="s">
        <v>1379</v>
      </c>
      <c r="L187">
        <v>5</v>
      </c>
      <c r="M187">
        <v>9.5</v>
      </c>
      <c r="N187" s="1">
        <v>14.2</v>
      </c>
      <c r="O187">
        <v>11</v>
      </c>
    </row>
    <row r="188" spans="1:15" x14ac:dyDescent="0.25">
      <c r="B188" t="s">
        <v>282</v>
      </c>
      <c r="C188" s="1">
        <v>2143</v>
      </c>
      <c r="D188">
        <v>4</v>
      </c>
      <c r="E188">
        <v>4</v>
      </c>
      <c r="F188">
        <v>50</v>
      </c>
      <c r="G188" t="s">
        <v>390</v>
      </c>
      <c r="H188">
        <v>1557</v>
      </c>
      <c r="I188">
        <v>4393</v>
      </c>
      <c r="J188">
        <v>1786</v>
      </c>
      <c r="K188" t="s">
        <v>1379</v>
      </c>
      <c r="L188">
        <v>5</v>
      </c>
      <c r="M188">
        <v>11.5</v>
      </c>
      <c r="N188" s="1">
        <v>15</v>
      </c>
      <c r="O188">
        <v>11</v>
      </c>
    </row>
    <row r="189" spans="1:15" x14ac:dyDescent="0.25">
      <c r="A189" t="s">
        <v>276</v>
      </c>
      <c r="B189" t="s">
        <v>298</v>
      </c>
      <c r="C189" s="1">
        <v>1968</v>
      </c>
      <c r="D189">
        <v>4</v>
      </c>
      <c r="E189">
        <v>4</v>
      </c>
      <c r="F189">
        <v>64</v>
      </c>
      <c r="G189" t="s">
        <v>390</v>
      </c>
      <c r="H189">
        <v>1608</v>
      </c>
      <c r="I189">
        <v>4388</v>
      </c>
      <c r="J189">
        <v>1831</v>
      </c>
      <c r="K189" t="s">
        <v>1381</v>
      </c>
      <c r="L189">
        <v>5</v>
      </c>
      <c r="M189">
        <v>12</v>
      </c>
      <c r="N189" s="2" t="s">
        <v>1378</v>
      </c>
      <c r="O189" s="1">
        <v>5.9</v>
      </c>
    </row>
    <row r="190" spans="1:15" x14ac:dyDescent="0.25">
      <c r="A190" t="s">
        <v>276</v>
      </c>
      <c r="B190" t="s">
        <v>298</v>
      </c>
      <c r="C190" s="1">
        <v>1968</v>
      </c>
      <c r="D190">
        <v>4</v>
      </c>
      <c r="E190">
        <v>4</v>
      </c>
      <c r="F190">
        <v>64</v>
      </c>
      <c r="G190" t="s">
        <v>390</v>
      </c>
      <c r="H190">
        <v>1608</v>
      </c>
      <c r="I190">
        <v>4388</v>
      </c>
      <c r="J190">
        <v>1831</v>
      </c>
      <c r="K190" t="s">
        <v>1381</v>
      </c>
      <c r="L190">
        <v>5</v>
      </c>
      <c r="M190">
        <v>12</v>
      </c>
      <c r="N190" s="2" t="s">
        <v>1378</v>
      </c>
      <c r="O190" s="1">
        <v>5.9</v>
      </c>
    </row>
    <row r="191" spans="1:15" x14ac:dyDescent="0.25">
      <c r="A191" t="s">
        <v>276</v>
      </c>
      <c r="B191" t="s">
        <v>298</v>
      </c>
      <c r="C191" s="1">
        <v>1968</v>
      </c>
      <c r="D191">
        <v>4</v>
      </c>
      <c r="E191">
        <v>4</v>
      </c>
      <c r="F191">
        <v>64</v>
      </c>
      <c r="G191" t="s">
        <v>390</v>
      </c>
      <c r="H191">
        <v>1608</v>
      </c>
      <c r="I191">
        <v>4388</v>
      </c>
      <c r="J191">
        <v>1831</v>
      </c>
      <c r="K191" t="s">
        <v>1381</v>
      </c>
      <c r="L191">
        <v>5</v>
      </c>
      <c r="M191">
        <v>12</v>
      </c>
      <c r="N191" s="2" t="s">
        <v>1378</v>
      </c>
      <c r="O191" s="1">
        <v>5.9</v>
      </c>
    </row>
    <row r="192" spans="1:15" x14ac:dyDescent="0.25">
      <c r="A192" t="s">
        <v>276</v>
      </c>
      <c r="B192" t="s">
        <v>298</v>
      </c>
      <c r="C192" s="1">
        <v>1395</v>
      </c>
      <c r="D192">
        <v>4</v>
      </c>
      <c r="E192">
        <v>4</v>
      </c>
      <c r="F192">
        <v>64</v>
      </c>
      <c r="G192" t="s">
        <v>1362</v>
      </c>
      <c r="H192">
        <v>1608</v>
      </c>
      <c r="I192">
        <v>4388</v>
      </c>
      <c r="J192">
        <v>1831</v>
      </c>
      <c r="K192" t="s">
        <v>1381</v>
      </c>
      <c r="L192">
        <v>5</v>
      </c>
      <c r="M192">
        <v>12</v>
      </c>
      <c r="N192" s="2" t="s">
        <v>1378</v>
      </c>
      <c r="O192" s="1">
        <v>5.9</v>
      </c>
    </row>
    <row r="193" spans="1:15" x14ac:dyDescent="0.25">
      <c r="A193" t="s">
        <v>303</v>
      </c>
      <c r="B193" t="s">
        <v>304</v>
      </c>
      <c r="C193" s="1">
        <v>1496</v>
      </c>
      <c r="D193">
        <v>3</v>
      </c>
      <c r="E193">
        <v>4</v>
      </c>
      <c r="F193">
        <v>44</v>
      </c>
      <c r="G193" t="s">
        <v>1362</v>
      </c>
      <c r="H193">
        <v>1425</v>
      </c>
      <c r="I193">
        <v>3982</v>
      </c>
      <c r="J193">
        <v>1727</v>
      </c>
      <c r="K193" t="s">
        <v>1377</v>
      </c>
      <c r="L193">
        <v>5</v>
      </c>
      <c r="M193">
        <v>10.3</v>
      </c>
      <c r="N193" s="2" t="s">
        <v>1378</v>
      </c>
      <c r="O193" t="s">
        <v>1378</v>
      </c>
    </row>
    <row r="194" spans="1:15" x14ac:dyDescent="0.25">
      <c r="A194" t="s">
        <v>308</v>
      </c>
      <c r="B194" t="s">
        <v>309</v>
      </c>
      <c r="C194" s="1">
        <v>1969</v>
      </c>
      <c r="D194">
        <v>5</v>
      </c>
      <c r="E194">
        <v>4</v>
      </c>
      <c r="G194" t="s">
        <v>390</v>
      </c>
      <c r="H194">
        <v>1652</v>
      </c>
      <c r="I194">
        <v>4425</v>
      </c>
      <c r="J194">
        <v>1863</v>
      </c>
      <c r="K194" t="s">
        <v>1381</v>
      </c>
      <c r="L194">
        <v>5</v>
      </c>
      <c r="N194" s="2" t="s">
        <v>1378</v>
      </c>
      <c r="O194" t="s">
        <v>1378</v>
      </c>
    </row>
    <row r="195" spans="1:15" x14ac:dyDescent="0.25">
      <c r="A195" t="s">
        <v>308</v>
      </c>
      <c r="B195" t="s">
        <v>309</v>
      </c>
      <c r="C195" s="1">
        <v>1969</v>
      </c>
      <c r="D195">
        <v>5</v>
      </c>
      <c r="E195">
        <v>4</v>
      </c>
      <c r="G195" t="s">
        <v>390</v>
      </c>
      <c r="H195">
        <v>1652</v>
      </c>
      <c r="I195">
        <v>4425</v>
      </c>
      <c r="J195">
        <v>1863</v>
      </c>
      <c r="K195" t="s">
        <v>1381</v>
      </c>
      <c r="L195">
        <v>5</v>
      </c>
      <c r="N195" s="2" t="s">
        <v>1378</v>
      </c>
      <c r="O195" t="s">
        <v>1378</v>
      </c>
    </row>
    <row r="196" spans="1:15" x14ac:dyDescent="0.25">
      <c r="A196" t="s">
        <v>308</v>
      </c>
      <c r="B196" t="s">
        <v>309</v>
      </c>
      <c r="C196" s="1">
        <v>1969</v>
      </c>
      <c r="D196">
        <v>5</v>
      </c>
      <c r="E196">
        <v>4</v>
      </c>
      <c r="F196">
        <v>54</v>
      </c>
      <c r="G196" t="s">
        <v>1362</v>
      </c>
      <c r="H196">
        <v>1652</v>
      </c>
      <c r="I196">
        <v>4425</v>
      </c>
      <c r="J196">
        <v>1863</v>
      </c>
      <c r="K196" t="s">
        <v>1381</v>
      </c>
      <c r="L196">
        <v>5</v>
      </c>
      <c r="N196" s="2" t="s">
        <v>1378</v>
      </c>
      <c r="O196" s="1">
        <v>5.7</v>
      </c>
    </row>
    <row r="197" spans="1:15" x14ac:dyDescent="0.25">
      <c r="A197" t="s">
        <v>334</v>
      </c>
      <c r="B197" t="s">
        <v>335</v>
      </c>
      <c r="C197" s="1">
        <v>1995</v>
      </c>
      <c r="D197">
        <v>4</v>
      </c>
      <c r="E197">
        <v>4</v>
      </c>
      <c r="F197">
        <v>67</v>
      </c>
      <c r="G197" t="s">
        <v>390</v>
      </c>
      <c r="H197">
        <v>1678</v>
      </c>
      <c r="I197">
        <v>4657</v>
      </c>
      <c r="J197">
        <v>1881</v>
      </c>
      <c r="K197" t="s">
        <v>1381</v>
      </c>
      <c r="L197">
        <v>5</v>
      </c>
      <c r="M197">
        <v>16</v>
      </c>
      <c r="N197" s="1">
        <v>18.559999999999999</v>
      </c>
      <c r="O197" s="1">
        <v>5.95</v>
      </c>
    </row>
    <row r="198" spans="1:15" x14ac:dyDescent="0.25">
      <c r="A198" t="s">
        <v>334</v>
      </c>
      <c r="B198" t="s">
        <v>335</v>
      </c>
      <c r="C198" s="1">
        <v>1998</v>
      </c>
      <c r="D198">
        <v>4</v>
      </c>
      <c r="E198">
        <v>4</v>
      </c>
      <c r="F198">
        <v>67</v>
      </c>
      <c r="G198" t="s">
        <v>1362</v>
      </c>
      <c r="H198">
        <v>1678</v>
      </c>
      <c r="I198">
        <v>4657</v>
      </c>
      <c r="J198">
        <v>1881</v>
      </c>
      <c r="K198" t="s">
        <v>1381</v>
      </c>
      <c r="L198">
        <v>5</v>
      </c>
      <c r="M198">
        <v>16</v>
      </c>
      <c r="N198" s="1">
        <v>18.559999999999999</v>
      </c>
      <c r="O198" s="1">
        <v>5.95</v>
      </c>
    </row>
    <row r="199" spans="1:15" x14ac:dyDescent="0.25">
      <c r="A199" t="s">
        <v>334</v>
      </c>
      <c r="B199" t="s">
        <v>335</v>
      </c>
      <c r="C199" s="1">
        <v>1995</v>
      </c>
      <c r="D199">
        <v>4</v>
      </c>
      <c r="E199">
        <v>4</v>
      </c>
      <c r="F199">
        <v>67</v>
      </c>
      <c r="G199" t="s">
        <v>390</v>
      </c>
      <c r="H199">
        <v>1678</v>
      </c>
      <c r="I199">
        <v>4657</v>
      </c>
      <c r="J199">
        <v>1881</v>
      </c>
      <c r="K199" t="s">
        <v>1381</v>
      </c>
      <c r="L199">
        <v>5</v>
      </c>
      <c r="M199">
        <v>16</v>
      </c>
      <c r="N199" s="1">
        <v>18.559999999999999</v>
      </c>
      <c r="O199" s="1">
        <v>5.95</v>
      </c>
    </row>
    <row r="200" spans="1:15" x14ac:dyDescent="0.25">
      <c r="A200" t="s">
        <v>339</v>
      </c>
      <c r="B200" t="s">
        <v>340</v>
      </c>
      <c r="C200" s="1">
        <v>1999</v>
      </c>
      <c r="D200">
        <v>4</v>
      </c>
      <c r="E200">
        <v>4</v>
      </c>
      <c r="F200">
        <v>70</v>
      </c>
      <c r="G200" t="s">
        <v>390</v>
      </c>
      <c r="H200">
        <v>1727</v>
      </c>
      <c r="I200">
        <v>4600</v>
      </c>
      <c r="J200">
        <v>2069</v>
      </c>
      <c r="K200" t="s">
        <v>1381</v>
      </c>
      <c r="L200">
        <v>5</v>
      </c>
      <c r="N200" s="2" t="s">
        <v>1378</v>
      </c>
      <c r="O200" s="1">
        <v>11.6</v>
      </c>
    </row>
    <row r="201" spans="1:15" x14ac:dyDescent="0.25">
      <c r="A201" t="s">
        <v>339</v>
      </c>
      <c r="B201" t="s">
        <v>340</v>
      </c>
      <c r="C201" s="1">
        <v>1999</v>
      </c>
      <c r="D201">
        <v>4</v>
      </c>
      <c r="E201">
        <v>4</v>
      </c>
      <c r="F201">
        <v>70</v>
      </c>
      <c r="G201" t="s">
        <v>390</v>
      </c>
      <c r="H201">
        <v>1727</v>
      </c>
      <c r="I201">
        <v>4600</v>
      </c>
      <c r="J201">
        <v>2069</v>
      </c>
      <c r="K201" t="s">
        <v>1381</v>
      </c>
      <c r="L201">
        <v>5</v>
      </c>
      <c r="N201" s="2" t="s">
        <v>1378</v>
      </c>
      <c r="O201" s="1">
        <v>11.6</v>
      </c>
    </row>
    <row r="202" spans="1:15" x14ac:dyDescent="0.25">
      <c r="A202" t="s">
        <v>334</v>
      </c>
      <c r="B202" t="s">
        <v>345</v>
      </c>
      <c r="C202" s="1">
        <v>2993</v>
      </c>
      <c r="D202">
        <v>6</v>
      </c>
      <c r="E202">
        <v>4</v>
      </c>
      <c r="G202" t="s">
        <v>390</v>
      </c>
      <c r="H202">
        <v>1745</v>
      </c>
      <c r="I202">
        <v>4922</v>
      </c>
      <c r="J202">
        <v>2218</v>
      </c>
      <c r="K202" t="s">
        <v>1381</v>
      </c>
      <c r="L202">
        <v>5</v>
      </c>
      <c r="N202" s="2" t="s">
        <v>1378</v>
      </c>
      <c r="O202" t="s">
        <v>1378</v>
      </c>
    </row>
    <row r="203" spans="1:15" x14ac:dyDescent="0.25">
      <c r="A203" t="s">
        <v>334</v>
      </c>
      <c r="B203" t="s">
        <v>345</v>
      </c>
      <c r="C203" s="1">
        <v>2993</v>
      </c>
      <c r="D203">
        <v>6</v>
      </c>
      <c r="E203">
        <v>4</v>
      </c>
      <c r="G203" t="s">
        <v>390</v>
      </c>
      <c r="H203">
        <v>1745</v>
      </c>
      <c r="I203">
        <v>4922</v>
      </c>
      <c r="J203">
        <v>2218</v>
      </c>
      <c r="K203" t="s">
        <v>1381</v>
      </c>
      <c r="L203">
        <v>5</v>
      </c>
      <c r="N203" s="2" t="s">
        <v>1378</v>
      </c>
      <c r="O203" t="s">
        <v>1378</v>
      </c>
    </row>
    <row r="204" spans="1:15" x14ac:dyDescent="0.25">
      <c r="A204" t="s">
        <v>334</v>
      </c>
      <c r="B204" t="s">
        <v>345</v>
      </c>
      <c r="C204" s="1">
        <v>2998</v>
      </c>
      <c r="D204">
        <v>6</v>
      </c>
      <c r="E204">
        <v>4</v>
      </c>
      <c r="G204" t="s">
        <v>1362</v>
      </c>
      <c r="H204">
        <v>1745</v>
      </c>
      <c r="I204">
        <v>4922</v>
      </c>
      <c r="J204">
        <v>2218</v>
      </c>
      <c r="K204" t="s">
        <v>1381</v>
      </c>
      <c r="L204">
        <v>5</v>
      </c>
      <c r="N204" s="2" t="s">
        <v>1378</v>
      </c>
      <c r="O204" t="s">
        <v>1378</v>
      </c>
    </row>
    <row r="205" spans="1:15" x14ac:dyDescent="0.25">
      <c r="A205" t="s">
        <v>254</v>
      </c>
      <c r="B205" t="s">
        <v>351</v>
      </c>
      <c r="C205" s="1">
        <v>2987</v>
      </c>
      <c r="D205">
        <v>6</v>
      </c>
      <c r="E205">
        <v>4</v>
      </c>
      <c r="F205">
        <v>93.5</v>
      </c>
      <c r="G205" t="s">
        <v>390</v>
      </c>
      <c r="H205">
        <v>1802</v>
      </c>
      <c r="I205">
        <v>4828</v>
      </c>
      <c r="J205">
        <v>1943</v>
      </c>
      <c r="K205" t="s">
        <v>1381</v>
      </c>
      <c r="L205">
        <v>5</v>
      </c>
      <c r="M205">
        <v>12.8</v>
      </c>
      <c r="N205" s="2" t="s">
        <v>1378</v>
      </c>
      <c r="O205" t="s">
        <v>1378</v>
      </c>
    </row>
    <row r="206" spans="1:15" x14ac:dyDescent="0.25">
      <c r="A206" t="s">
        <v>254</v>
      </c>
      <c r="B206" t="s">
        <v>351</v>
      </c>
      <c r="C206" s="1">
        <v>2987</v>
      </c>
      <c r="D206">
        <v>6</v>
      </c>
      <c r="F206">
        <v>93.5</v>
      </c>
      <c r="G206" t="s">
        <v>390</v>
      </c>
      <c r="H206">
        <v>1802</v>
      </c>
      <c r="I206">
        <v>4828</v>
      </c>
      <c r="J206">
        <v>1943</v>
      </c>
      <c r="K206" t="s">
        <v>1381</v>
      </c>
      <c r="L206">
        <v>5</v>
      </c>
      <c r="M206">
        <v>12.8</v>
      </c>
      <c r="N206" s="2" t="s">
        <v>1378</v>
      </c>
      <c r="O206" t="s">
        <v>1378</v>
      </c>
    </row>
    <row r="207" spans="1:15" x14ac:dyDescent="0.25">
      <c r="A207" t="s">
        <v>254</v>
      </c>
      <c r="B207" t="s">
        <v>351</v>
      </c>
      <c r="C207" s="1">
        <v>6417</v>
      </c>
      <c r="D207">
        <v>8</v>
      </c>
      <c r="E207">
        <v>4</v>
      </c>
      <c r="F207">
        <v>93.5</v>
      </c>
      <c r="G207" t="s">
        <v>1362</v>
      </c>
      <c r="H207">
        <v>1749</v>
      </c>
      <c r="I207">
        <v>4846</v>
      </c>
      <c r="J207">
        <v>1954</v>
      </c>
      <c r="K207" t="s">
        <v>1381</v>
      </c>
      <c r="L207">
        <v>5</v>
      </c>
      <c r="M207">
        <v>12.8</v>
      </c>
      <c r="N207" s="2" t="s">
        <v>1378</v>
      </c>
      <c r="O207" t="s">
        <v>1378</v>
      </c>
    </row>
    <row r="208" spans="1:15" x14ac:dyDescent="0.25">
      <c r="A208" t="s">
        <v>254</v>
      </c>
      <c r="B208" t="s">
        <v>351</v>
      </c>
      <c r="C208" s="1">
        <v>3604</v>
      </c>
      <c r="D208">
        <v>6</v>
      </c>
      <c r="F208">
        <v>93.5</v>
      </c>
      <c r="G208" t="s">
        <v>1362</v>
      </c>
      <c r="H208">
        <v>1802</v>
      </c>
      <c r="I208">
        <v>4828</v>
      </c>
      <c r="J208">
        <v>1943</v>
      </c>
      <c r="K208" t="s">
        <v>1381</v>
      </c>
      <c r="L208">
        <v>5</v>
      </c>
      <c r="N208" s="2" t="s">
        <v>1378</v>
      </c>
      <c r="O208" t="s">
        <v>1378</v>
      </c>
    </row>
    <row r="209" spans="1:15" x14ac:dyDescent="0.25">
      <c r="A209" t="s">
        <v>102</v>
      </c>
      <c r="B209" t="s">
        <v>369</v>
      </c>
      <c r="C209" s="1">
        <v>2982</v>
      </c>
      <c r="D209">
        <v>4</v>
      </c>
      <c r="E209">
        <v>4</v>
      </c>
      <c r="F209">
        <v>87</v>
      </c>
      <c r="G209" t="s">
        <v>390</v>
      </c>
      <c r="H209">
        <v>1880</v>
      </c>
      <c r="I209">
        <v>4840</v>
      </c>
      <c r="J209">
        <v>1885</v>
      </c>
      <c r="K209" t="s">
        <v>1381</v>
      </c>
      <c r="L209">
        <v>5</v>
      </c>
      <c r="M209">
        <v>7</v>
      </c>
      <c r="N209" s="1">
        <v>11</v>
      </c>
      <c r="O209" s="1">
        <v>5.8</v>
      </c>
    </row>
    <row r="210" spans="1:15" x14ac:dyDescent="0.25">
      <c r="A210" t="s">
        <v>276</v>
      </c>
      <c r="B210" t="s">
        <v>382</v>
      </c>
      <c r="C210" s="1">
        <v>2995</v>
      </c>
      <c r="D210">
        <v>4</v>
      </c>
      <c r="E210">
        <v>4</v>
      </c>
      <c r="F210">
        <v>85</v>
      </c>
      <c r="G210" t="s">
        <v>1362</v>
      </c>
      <c r="H210">
        <v>1740</v>
      </c>
      <c r="I210">
        <v>5052</v>
      </c>
      <c r="J210">
        <v>1968</v>
      </c>
      <c r="K210" t="s">
        <v>1381</v>
      </c>
      <c r="L210">
        <v>5</v>
      </c>
      <c r="N210" s="2" t="s">
        <v>1378</v>
      </c>
      <c r="O210" t="s">
        <v>1378</v>
      </c>
    </row>
    <row r="211" spans="1:15" x14ac:dyDescent="0.25">
      <c r="A211" t="s">
        <v>388</v>
      </c>
      <c r="B211" t="s">
        <v>389</v>
      </c>
      <c r="C211" s="1">
        <v>2979</v>
      </c>
      <c r="D211">
        <v>6</v>
      </c>
      <c r="E211">
        <v>4</v>
      </c>
      <c r="F211">
        <v>80</v>
      </c>
      <c r="G211" t="s">
        <v>390</v>
      </c>
      <c r="H211">
        <v>1679</v>
      </c>
      <c r="I211">
        <v>5003</v>
      </c>
      <c r="J211">
        <v>2158</v>
      </c>
      <c r="K211" t="s">
        <v>1381</v>
      </c>
      <c r="L211">
        <v>5</v>
      </c>
      <c r="M211">
        <v>5.2</v>
      </c>
      <c r="N211" s="1">
        <v>6.2</v>
      </c>
      <c r="O211" t="s">
        <v>1378</v>
      </c>
    </row>
    <row r="212" spans="1:15" x14ac:dyDescent="0.25">
      <c r="A212" t="s">
        <v>388</v>
      </c>
      <c r="B212" t="s">
        <v>389</v>
      </c>
      <c r="C212" s="1">
        <v>2979</v>
      </c>
      <c r="D212">
        <v>6</v>
      </c>
      <c r="E212">
        <v>4</v>
      </c>
      <c r="F212">
        <v>80</v>
      </c>
      <c r="G212" t="s">
        <v>390</v>
      </c>
      <c r="H212">
        <v>1679</v>
      </c>
      <c r="I212">
        <v>5003</v>
      </c>
      <c r="J212">
        <v>2158</v>
      </c>
      <c r="K212" t="s">
        <v>1381</v>
      </c>
      <c r="L212">
        <v>5</v>
      </c>
      <c r="M212">
        <v>5.2</v>
      </c>
      <c r="N212" s="1">
        <v>6.2</v>
      </c>
      <c r="O212" t="s">
        <v>1378</v>
      </c>
    </row>
    <row r="213" spans="1:15" x14ac:dyDescent="0.25">
      <c r="B213" t="s">
        <v>393</v>
      </c>
      <c r="C213" s="1">
        <v>3982</v>
      </c>
      <c r="D213">
        <v>8</v>
      </c>
      <c r="E213">
        <v>4</v>
      </c>
      <c r="F213">
        <v>96</v>
      </c>
      <c r="G213" t="s">
        <v>1362</v>
      </c>
      <c r="H213">
        <v>1938</v>
      </c>
      <c r="I213">
        <v>4763</v>
      </c>
      <c r="J213">
        <v>1855</v>
      </c>
      <c r="K213" t="s">
        <v>1381</v>
      </c>
      <c r="L213">
        <v>5</v>
      </c>
      <c r="N213" s="2" t="s">
        <v>1378</v>
      </c>
      <c r="O213" s="1">
        <v>13.5</v>
      </c>
    </row>
    <row r="214" spans="1:15" x14ac:dyDescent="0.25">
      <c r="B214" t="s">
        <v>393</v>
      </c>
      <c r="C214" s="1">
        <v>2925</v>
      </c>
      <c r="D214">
        <v>6</v>
      </c>
      <c r="E214">
        <v>4</v>
      </c>
      <c r="F214">
        <v>100</v>
      </c>
      <c r="G214" t="s">
        <v>390</v>
      </c>
      <c r="H214">
        <v>1969</v>
      </c>
      <c r="I214">
        <v>4817</v>
      </c>
      <c r="J214">
        <v>1931</v>
      </c>
      <c r="K214" t="s">
        <v>1381</v>
      </c>
      <c r="L214">
        <v>5</v>
      </c>
      <c r="N214" s="2" t="s">
        <v>1378</v>
      </c>
      <c r="O214" t="s">
        <v>1378</v>
      </c>
    </row>
    <row r="215" spans="1:15" x14ac:dyDescent="0.25">
      <c r="A215" t="s">
        <v>416</v>
      </c>
      <c r="B215" t="s">
        <v>417</v>
      </c>
      <c r="C215" s="1">
        <v>3996</v>
      </c>
      <c r="D215">
        <v>8</v>
      </c>
      <c r="E215">
        <v>8</v>
      </c>
      <c r="F215">
        <v>75</v>
      </c>
      <c r="G215" t="s">
        <v>1362</v>
      </c>
      <c r="H215">
        <v>1638</v>
      </c>
      <c r="I215">
        <v>5112</v>
      </c>
      <c r="J215">
        <v>2181</v>
      </c>
      <c r="K215" t="s">
        <v>1381</v>
      </c>
      <c r="L215">
        <v>5</v>
      </c>
      <c r="N215" s="2" t="s">
        <v>1378</v>
      </c>
      <c r="O215" t="s">
        <v>1378</v>
      </c>
    </row>
    <row r="216" spans="1:15" x14ac:dyDescent="0.25">
      <c r="A216" t="s">
        <v>418</v>
      </c>
      <c r="B216" t="s">
        <v>423</v>
      </c>
      <c r="C216" s="1">
        <v>5950</v>
      </c>
      <c r="D216">
        <v>12</v>
      </c>
      <c r="E216">
        <v>4</v>
      </c>
      <c r="F216">
        <v>85</v>
      </c>
      <c r="G216" t="s">
        <v>1362</v>
      </c>
      <c r="H216">
        <v>1742</v>
      </c>
      <c r="I216">
        <v>5141</v>
      </c>
      <c r="J216">
        <v>1998</v>
      </c>
      <c r="K216" t="s">
        <v>1381</v>
      </c>
      <c r="L216">
        <v>5</v>
      </c>
      <c r="M216">
        <v>9.6</v>
      </c>
      <c r="N216" s="1">
        <v>13.1</v>
      </c>
      <c r="O216" t="s">
        <v>1378</v>
      </c>
    </row>
    <row r="217" spans="1:15" x14ac:dyDescent="0.25">
      <c r="A217" t="s">
        <v>418</v>
      </c>
      <c r="B217" t="s">
        <v>423</v>
      </c>
      <c r="C217" s="1">
        <v>3996</v>
      </c>
      <c r="D217">
        <v>12</v>
      </c>
      <c r="E217">
        <v>4</v>
      </c>
      <c r="F217">
        <v>85</v>
      </c>
      <c r="G217" t="s">
        <v>1362</v>
      </c>
      <c r="H217">
        <v>1742</v>
      </c>
      <c r="I217">
        <v>5140</v>
      </c>
      <c r="J217">
        <v>1998</v>
      </c>
      <c r="K217" t="s">
        <v>1381</v>
      </c>
      <c r="L217">
        <v>5</v>
      </c>
      <c r="N217" s="2" t="s">
        <v>1378</v>
      </c>
      <c r="O217" t="s">
        <v>1378</v>
      </c>
    </row>
    <row r="218" spans="1:15" x14ac:dyDescent="0.25">
      <c r="B218" t="s">
        <v>434</v>
      </c>
      <c r="C218" s="1">
        <v>6750</v>
      </c>
      <c r="D218">
        <v>12</v>
      </c>
      <c r="E218">
        <v>4</v>
      </c>
      <c r="G218" t="s">
        <v>1362</v>
      </c>
      <c r="H218">
        <v>1835</v>
      </c>
      <c r="I218">
        <v>5341</v>
      </c>
      <c r="J218">
        <v>2000</v>
      </c>
      <c r="K218" t="s">
        <v>1381</v>
      </c>
      <c r="L218">
        <v>5</v>
      </c>
      <c r="N218" s="2" t="s">
        <v>1378</v>
      </c>
      <c r="O218" t="s">
        <v>1378</v>
      </c>
    </row>
    <row r="219" spans="1:15" x14ac:dyDescent="0.25">
      <c r="A219" t="s">
        <v>33</v>
      </c>
      <c r="B219" t="s">
        <v>445</v>
      </c>
      <c r="C219" s="1">
        <v>796</v>
      </c>
      <c r="D219">
        <v>3</v>
      </c>
      <c r="E219">
        <v>4</v>
      </c>
      <c r="F219">
        <v>35</v>
      </c>
      <c r="G219" t="s">
        <v>1362</v>
      </c>
      <c r="H219">
        <v>1475</v>
      </c>
      <c r="I219">
        <v>3445</v>
      </c>
      <c r="J219">
        <v>1490</v>
      </c>
      <c r="K219" t="s">
        <v>1377</v>
      </c>
      <c r="L219">
        <v>5</v>
      </c>
      <c r="N219" s="2" t="s">
        <v>1378</v>
      </c>
      <c r="O219" t="s">
        <v>1378</v>
      </c>
    </row>
    <row r="220" spans="1:15" x14ac:dyDescent="0.25">
      <c r="A220" t="s">
        <v>33</v>
      </c>
      <c r="B220" t="s">
        <v>445</v>
      </c>
      <c r="C220" s="1">
        <v>796</v>
      </c>
      <c r="D220">
        <v>3</v>
      </c>
      <c r="E220">
        <v>4</v>
      </c>
      <c r="F220">
        <v>35</v>
      </c>
      <c r="G220" t="s">
        <v>1362</v>
      </c>
      <c r="H220">
        <v>1475</v>
      </c>
      <c r="I220">
        <v>3445</v>
      </c>
      <c r="J220">
        <v>1490</v>
      </c>
      <c r="K220" t="s">
        <v>1377</v>
      </c>
      <c r="L220">
        <v>5</v>
      </c>
      <c r="N220" s="2" t="s">
        <v>1378</v>
      </c>
      <c r="O220" t="s">
        <v>1378</v>
      </c>
    </row>
    <row r="221" spans="1:15" x14ac:dyDescent="0.25">
      <c r="A221" t="s">
        <v>33</v>
      </c>
      <c r="B221" t="s">
        <v>445</v>
      </c>
      <c r="C221" s="1">
        <v>796</v>
      </c>
      <c r="D221">
        <v>3</v>
      </c>
      <c r="E221">
        <v>4</v>
      </c>
      <c r="F221">
        <v>35</v>
      </c>
      <c r="G221" t="s">
        <v>1362</v>
      </c>
      <c r="H221">
        <v>1475</v>
      </c>
      <c r="I221">
        <v>3445</v>
      </c>
      <c r="J221">
        <v>1490</v>
      </c>
      <c r="K221" t="s">
        <v>1377</v>
      </c>
      <c r="L221">
        <v>5</v>
      </c>
      <c r="N221" s="2" t="s">
        <v>1378</v>
      </c>
      <c r="O221" t="s">
        <v>1378</v>
      </c>
    </row>
    <row r="222" spans="1:15" x14ac:dyDescent="0.25">
      <c r="A222" t="s">
        <v>33</v>
      </c>
      <c r="B222" t="s">
        <v>445</v>
      </c>
      <c r="C222" s="1">
        <v>796</v>
      </c>
      <c r="D222">
        <v>3</v>
      </c>
      <c r="E222">
        <v>4</v>
      </c>
      <c r="F222">
        <v>35</v>
      </c>
      <c r="G222" t="s">
        <v>1362</v>
      </c>
      <c r="H222">
        <v>1475</v>
      </c>
      <c r="I222">
        <v>3445</v>
      </c>
      <c r="J222">
        <v>1490</v>
      </c>
      <c r="K222" t="s">
        <v>1377</v>
      </c>
      <c r="L222">
        <v>5</v>
      </c>
      <c r="N222" s="2" t="s">
        <v>1378</v>
      </c>
      <c r="O222" t="s">
        <v>1378</v>
      </c>
    </row>
    <row r="223" spans="1:15" x14ac:dyDescent="0.25">
      <c r="A223" t="s">
        <v>33</v>
      </c>
      <c r="B223" t="s">
        <v>445</v>
      </c>
      <c r="C223" s="1">
        <v>796</v>
      </c>
      <c r="D223">
        <v>3</v>
      </c>
      <c r="E223">
        <v>4</v>
      </c>
      <c r="F223">
        <v>35</v>
      </c>
      <c r="G223" t="s">
        <v>1362</v>
      </c>
      <c r="H223">
        <v>1475</v>
      </c>
      <c r="I223">
        <v>3445</v>
      </c>
      <c r="J223">
        <v>1490</v>
      </c>
      <c r="K223" t="s">
        <v>1377</v>
      </c>
      <c r="L223">
        <v>5</v>
      </c>
      <c r="N223" s="2" t="s">
        <v>1378</v>
      </c>
      <c r="O223" t="s">
        <v>1378</v>
      </c>
    </row>
    <row r="224" spans="1:15" x14ac:dyDescent="0.25">
      <c r="A224" t="s">
        <v>33</v>
      </c>
      <c r="B224" t="s">
        <v>445</v>
      </c>
      <c r="C224" s="1">
        <v>796</v>
      </c>
      <c r="D224">
        <v>3</v>
      </c>
      <c r="E224">
        <v>4</v>
      </c>
      <c r="F224">
        <v>35</v>
      </c>
      <c r="G224" t="s">
        <v>1364</v>
      </c>
      <c r="H224">
        <v>1475</v>
      </c>
      <c r="I224">
        <v>3445</v>
      </c>
      <c r="J224">
        <v>1490</v>
      </c>
      <c r="K224" t="s">
        <v>1377</v>
      </c>
      <c r="L224">
        <v>5</v>
      </c>
      <c r="N224" s="2" t="s">
        <v>1378</v>
      </c>
      <c r="O224" t="s">
        <v>1378</v>
      </c>
    </row>
    <row r="225" spans="1:15" x14ac:dyDescent="0.25">
      <c r="A225" t="s">
        <v>33</v>
      </c>
      <c r="B225" t="s">
        <v>445</v>
      </c>
      <c r="C225" s="1">
        <v>796</v>
      </c>
      <c r="D225">
        <v>3</v>
      </c>
      <c r="E225">
        <v>4</v>
      </c>
      <c r="F225">
        <v>35</v>
      </c>
      <c r="G225" t="s">
        <v>1364</v>
      </c>
      <c r="H225">
        <v>1475</v>
      </c>
      <c r="I225">
        <v>3445</v>
      </c>
      <c r="J225">
        <v>1490</v>
      </c>
      <c r="K225" t="s">
        <v>1377</v>
      </c>
      <c r="L225">
        <v>5</v>
      </c>
      <c r="N225" s="2" t="s">
        <v>1378</v>
      </c>
      <c r="O225" t="s">
        <v>1378</v>
      </c>
    </row>
    <row r="226" spans="1:15" x14ac:dyDescent="0.25">
      <c r="A226" t="s">
        <v>33</v>
      </c>
      <c r="B226" t="s">
        <v>445</v>
      </c>
      <c r="C226" s="1">
        <v>796</v>
      </c>
      <c r="D226">
        <v>3</v>
      </c>
      <c r="E226">
        <v>4</v>
      </c>
      <c r="F226">
        <v>35</v>
      </c>
      <c r="G226" t="s">
        <v>1362</v>
      </c>
      <c r="H226">
        <v>1475</v>
      </c>
      <c r="I226">
        <v>3445</v>
      </c>
      <c r="J226">
        <v>1490</v>
      </c>
      <c r="K226" t="s">
        <v>1377</v>
      </c>
      <c r="L226">
        <v>5</v>
      </c>
      <c r="N226" s="2" t="s">
        <v>1378</v>
      </c>
      <c r="O226" t="s">
        <v>1378</v>
      </c>
    </row>
    <row r="227" spans="1:15" x14ac:dyDescent="0.25">
      <c r="A227" t="s">
        <v>33</v>
      </c>
      <c r="B227" t="s">
        <v>452</v>
      </c>
      <c r="C227" s="1">
        <v>998</v>
      </c>
      <c r="D227">
        <v>3</v>
      </c>
      <c r="E227">
        <v>4</v>
      </c>
      <c r="F227">
        <v>27</v>
      </c>
      <c r="G227" t="s">
        <v>1362</v>
      </c>
      <c r="H227">
        <v>1549</v>
      </c>
      <c r="I227">
        <v>3565</v>
      </c>
      <c r="J227">
        <v>1520</v>
      </c>
      <c r="K227" t="s">
        <v>1377</v>
      </c>
      <c r="L227">
        <v>5</v>
      </c>
      <c r="N227" s="2" t="s">
        <v>1378</v>
      </c>
      <c r="O227" s="1">
        <v>4.5</v>
      </c>
    </row>
    <row r="228" spans="1:15" x14ac:dyDescent="0.25">
      <c r="A228" t="s">
        <v>33</v>
      </c>
      <c r="B228" t="s">
        <v>452</v>
      </c>
      <c r="C228" s="1">
        <v>998</v>
      </c>
      <c r="D228">
        <v>3</v>
      </c>
      <c r="E228">
        <v>4</v>
      </c>
      <c r="F228">
        <v>27</v>
      </c>
      <c r="G228" t="s">
        <v>1362</v>
      </c>
      <c r="H228">
        <v>1549</v>
      </c>
      <c r="I228">
        <v>3565</v>
      </c>
      <c r="J228">
        <v>1520</v>
      </c>
      <c r="K228" t="s">
        <v>1377</v>
      </c>
      <c r="L228">
        <v>5</v>
      </c>
      <c r="N228" s="2" t="s">
        <v>1378</v>
      </c>
      <c r="O228" s="1">
        <v>4.5</v>
      </c>
    </row>
    <row r="229" spans="1:15" x14ac:dyDescent="0.25">
      <c r="A229" t="s">
        <v>33</v>
      </c>
      <c r="B229" t="s">
        <v>452</v>
      </c>
      <c r="C229" s="1">
        <v>998</v>
      </c>
      <c r="D229">
        <v>3</v>
      </c>
      <c r="E229">
        <v>4</v>
      </c>
      <c r="F229">
        <v>27</v>
      </c>
      <c r="G229" t="s">
        <v>1362</v>
      </c>
      <c r="H229">
        <v>1549</v>
      </c>
      <c r="I229">
        <v>3565</v>
      </c>
      <c r="J229">
        <v>1520</v>
      </c>
      <c r="K229" t="s">
        <v>1377</v>
      </c>
      <c r="L229">
        <v>5</v>
      </c>
      <c r="N229" s="2" t="s">
        <v>1378</v>
      </c>
      <c r="O229" s="1">
        <v>4.5</v>
      </c>
    </row>
    <row r="230" spans="1:15" x14ac:dyDescent="0.25">
      <c r="A230" t="s">
        <v>33</v>
      </c>
      <c r="B230" t="s">
        <v>452</v>
      </c>
      <c r="C230" s="1">
        <v>998</v>
      </c>
      <c r="D230">
        <v>3</v>
      </c>
      <c r="E230">
        <v>4</v>
      </c>
      <c r="F230">
        <v>27</v>
      </c>
      <c r="G230" t="s">
        <v>1362</v>
      </c>
      <c r="H230">
        <v>1549</v>
      </c>
      <c r="I230">
        <v>3565</v>
      </c>
      <c r="J230">
        <v>1520</v>
      </c>
      <c r="K230" t="s">
        <v>1377</v>
      </c>
      <c r="L230">
        <v>5</v>
      </c>
      <c r="N230" s="2" t="s">
        <v>1378</v>
      </c>
      <c r="O230" s="1">
        <v>4.5</v>
      </c>
    </row>
    <row r="231" spans="1:15" x14ac:dyDescent="0.25">
      <c r="A231" t="s">
        <v>33</v>
      </c>
      <c r="B231" t="s">
        <v>452</v>
      </c>
      <c r="C231" s="1">
        <v>998</v>
      </c>
      <c r="D231">
        <v>3</v>
      </c>
      <c r="E231">
        <v>4</v>
      </c>
      <c r="F231">
        <v>27</v>
      </c>
      <c r="G231" t="s">
        <v>1362</v>
      </c>
      <c r="H231">
        <v>1549</v>
      </c>
      <c r="I231">
        <v>3565</v>
      </c>
      <c r="J231">
        <v>1520</v>
      </c>
      <c r="K231" t="s">
        <v>1377</v>
      </c>
      <c r="L231">
        <v>5</v>
      </c>
      <c r="N231" s="2" t="s">
        <v>1378</v>
      </c>
      <c r="O231" s="1">
        <v>4.5</v>
      </c>
    </row>
    <row r="232" spans="1:15" x14ac:dyDescent="0.25">
      <c r="A232" t="s">
        <v>33</v>
      </c>
      <c r="B232" t="s">
        <v>452</v>
      </c>
      <c r="C232" s="1">
        <v>998</v>
      </c>
      <c r="D232">
        <v>3</v>
      </c>
      <c r="E232">
        <v>4</v>
      </c>
      <c r="F232">
        <v>27</v>
      </c>
      <c r="G232" t="s">
        <v>1362</v>
      </c>
      <c r="H232">
        <v>1549</v>
      </c>
      <c r="I232">
        <v>3565</v>
      </c>
      <c r="J232">
        <v>1520</v>
      </c>
      <c r="K232" t="s">
        <v>1377</v>
      </c>
      <c r="L232">
        <v>5</v>
      </c>
      <c r="N232" s="2" t="s">
        <v>1378</v>
      </c>
      <c r="O232" s="1">
        <v>4.5</v>
      </c>
    </row>
    <row r="233" spans="1:15" x14ac:dyDescent="0.25">
      <c r="A233" t="s">
        <v>33</v>
      </c>
      <c r="B233" t="s">
        <v>452</v>
      </c>
      <c r="C233" s="1">
        <v>998</v>
      </c>
      <c r="D233">
        <v>3</v>
      </c>
      <c r="E233">
        <v>4</v>
      </c>
      <c r="F233">
        <v>27</v>
      </c>
      <c r="G233" t="s">
        <v>1362</v>
      </c>
      <c r="H233">
        <v>1549</v>
      </c>
      <c r="I233">
        <v>3565</v>
      </c>
      <c r="J233">
        <v>1520</v>
      </c>
      <c r="K233" t="s">
        <v>1377</v>
      </c>
      <c r="L233">
        <v>5</v>
      </c>
      <c r="N233" s="2" t="s">
        <v>1378</v>
      </c>
      <c r="O233" s="1">
        <v>4.5</v>
      </c>
    </row>
    <row r="234" spans="1:15" x14ac:dyDescent="0.25">
      <c r="A234" t="s">
        <v>33</v>
      </c>
      <c r="B234" t="s">
        <v>452</v>
      </c>
      <c r="C234" s="1">
        <v>998</v>
      </c>
      <c r="D234">
        <v>3</v>
      </c>
      <c r="E234">
        <v>4</v>
      </c>
      <c r="F234">
        <v>27</v>
      </c>
      <c r="G234" t="s">
        <v>1362</v>
      </c>
      <c r="H234">
        <v>1549</v>
      </c>
      <c r="I234">
        <v>3565</v>
      </c>
      <c r="J234">
        <v>1520</v>
      </c>
      <c r="K234" t="s">
        <v>1377</v>
      </c>
      <c r="L234">
        <v>5</v>
      </c>
      <c r="N234" s="2" t="s">
        <v>1378</v>
      </c>
      <c r="O234" s="1">
        <v>4.5</v>
      </c>
    </row>
    <row r="235" spans="1:15" x14ac:dyDescent="0.25">
      <c r="A235" t="s">
        <v>33</v>
      </c>
      <c r="B235" t="s">
        <v>452</v>
      </c>
      <c r="C235" s="1">
        <v>998</v>
      </c>
      <c r="D235">
        <v>3</v>
      </c>
      <c r="E235">
        <v>4</v>
      </c>
      <c r="F235">
        <v>27</v>
      </c>
      <c r="G235" t="s">
        <v>1362</v>
      </c>
      <c r="H235">
        <v>1549</v>
      </c>
      <c r="I235">
        <v>3565</v>
      </c>
      <c r="J235">
        <v>1520</v>
      </c>
      <c r="K235" t="s">
        <v>1377</v>
      </c>
      <c r="L235">
        <v>5</v>
      </c>
      <c r="N235" s="2" t="s">
        <v>1378</v>
      </c>
      <c r="O235" s="1">
        <v>4.5</v>
      </c>
    </row>
    <row r="236" spans="1:15" x14ac:dyDescent="0.25">
      <c r="A236" t="s">
        <v>33</v>
      </c>
      <c r="B236" t="s">
        <v>452</v>
      </c>
      <c r="C236" s="1">
        <v>998</v>
      </c>
      <c r="D236">
        <v>3</v>
      </c>
      <c r="E236">
        <v>4</v>
      </c>
      <c r="F236">
        <v>27</v>
      </c>
      <c r="G236" t="s">
        <v>1362</v>
      </c>
      <c r="H236">
        <v>1549</v>
      </c>
      <c r="I236">
        <v>3565</v>
      </c>
      <c r="J236">
        <v>1520</v>
      </c>
      <c r="K236" t="s">
        <v>1377</v>
      </c>
      <c r="L236">
        <v>5</v>
      </c>
      <c r="N236" s="2" t="s">
        <v>1378</v>
      </c>
      <c r="O236" s="1">
        <v>4.5</v>
      </c>
    </row>
    <row r="237" spans="1:15" x14ac:dyDescent="0.25">
      <c r="A237" t="s">
        <v>33</v>
      </c>
      <c r="B237" t="s">
        <v>457</v>
      </c>
      <c r="C237" s="1">
        <v>998</v>
      </c>
      <c r="D237">
        <v>3</v>
      </c>
      <c r="E237">
        <v>4</v>
      </c>
      <c r="F237">
        <v>35</v>
      </c>
      <c r="G237" t="s">
        <v>1362</v>
      </c>
      <c r="H237">
        <v>1560</v>
      </c>
      <c r="I237">
        <v>3600</v>
      </c>
      <c r="J237">
        <v>1600</v>
      </c>
      <c r="K237" t="s">
        <v>1377</v>
      </c>
      <c r="L237">
        <v>5</v>
      </c>
      <c r="M237">
        <v>23</v>
      </c>
      <c r="N237" s="2" t="s">
        <v>1378</v>
      </c>
      <c r="O237" s="1">
        <v>4.7</v>
      </c>
    </row>
    <row r="238" spans="1:15" x14ac:dyDescent="0.25">
      <c r="A238" t="s">
        <v>33</v>
      </c>
      <c r="B238" t="s">
        <v>457</v>
      </c>
      <c r="C238" s="1">
        <v>998</v>
      </c>
      <c r="D238">
        <v>3</v>
      </c>
      <c r="E238">
        <v>4</v>
      </c>
      <c r="F238">
        <v>35</v>
      </c>
      <c r="G238" t="s">
        <v>1362</v>
      </c>
      <c r="H238">
        <v>1560</v>
      </c>
      <c r="I238">
        <v>3600</v>
      </c>
      <c r="J238">
        <v>1600</v>
      </c>
      <c r="K238" t="s">
        <v>1377</v>
      </c>
      <c r="L238">
        <v>5</v>
      </c>
      <c r="M238">
        <v>23</v>
      </c>
      <c r="N238" s="1">
        <v>22</v>
      </c>
      <c r="O238" s="1">
        <v>4.7</v>
      </c>
    </row>
    <row r="239" spans="1:15" x14ac:dyDescent="0.25">
      <c r="A239" t="s">
        <v>33</v>
      </c>
      <c r="B239" t="s">
        <v>457</v>
      </c>
      <c r="C239" s="1">
        <v>998</v>
      </c>
      <c r="D239">
        <v>3</v>
      </c>
      <c r="E239">
        <v>4</v>
      </c>
      <c r="F239">
        <v>35</v>
      </c>
      <c r="G239" t="s">
        <v>1362</v>
      </c>
      <c r="H239">
        <v>1560</v>
      </c>
      <c r="I239">
        <v>3600</v>
      </c>
      <c r="J239">
        <v>1600</v>
      </c>
      <c r="K239" t="s">
        <v>1377</v>
      </c>
      <c r="L239">
        <v>5</v>
      </c>
      <c r="M239">
        <v>23</v>
      </c>
      <c r="N239" s="1">
        <v>22</v>
      </c>
      <c r="O239" s="1">
        <v>4.7</v>
      </c>
    </row>
    <row r="240" spans="1:15" x14ac:dyDescent="0.25">
      <c r="A240" t="s">
        <v>33</v>
      </c>
      <c r="B240" t="s">
        <v>457</v>
      </c>
      <c r="C240" s="1">
        <v>998</v>
      </c>
      <c r="D240">
        <v>3</v>
      </c>
      <c r="E240">
        <v>4</v>
      </c>
      <c r="F240">
        <v>35</v>
      </c>
      <c r="G240" t="s">
        <v>1362</v>
      </c>
      <c r="H240">
        <v>1560</v>
      </c>
      <c r="I240">
        <v>3600</v>
      </c>
      <c r="J240">
        <v>1600</v>
      </c>
      <c r="K240" t="s">
        <v>1377</v>
      </c>
      <c r="L240">
        <v>5</v>
      </c>
      <c r="M240">
        <v>23</v>
      </c>
      <c r="N240" s="1">
        <v>22</v>
      </c>
      <c r="O240" s="1">
        <v>4.7</v>
      </c>
    </row>
    <row r="241" spans="1:15" x14ac:dyDescent="0.25">
      <c r="A241" t="s">
        <v>33</v>
      </c>
      <c r="B241" t="s">
        <v>457</v>
      </c>
      <c r="C241" s="1">
        <v>998</v>
      </c>
      <c r="D241">
        <v>3</v>
      </c>
      <c r="E241">
        <v>4</v>
      </c>
      <c r="F241">
        <v>35</v>
      </c>
      <c r="G241" t="s">
        <v>1362</v>
      </c>
      <c r="H241">
        <v>1560</v>
      </c>
      <c r="I241">
        <v>3600</v>
      </c>
      <c r="J241">
        <v>1600</v>
      </c>
      <c r="K241" t="s">
        <v>1377</v>
      </c>
      <c r="L241">
        <v>5</v>
      </c>
      <c r="M241">
        <v>23</v>
      </c>
      <c r="N241" s="1">
        <v>22</v>
      </c>
      <c r="O241" s="1">
        <v>4.7</v>
      </c>
    </row>
    <row r="242" spans="1:15" x14ac:dyDescent="0.25">
      <c r="A242" t="s">
        <v>33</v>
      </c>
      <c r="B242" t="s">
        <v>457</v>
      </c>
      <c r="C242" s="1">
        <v>998</v>
      </c>
      <c r="D242">
        <v>3</v>
      </c>
      <c r="E242">
        <v>4</v>
      </c>
      <c r="F242">
        <v>35</v>
      </c>
      <c r="G242" t="s">
        <v>1363</v>
      </c>
      <c r="H242">
        <v>1560</v>
      </c>
      <c r="I242">
        <v>3600</v>
      </c>
      <c r="J242">
        <v>1600</v>
      </c>
      <c r="K242" t="s">
        <v>1377</v>
      </c>
      <c r="L242">
        <v>5</v>
      </c>
      <c r="N242" s="2" t="s">
        <v>1378</v>
      </c>
      <c r="O242" s="1">
        <v>4.7</v>
      </c>
    </row>
    <row r="243" spans="1:15" x14ac:dyDescent="0.25">
      <c r="A243" t="s">
        <v>33</v>
      </c>
      <c r="B243" t="s">
        <v>457</v>
      </c>
      <c r="C243" s="1">
        <v>998</v>
      </c>
      <c r="D243">
        <v>3</v>
      </c>
      <c r="E243">
        <v>4</v>
      </c>
      <c r="F243">
        <v>35</v>
      </c>
      <c r="G243" t="s">
        <v>1362</v>
      </c>
      <c r="H243">
        <v>1560</v>
      </c>
      <c r="I243">
        <v>3600</v>
      </c>
      <c r="J243">
        <v>1600</v>
      </c>
      <c r="K243" t="s">
        <v>1377</v>
      </c>
      <c r="L243">
        <v>5</v>
      </c>
      <c r="M243">
        <v>23</v>
      </c>
      <c r="N243" s="1">
        <v>22</v>
      </c>
      <c r="O243" s="1">
        <v>4.7</v>
      </c>
    </row>
    <row r="244" spans="1:15" x14ac:dyDescent="0.25">
      <c r="A244" t="s">
        <v>33</v>
      </c>
      <c r="B244" t="s">
        <v>457</v>
      </c>
      <c r="C244" s="1">
        <v>998</v>
      </c>
      <c r="D244">
        <v>3</v>
      </c>
      <c r="E244">
        <v>4</v>
      </c>
      <c r="F244">
        <v>35</v>
      </c>
      <c r="G244" t="s">
        <v>1362</v>
      </c>
      <c r="H244">
        <v>1560</v>
      </c>
      <c r="I244">
        <v>3600</v>
      </c>
      <c r="J244">
        <v>1600</v>
      </c>
      <c r="K244" t="s">
        <v>1377</v>
      </c>
      <c r="L244">
        <v>5</v>
      </c>
      <c r="M244">
        <v>23</v>
      </c>
      <c r="N244" s="2" t="s">
        <v>1378</v>
      </c>
      <c r="O244" s="1">
        <v>4.7</v>
      </c>
    </row>
    <row r="245" spans="1:15" x14ac:dyDescent="0.25">
      <c r="A245" t="s">
        <v>33</v>
      </c>
      <c r="B245" t="s">
        <v>457</v>
      </c>
      <c r="C245" s="1">
        <v>998</v>
      </c>
      <c r="D245">
        <v>3</v>
      </c>
      <c r="E245">
        <v>4</v>
      </c>
      <c r="F245">
        <v>35</v>
      </c>
      <c r="G245" t="s">
        <v>1362</v>
      </c>
      <c r="H245">
        <v>1560</v>
      </c>
      <c r="I245">
        <v>3600</v>
      </c>
      <c r="J245">
        <v>1600</v>
      </c>
      <c r="K245" t="s">
        <v>1377</v>
      </c>
      <c r="L245">
        <v>5</v>
      </c>
      <c r="M245">
        <v>23</v>
      </c>
      <c r="N245" s="1">
        <v>22</v>
      </c>
      <c r="O245" s="1">
        <v>4.7</v>
      </c>
    </row>
    <row r="246" spans="1:15" x14ac:dyDescent="0.25">
      <c r="A246" t="s">
        <v>33</v>
      </c>
      <c r="B246" t="s">
        <v>457</v>
      </c>
      <c r="C246" s="1">
        <v>998</v>
      </c>
      <c r="D246">
        <v>3</v>
      </c>
      <c r="E246">
        <v>4</v>
      </c>
      <c r="F246">
        <v>35</v>
      </c>
      <c r="G246" t="s">
        <v>1362</v>
      </c>
      <c r="H246">
        <v>1560</v>
      </c>
      <c r="I246">
        <v>3600</v>
      </c>
      <c r="J246">
        <v>1600</v>
      </c>
      <c r="K246" t="s">
        <v>1377</v>
      </c>
      <c r="L246">
        <v>5</v>
      </c>
      <c r="M246">
        <v>23</v>
      </c>
      <c r="N246" s="1">
        <v>22</v>
      </c>
      <c r="O246" s="1">
        <v>4.7</v>
      </c>
    </row>
    <row r="247" spans="1:15" x14ac:dyDescent="0.25">
      <c r="A247" t="s">
        <v>33</v>
      </c>
      <c r="B247" t="s">
        <v>457</v>
      </c>
      <c r="C247" s="1">
        <v>998</v>
      </c>
      <c r="D247">
        <v>3</v>
      </c>
      <c r="E247">
        <v>4</v>
      </c>
      <c r="F247">
        <v>35</v>
      </c>
      <c r="G247" t="s">
        <v>1362</v>
      </c>
      <c r="H247">
        <v>1560</v>
      </c>
      <c r="I247">
        <v>3600</v>
      </c>
      <c r="J247">
        <v>1600</v>
      </c>
      <c r="K247" t="s">
        <v>1377</v>
      </c>
      <c r="L247">
        <v>5</v>
      </c>
      <c r="M247">
        <v>23</v>
      </c>
      <c r="N247" s="1">
        <v>22</v>
      </c>
      <c r="O247" s="1">
        <v>4.7</v>
      </c>
    </row>
    <row r="248" spans="1:15" x14ac:dyDescent="0.25">
      <c r="A248" t="s">
        <v>57</v>
      </c>
      <c r="B248" t="s">
        <v>465</v>
      </c>
      <c r="C248" s="1">
        <v>1120</v>
      </c>
      <c r="D248">
        <v>3</v>
      </c>
      <c r="E248">
        <v>4</v>
      </c>
      <c r="F248">
        <v>43</v>
      </c>
      <c r="G248" t="s">
        <v>390</v>
      </c>
      <c r="H248">
        <v>1520</v>
      </c>
      <c r="I248">
        <v>3765</v>
      </c>
      <c r="J248">
        <v>1660</v>
      </c>
      <c r="K248" t="s">
        <v>1377</v>
      </c>
      <c r="L248">
        <v>5</v>
      </c>
      <c r="M248">
        <v>24</v>
      </c>
      <c r="N248" s="1">
        <v>24</v>
      </c>
      <c r="O248" t="s">
        <v>1378</v>
      </c>
    </row>
    <row r="249" spans="1:15" x14ac:dyDescent="0.25">
      <c r="A249" t="s">
        <v>57</v>
      </c>
      <c r="B249" t="s">
        <v>465</v>
      </c>
      <c r="C249" s="1">
        <v>1120</v>
      </c>
      <c r="D249">
        <v>3</v>
      </c>
      <c r="E249">
        <v>4</v>
      </c>
      <c r="F249">
        <v>43</v>
      </c>
      <c r="G249" t="s">
        <v>390</v>
      </c>
      <c r="H249">
        <v>1520</v>
      </c>
      <c r="I249">
        <v>3765</v>
      </c>
      <c r="J249">
        <v>1660</v>
      </c>
      <c r="K249" t="s">
        <v>1377</v>
      </c>
      <c r="L249">
        <v>5</v>
      </c>
      <c r="M249">
        <v>24</v>
      </c>
      <c r="N249" s="1">
        <v>24</v>
      </c>
      <c r="O249" t="s">
        <v>1378</v>
      </c>
    </row>
    <row r="250" spans="1:15" x14ac:dyDescent="0.25">
      <c r="A250" t="s">
        <v>57</v>
      </c>
      <c r="B250" t="s">
        <v>465</v>
      </c>
      <c r="C250" s="1">
        <v>1197</v>
      </c>
      <c r="D250">
        <v>4</v>
      </c>
      <c r="E250">
        <v>4</v>
      </c>
      <c r="F250">
        <v>43</v>
      </c>
      <c r="G250" t="s">
        <v>1362</v>
      </c>
      <c r="H250">
        <v>1520</v>
      </c>
      <c r="I250">
        <v>3765</v>
      </c>
      <c r="J250">
        <v>1660</v>
      </c>
      <c r="K250" t="s">
        <v>1377</v>
      </c>
      <c r="L250">
        <v>5</v>
      </c>
      <c r="M250">
        <v>18.899999999999999</v>
      </c>
      <c r="N250" s="1">
        <v>19.77</v>
      </c>
      <c r="O250" s="1">
        <v>4.7</v>
      </c>
    </row>
    <row r="251" spans="1:15" x14ac:dyDescent="0.25">
      <c r="A251" t="s">
        <v>57</v>
      </c>
      <c r="B251" t="s">
        <v>465</v>
      </c>
      <c r="C251" s="1">
        <v>1197</v>
      </c>
      <c r="D251">
        <v>4</v>
      </c>
      <c r="E251">
        <v>4</v>
      </c>
      <c r="F251">
        <v>43</v>
      </c>
      <c r="G251" t="s">
        <v>1362</v>
      </c>
      <c r="H251">
        <v>1520</v>
      </c>
      <c r="I251">
        <v>3765</v>
      </c>
      <c r="J251">
        <v>1660</v>
      </c>
      <c r="K251" t="s">
        <v>1377</v>
      </c>
      <c r="L251">
        <v>5</v>
      </c>
      <c r="M251">
        <v>18.899999999999999</v>
      </c>
      <c r="N251" s="1">
        <v>19.77</v>
      </c>
      <c r="O251" s="1">
        <v>4.7</v>
      </c>
    </row>
    <row r="252" spans="1:15" x14ac:dyDescent="0.25">
      <c r="A252" t="s">
        <v>57</v>
      </c>
      <c r="B252" t="s">
        <v>465</v>
      </c>
      <c r="C252" s="1">
        <v>1197</v>
      </c>
      <c r="D252">
        <v>4</v>
      </c>
      <c r="E252">
        <v>4</v>
      </c>
      <c r="F252">
        <v>43</v>
      </c>
      <c r="G252" t="s">
        <v>1363</v>
      </c>
      <c r="H252">
        <v>1520</v>
      </c>
      <c r="I252">
        <v>3765</v>
      </c>
      <c r="J252">
        <v>1660</v>
      </c>
      <c r="K252" t="s">
        <v>1377</v>
      </c>
      <c r="L252">
        <v>5</v>
      </c>
      <c r="N252" s="2" t="s">
        <v>1378</v>
      </c>
      <c r="O252" s="1">
        <v>4.8</v>
      </c>
    </row>
    <row r="253" spans="1:15" x14ac:dyDescent="0.25">
      <c r="A253" t="s">
        <v>57</v>
      </c>
      <c r="B253" t="s">
        <v>465</v>
      </c>
      <c r="C253" s="1">
        <v>1197</v>
      </c>
      <c r="D253">
        <v>4</v>
      </c>
      <c r="E253">
        <v>4</v>
      </c>
      <c r="F253">
        <v>43</v>
      </c>
      <c r="G253" t="s">
        <v>1363</v>
      </c>
      <c r="H253">
        <v>1520</v>
      </c>
      <c r="I253">
        <v>3765</v>
      </c>
      <c r="J253">
        <v>1660</v>
      </c>
      <c r="K253" t="s">
        <v>1377</v>
      </c>
      <c r="L253">
        <v>5</v>
      </c>
      <c r="N253" s="2" t="s">
        <v>1378</v>
      </c>
      <c r="O253" s="1">
        <v>4.8</v>
      </c>
    </row>
    <row r="254" spans="1:15" x14ac:dyDescent="0.25">
      <c r="A254" t="s">
        <v>225</v>
      </c>
      <c r="B254" t="s">
        <v>472</v>
      </c>
      <c r="C254" s="1">
        <v>1198</v>
      </c>
      <c r="D254">
        <v>3</v>
      </c>
      <c r="E254">
        <v>4</v>
      </c>
      <c r="F254">
        <v>35</v>
      </c>
      <c r="G254" t="s">
        <v>1362</v>
      </c>
      <c r="H254">
        <v>1655</v>
      </c>
      <c r="I254">
        <v>3700</v>
      </c>
      <c r="J254">
        <v>1735</v>
      </c>
      <c r="K254" t="s">
        <v>1377</v>
      </c>
      <c r="L254">
        <v>5</v>
      </c>
      <c r="M254">
        <v>15.5</v>
      </c>
      <c r="N254" s="1">
        <v>18.149999999999999</v>
      </c>
      <c r="O254" t="s">
        <v>1378</v>
      </c>
    </row>
    <row r="255" spans="1:15" x14ac:dyDescent="0.25">
      <c r="A255" t="s">
        <v>225</v>
      </c>
      <c r="B255" t="s">
        <v>472</v>
      </c>
      <c r="C255" s="1">
        <v>1198</v>
      </c>
      <c r="D255">
        <v>3</v>
      </c>
      <c r="E255">
        <v>4</v>
      </c>
      <c r="F255">
        <v>35</v>
      </c>
      <c r="G255" t="s">
        <v>1362</v>
      </c>
      <c r="H255">
        <v>1655</v>
      </c>
      <c r="I255">
        <v>3700</v>
      </c>
      <c r="J255">
        <v>1735</v>
      </c>
      <c r="K255" t="s">
        <v>1377</v>
      </c>
      <c r="L255">
        <v>5</v>
      </c>
      <c r="M255">
        <v>15.5</v>
      </c>
      <c r="N255" s="1">
        <v>18.149999999999999</v>
      </c>
      <c r="O255" t="s">
        <v>1378</v>
      </c>
    </row>
    <row r="256" spans="1:15" x14ac:dyDescent="0.25">
      <c r="A256" t="s">
        <v>225</v>
      </c>
      <c r="B256" t="s">
        <v>472</v>
      </c>
      <c r="C256" s="1">
        <v>1198</v>
      </c>
      <c r="D256">
        <v>3</v>
      </c>
      <c r="E256">
        <v>4</v>
      </c>
      <c r="F256">
        <v>35</v>
      </c>
      <c r="G256" t="s">
        <v>390</v>
      </c>
      <c r="H256">
        <v>1655</v>
      </c>
      <c r="I256">
        <v>3700</v>
      </c>
      <c r="J256">
        <v>1735</v>
      </c>
      <c r="K256" t="s">
        <v>1377</v>
      </c>
      <c r="L256">
        <v>5</v>
      </c>
      <c r="M256">
        <v>22.25</v>
      </c>
      <c r="N256" s="1">
        <v>25.32</v>
      </c>
      <c r="O256" t="s">
        <v>1378</v>
      </c>
    </row>
    <row r="257" spans="1:15" x14ac:dyDescent="0.25">
      <c r="A257" t="s">
        <v>225</v>
      </c>
      <c r="B257" t="s">
        <v>472</v>
      </c>
      <c r="C257" s="1">
        <v>1198</v>
      </c>
      <c r="D257">
        <v>3</v>
      </c>
      <c r="E257">
        <v>4</v>
      </c>
      <c r="F257">
        <v>35</v>
      </c>
      <c r="G257" t="s">
        <v>390</v>
      </c>
      <c r="H257">
        <v>1655</v>
      </c>
      <c r="I257">
        <v>3700</v>
      </c>
      <c r="J257">
        <v>1735</v>
      </c>
      <c r="K257" t="s">
        <v>1377</v>
      </c>
      <c r="L257">
        <v>5</v>
      </c>
      <c r="M257">
        <v>22.25</v>
      </c>
      <c r="N257" s="1">
        <v>25.32</v>
      </c>
      <c r="O257" t="s">
        <v>1378</v>
      </c>
    </row>
    <row r="258" spans="1:15" x14ac:dyDescent="0.25">
      <c r="A258" t="s">
        <v>225</v>
      </c>
      <c r="B258" t="s">
        <v>472</v>
      </c>
      <c r="C258" s="1">
        <v>1198</v>
      </c>
      <c r="D258">
        <v>3</v>
      </c>
      <c r="E258">
        <v>4</v>
      </c>
      <c r="F258">
        <v>35</v>
      </c>
      <c r="G258" t="s">
        <v>390</v>
      </c>
      <c r="H258">
        <v>1655</v>
      </c>
      <c r="I258">
        <v>3700</v>
      </c>
      <c r="J258">
        <v>1735</v>
      </c>
      <c r="K258" t="s">
        <v>1377</v>
      </c>
      <c r="L258">
        <v>5</v>
      </c>
      <c r="M258">
        <v>22.25</v>
      </c>
      <c r="N258" s="1">
        <v>25.32</v>
      </c>
      <c r="O258" t="s">
        <v>1378</v>
      </c>
    </row>
    <row r="259" spans="1:15" x14ac:dyDescent="0.25">
      <c r="A259" t="s">
        <v>225</v>
      </c>
      <c r="B259" t="s">
        <v>472</v>
      </c>
      <c r="C259" s="1">
        <v>1198</v>
      </c>
      <c r="D259">
        <v>3</v>
      </c>
      <c r="E259">
        <v>4</v>
      </c>
      <c r="F259">
        <v>35</v>
      </c>
      <c r="G259" t="s">
        <v>1362</v>
      </c>
      <c r="H259">
        <v>1655</v>
      </c>
      <c r="I259">
        <v>3700</v>
      </c>
      <c r="J259">
        <v>1735</v>
      </c>
      <c r="K259" t="s">
        <v>1377</v>
      </c>
      <c r="L259">
        <v>5</v>
      </c>
      <c r="M259">
        <v>15.5</v>
      </c>
      <c r="N259" s="1">
        <v>18.149999999999999</v>
      </c>
      <c r="O259" t="s">
        <v>1378</v>
      </c>
    </row>
    <row r="260" spans="1:15" x14ac:dyDescent="0.25">
      <c r="A260" t="s">
        <v>225</v>
      </c>
      <c r="B260" t="s">
        <v>472</v>
      </c>
      <c r="C260" s="1">
        <v>1198</v>
      </c>
      <c r="D260">
        <v>3</v>
      </c>
      <c r="E260">
        <v>4</v>
      </c>
      <c r="F260">
        <v>35</v>
      </c>
      <c r="G260" t="s">
        <v>1362</v>
      </c>
      <c r="H260">
        <v>1655</v>
      </c>
      <c r="I260">
        <v>3700</v>
      </c>
      <c r="J260">
        <v>1735</v>
      </c>
      <c r="K260" t="s">
        <v>1377</v>
      </c>
      <c r="L260">
        <v>5</v>
      </c>
      <c r="M260">
        <v>15.5</v>
      </c>
      <c r="N260" s="1">
        <v>18.149999999999999</v>
      </c>
      <c r="O260" t="s">
        <v>1378</v>
      </c>
    </row>
    <row r="261" spans="1:15" x14ac:dyDescent="0.25">
      <c r="A261" t="s">
        <v>225</v>
      </c>
      <c r="B261" t="s">
        <v>472</v>
      </c>
      <c r="C261" s="1">
        <v>1198</v>
      </c>
      <c r="D261">
        <v>3</v>
      </c>
      <c r="E261">
        <v>4</v>
      </c>
      <c r="F261">
        <v>35</v>
      </c>
      <c r="G261" t="s">
        <v>390</v>
      </c>
      <c r="H261">
        <v>1655</v>
      </c>
      <c r="I261">
        <v>3700</v>
      </c>
      <c r="J261">
        <v>1735</v>
      </c>
      <c r="K261" t="s">
        <v>1377</v>
      </c>
      <c r="L261">
        <v>5</v>
      </c>
      <c r="M261">
        <v>22.25</v>
      </c>
      <c r="N261" s="1">
        <v>25.32</v>
      </c>
      <c r="O261" t="s">
        <v>1378</v>
      </c>
    </row>
    <row r="262" spans="1:15" x14ac:dyDescent="0.25">
      <c r="A262" t="s">
        <v>225</v>
      </c>
      <c r="B262" t="s">
        <v>472</v>
      </c>
      <c r="C262" s="1">
        <v>1198</v>
      </c>
      <c r="D262">
        <v>3</v>
      </c>
      <c r="E262">
        <v>4</v>
      </c>
      <c r="F262">
        <v>35</v>
      </c>
      <c r="G262" t="s">
        <v>1362</v>
      </c>
      <c r="H262">
        <v>1655</v>
      </c>
      <c r="I262">
        <v>3700</v>
      </c>
      <c r="J262">
        <v>1735</v>
      </c>
      <c r="K262" t="s">
        <v>1377</v>
      </c>
      <c r="L262">
        <v>5</v>
      </c>
      <c r="M262">
        <v>15.5</v>
      </c>
      <c r="N262" s="1">
        <v>18.149999999999999</v>
      </c>
      <c r="O262" s="1">
        <v>5.05</v>
      </c>
    </row>
    <row r="263" spans="1:15" x14ac:dyDescent="0.25">
      <c r="A263" t="s">
        <v>225</v>
      </c>
      <c r="B263" t="s">
        <v>472</v>
      </c>
      <c r="C263" s="1">
        <v>1198</v>
      </c>
      <c r="D263">
        <v>3</v>
      </c>
      <c r="E263">
        <v>4</v>
      </c>
      <c r="F263">
        <v>35</v>
      </c>
      <c r="G263" t="s">
        <v>390</v>
      </c>
      <c r="H263">
        <v>1655</v>
      </c>
      <c r="I263">
        <v>3700</v>
      </c>
      <c r="J263">
        <v>1735</v>
      </c>
      <c r="K263" t="s">
        <v>1377</v>
      </c>
      <c r="L263">
        <v>5</v>
      </c>
      <c r="M263">
        <v>22.25</v>
      </c>
      <c r="N263" s="1">
        <v>25.32</v>
      </c>
      <c r="O263" s="1">
        <v>5.05</v>
      </c>
    </row>
    <row r="264" spans="1:15" x14ac:dyDescent="0.25">
      <c r="A264" t="s">
        <v>225</v>
      </c>
      <c r="B264" t="s">
        <v>472</v>
      </c>
      <c r="C264" s="1">
        <v>1198</v>
      </c>
      <c r="D264">
        <v>3</v>
      </c>
      <c r="E264">
        <v>4</v>
      </c>
      <c r="F264">
        <v>35</v>
      </c>
      <c r="G264" t="s">
        <v>1362</v>
      </c>
      <c r="H264">
        <v>1655</v>
      </c>
      <c r="I264">
        <v>3700</v>
      </c>
      <c r="J264">
        <v>1735</v>
      </c>
      <c r="K264" t="s">
        <v>1377</v>
      </c>
      <c r="L264">
        <v>5</v>
      </c>
      <c r="M264">
        <v>15.5</v>
      </c>
      <c r="N264" s="1">
        <v>18.149999999999999</v>
      </c>
      <c r="O264" s="1">
        <v>5.05</v>
      </c>
    </row>
    <row r="265" spans="1:15" x14ac:dyDescent="0.25">
      <c r="A265" t="s">
        <v>225</v>
      </c>
      <c r="B265" t="s">
        <v>472</v>
      </c>
      <c r="C265" s="1">
        <v>1198</v>
      </c>
      <c r="D265">
        <v>3</v>
      </c>
      <c r="E265">
        <v>4</v>
      </c>
      <c r="F265">
        <v>35</v>
      </c>
      <c r="G265" t="s">
        <v>390</v>
      </c>
      <c r="H265">
        <v>1655</v>
      </c>
      <c r="I265">
        <v>3700</v>
      </c>
      <c r="J265">
        <v>1735</v>
      </c>
      <c r="K265" t="s">
        <v>1377</v>
      </c>
      <c r="L265">
        <v>5</v>
      </c>
      <c r="M265">
        <v>22.25</v>
      </c>
      <c r="N265" s="1">
        <v>25.32</v>
      </c>
      <c r="O265" s="1">
        <v>5.05</v>
      </c>
    </row>
    <row r="266" spans="1:15" x14ac:dyDescent="0.25">
      <c r="A266" t="s">
        <v>225</v>
      </c>
      <c r="B266" t="s">
        <v>472</v>
      </c>
      <c r="C266" s="1">
        <v>1198</v>
      </c>
      <c r="D266">
        <v>3</v>
      </c>
      <c r="E266">
        <v>4</v>
      </c>
      <c r="F266">
        <v>35</v>
      </c>
      <c r="G266" t="s">
        <v>1362</v>
      </c>
      <c r="H266">
        <v>1655</v>
      </c>
      <c r="I266">
        <v>3700</v>
      </c>
      <c r="J266">
        <v>1735</v>
      </c>
      <c r="K266" t="s">
        <v>1377</v>
      </c>
      <c r="L266">
        <v>5</v>
      </c>
      <c r="M266">
        <v>15.5</v>
      </c>
      <c r="N266" s="1">
        <v>18.149999999999999</v>
      </c>
      <c r="O266" t="s">
        <v>1378</v>
      </c>
    </row>
    <row r="267" spans="1:15" x14ac:dyDescent="0.25">
      <c r="A267" t="s">
        <v>225</v>
      </c>
      <c r="B267" t="s">
        <v>472</v>
      </c>
      <c r="C267" s="1">
        <v>1198</v>
      </c>
      <c r="D267">
        <v>3</v>
      </c>
      <c r="E267">
        <v>4</v>
      </c>
      <c r="F267">
        <v>35</v>
      </c>
      <c r="G267" t="s">
        <v>1362</v>
      </c>
      <c r="H267">
        <v>1655</v>
      </c>
      <c r="I267">
        <v>3700</v>
      </c>
      <c r="J267">
        <v>1735</v>
      </c>
      <c r="K267" t="s">
        <v>1377</v>
      </c>
      <c r="L267">
        <v>5</v>
      </c>
      <c r="M267">
        <v>15.5</v>
      </c>
      <c r="N267" s="1">
        <v>18.149999999999999</v>
      </c>
      <c r="O267" t="s">
        <v>1378</v>
      </c>
    </row>
    <row r="268" spans="1:15" x14ac:dyDescent="0.25">
      <c r="A268" t="s">
        <v>225</v>
      </c>
      <c r="B268" t="s">
        <v>472</v>
      </c>
      <c r="C268" s="1">
        <v>1198</v>
      </c>
      <c r="D268">
        <v>3</v>
      </c>
      <c r="E268">
        <v>4</v>
      </c>
      <c r="F268">
        <v>35</v>
      </c>
      <c r="G268" t="s">
        <v>1362</v>
      </c>
      <c r="H268">
        <v>1655</v>
      </c>
      <c r="I268">
        <v>3700</v>
      </c>
      <c r="J268">
        <v>1735</v>
      </c>
      <c r="K268" t="s">
        <v>1377</v>
      </c>
      <c r="L268">
        <v>5</v>
      </c>
      <c r="M268">
        <v>15.5</v>
      </c>
      <c r="N268" s="1">
        <v>18.149999999999999</v>
      </c>
      <c r="O268" s="1">
        <v>5.05</v>
      </c>
    </row>
    <row r="269" spans="1:15" x14ac:dyDescent="0.25">
      <c r="A269" t="s">
        <v>225</v>
      </c>
      <c r="B269" t="s">
        <v>472</v>
      </c>
      <c r="C269" s="1">
        <v>1198</v>
      </c>
      <c r="D269">
        <v>3</v>
      </c>
      <c r="E269">
        <v>4</v>
      </c>
      <c r="F269">
        <v>35</v>
      </c>
      <c r="G269" t="s">
        <v>390</v>
      </c>
      <c r="H269">
        <v>1655</v>
      </c>
      <c r="I269">
        <v>3700</v>
      </c>
      <c r="J269">
        <v>1735</v>
      </c>
      <c r="K269" t="s">
        <v>1377</v>
      </c>
      <c r="L269">
        <v>5</v>
      </c>
      <c r="M269">
        <v>22.25</v>
      </c>
      <c r="N269" s="1">
        <v>25.32</v>
      </c>
      <c r="O269" t="s">
        <v>1378</v>
      </c>
    </row>
    <row r="270" spans="1:15" x14ac:dyDescent="0.25">
      <c r="A270" t="s">
        <v>225</v>
      </c>
      <c r="B270" t="s">
        <v>472</v>
      </c>
      <c r="C270" s="1">
        <v>1198</v>
      </c>
      <c r="D270">
        <v>3</v>
      </c>
      <c r="E270">
        <v>4</v>
      </c>
      <c r="F270">
        <v>35</v>
      </c>
      <c r="G270" t="s">
        <v>390</v>
      </c>
      <c r="H270">
        <v>1655</v>
      </c>
      <c r="I270">
        <v>3700</v>
      </c>
      <c r="J270">
        <v>1735</v>
      </c>
      <c r="K270" t="s">
        <v>1377</v>
      </c>
      <c r="L270">
        <v>5</v>
      </c>
      <c r="M270">
        <v>22.25</v>
      </c>
      <c r="N270" s="1">
        <v>25.32</v>
      </c>
      <c r="O270" t="s">
        <v>1378</v>
      </c>
    </row>
    <row r="271" spans="1:15" x14ac:dyDescent="0.25">
      <c r="A271" t="s">
        <v>225</v>
      </c>
      <c r="B271" t="s">
        <v>472</v>
      </c>
      <c r="C271" s="1">
        <v>1198</v>
      </c>
      <c r="D271">
        <v>3</v>
      </c>
      <c r="E271">
        <v>4</v>
      </c>
      <c r="F271">
        <v>35</v>
      </c>
      <c r="G271" t="s">
        <v>390</v>
      </c>
      <c r="H271">
        <v>1655</v>
      </c>
      <c r="I271">
        <v>3700</v>
      </c>
      <c r="J271">
        <v>1735</v>
      </c>
      <c r="K271" t="s">
        <v>1377</v>
      </c>
      <c r="L271">
        <v>5</v>
      </c>
      <c r="M271">
        <v>22.25</v>
      </c>
      <c r="N271" s="1">
        <v>25.32</v>
      </c>
      <c r="O271" s="1">
        <v>5.05</v>
      </c>
    </row>
    <row r="272" spans="1:15" x14ac:dyDescent="0.25">
      <c r="A272" t="s">
        <v>225</v>
      </c>
      <c r="B272" t="s">
        <v>472</v>
      </c>
      <c r="C272" s="1">
        <v>1198</v>
      </c>
      <c r="D272">
        <v>3</v>
      </c>
      <c r="E272">
        <v>4</v>
      </c>
      <c r="F272">
        <v>35</v>
      </c>
      <c r="G272" t="s">
        <v>390</v>
      </c>
      <c r="H272">
        <v>1655</v>
      </c>
      <c r="I272">
        <v>3700</v>
      </c>
      <c r="J272">
        <v>1735</v>
      </c>
      <c r="K272" t="s">
        <v>1377</v>
      </c>
      <c r="L272">
        <v>5</v>
      </c>
      <c r="M272">
        <v>22.25</v>
      </c>
      <c r="N272" s="1">
        <v>25.32</v>
      </c>
      <c r="O272" t="s">
        <v>1378</v>
      </c>
    </row>
    <row r="273" spans="1:15" x14ac:dyDescent="0.25">
      <c r="A273" t="s">
        <v>225</v>
      </c>
      <c r="B273" t="s">
        <v>472</v>
      </c>
      <c r="C273" s="1">
        <v>1198</v>
      </c>
      <c r="D273">
        <v>3</v>
      </c>
      <c r="E273">
        <v>4</v>
      </c>
      <c r="F273">
        <v>35</v>
      </c>
      <c r="G273" t="s">
        <v>390</v>
      </c>
      <c r="H273">
        <v>1655</v>
      </c>
      <c r="I273">
        <v>3700</v>
      </c>
      <c r="J273">
        <v>1735</v>
      </c>
      <c r="K273" t="s">
        <v>1377</v>
      </c>
      <c r="L273">
        <v>5</v>
      </c>
      <c r="M273">
        <v>22.25</v>
      </c>
      <c r="N273" s="1">
        <v>25.32</v>
      </c>
      <c r="O273" t="s">
        <v>1378</v>
      </c>
    </row>
    <row r="274" spans="1:15" x14ac:dyDescent="0.25">
      <c r="A274" t="s">
        <v>225</v>
      </c>
      <c r="B274" t="s">
        <v>472</v>
      </c>
      <c r="C274" s="1">
        <v>1198</v>
      </c>
      <c r="D274">
        <v>3</v>
      </c>
      <c r="E274">
        <v>4</v>
      </c>
      <c r="F274">
        <v>35</v>
      </c>
      <c r="G274" t="s">
        <v>1362</v>
      </c>
      <c r="H274">
        <v>1655</v>
      </c>
      <c r="I274">
        <v>3700</v>
      </c>
      <c r="J274">
        <v>1735</v>
      </c>
      <c r="K274" t="s">
        <v>1377</v>
      </c>
      <c r="L274">
        <v>5</v>
      </c>
      <c r="M274">
        <v>15.5</v>
      </c>
      <c r="N274" s="1">
        <v>18.149999999999999</v>
      </c>
      <c r="O274" t="s">
        <v>1378</v>
      </c>
    </row>
    <row r="275" spans="1:15" x14ac:dyDescent="0.25">
      <c r="A275" t="s">
        <v>225</v>
      </c>
      <c r="B275" t="s">
        <v>472</v>
      </c>
      <c r="C275" s="1">
        <v>1198</v>
      </c>
      <c r="D275">
        <v>3</v>
      </c>
      <c r="E275">
        <v>4</v>
      </c>
      <c r="F275">
        <v>35</v>
      </c>
      <c r="G275" t="s">
        <v>1362</v>
      </c>
      <c r="H275">
        <v>1655</v>
      </c>
      <c r="I275">
        <v>3700</v>
      </c>
      <c r="J275">
        <v>1735</v>
      </c>
      <c r="K275" t="s">
        <v>1377</v>
      </c>
      <c r="L275">
        <v>5</v>
      </c>
      <c r="M275">
        <v>15.5</v>
      </c>
      <c r="N275" s="1">
        <v>18.149999999999999</v>
      </c>
      <c r="O275" t="s">
        <v>1378</v>
      </c>
    </row>
    <row r="276" spans="1:15" x14ac:dyDescent="0.25">
      <c r="A276" t="s">
        <v>33</v>
      </c>
      <c r="B276" t="s">
        <v>495</v>
      </c>
      <c r="C276" s="1">
        <v>1197</v>
      </c>
      <c r="D276">
        <v>4</v>
      </c>
      <c r="E276">
        <v>4</v>
      </c>
      <c r="F276">
        <v>37</v>
      </c>
      <c r="G276" t="s">
        <v>1362</v>
      </c>
      <c r="H276">
        <v>1530</v>
      </c>
      <c r="I276">
        <v>3840</v>
      </c>
      <c r="J276">
        <v>1735</v>
      </c>
      <c r="K276" t="s">
        <v>1377</v>
      </c>
      <c r="L276">
        <v>5</v>
      </c>
      <c r="M276">
        <v>12.6</v>
      </c>
      <c r="N276" s="1">
        <v>17</v>
      </c>
      <c r="O276" s="1">
        <v>4.8</v>
      </c>
    </row>
    <row r="277" spans="1:15" x14ac:dyDescent="0.25">
      <c r="A277" t="s">
        <v>33</v>
      </c>
      <c r="B277" t="s">
        <v>495</v>
      </c>
      <c r="C277" s="1">
        <v>1197</v>
      </c>
      <c r="D277">
        <v>4</v>
      </c>
      <c r="E277">
        <v>4</v>
      </c>
      <c r="F277">
        <v>37</v>
      </c>
      <c r="G277" t="s">
        <v>1362</v>
      </c>
      <c r="H277">
        <v>1530</v>
      </c>
      <c r="I277">
        <v>3840</v>
      </c>
      <c r="J277">
        <v>1735</v>
      </c>
      <c r="K277" t="s">
        <v>1377</v>
      </c>
      <c r="L277">
        <v>5</v>
      </c>
      <c r="N277" s="2" t="s">
        <v>1378</v>
      </c>
      <c r="O277" s="1">
        <v>4.8</v>
      </c>
    </row>
    <row r="278" spans="1:15" x14ac:dyDescent="0.25">
      <c r="A278" t="s">
        <v>33</v>
      </c>
      <c r="B278" t="s">
        <v>495</v>
      </c>
      <c r="C278" s="1">
        <v>1197</v>
      </c>
      <c r="D278">
        <v>4</v>
      </c>
      <c r="E278">
        <v>4</v>
      </c>
      <c r="F278">
        <v>37</v>
      </c>
      <c r="G278" t="s">
        <v>1362</v>
      </c>
      <c r="H278">
        <v>1530</v>
      </c>
      <c r="I278">
        <v>3840</v>
      </c>
      <c r="J278">
        <v>1735</v>
      </c>
      <c r="K278" t="s">
        <v>1377</v>
      </c>
      <c r="L278">
        <v>5</v>
      </c>
      <c r="N278" s="2" t="s">
        <v>1378</v>
      </c>
      <c r="O278" s="1">
        <v>4.8</v>
      </c>
    </row>
    <row r="279" spans="1:15" x14ac:dyDescent="0.25">
      <c r="A279" t="s">
        <v>33</v>
      </c>
      <c r="B279" t="s">
        <v>495</v>
      </c>
      <c r="C279" s="1">
        <v>1197</v>
      </c>
      <c r="D279">
        <v>4</v>
      </c>
      <c r="E279">
        <v>4</v>
      </c>
      <c r="F279">
        <v>37</v>
      </c>
      <c r="G279" t="s">
        <v>1362</v>
      </c>
      <c r="H279">
        <v>1530</v>
      </c>
      <c r="I279">
        <v>3840</v>
      </c>
      <c r="J279">
        <v>1735</v>
      </c>
      <c r="K279" t="s">
        <v>1377</v>
      </c>
      <c r="L279">
        <v>5</v>
      </c>
      <c r="N279" s="2" t="s">
        <v>1378</v>
      </c>
      <c r="O279" s="1">
        <v>4.8</v>
      </c>
    </row>
    <row r="280" spans="1:15" x14ac:dyDescent="0.25">
      <c r="A280" t="s">
        <v>33</v>
      </c>
      <c r="B280" t="s">
        <v>495</v>
      </c>
      <c r="C280" s="1">
        <v>1197</v>
      </c>
      <c r="D280">
        <v>4</v>
      </c>
      <c r="E280">
        <v>4</v>
      </c>
      <c r="F280">
        <v>37</v>
      </c>
      <c r="G280" t="s">
        <v>1362</v>
      </c>
      <c r="H280">
        <v>1530</v>
      </c>
      <c r="I280">
        <v>3840</v>
      </c>
      <c r="J280">
        <v>1735</v>
      </c>
      <c r="K280" t="s">
        <v>1377</v>
      </c>
      <c r="L280">
        <v>5</v>
      </c>
      <c r="N280" s="2" t="s">
        <v>1378</v>
      </c>
      <c r="O280" s="1">
        <v>4.8</v>
      </c>
    </row>
    <row r="281" spans="1:15" x14ac:dyDescent="0.25">
      <c r="A281" t="s">
        <v>33</v>
      </c>
      <c r="B281" t="s">
        <v>495</v>
      </c>
      <c r="C281" s="1">
        <v>1197</v>
      </c>
      <c r="D281">
        <v>4</v>
      </c>
      <c r="E281">
        <v>4</v>
      </c>
      <c r="F281">
        <v>37</v>
      </c>
      <c r="G281" t="s">
        <v>1362</v>
      </c>
      <c r="H281">
        <v>1530</v>
      </c>
      <c r="I281">
        <v>3840</v>
      </c>
      <c r="J281">
        <v>1735</v>
      </c>
      <c r="K281" t="s">
        <v>1377</v>
      </c>
      <c r="L281">
        <v>5</v>
      </c>
      <c r="N281" s="2" t="s">
        <v>1378</v>
      </c>
      <c r="O281" s="1">
        <v>4.8</v>
      </c>
    </row>
    <row r="282" spans="1:15" x14ac:dyDescent="0.25">
      <c r="A282" t="s">
        <v>33</v>
      </c>
      <c r="B282" t="s">
        <v>495</v>
      </c>
      <c r="C282" s="1">
        <v>1248</v>
      </c>
      <c r="D282">
        <v>4</v>
      </c>
      <c r="E282">
        <v>4</v>
      </c>
      <c r="F282">
        <v>37</v>
      </c>
      <c r="G282" t="s">
        <v>390</v>
      </c>
      <c r="H282">
        <v>1530</v>
      </c>
      <c r="I282">
        <v>3840</v>
      </c>
      <c r="J282">
        <v>1735</v>
      </c>
      <c r="K282" t="s">
        <v>1377</v>
      </c>
      <c r="L282">
        <v>5</v>
      </c>
      <c r="N282" s="2" t="s">
        <v>1378</v>
      </c>
      <c r="O282" s="1">
        <v>4.8</v>
      </c>
    </row>
    <row r="283" spans="1:15" x14ac:dyDescent="0.25">
      <c r="A283" t="s">
        <v>33</v>
      </c>
      <c r="B283" t="s">
        <v>495</v>
      </c>
      <c r="C283" s="1">
        <v>1248</v>
      </c>
      <c r="D283">
        <v>4</v>
      </c>
      <c r="E283">
        <v>4</v>
      </c>
      <c r="F283">
        <v>37</v>
      </c>
      <c r="G283" t="s">
        <v>390</v>
      </c>
      <c r="H283">
        <v>1530</v>
      </c>
      <c r="I283">
        <v>3840</v>
      </c>
      <c r="J283">
        <v>1735</v>
      </c>
      <c r="K283" t="s">
        <v>1377</v>
      </c>
      <c r="L283">
        <v>5</v>
      </c>
      <c r="N283" s="2" t="s">
        <v>1378</v>
      </c>
      <c r="O283" s="1">
        <v>4.8</v>
      </c>
    </row>
    <row r="284" spans="1:15" x14ac:dyDescent="0.25">
      <c r="A284" t="s">
        <v>33</v>
      </c>
      <c r="B284" t="s">
        <v>495</v>
      </c>
      <c r="C284" s="1">
        <v>1248</v>
      </c>
      <c r="D284">
        <v>4</v>
      </c>
      <c r="E284">
        <v>4</v>
      </c>
      <c r="F284">
        <v>37</v>
      </c>
      <c r="G284" t="s">
        <v>390</v>
      </c>
      <c r="H284">
        <v>1530</v>
      </c>
      <c r="I284">
        <v>3840</v>
      </c>
      <c r="J284">
        <v>1735</v>
      </c>
      <c r="K284" t="s">
        <v>1377</v>
      </c>
      <c r="L284">
        <v>5</v>
      </c>
      <c r="N284" s="2" t="s">
        <v>1378</v>
      </c>
      <c r="O284" s="1">
        <v>4.8</v>
      </c>
    </row>
    <row r="285" spans="1:15" x14ac:dyDescent="0.25">
      <c r="A285" t="s">
        <v>33</v>
      </c>
      <c r="B285" t="s">
        <v>495</v>
      </c>
      <c r="C285" s="1">
        <v>1248</v>
      </c>
      <c r="D285">
        <v>4</v>
      </c>
      <c r="E285">
        <v>4</v>
      </c>
      <c r="F285">
        <v>37</v>
      </c>
      <c r="G285" t="s">
        <v>390</v>
      </c>
      <c r="H285">
        <v>1530</v>
      </c>
      <c r="I285">
        <v>3840</v>
      </c>
      <c r="J285">
        <v>1735</v>
      </c>
      <c r="K285" t="s">
        <v>1377</v>
      </c>
      <c r="L285">
        <v>5</v>
      </c>
      <c r="N285" s="2" t="s">
        <v>1378</v>
      </c>
      <c r="O285" s="1">
        <v>4.8</v>
      </c>
    </row>
    <row r="286" spans="1:15" x14ac:dyDescent="0.25">
      <c r="A286" t="s">
        <v>33</v>
      </c>
      <c r="B286" t="s">
        <v>495</v>
      </c>
      <c r="C286" s="1">
        <v>1248</v>
      </c>
      <c r="D286">
        <v>4</v>
      </c>
      <c r="E286">
        <v>4</v>
      </c>
      <c r="F286">
        <v>37</v>
      </c>
      <c r="G286" t="s">
        <v>390</v>
      </c>
      <c r="H286">
        <v>1530</v>
      </c>
      <c r="I286">
        <v>3840</v>
      </c>
      <c r="J286">
        <v>1735</v>
      </c>
      <c r="K286" t="s">
        <v>1377</v>
      </c>
      <c r="L286">
        <v>5</v>
      </c>
      <c r="N286" s="2" t="s">
        <v>1378</v>
      </c>
      <c r="O286" s="1">
        <v>4.8</v>
      </c>
    </row>
    <row r="287" spans="1:15" x14ac:dyDescent="0.25">
      <c r="A287" t="s">
        <v>33</v>
      </c>
      <c r="B287" t="s">
        <v>495</v>
      </c>
      <c r="C287" s="1">
        <v>1248</v>
      </c>
      <c r="D287">
        <v>4</v>
      </c>
      <c r="E287">
        <v>4</v>
      </c>
      <c r="F287">
        <v>37</v>
      </c>
      <c r="G287" t="s">
        <v>390</v>
      </c>
      <c r="H287">
        <v>1530</v>
      </c>
      <c r="I287">
        <v>3840</v>
      </c>
      <c r="J287">
        <v>1735</v>
      </c>
      <c r="K287" t="s">
        <v>1377</v>
      </c>
      <c r="L287">
        <v>5</v>
      </c>
      <c r="N287" s="2" t="s">
        <v>1378</v>
      </c>
      <c r="O287" s="1">
        <v>4.8</v>
      </c>
    </row>
    <row r="288" spans="1:15" x14ac:dyDescent="0.25">
      <c r="A288" t="s">
        <v>33</v>
      </c>
      <c r="B288" t="s">
        <v>495</v>
      </c>
      <c r="C288" s="1">
        <v>1197</v>
      </c>
      <c r="D288">
        <v>4</v>
      </c>
      <c r="E288">
        <v>4</v>
      </c>
      <c r="F288">
        <v>37</v>
      </c>
      <c r="G288" t="s">
        <v>1362</v>
      </c>
      <c r="H288">
        <v>1530</v>
      </c>
      <c r="I288">
        <v>3840</v>
      </c>
      <c r="J288">
        <v>1735</v>
      </c>
      <c r="K288" t="s">
        <v>1377</v>
      </c>
      <c r="L288">
        <v>5</v>
      </c>
      <c r="N288" s="2" t="s">
        <v>1378</v>
      </c>
      <c r="O288" s="1">
        <v>4.8</v>
      </c>
    </row>
    <row r="289" spans="1:15" x14ac:dyDescent="0.25">
      <c r="A289" t="s">
        <v>33</v>
      </c>
      <c r="B289" t="s">
        <v>495</v>
      </c>
      <c r="C289" s="1">
        <v>1248</v>
      </c>
      <c r="D289">
        <v>4</v>
      </c>
      <c r="E289">
        <v>4</v>
      </c>
      <c r="F289">
        <v>37</v>
      </c>
      <c r="G289" t="s">
        <v>390</v>
      </c>
      <c r="H289">
        <v>1530</v>
      </c>
      <c r="I289">
        <v>3840</v>
      </c>
      <c r="J289">
        <v>1735</v>
      </c>
      <c r="K289" t="s">
        <v>1377</v>
      </c>
      <c r="L289">
        <v>5</v>
      </c>
      <c r="N289" s="2" t="s">
        <v>1378</v>
      </c>
      <c r="O289" s="1">
        <v>4.8</v>
      </c>
    </row>
    <row r="290" spans="1:15" x14ac:dyDescent="0.25">
      <c r="A290" t="s">
        <v>3</v>
      </c>
      <c r="B290" t="s">
        <v>496</v>
      </c>
      <c r="C290" s="1">
        <v>1199</v>
      </c>
      <c r="D290">
        <v>3</v>
      </c>
      <c r="E290">
        <v>4</v>
      </c>
      <c r="F290">
        <v>37</v>
      </c>
      <c r="G290" t="s">
        <v>1362</v>
      </c>
      <c r="H290">
        <v>1523</v>
      </c>
      <c r="I290">
        <v>3990</v>
      </c>
      <c r="J290">
        <v>1755</v>
      </c>
      <c r="K290" t="s">
        <v>1377</v>
      </c>
      <c r="L290">
        <v>5</v>
      </c>
      <c r="N290" s="2" t="s">
        <v>1378</v>
      </c>
      <c r="O290">
        <v>5</v>
      </c>
    </row>
    <row r="291" spans="1:15" x14ac:dyDescent="0.25">
      <c r="A291" t="s">
        <v>3</v>
      </c>
      <c r="B291" t="s">
        <v>496</v>
      </c>
      <c r="C291" s="1">
        <v>1199</v>
      </c>
      <c r="D291">
        <v>3</v>
      </c>
      <c r="E291">
        <v>4</v>
      </c>
      <c r="F291">
        <v>37</v>
      </c>
      <c r="G291" t="s">
        <v>1362</v>
      </c>
      <c r="H291">
        <v>1523</v>
      </c>
      <c r="I291">
        <v>3990</v>
      </c>
      <c r="J291">
        <v>1755</v>
      </c>
      <c r="K291" t="s">
        <v>1377</v>
      </c>
      <c r="L291">
        <v>5</v>
      </c>
      <c r="N291" s="1">
        <v>18</v>
      </c>
      <c r="O291">
        <v>5</v>
      </c>
    </row>
    <row r="292" spans="1:15" x14ac:dyDescent="0.25">
      <c r="A292" t="s">
        <v>3</v>
      </c>
      <c r="B292" t="s">
        <v>496</v>
      </c>
      <c r="C292" s="1">
        <v>1199</v>
      </c>
      <c r="D292">
        <v>3</v>
      </c>
      <c r="E292">
        <v>4</v>
      </c>
      <c r="F292">
        <v>37</v>
      </c>
      <c r="G292" t="s">
        <v>1362</v>
      </c>
      <c r="H292">
        <v>1523</v>
      </c>
      <c r="I292">
        <v>3990</v>
      </c>
      <c r="J292">
        <v>1755</v>
      </c>
      <c r="K292" t="s">
        <v>1377</v>
      </c>
      <c r="L292">
        <v>5</v>
      </c>
      <c r="N292" s="1">
        <v>18</v>
      </c>
      <c r="O292">
        <v>5</v>
      </c>
    </row>
    <row r="293" spans="1:15" x14ac:dyDescent="0.25">
      <c r="A293" t="s">
        <v>3</v>
      </c>
      <c r="B293" t="s">
        <v>496</v>
      </c>
      <c r="C293" s="1">
        <v>1199</v>
      </c>
      <c r="D293">
        <v>3</v>
      </c>
      <c r="E293">
        <v>4</v>
      </c>
      <c r="F293">
        <v>37</v>
      </c>
      <c r="G293" t="s">
        <v>1362</v>
      </c>
      <c r="H293">
        <v>1523</v>
      </c>
      <c r="I293">
        <v>3990</v>
      </c>
      <c r="J293">
        <v>1755</v>
      </c>
      <c r="K293" t="s">
        <v>1377</v>
      </c>
      <c r="L293">
        <v>5</v>
      </c>
      <c r="N293" s="1">
        <v>18</v>
      </c>
      <c r="O293">
        <v>5</v>
      </c>
    </row>
    <row r="294" spans="1:15" x14ac:dyDescent="0.25">
      <c r="A294" t="s">
        <v>3</v>
      </c>
      <c r="B294" t="s">
        <v>496</v>
      </c>
      <c r="C294" s="1">
        <v>1199</v>
      </c>
      <c r="D294">
        <v>3</v>
      </c>
      <c r="E294">
        <v>4</v>
      </c>
      <c r="F294">
        <v>37</v>
      </c>
      <c r="G294" t="s">
        <v>1362</v>
      </c>
      <c r="H294">
        <v>1523</v>
      </c>
      <c r="I294">
        <v>3990</v>
      </c>
      <c r="J294">
        <v>1755</v>
      </c>
      <c r="K294" t="s">
        <v>1377</v>
      </c>
      <c r="L294">
        <v>5</v>
      </c>
      <c r="N294" s="1">
        <v>18</v>
      </c>
      <c r="O294">
        <v>5</v>
      </c>
    </row>
    <row r="295" spans="1:15" x14ac:dyDescent="0.25">
      <c r="A295" t="s">
        <v>3</v>
      </c>
      <c r="B295" t="s">
        <v>496</v>
      </c>
      <c r="C295" s="1">
        <v>1497</v>
      </c>
      <c r="D295">
        <v>4</v>
      </c>
      <c r="E295">
        <v>4</v>
      </c>
      <c r="F295">
        <v>37</v>
      </c>
      <c r="G295" t="s">
        <v>390</v>
      </c>
      <c r="H295">
        <v>1523</v>
      </c>
      <c r="I295">
        <v>3990</v>
      </c>
      <c r="J295">
        <v>1755</v>
      </c>
      <c r="K295" t="s">
        <v>1377</v>
      </c>
      <c r="L295">
        <v>5</v>
      </c>
      <c r="N295" s="2" t="s">
        <v>1378</v>
      </c>
      <c r="O295">
        <v>5</v>
      </c>
    </row>
    <row r="296" spans="1:15" x14ac:dyDescent="0.25">
      <c r="A296" t="s">
        <v>3</v>
      </c>
      <c r="B296" t="s">
        <v>496</v>
      </c>
      <c r="C296" s="1">
        <v>1497</v>
      </c>
      <c r="D296">
        <v>4</v>
      </c>
      <c r="E296">
        <v>4</v>
      </c>
      <c r="F296">
        <v>37</v>
      </c>
      <c r="G296" t="s">
        <v>390</v>
      </c>
      <c r="H296">
        <v>1523</v>
      </c>
      <c r="I296">
        <v>3990</v>
      </c>
      <c r="J296">
        <v>1755</v>
      </c>
      <c r="K296" t="s">
        <v>1377</v>
      </c>
      <c r="L296">
        <v>5</v>
      </c>
      <c r="N296" s="1">
        <v>25</v>
      </c>
      <c r="O296">
        <v>5</v>
      </c>
    </row>
    <row r="297" spans="1:15" x14ac:dyDescent="0.25">
      <c r="A297" t="s">
        <v>3</v>
      </c>
      <c r="B297" t="s">
        <v>496</v>
      </c>
      <c r="C297" s="1">
        <v>1497</v>
      </c>
      <c r="D297">
        <v>4</v>
      </c>
      <c r="E297">
        <v>4</v>
      </c>
      <c r="F297">
        <v>37</v>
      </c>
      <c r="G297" t="s">
        <v>390</v>
      </c>
      <c r="H297">
        <v>1523</v>
      </c>
      <c r="I297">
        <v>3990</v>
      </c>
      <c r="J297">
        <v>1755</v>
      </c>
      <c r="K297" t="s">
        <v>1377</v>
      </c>
      <c r="L297">
        <v>5</v>
      </c>
      <c r="N297" s="1">
        <v>25</v>
      </c>
      <c r="O297">
        <v>5</v>
      </c>
    </row>
    <row r="298" spans="1:15" x14ac:dyDescent="0.25">
      <c r="A298" t="s">
        <v>3</v>
      </c>
      <c r="B298" t="s">
        <v>496</v>
      </c>
      <c r="C298" s="1">
        <v>1497</v>
      </c>
      <c r="D298">
        <v>4</v>
      </c>
      <c r="E298">
        <v>4</v>
      </c>
      <c r="F298">
        <v>37</v>
      </c>
      <c r="G298" t="s">
        <v>390</v>
      </c>
      <c r="H298">
        <v>1523</v>
      </c>
      <c r="I298">
        <v>3990</v>
      </c>
      <c r="J298">
        <v>1755</v>
      </c>
      <c r="K298" t="s">
        <v>1377</v>
      </c>
      <c r="L298">
        <v>5</v>
      </c>
      <c r="N298" s="1">
        <v>25</v>
      </c>
      <c r="O298">
        <v>5</v>
      </c>
    </row>
    <row r="299" spans="1:15" x14ac:dyDescent="0.25">
      <c r="A299" t="s">
        <v>3</v>
      </c>
      <c r="B299" t="s">
        <v>496</v>
      </c>
      <c r="C299" s="1">
        <v>1497</v>
      </c>
      <c r="D299">
        <v>4</v>
      </c>
      <c r="E299">
        <v>4</v>
      </c>
      <c r="F299">
        <v>37</v>
      </c>
      <c r="G299" t="s">
        <v>390</v>
      </c>
      <c r="H299">
        <v>1523</v>
      </c>
      <c r="I299">
        <v>3990</v>
      </c>
      <c r="J299">
        <v>1755</v>
      </c>
      <c r="K299" t="s">
        <v>1377</v>
      </c>
      <c r="L299">
        <v>5</v>
      </c>
      <c r="N299" s="1">
        <v>25</v>
      </c>
      <c r="O299">
        <v>5</v>
      </c>
    </row>
    <row r="300" spans="1:15" x14ac:dyDescent="0.25">
      <c r="A300" t="s">
        <v>501</v>
      </c>
      <c r="B300" t="s">
        <v>502</v>
      </c>
      <c r="C300" s="1">
        <v>1994</v>
      </c>
      <c r="D300">
        <v>4</v>
      </c>
      <c r="E300">
        <v>4</v>
      </c>
      <c r="F300">
        <v>50</v>
      </c>
      <c r="G300" t="s">
        <v>390</v>
      </c>
      <c r="H300">
        <v>1885</v>
      </c>
      <c r="I300">
        <v>4440</v>
      </c>
      <c r="K300" t="s">
        <v>1381</v>
      </c>
      <c r="L300">
        <v>5</v>
      </c>
      <c r="M300">
        <v>8.6</v>
      </c>
      <c r="N300" s="1">
        <v>11.12</v>
      </c>
      <c r="O300" s="1">
        <v>5.6</v>
      </c>
    </row>
    <row r="301" spans="1:15" x14ac:dyDescent="0.25">
      <c r="A301" t="s">
        <v>501</v>
      </c>
      <c r="B301" t="s">
        <v>502</v>
      </c>
      <c r="C301" s="1">
        <v>1994</v>
      </c>
      <c r="D301">
        <v>4</v>
      </c>
      <c r="E301">
        <v>4</v>
      </c>
      <c r="F301">
        <v>50</v>
      </c>
      <c r="G301" t="s">
        <v>390</v>
      </c>
      <c r="H301">
        <v>1885</v>
      </c>
      <c r="I301">
        <v>4440</v>
      </c>
      <c r="K301" t="s">
        <v>1381</v>
      </c>
      <c r="L301">
        <v>5</v>
      </c>
      <c r="M301">
        <v>8.6</v>
      </c>
      <c r="N301" s="1">
        <v>11.12</v>
      </c>
      <c r="O301" s="1">
        <v>5.6</v>
      </c>
    </row>
    <row r="302" spans="1:15" x14ac:dyDescent="0.25">
      <c r="A302" t="s">
        <v>501</v>
      </c>
      <c r="B302" t="s">
        <v>502</v>
      </c>
      <c r="C302" s="1">
        <v>1994</v>
      </c>
      <c r="D302">
        <v>4</v>
      </c>
      <c r="E302">
        <v>4</v>
      </c>
      <c r="F302">
        <v>50</v>
      </c>
      <c r="G302" t="s">
        <v>390</v>
      </c>
      <c r="H302">
        <v>1885</v>
      </c>
      <c r="I302">
        <v>4440</v>
      </c>
      <c r="K302" t="s">
        <v>1381</v>
      </c>
      <c r="L302">
        <v>5</v>
      </c>
      <c r="M302">
        <v>8.6</v>
      </c>
      <c r="N302" s="1">
        <v>11.12</v>
      </c>
      <c r="O302" s="1">
        <v>5.6</v>
      </c>
    </row>
    <row r="303" spans="1:15" x14ac:dyDescent="0.25">
      <c r="A303" t="s">
        <v>501</v>
      </c>
      <c r="B303" t="s">
        <v>502</v>
      </c>
      <c r="C303" s="1">
        <v>1994</v>
      </c>
      <c r="D303">
        <v>4</v>
      </c>
      <c r="E303">
        <v>4</v>
      </c>
      <c r="F303">
        <v>50</v>
      </c>
      <c r="G303" t="s">
        <v>390</v>
      </c>
      <c r="H303">
        <v>1885</v>
      </c>
      <c r="I303">
        <v>4440</v>
      </c>
      <c r="K303" t="s">
        <v>1381</v>
      </c>
      <c r="L303">
        <v>5</v>
      </c>
      <c r="M303">
        <v>8.6</v>
      </c>
      <c r="N303" s="1">
        <v>11.12</v>
      </c>
      <c r="O303" s="1">
        <v>5.6</v>
      </c>
    </row>
    <row r="304" spans="1:15" x14ac:dyDescent="0.25">
      <c r="A304" t="s">
        <v>501</v>
      </c>
      <c r="B304" t="s">
        <v>502</v>
      </c>
      <c r="C304" s="1">
        <v>1994</v>
      </c>
      <c r="D304">
        <v>4</v>
      </c>
      <c r="E304">
        <v>4</v>
      </c>
      <c r="F304">
        <v>50</v>
      </c>
      <c r="G304" t="s">
        <v>390</v>
      </c>
      <c r="H304">
        <v>1885</v>
      </c>
      <c r="I304">
        <v>4440</v>
      </c>
      <c r="K304" t="s">
        <v>1381</v>
      </c>
      <c r="L304">
        <v>5</v>
      </c>
      <c r="M304">
        <v>8.6</v>
      </c>
      <c r="N304" s="1">
        <v>11.12</v>
      </c>
      <c r="O304" s="1">
        <v>5.6</v>
      </c>
    </row>
    <row r="305" spans="1:15" x14ac:dyDescent="0.25">
      <c r="A305" t="s">
        <v>501</v>
      </c>
      <c r="B305" t="s">
        <v>502</v>
      </c>
      <c r="C305" s="1">
        <v>1994</v>
      </c>
      <c r="D305">
        <v>4</v>
      </c>
      <c r="E305">
        <v>4</v>
      </c>
      <c r="F305">
        <v>50</v>
      </c>
      <c r="G305" t="s">
        <v>390</v>
      </c>
      <c r="H305">
        <v>1885</v>
      </c>
      <c r="I305">
        <v>4440</v>
      </c>
      <c r="K305" t="s">
        <v>1381</v>
      </c>
      <c r="L305">
        <v>5</v>
      </c>
      <c r="M305">
        <v>8.6</v>
      </c>
      <c r="N305" s="1">
        <v>11.12</v>
      </c>
      <c r="O305" s="1">
        <v>5.6</v>
      </c>
    </row>
    <row r="306" spans="1:15" x14ac:dyDescent="0.25">
      <c r="A306" t="s">
        <v>501</v>
      </c>
      <c r="B306" t="s">
        <v>502</v>
      </c>
      <c r="C306" s="1">
        <v>1994</v>
      </c>
      <c r="D306">
        <v>4</v>
      </c>
      <c r="E306">
        <v>4</v>
      </c>
      <c r="F306">
        <v>50</v>
      </c>
      <c r="G306" t="s">
        <v>390</v>
      </c>
      <c r="H306">
        <v>1885</v>
      </c>
      <c r="I306">
        <v>4440</v>
      </c>
      <c r="K306" t="s">
        <v>1381</v>
      </c>
      <c r="L306">
        <v>5</v>
      </c>
      <c r="M306">
        <v>8.6</v>
      </c>
      <c r="N306" s="1">
        <v>11.12</v>
      </c>
      <c r="O306" s="1">
        <v>5.6</v>
      </c>
    </row>
    <row r="307" spans="1:15" x14ac:dyDescent="0.25">
      <c r="A307" t="s">
        <v>501</v>
      </c>
      <c r="B307" t="s">
        <v>502</v>
      </c>
      <c r="C307" s="1">
        <v>1994</v>
      </c>
      <c r="D307">
        <v>4</v>
      </c>
      <c r="E307">
        <v>4</v>
      </c>
      <c r="F307">
        <v>50</v>
      </c>
      <c r="G307" t="s">
        <v>390</v>
      </c>
      <c r="H307">
        <v>1885</v>
      </c>
      <c r="I307">
        <v>4440</v>
      </c>
      <c r="K307" t="s">
        <v>1381</v>
      </c>
      <c r="L307">
        <v>5</v>
      </c>
      <c r="M307">
        <v>8.6</v>
      </c>
      <c r="N307" s="1">
        <v>11.12</v>
      </c>
      <c r="O307" s="1">
        <v>5.6</v>
      </c>
    </row>
    <row r="308" spans="1:15" x14ac:dyDescent="0.25">
      <c r="A308" t="s">
        <v>501</v>
      </c>
      <c r="B308" t="s">
        <v>502</v>
      </c>
      <c r="C308" s="1">
        <v>1994</v>
      </c>
      <c r="D308">
        <v>4</v>
      </c>
      <c r="E308">
        <v>4</v>
      </c>
      <c r="F308">
        <v>50</v>
      </c>
      <c r="G308" t="s">
        <v>390</v>
      </c>
      <c r="H308">
        <v>1885</v>
      </c>
      <c r="I308">
        <v>4440</v>
      </c>
      <c r="K308" t="s">
        <v>1381</v>
      </c>
      <c r="L308">
        <v>5</v>
      </c>
      <c r="M308">
        <v>8.6</v>
      </c>
      <c r="N308" s="1">
        <v>11.12</v>
      </c>
      <c r="O308" s="1">
        <v>5.6</v>
      </c>
    </row>
    <row r="309" spans="1:15" x14ac:dyDescent="0.25">
      <c r="A309" t="s">
        <v>501</v>
      </c>
      <c r="B309" t="s">
        <v>502</v>
      </c>
      <c r="C309" s="1">
        <v>1994</v>
      </c>
      <c r="D309">
        <v>4</v>
      </c>
      <c r="E309">
        <v>4</v>
      </c>
      <c r="F309">
        <v>50</v>
      </c>
      <c r="G309" t="s">
        <v>390</v>
      </c>
      <c r="H309">
        <v>1885</v>
      </c>
      <c r="I309">
        <v>4440</v>
      </c>
      <c r="K309" t="s">
        <v>1381</v>
      </c>
      <c r="L309">
        <v>5</v>
      </c>
      <c r="M309">
        <v>8.6</v>
      </c>
      <c r="N309" s="1">
        <v>11.12</v>
      </c>
      <c r="O309" s="1">
        <v>5.6</v>
      </c>
    </row>
    <row r="310" spans="1:15" x14ac:dyDescent="0.25">
      <c r="A310" t="s">
        <v>501</v>
      </c>
      <c r="B310" t="s">
        <v>502</v>
      </c>
      <c r="C310" s="1">
        <v>1994</v>
      </c>
      <c r="D310">
        <v>4</v>
      </c>
      <c r="E310">
        <v>4</v>
      </c>
      <c r="F310">
        <v>50</v>
      </c>
      <c r="G310" t="s">
        <v>390</v>
      </c>
      <c r="H310">
        <v>1885</v>
      </c>
      <c r="I310">
        <v>4440</v>
      </c>
      <c r="K310" t="s">
        <v>1381</v>
      </c>
      <c r="L310">
        <v>5</v>
      </c>
      <c r="M310">
        <v>8.6</v>
      </c>
      <c r="N310" s="1">
        <v>11.12</v>
      </c>
      <c r="O310" s="1">
        <v>5.6</v>
      </c>
    </row>
    <row r="311" spans="1:15" x14ac:dyDescent="0.25">
      <c r="A311" t="s">
        <v>3</v>
      </c>
      <c r="B311" t="s">
        <v>517</v>
      </c>
      <c r="C311" s="1">
        <v>1248</v>
      </c>
      <c r="D311">
        <v>4</v>
      </c>
      <c r="E311">
        <v>4</v>
      </c>
      <c r="F311">
        <v>44</v>
      </c>
      <c r="G311" t="s">
        <v>390</v>
      </c>
      <c r="H311">
        <v>1570</v>
      </c>
      <c r="I311">
        <v>3995</v>
      </c>
      <c r="J311">
        <v>1706</v>
      </c>
      <c r="K311" t="s">
        <v>433</v>
      </c>
      <c r="L311">
        <v>5</v>
      </c>
      <c r="M311">
        <v>19.2</v>
      </c>
      <c r="N311" s="1">
        <v>20</v>
      </c>
      <c r="O311" s="1">
        <v>5.0999999999999996</v>
      </c>
    </row>
    <row r="312" spans="1:15" x14ac:dyDescent="0.25">
      <c r="A312" t="s">
        <v>3</v>
      </c>
      <c r="B312" t="s">
        <v>517</v>
      </c>
      <c r="C312" s="1">
        <v>1248</v>
      </c>
      <c r="D312">
        <v>4</v>
      </c>
      <c r="E312">
        <v>4</v>
      </c>
      <c r="F312">
        <v>44</v>
      </c>
      <c r="G312" t="s">
        <v>390</v>
      </c>
      <c r="H312">
        <v>1570</v>
      </c>
      <c r="I312">
        <v>3995</v>
      </c>
      <c r="J312">
        <v>1706</v>
      </c>
      <c r="K312" t="s">
        <v>433</v>
      </c>
      <c r="L312">
        <v>5</v>
      </c>
      <c r="M312">
        <v>19.2</v>
      </c>
      <c r="N312" s="1">
        <v>20</v>
      </c>
      <c r="O312" s="1">
        <v>5.0999999999999996</v>
      </c>
    </row>
    <row r="313" spans="1:15" x14ac:dyDescent="0.25">
      <c r="A313" t="s">
        <v>57</v>
      </c>
      <c r="B313" t="s">
        <v>545</v>
      </c>
      <c r="C313" s="1">
        <v>1197</v>
      </c>
      <c r="D313">
        <v>4</v>
      </c>
      <c r="F313">
        <v>45</v>
      </c>
      <c r="G313" t="s">
        <v>1362</v>
      </c>
      <c r="H313">
        <v>1590</v>
      </c>
      <c r="I313">
        <v>3995</v>
      </c>
      <c r="J313">
        <v>1770</v>
      </c>
      <c r="K313" t="s">
        <v>1381</v>
      </c>
      <c r="L313">
        <v>5</v>
      </c>
      <c r="N313" s="2" t="s">
        <v>1378</v>
      </c>
      <c r="O313" t="s">
        <v>1378</v>
      </c>
    </row>
    <row r="314" spans="1:15" x14ac:dyDescent="0.25">
      <c r="A314" t="s">
        <v>57</v>
      </c>
      <c r="B314" t="s">
        <v>545</v>
      </c>
      <c r="C314" s="1">
        <v>998</v>
      </c>
      <c r="D314">
        <v>4</v>
      </c>
      <c r="E314">
        <v>4</v>
      </c>
      <c r="F314">
        <v>45</v>
      </c>
      <c r="G314" t="s">
        <v>1362</v>
      </c>
      <c r="H314">
        <v>1590</v>
      </c>
      <c r="I314">
        <v>3995</v>
      </c>
      <c r="J314">
        <v>1770</v>
      </c>
      <c r="K314" t="s">
        <v>1381</v>
      </c>
      <c r="L314">
        <v>5</v>
      </c>
      <c r="N314" s="2" t="s">
        <v>1378</v>
      </c>
      <c r="O314" t="s">
        <v>1378</v>
      </c>
    </row>
    <row r="315" spans="1:15" x14ac:dyDescent="0.25">
      <c r="A315" t="s">
        <v>57</v>
      </c>
      <c r="B315" t="s">
        <v>545</v>
      </c>
      <c r="C315" s="1">
        <v>1397</v>
      </c>
      <c r="D315">
        <v>4</v>
      </c>
      <c r="E315">
        <v>4</v>
      </c>
      <c r="G315" t="s">
        <v>390</v>
      </c>
      <c r="H315">
        <v>1590</v>
      </c>
      <c r="I315">
        <v>3995</v>
      </c>
      <c r="J315">
        <v>1770</v>
      </c>
      <c r="K315" t="s">
        <v>1381</v>
      </c>
      <c r="L315">
        <v>5</v>
      </c>
      <c r="N315" s="2" t="s">
        <v>1378</v>
      </c>
      <c r="O315" t="s">
        <v>1378</v>
      </c>
    </row>
    <row r="316" spans="1:15" x14ac:dyDescent="0.25">
      <c r="A316" t="s">
        <v>57</v>
      </c>
      <c r="B316" t="s">
        <v>545</v>
      </c>
      <c r="C316" s="1">
        <v>998</v>
      </c>
      <c r="D316">
        <v>4</v>
      </c>
      <c r="F316">
        <v>45</v>
      </c>
      <c r="G316" t="s">
        <v>1362</v>
      </c>
      <c r="H316">
        <v>1590</v>
      </c>
      <c r="I316">
        <v>3995</v>
      </c>
      <c r="J316">
        <v>1770</v>
      </c>
      <c r="K316" t="s">
        <v>1381</v>
      </c>
      <c r="L316">
        <v>5</v>
      </c>
      <c r="N316" s="2" t="s">
        <v>1378</v>
      </c>
      <c r="O316" t="s">
        <v>1378</v>
      </c>
    </row>
    <row r="317" spans="1:15" x14ac:dyDescent="0.25">
      <c r="A317" t="s">
        <v>57</v>
      </c>
      <c r="B317" t="s">
        <v>545</v>
      </c>
      <c r="C317" s="1">
        <v>998</v>
      </c>
      <c r="D317">
        <v>4</v>
      </c>
      <c r="E317">
        <v>4</v>
      </c>
      <c r="F317">
        <v>45</v>
      </c>
      <c r="G317" t="s">
        <v>1362</v>
      </c>
      <c r="H317">
        <v>1590</v>
      </c>
      <c r="I317">
        <v>3995</v>
      </c>
      <c r="J317">
        <v>1770</v>
      </c>
      <c r="K317" t="s">
        <v>1381</v>
      </c>
      <c r="L317">
        <v>5</v>
      </c>
      <c r="N317" s="2" t="s">
        <v>1378</v>
      </c>
      <c r="O317" t="s">
        <v>1378</v>
      </c>
    </row>
    <row r="318" spans="1:15" x14ac:dyDescent="0.25">
      <c r="A318" t="s">
        <v>57</v>
      </c>
      <c r="B318" t="s">
        <v>545</v>
      </c>
      <c r="C318" s="1">
        <v>998</v>
      </c>
      <c r="D318">
        <v>4</v>
      </c>
      <c r="E318">
        <v>4</v>
      </c>
      <c r="F318">
        <v>45</v>
      </c>
      <c r="G318" t="s">
        <v>1362</v>
      </c>
      <c r="H318">
        <v>1590</v>
      </c>
      <c r="I318">
        <v>3995</v>
      </c>
      <c r="J318">
        <v>1770</v>
      </c>
      <c r="K318" t="s">
        <v>1381</v>
      </c>
      <c r="L318">
        <v>5</v>
      </c>
      <c r="N318" s="2" t="s">
        <v>1378</v>
      </c>
      <c r="O318" t="s">
        <v>1378</v>
      </c>
    </row>
    <row r="319" spans="1:15" x14ac:dyDescent="0.25">
      <c r="A319" t="s">
        <v>57</v>
      </c>
      <c r="B319" t="s">
        <v>545</v>
      </c>
      <c r="C319" s="1">
        <v>998</v>
      </c>
      <c r="D319">
        <v>4</v>
      </c>
      <c r="E319">
        <v>4</v>
      </c>
      <c r="F319">
        <v>45</v>
      </c>
      <c r="G319" t="s">
        <v>1362</v>
      </c>
      <c r="H319">
        <v>1590</v>
      </c>
      <c r="I319">
        <v>3995</v>
      </c>
      <c r="J319">
        <v>1770</v>
      </c>
      <c r="K319" t="s">
        <v>1381</v>
      </c>
      <c r="L319">
        <v>5</v>
      </c>
      <c r="N319" s="2" t="s">
        <v>1378</v>
      </c>
      <c r="O319" t="s">
        <v>1378</v>
      </c>
    </row>
    <row r="320" spans="1:15" x14ac:dyDescent="0.25">
      <c r="A320" t="s">
        <v>57</v>
      </c>
      <c r="B320" t="s">
        <v>545</v>
      </c>
      <c r="C320" s="1">
        <v>998</v>
      </c>
      <c r="D320">
        <v>4</v>
      </c>
      <c r="F320">
        <v>45</v>
      </c>
      <c r="G320" t="s">
        <v>1362</v>
      </c>
      <c r="H320">
        <v>1590</v>
      </c>
      <c r="I320">
        <v>3995</v>
      </c>
      <c r="J320">
        <v>1770</v>
      </c>
      <c r="K320" t="s">
        <v>1381</v>
      </c>
      <c r="L320">
        <v>5</v>
      </c>
      <c r="N320" s="2" t="s">
        <v>1378</v>
      </c>
      <c r="O320" t="s">
        <v>1378</v>
      </c>
    </row>
    <row r="321" spans="1:15" x14ac:dyDescent="0.25">
      <c r="A321" t="s">
        <v>57</v>
      </c>
      <c r="B321" t="s">
        <v>545</v>
      </c>
      <c r="C321" s="1">
        <v>1197</v>
      </c>
      <c r="D321">
        <v>4</v>
      </c>
      <c r="E321">
        <v>4</v>
      </c>
      <c r="F321">
        <v>45</v>
      </c>
      <c r="G321" t="s">
        <v>1362</v>
      </c>
      <c r="H321">
        <v>1590</v>
      </c>
      <c r="I321">
        <v>3995</v>
      </c>
      <c r="J321">
        <v>1770</v>
      </c>
      <c r="K321" t="s">
        <v>1381</v>
      </c>
      <c r="L321">
        <v>5</v>
      </c>
      <c r="N321" s="2" t="s">
        <v>1378</v>
      </c>
      <c r="O321" t="s">
        <v>1378</v>
      </c>
    </row>
    <row r="322" spans="1:15" x14ac:dyDescent="0.25">
      <c r="A322" t="s">
        <v>57</v>
      </c>
      <c r="B322" t="s">
        <v>545</v>
      </c>
      <c r="C322" s="1">
        <v>1397</v>
      </c>
      <c r="D322">
        <v>4</v>
      </c>
      <c r="E322">
        <v>4</v>
      </c>
      <c r="G322" t="s">
        <v>390</v>
      </c>
      <c r="H322">
        <v>1590</v>
      </c>
      <c r="I322">
        <v>3995</v>
      </c>
      <c r="J322">
        <v>1770</v>
      </c>
      <c r="K322" t="s">
        <v>1381</v>
      </c>
      <c r="L322">
        <v>5</v>
      </c>
      <c r="N322" s="2" t="s">
        <v>1378</v>
      </c>
      <c r="O322" t="s">
        <v>1378</v>
      </c>
    </row>
    <row r="323" spans="1:15" x14ac:dyDescent="0.25">
      <c r="A323" t="s">
        <v>57</v>
      </c>
      <c r="B323" t="s">
        <v>545</v>
      </c>
      <c r="C323" s="1">
        <v>1397</v>
      </c>
      <c r="D323">
        <v>4</v>
      </c>
      <c r="E323">
        <v>4</v>
      </c>
      <c r="G323" t="s">
        <v>390</v>
      </c>
      <c r="H323">
        <v>1590</v>
      </c>
      <c r="I323">
        <v>3995</v>
      </c>
      <c r="J323">
        <v>1770</v>
      </c>
      <c r="K323" t="s">
        <v>1381</v>
      </c>
      <c r="L323">
        <v>5</v>
      </c>
      <c r="N323" s="2" t="s">
        <v>1378</v>
      </c>
      <c r="O323" t="s">
        <v>1378</v>
      </c>
    </row>
    <row r="324" spans="1:15" x14ac:dyDescent="0.25">
      <c r="A324" t="s">
        <v>57</v>
      </c>
      <c r="B324" t="s">
        <v>545</v>
      </c>
      <c r="C324" s="1">
        <v>1397</v>
      </c>
      <c r="D324">
        <v>4</v>
      </c>
      <c r="E324">
        <v>4</v>
      </c>
      <c r="G324" t="s">
        <v>390</v>
      </c>
      <c r="H324">
        <v>1590</v>
      </c>
      <c r="I324">
        <v>3995</v>
      </c>
      <c r="J324">
        <v>1770</v>
      </c>
      <c r="K324" t="s">
        <v>1381</v>
      </c>
      <c r="L324">
        <v>5</v>
      </c>
      <c r="N324" s="2" t="s">
        <v>1378</v>
      </c>
      <c r="O324" t="s">
        <v>1378</v>
      </c>
    </row>
    <row r="325" spans="1:15" x14ac:dyDescent="0.25">
      <c r="A325" t="s">
        <v>57</v>
      </c>
      <c r="B325" t="s">
        <v>545</v>
      </c>
      <c r="C325" s="1">
        <v>1397</v>
      </c>
      <c r="D325">
        <v>4</v>
      </c>
      <c r="E325">
        <v>4</v>
      </c>
      <c r="F325">
        <v>45</v>
      </c>
      <c r="G325" t="s">
        <v>390</v>
      </c>
      <c r="H325">
        <v>1590</v>
      </c>
      <c r="I325">
        <v>3995</v>
      </c>
      <c r="J325">
        <v>1770</v>
      </c>
      <c r="K325" t="s">
        <v>1381</v>
      </c>
      <c r="L325">
        <v>5</v>
      </c>
      <c r="N325" s="2" t="s">
        <v>1378</v>
      </c>
      <c r="O325" t="s">
        <v>1378</v>
      </c>
    </row>
    <row r="326" spans="1:15" x14ac:dyDescent="0.25">
      <c r="A326" t="s">
        <v>3</v>
      </c>
      <c r="B326" t="s">
        <v>559</v>
      </c>
      <c r="C326" s="1">
        <v>1198</v>
      </c>
      <c r="D326">
        <v>3</v>
      </c>
      <c r="E326">
        <v>4</v>
      </c>
      <c r="F326">
        <v>44</v>
      </c>
      <c r="G326" t="s">
        <v>1362</v>
      </c>
      <c r="H326">
        <v>1607</v>
      </c>
      <c r="I326">
        <v>3994</v>
      </c>
      <c r="J326">
        <v>1811</v>
      </c>
      <c r="K326" t="s">
        <v>1381</v>
      </c>
      <c r="L326">
        <v>5</v>
      </c>
      <c r="N326" s="2" t="s">
        <v>1378</v>
      </c>
      <c r="O326" s="1">
        <v>5.0999999999999996</v>
      </c>
    </row>
    <row r="327" spans="1:15" x14ac:dyDescent="0.25">
      <c r="A327" t="s">
        <v>3</v>
      </c>
      <c r="B327" t="s">
        <v>559</v>
      </c>
      <c r="C327" s="1">
        <v>1198</v>
      </c>
      <c r="D327">
        <v>3</v>
      </c>
      <c r="E327">
        <v>4</v>
      </c>
      <c r="F327">
        <v>44</v>
      </c>
      <c r="G327" t="s">
        <v>1362</v>
      </c>
      <c r="H327">
        <v>1607</v>
      </c>
      <c r="I327">
        <v>3994</v>
      </c>
      <c r="J327">
        <v>1811</v>
      </c>
      <c r="K327" t="s">
        <v>1381</v>
      </c>
      <c r="L327">
        <v>5</v>
      </c>
      <c r="N327" s="2" t="s">
        <v>1378</v>
      </c>
      <c r="O327" s="1">
        <v>5.0999999999999996</v>
      </c>
    </row>
    <row r="328" spans="1:15" x14ac:dyDescent="0.25">
      <c r="A328" t="s">
        <v>3</v>
      </c>
      <c r="B328" t="s">
        <v>559</v>
      </c>
      <c r="C328" s="1">
        <v>1198</v>
      </c>
      <c r="D328">
        <v>3</v>
      </c>
      <c r="E328">
        <v>4</v>
      </c>
      <c r="F328">
        <v>44</v>
      </c>
      <c r="G328" t="s">
        <v>1362</v>
      </c>
      <c r="H328">
        <v>1607</v>
      </c>
      <c r="I328">
        <v>3994</v>
      </c>
      <c r="J328">
        <v>1811</v>
      </c>
      <c r="K328" t="s">
        <v>1381</v>
      </c>
      <c r="L328">
        <v>5</v>
      </c>
      <c r="N328" s="2" t="s">
        <v>1378</v>
      </c>
      <c r="O328" s="1">
        <v>5.0999999999999996</v>
      </c>
    </row>
    <row r="329" spans="1:15" x14ac:dyDescent="0.25">
      <c r="A329" t="s">
        <v>3</v>
      </c>
      <c r="B329" t="s">
        <v>559</v>
      </c>
      <c r="C329" s="1">
        <v>1198</v>
      </c>
      <c r="D329">
        <v>3</v>
      </c>
      <c r="E329">
        <v>4</v>
      </c>
      <c r="F329">
        <v>44</v>
      </c>
      <c r="G329" t="s">
        <v>1362</v>
      </c>
      <c r="H329">
        <v>1607</v>
      </c>
      <c r="I329">
        <v>3994</v>
      </c>
      <c r="J329">
        <v>1811</v>
      </c>
      <c r="K329" t="s">
        <v>1381</v>
      </c>
      <c r="L329">
        <v>5</v>
      </c>
      <c r="N329" s="2" t="s">
        <v>1378</v>
      </c>
      <c r="O329" s="1">
        <v>5.0999999999999996</v>
      </c>
    </row>
    <row r="330" spans="1:15" x14ac:dyDescent="0.25">
      <c r="A330" t="s">
        <v>3</v>
      </c>
      <c r="B330" t="s">
        <v>559</v>
      </c>
      <c r="C330" s="1">
        <v>1198</v>
      </c>
      <c r="D330">
        <v>3</v>
      </c>
      <c r="E330">
        <v>4</v>
      </c>
      <c r="F330">
        <v>44</v>
      </c>
      <c r="G330" t="s">
        <v>1362</v>
      </c>
      <c r="H330">
        <v>1607</v>
      </c>
      <c r="I330">
        <v>3994</v>
      </c>
      <c r="J330">
        <v>1811</v>
      </c>
      <c r="K330" t="s">
        <v>1381</v>
      </c>
      <c r="L330">
        <v>5</v>
      </c>
      <c r="N330" s="2" t="s">
        <v>1378</v>
      </c>
      <c r="O330" s="1">
        <v>5.0999999999999996</v>
      </c>
    </row>
    <row r="331" spans="1:15" x14ac:dyDescent="0.25">
      <c r="A331" t="s">
        <v>3</v>
      </c>
      <c r="B331" t="s">
        <v>559</v>
      </c>
      <c r="C331" s="1">
        <v>1198</v>
      </c>
      <c r="D331">
        <v>3</v>
      </c>
      <c r="E331">
        <v>4</v>
      </c>
      <c r="F331">
        <v>44</v>
      </c>
      <c r="G331" t="s">
        <v>1362</v>
      </c>
      <c r="H331">
        <v>1607</v>
      </c>
      <c r="I331">
        <v>3994</v>
      </c>
      <c r="J331">
        <v>1811</v>
      </c>
      <c r="K331" t="s">
        <v>1381</v>
      </c>
      <c r="L331">
        <v>5</v>
      </c>
      <c r="N331" s="2" t="s">
        <v>1378</v>
      </c>
      <c r="O331" s="1">
        <v>5.0999999999999996</v>
      </c>
    </row>
    <row r="332" spans="1:15" x14ac:dyDescent="0.25">
      <c r="A332" t="s">
        <v>3</v>
      </c>
      <c r="B332" t="s">
        <v>559</v>
      </c>
      <c r="C332" s="1">
        <v>1198</v>
      </c>
      <c r="D332">
        <v>3</v>
      </c>
      <c r="E332">
        <v>4</v>
      </c>
      <c r="F332">
        <v>44</v>
      </c>
      <c r="G332" t="s">
        <v>1362</v>
      </c>
      <c r="H332">
        <v>1607</v>
      </c>
      <c r="I332">
        <v>3994</v>
      </c>
      <c r="J332">
        <v>1811</v>
      </c>
      <c r="K332" t="s">
        <v>1381</v>
      </c>
      <c r="L332">
        <v>5</v>
      </c>
      <c r="N332" s="2" t="s">
        <v>1378</v>
      </c>
      <c r="O332" s="1">
        <v>5.0999999999999996</v>
      </c>
    </row>
    <row r="333" spans="1:15" x14ac:dyDescent="0.25">
      <c r="A333" t="s">
        <v>3</v>
      </c>
      <c r="B333" t="s">
        <v>559</v>
      </c>
      <c r="C333" s="1">
        <v>1198</v>
      </c>
      <c r="D333">
        <v>3</v>
      </c>
      <c r="E333">
        <v>4</v>
      </c>
      <c r="F333">
        <v>44</v>
      </c>
      <c r="G333" t="s">
        <v>1362</v>
      </c>
      <c r="H333">
        <v>1607</v>
      </c>
      <c r="I333">
        <v>3994</v>
      </c>
      <c r="J333">
        <v>1811</v>
      </c>
      <c r="K333" t="s">
        <v>1381</v>
      </c>
      <c r="L333">
        <v>5</v>
      </c>
      <c r="N333" s="2" t="s">
        <v>1378</v>
      </c>
      <c r="O333" s="1">
        <v>5.0999999999999996</v>
      </c>
    </row>
    <row r="334" spans="1:15" x14ac:dyDescent="0.25">
      <c r="A334" t="s">
        <v>3</v>
      </c>
      <c r="B334" t="s">
        <v>559</v>
      </c>
      <c r="C334" s="1">
        <v>1198</v>
      </c>
      <c r="D334">
        <v>3</v>
      </c>
      <c r="E334">
        <v>4</v>
      </c>
      <c r="F334">
        <v>44</v>
      </c>
      <c r="G334" t="s">
        <v>1362</v>
      </c>
      <c r="H334">
        <v>1607</v>
      </c>
      <c r="I334">
        <v>3994</v>
      </c>
      <c r="J334">
        <v>1811</v>
      </c>
      <c r="K334" t="s">
        <v>1381</v>
      </c>
      <c r="L334">
        <v>5</v>
      </c>
      <c r="N334" s="2" t="s">
        <v>1378</v>
      </c>
      <c r="O334" s="1">
        <v>5.0999999999999996</v>
      </c>
    </row>
    <row r="335" spans="1:15" x14ac:dyDescent="0.25">
      <c r="A335" t="s">
        <v>3</v>
      </c>
      <c r="B335" t="s">
        <v>559</v>
      </c>
      <c r="C335" s="1">
        <v>1198</v>
      </c>
      <c r="D335">
        <v>3</v>
      </c>
      <c r="E335">
        <v>4</v>
      </c>
      <c r="F335">
        <v>44</v>
      </c>
      <c r="G335" t="s">
        <v>1362</v>
      </c>
      <c r="H335">
        <v>1607</v>
      </c>
      <c r="I335">
        <v>3994</v>
      </c>
      <c r="J335">
        <v>1811</v>
      </c>
      <c r="K335" t="s">
        <v>1381</v>
      </c>
      <c r="L335">
        <v>5</v>
      </c>
      <c r="N335" s="2" t="s">
        <v>1378</v>
      </c>
      <c r="O335" s="1">
        <v>5.0999999999999996</v>
      </c>
    </row>
    <row r="336" spans="1:15" x14ac:dyDescent="0.25">
      <c r="A336" t="s">
        <v>3</v>
      </c>
      <c r="B336" t="s">
        <v>559</v>
      </c>
      <c r="C336" s="1">
        <v>1198</v>
      </c>
      <c r="D336">
        <v>3</v>
      </c>
      <c r="E336">
        <v>4</v>
      </c>
      <c r="F336">
        <v>44</v>
      </c>
      <c r="G336" t="s">
        <v>1362</v>
      </c>
      <c r="H336">
        <v>1607</v>
      </c>
      <c r="I336">
        <v>3994</v>
      </c>
      <c r="J336">
        <v>1811</v>
      </c>
      <c r="K336" t="s">
        <v>1381</v>
      </c>
      <c r="L336">
        <v>5</v>
      </c>
      <c r="N336" s="2" t="s">
        <v>1378</v>
      </c>
      <c r="O336" s="1">
        <v>5.0999999999999996</v>
      </c>
    </row>
    <row r="337" spans="1:15" x14ac:dyDescent="0.25">
      <c r="A337" t="s">
        <v>3</v>
      </c>
      <c r="B337" t="s">
        <v>559</v>
      </c>
      <c r="C337" s="1">
        <v>1198</v>
      </c>
      <c r="D337">
        <v>3</v>
      </c>
      <c r="E337">
        <v>4</v>
      </c>
      <c r="F337">
        <v>44</v>
      </c>
      <c r="G337" t="s">
        <v>1362</v>
      </c>
      <c r="H337">
        <v>1607</v>
      </c>
      <c r="I337">
        <v>3994</v>
      </c>
      <c r="J337">
        <v>1811</v>
      </c>
      <c r="K337" t="s">
        <v>1381</v>
      </c>
      <c r="L337">
        <v>5</v>
      </c>
      <c r="N337" s="2" t="s">
        <v>1378</v>
      </c>
      <c r="O337" s="1">
        <v>5.0999999999999996</v>
      </c>
    </row>
    <row r="338" spans="1:15" x14ac:dyDescent="0.25">
      <c r="A338" t="s">
        <v>3</v>
      </c>
      <c r="B338" t="s">
        <v>559</v>
      </c>
      <c r="C338" s="1">
        <v>1497</v>
      </c>
      <c r="D338">
        <v>4</v>
      </c>
      <c r="E338">
        <v>4</v>
      </c>
      <c r="F338">
        <v>44</v>
      </c>
      <c r="G338" t="s">
        <v>390</v>
      </c>
      <c r="H338">
        <v>1607</v>
      </c>
      <c r="I338">
        <v>3994</v>
      </c>
      <c r="J338">
        <v>1811</v>
      </c>
      <c r="K338" t="s">
        <v>1381</v>
      </c>
      <c r="L338">
        <v>5</v>
      </c>
      <c r="N338" s="2" t="s">
        <v>1378</v>
      </c>
      <c r="O338" s="1">
        <v>5.0999999999999996</v>
      </c>
    </row>
    <row r="339" spans="1:15" x14ac:dyDescent="0.25">
      <c r="A339" t="s">
        <v>3</v>
      </c>
      <c r="B339" t="s">
        <v>559</v>
      </c>
      <c r="C339" s="1">
        <v>1497</v>
      </c>
      <c r="D339">
        <v>4</v>
      </c>
      <c r="E339">
        <v>4</v>
      </c>
      <c r="F339">
        <v>44</v>
      </c>
      <c r="G339" t="s">
        <v>390</v>
      </c>
      <c r="H339">
        <v>1607</v>
      </c>
      <c r="I339">
        <v>3994</v>
      </c>
      <c r="J339">
        <v>1811</v>
      </c>
      <c r="K339" t="s">
        <v>1381</v>
      </c>
      <c r="L339">
        <v>5</v>
      </c>
      <c r="N339" s="2" t="s">
        <v>1378</v>
      </c>
      <c r="O339" s="1">
        <v>5.0999999999999996</v>
      </c>
    </row>
    <row r="340" spans="1:15" x14ac:dyDescent="0.25">
      <c r="A340" t="s">
        <v>3</v>
      </c>
      <c r="B340" t="s">
        <v>559</v>
      </c>
      <c r="C340" s="1">
        <v>1497</v>
      </c>
      <c r="D340">
        <v>4</v>
      </c>
      <c r="E340">
        <v>4</v>
      </c>
      <c r="F340">
        <v>44</v>
      </c>
      <c r="G340" t="s">
        <v>390</v>
      </c>
      <c r="H340">
        <v>1607</v>
      </c>
      <c r="I340">
        <v>3994</v>
      </c>
      <c r="J340">
        <v>1811</v>
      </c>
      <c r="K340" t="s">
        <v>1381</v>
      </c>
      <c r="L340">
        <v>5</v>
      </c>
      <c r="N340" s="2" t="s">
        <v>1378</v>
      </c>
      <c r="O340" s="1">
        <v>5.0999999999999996</v>
      </c>
    </row>
    <row r="341" spans="1:15" x14ac:dyDescent="0.25">
      <c r="A341" t="s">
        <v>3</v>
      </c>
      <c r="B341" t="s">
        <v>559</v>
      </c>
      <c r="C341" s="1">
        <v>1497</v>
      </c>
      <c r="D341">
        <v>4</v>
      </c>
      <c r="E341">
        <v>4</v>
      </c>
      <c r="F341">
        <v>44</v>
      </c>
      <c r="G341" t="s">
        <v>390</v>
      </c>
      <c r="H341">
        <v>1607</v>
      </c>
      <c r="I341">
        <v>3994</v>
      </c>
      <c r="J341">
        <v>1811</v>
      </c>
      <c r="K341" t="s">
        <v>1381</v>
      </c>
      <c r="L341">
        <v>5</v>
      </c>
      <c r="N341" s="2" t="s">
        <v>1378</v>
      </c>
      <c r="O341" s="1">
        <v>5.0999999999999996</v>
      </c>
    </row>
    <row r="342" spans="1:15" x14ac:dyDescent="0.25">
      <c r="A342" t="s">
        <v>3</v>
      </c>
      <c r="B342" t="s">
        <v>559</v>
      </c>
      <c r="C342" s="1">
        <v>1497</v>
      </c>
      <c r="D342">
        <v>4</v>
      </c>
      <c r="E342">
        <v>4</v>
      </c>
      <c r="F342">
        <v>44</v>
      </c>
      <c r="G342" t="s">
        <v>390</v>
      </c>
      <c r="H342">
        <v>1607</v>
      </c>
      <c r="I342">
        <v>3994</v>
      </c>
      <c r="J342">
        <v>1811</v>
      </c>
      <c r="K342" t="s">
        <v>1381</v>
      </c>
      <c r="L342">
        <v>5</v>
      </c>
      <c r="N342" s="2" t="s">
        <v>1378</v>
      </c>
      <c r="O342" s="1">
        <v>5.0999999999999996</v>
      </c>
    </row>
    <row r="343" spans="1:15" x14ac:dyDescent="0.25">
      <c r="A343" t="s">
        <v>3</v>
      </c>
      <c r="B343" t="s">
        <v>559</v>
      </c>
      <c r="C343" s="1">
        <v>1497</v>
      </c>
      <c r="D343">
        <v>4</v>
      </c>
      <c r="E343">
        <v>4</v>
      </c>
      <c r="F343">
        <v>44</v>
      </c>
      <c r="G343" t="s">
        <v>390</v>
      </c>
      <c r="H343">
        <v>1607</v>
      </c>
      <c r="I343">
        <v>3994</v>
      </c>
      <c r="J343">
        <v>1811</v>
      </c>
      <c r="K343" t="s">
        <v>1381</v>
      </c>
      <c r="L343">
        <v>5</v>
      </c>
      <c r="N343" s="2" t="s">
        <v>1378</v>
      </c>
      <c r="O343" s="1">
        <v>5.0999999999999996</v>
      </c>
    </row>
    <row r="344" spans="1:15" x14ac:dyDescent="0.25">
      <c r="A344" t="s">
        <v>3</v>
      </c>
      <c r="B344" t="s">
        <v>559</v>
      </c>
      <c r="C344" s="1">
        <v>1497</v>
      </c>
      <c r="D344">
        <v>4</v>
      </c>
      <c r="E344">
        <v>4</v>
      </c>
      <c r="F344">
        <v>44</v>
      </c>
      <c r="G344" t="s">
        <v>390</v>
      </c>
      <c r="H344">
        <v>1607</v>
      </c>
      <c r="I344">
        <v>3994</v>
      </c>
      <c r="J344">
        <v>1811</v>
      </c>
      <c r="K344" t="s">
        <v>1381</v>
      </c>
      <c r="L344">
        <v>5</v>
      </c>
      <c r="N344" s="2" t="s">
        <v>1378</v>
      </c>
      <c r="O344" s="1">
        <v>5.0999999999999996</v>
      </c>
    </row>
    <row r="345" spans="1:15" x14ac:dyDescent="0.25">
      <c r="A345" t="s">
        <v>3</v>
      </c>
      <c r="B345" t="s">
        <v>559</v>
      </c>
      <c r="C345" s="1">
        <v>1497</v>
      </c>
      <c r="D345">
        <v>4</v>
      </c>
      <c r="E345">
        <v>4</v>
      </c>
      <c r="F345">
        <v>44</v>
      </c>
      <c r="G345" t="s">
        <v>390</v>
      </c>
      <c r="H345">
        <v>1607</v>
      </c>
      <c r="I345">
        <v>3994</v>
      </c>
      <c r="J345">
        <v>1811</v>
      </c>
      <c r="K345" t="s">
        <v>1381</v>
      </c>
      <c r="L345">
        <v>5</v>
      </c>
      <c r="N345" s="2" t="s">
        <v>1378</v>
      </c>
      <c r="O345" s="1">
        <v>5.0999999999999996</v>
      </c>
    </row>
    <row r="346" spans="1:15" x14ac:dyDescent="0.25">
      <c r="A346" t="s">
        <v>3</v>
      </c>
      <c r="B346" t="s">
        <v>559</v>
      </c>
      <c r="C346" s="1">
        <v>1497</v>
      </c>
      <c r="D346">
        <v>4</v>
      </c>
      <c r="E346">
        <v>4</v>
      </c>
      <c r="F346">
        <v>44</v>
      </c>
      <c r="G346" t="s">
        <v>390</v>
      </c>
      <c r="H346">
        <v>1607</v>
      </c>
      <c r="I346">
        <v>3994</v>
      </c>
      <c r="J346">
        <v>1811</v>
      </c>
      <c r="K346" t="s">
        <v>1381</v>
      </c>
      <c r="L346">
        <v>5</v>
      </c>
      <c r="N346" s="2" t="s">
        <v>1378</v>
      </c>
      <c r="O346" s="1">
        <v>5.0999999999999996</v>
      </c>
    </row>
    <row r="347" spans="1:15" x14ac:dyDescent="0.25">
      <c r="A347" t="s">
        <v>3</v>
      </c>
      <c r="B347" t="s">
        <v>559</v>
      </c>
      <c r="C347" s="1">
        <v>1497</v>
      </c>
      <c r="D347">
        <v>4</v>
      </c>
      <c r="E347">
        <v>4</v>
      </c>
      <c r="F347">
        <v>44</v>
      </c>
      <c r="G347" t="s">
        <v>390</v>
      </c>
      <c r="H347">
        <v>1607</v>
      </c>
      <c r="I347">
        <v>3994</v>
      </c>
      <c r="J347">
        <v>1811</v>
      </c>
      <c r="K347" t="s">
        <v>1381</v>
      </c>
      <c r="L347">
        <v>5</v>
      </c>
      <c r="N347" s="2" t="s">
        <v>1378</v>
      </c>
      <c r="O347" s="1">
        <v>5.0999999999999996</v>
      </c>
    </row>
    <row r="348" spans="1:15" x14ac:dyDescent="0.25">
      <c r="A348" t="s">
        <v>3</v>
      </c>
      <c r="B348" t="s">
        <v>559</v>
      </c>
      <c r="C348" s="1">
        <v>1497</v>
      </c>
      <c r="D348">
        <v>4</v>
      </c>
      <c r="E348">
        <v>4</v>
      </c>
      <c r="F348">
        <v>44</v>
      </c>
      <c r="G348" t="s">
        <v>390</v>
      </c>
      <c r="H348">
        <v>1607</v>
      </c>
      <c r="I348">
        <v>3994</v>
      </c>
      <c r="J348">
        <v>1811</v>
      </c>
      <c r="K348" t="s">
        <v>1381</v>
      </c>
      <c r="L348">
        <v>5</v>
      </c>
      <c r="N348" s="2" t="s">
        <v>1378</v>
      </c>
      <c r="O348" s="1">
        <v>5.0999999999999996</v>
      </c>
    </row>
    <row r="349" spans="1:15" x14ac:dyDescent="0.25">
      <c r="A349" t="s">
        <v>3</v>
      </c>
      <c r="B349" t="s">
        <v>559</v>
      </c>
      <c r="C349" s="1">
        <v>1497</v>
      </c>
      <c r="D349">
        <v>4</v>
      </c>
      <c r="E349">
        <v>4</v>
      </c>
      <c r="F349">
        <v>44</v>
      </c>
      <c r="G349" t="s">
        <v>390</v>
      </c>
      <c r="H349">
        <v>1607</v>
      </c>
      <c r="I349">
        <v>3994</v>
      </c>
      <c r="J349">
        <v>1811</v>
      </c>
      <c r="K349" t="s">
        <v>1381</v>
      </c>
      <c r="L349">
        <v>5</v>
      </c>
      <c r="N349" s="2" t="s">
        <v>1378</v>
      </c>
      <c r="O349" s="1">
        <v>5.0999999999999996</v>
      </c>
    </row>
    <row r="350" spans="1:15" x14ac:dyDescent="0.25">
      <c r="A350" t="s">
        <v>230</v>
      </c>
      <c r="B350" t="s">
        <v>577</v>
      </c>
      <c r="C350" s="1">
        <v>1248</v>
      </c>
      <c r="D350">
        <v>4</v>
      </c>
      <c r="E350">
        <v>4</v>
      </c>
      <c r="F350">
        <v>45</v>
      </c>
      <c r="G350" t="s">
        <v>390</v>
      </c>
      <c r="H350">
        <v>1494</v>
      </c>
      <c r="I350">
        <v>4596</v>
      </c>
      <c r="J350">
        <v>1730</v>
      </c>
      <c r="K350" t="s">
        <v>433</v>
      </c>
      <c r="L350">
        <v>5</v>
      </c>
      <c r="M350">
        <v>17.2</v>
      </c>
      <c r="N350" s="1">
        <v>20.399999999999999</v>
      </c>
      <c r="O350" s="1">
        <v>5.4</v>
      </c>
    </row>
    <row r="351" spans="1:15" x14ac:dyDescent="0.25">
      <c r="A351" t="s">
        <v>225</v>
      </c>
      <c r="B351" t="s">
        <v>583</v>
      </c>
      <c r="C351" s="1">
        <v>1493</v>
      </c>
      <c r="D351">
        <v>4</v>
      </c>
      <c r="E351">
        <v>2</v>
      </c>
      <c r="F351">
        <v>60</v>
      </c>
      <c r="G351" t="s">
        <v>390</v>
      </c>
      <c r="H351">
        <v>1880</v>
      </c>
      <c r="I351">
        <v>3995</v>
      </c>
      <c r="J351">
        <v>1745</v>
      </c>
      <c r="K351" t="s">
        <v>1381</v>
      </c>
      <c r="L351">
        <v>5</v>
      </c>
      <c r="M351">
        <v>12.4</v>
      </c>
      <c r="N351" s="2" t="s">
        <v>1378</v>
      </c>
      <c r="O351" s="1">
        <v>5.8</v>
      </c>
    </row>
    <row r="352" spans="1:15" x14ac:dyDescent="0.25">
      <c r="A352" t="s">
        <v>225</v>
      </c>
      <c r="B352" t="s">
        <v>583</v>
      </c>
      <c r="C352" s="1">
        <v>1493</v>
      </c>
      <c r="D352">
        <v>4</v>
      </c>
      <c r="E352">
        <v>2</v>
      </c>
      <c r="F352">
        <v>60</v>
      </c>
      <c r="G352" t="s">
        <v>390</v>
      </c>
      <c r="H352">
        <v>1880</v>
      </c>
      <c r="I352">
        <v>3995</v>
      </c>
      <c r="J352">
        <v>1745</v>
      </c>
      <c r="K352" t="s">
        <v>1381</v>
      </c>
      <c r="L352">
        <v>5</v>
      </c>
      <c r="M352">
        <v>12.4</v>
      </c>
      <c r="N352" s="2" t="s">
        <v>1378</v>
      </c>
      <c r="O352" s="1">
        <v>5.8</v>
      </c>
    </row>
    <row r="353" spans="1:15" x14ac:dyDescent="0.25">
      <c r="A353" t="s">
        <v>225</v>
      </c>
      <c r="B353" t="s">
        <v>583</v>
      </c>
      <c r="C353" s="1">
        <v>1493</v>
      </c>
      <c r="D353">
        <v>4</v>
      </c>
      <c r="E353">
        <v>2</v>
      </c>
      <c r="F353">
        <v>60</v>
      </c>
      <c r="G353" t="s">
        <v>390</v>
      </c>
      <c r="H353">
        <v>1880</v>
      </c>
      <c r="I353">
        <v>3995</v>
      </c>
      <c r="J353">
        <v>1745</v>
      </c>
      <c r="K353" t="s">
        <v>1381</v>
      </c>
      <c r="L353">
        <v>5</v>
      </c>
      <c r="M353">
        <v>12.4</v>
      </c>
      <c r="N353" s="2" t="s">
        <v>1378</v>
      </c>
      <c r="O353" s="1">
        <v>5.8</v>
      </c>
    </row>
    <row r="354" spans="1:15" x14ac:dyDescent="0.25">
      <c r="A354" t="s">
        <v>225</v>
      </c>
      <c r="B354" t="s">
        <v>583</v>
      </c>
      <c r="C354" s="1">
        <v>1493</v>
      </c>
      <c r="D354">
        <v>4</v>
      </c>
      <c r="E354">
        <v>2</v>
      </c>
      <c r="F354">
        <v>60</v>
      </c>
      <c r="G354" t="s">
        <v>390</v>
      </c>
      <c r="H354">
        <v>1880</v>
      </c>
      <c r="I354">
        <v>3995</v>
      </c>
      <c r="J354">
        <v>1745</v>
      </c>
      <c r="K354" t="s">
        <v>1381</v>
      </c>
      <c r="L354">
        <v>5</v>
      </c>
      <c r="M354">
        <v>12.4</v>
      </c>
      <c r="N354" s="2" t="s">
        <v>1378</v>
      </c>
      <c r="O354" s="1">
        <v>5.8</v>
      </c>
    </row>
    <row r="355" spans="1:15" x14ac:dyDescent="0.25">
      <c r="A355" t="s">
        <v>225</v>
      </c>
      <c r="B355" t="s">
        <v>583</v>
      </c>
      <c r="C355" s="1">
        <v>2523</v>
      </c>
      <c r="D355">
        <v>4</v>
      </c>
      <c r="E355">
        <v>2</v>
      </c>
      <c r="F355">
        <v>60</v>
      </c>
      <c r="G355" t="s">
        <v>390</v>
      </c>
      <c r="H355">
        <v>1977</v>
      </c>
      <c r="I355">
        <v>4494</v>
      </c>
      <c r="J355">
        <v>1745</v>
      </c>
      <c r="K355" t="s">
        <v>1381</v>
      </c>
      <c r="L355">
        <v>5</v>
      </c>
      <c r="M355">
        <v>9.4</v>
      </c>
      <c r="N355" s="1">
        <v>13.6</v>
      </c>
      <c r="O355" s="1">
        <v>5.9</v>
      </c>
    </row>
    <row r="356" spans="1:15" x14ac:dyDescent="0.25">
      <c r="A356" t="s">
        <v>225</v>
      </c>
      <c r="B356" t="s">
        <v>583</v>
      </c>
      <c r="C356" s="1">
        <v>2523</v>
      </c>
      <c r="D356">
        <v>4</v>
      </c>
      <c r="E356">
        <v>4</v>
      </c>
      <c r="F356">
        <v>60</v>
      </c>
      <c r="G356" t="s">
        <v>390</v>
      </c>
      <c r="H356">
        <v>1977</v>
      </c>
      <c r="I356">
        <v>4440</v>
      </c>
      <c r="J356">
        <v>1660</v>
      </c>
      <c r="K356" t="s">
        <v>1381</v>
      </c>
      <c r="L356">
        <v>5</v>
      </c>
      <c r="M356">
        <v>12.4</v>
      </c>
      <c r="N356" s="1">
        <v>15.96</v>
      </c>
      <c r="O356" s="1">
        <v>5.9</v>
      </c>
    </row>
    <row r="357" spans="1:15" x14ac:dyDescent="0.25">
      <c r="A357" t="s">
        <v>33</v>
      </c>
      <c r="B357" t="s">
        <v>589</v>
      </c>
      <c r="C357" s="1">
        <v>1248</v>
      </c>
      <c r="D357">
        <v>4</v>
      </c>
      <c r="E357">
        <v>4</v>
      </c>
      <c r="F357">
        <v>48</v>
      </c>
      <c r="G357" t="s">
        <v>390</v>
      </c>
      <c r="H357">
        <v>1640</v>
      </c>
      <c r="I357">
        <v>3995</v>
      </c>
      <c r="J357">
        <v>1790</v>
      </c>
      <c r="K357" t="s">
        <v>1381</v>
      </c>
      <c r="L357">
        <v>5</v>
      </c>
      <c r="M357">
        <v>20</v>
      </c>
      <c r="N357" s="1">
        <v>24.3</v>
      </c>
      <c r="O357" s="1">
        <v>5.2</v>
      </c>
    </row>
    <row r="358" spans="1:15" x14ac:dyDescent="0.25">
      <c r="A358" t="s">
        <v>33</v>
      </c>
      <c r="B358" t="s">
        <v>589</v>
      </c>
      <c r="C358" s="1">
        <v>1248</v>
      </c>
      <c r="D358">
        <v>4</v>
      </c>
      <c r="E358">
        <v>4</v>
      </c>
      <c r="F358">
        <v>48</v>
      </c>
      <c r="G358" t="s">
        <v>390</v>
      </c>
      <c r="H358">
        <v>1640</v>
      </c>
      <c r="I358">
        <v>3995</v>
      </c>
      <c r="J358">
        <v>1790</v>
      </c>
      <c r="K358" t="s">
        <v>1381</v>
      </c>
      <c r="L358">
        <v>5</v>
      </c>
      <c r="M358">
        <v>20</v>
      </c>
      <c r="N358" s="1">
        <v>24.3</v>
      </c>
      <c r="O358" s="1">
        <v>5.2</v>
      </c>
    </row>
    <row r="359" spans="1:15" x14ac:dyDescent="0.25">
      <c r="A359" t="s">
        <v>33</v>
      </c>
      <c r="B359" t="s">
        <v>589</v>
      </c>
      <c r="C359" s="1">
        <v>1248</v>
      </c>
      <c r="D359">
        <v>4</v>
      </c>
      <c r="E359">
        <v>4</v>
      </c>
      <c r="F359">
        <v>48</v>
      </c>
      <c r="G359" t="s">
        <v>390</v>
      </c>
      <c r="H359">
        <v>1640</v>
      </c>
      <c r="I359">
        <v>3995</v>
      </c>
      <c r="J359">
        <v>1790</v>
      </c>
      <c r="K359" t="s">
        <v>1381</v>
      </c>
      <c r="L359">
        <v>5</v>
      </c>
      <c r="M359">
        <v>20</v>
      </c>
      <c r="N359" s="1">
        <v>24.3</v>
      </c>
      <c r="O359" s="1">
        <v>5.2</v>
      </c>
    </row>
    <row r="360" spans="1:15" x14ac:dyDescent="0.25">
      <c r="A360" t="s">
        <v>33</v>
      </c>
      <c r="B360" t="s">
        <v>589</v>
      </c>
      <c r="C360" s="1">
        <v>1248</v>
      </c>
      <c r="D360">
        <v>4</v>
      </c>
      <c r="E360">
        <v>4</v>
      </c>
      <c r="F360">
        <v>48</v>
      </c>
      <c r="G360" t="s">
        <v>390</v>
      </c>
      <c r="H360">
        <v>1640</v>
      </c>
      <c r="I360">
        <v>3995</v>
      </c>
      <c r="J360">
        <v>1790</v>
      </c>
      <c r="K360" t="s">
        <v>1381</v>
      </c>
      <c r="L360">
        <v>5</v>
      </c>
      <c r="M360">
        <v>20</v>
      </c>
      <c r="N360" s="1">
        <v>24.3</v>
      </c>
      <c r="O360" s="1">
        <v>5.2</v>
      </c>
    </row>
    <row r="361" spans="1:15" x14ac:dyDescent="0.25">
      <c r="A361" t="s">
        <v>33</v>
      </c>
      <c r="B361" t="s">
        <v>589</v>
      </c>
      <c r="C361" s="1">
        <v>1248</v>
      </c>
      <c r="D361">
        <v>4</v>
      </c>
      <c r="E361">
        <v>4</v>
      </c>
      <c r="F361">
        <v>48</v>
      </c>
      <c r="G361" t="s">
        <v>390</v>
      </c>
      <c r="H361">
        <v>1640</v>
      </c>
      <c r="I361">
        <v>3995</v>
      </c>
      <c r="J361">
        <v>1790</v>
      </c>
      <c r="K361" t="s">
        <v>1381</v>
      </c>
      <c r="L361">
        <v>5</v>
      </c>
      <c r="M361">
        <v>20</v>
      </c>
      <c r="N361" s="1">
        <v>24.3</v>
      </c>
      <c r="O361" s="1">
        <v>5.2</v>
      </c>
    </row>
    <row r="362" spans="1:15" x14ac:dyDescent="0.25">
      <c r="A362" t="s">
        <v>33</v>
      </c>
      <c r="B362" t="s">
        <v>589</v>
      </c>
      <c r="C362" s="1">
        <v>1248</v>
      </c>
      <c r="D362">
        <v>4</v>
      </c>
      <c r="E362">
        <v>4</v>
      </c>
      <c r="F362">
        <v>48</v>
      </c>
      <c r="G362" t="s">
        <v>390</v>
      </c>
      <c r="H362">
        <v>1640</v>
      </c>
      <c r="I362">
        <v>3995</v>
      </c>
      <c r="J362">
        <v>1790</v>
      </c>
      <c r="K362" t="s">
        <v>1381</v>
      </c>
      <c r="L362">
        <v>5</v>
      </c>
      <c r="M362">
        <v>20</v>
      </c>
      <c r="N362" s="1">
        <v>24.3</v>
      </c>
      <c r="O362" s="1">
        <v>5.2</v>
      </c>
    </row>
    <row r="363" spans="1:15" x14ac:dyDescent="0.25">
      <c r="A363" t="s">
        <v>33</v>
      </c>
      <c r="B363" t="s">
        <v>589</v>
      </c>
      <c r="C363" s="1">
        <v>1248</v>
      </c>
      <c r="D363">
        <v>4</v>
      </c>
      <c r="E363">
        <v>4</v>
      </c>
      <c r="F363">
        <v>48</v>
      </c>
      <c r="G363" t="s">
        <v>390</v>
      </c>
      <c r="H363">
        <v>1640</v>
      </c>
      <c r="I363">
        <v>3995</v>
      </c>
      <c r="J363">
        <v>1790</v>
      </c>
      <c r="K363" t="s">
        <v>1381</v>
      </c>
      <c r="L363">
        <v>5</v>
      </c>
      <c r="M363">
        <v>20</v>
      </c>
      <c r="N363" s="1">
        <v>24.3</v>
      </c>
      <c r="O363" s="1">
        <v>5.2</v>
      </c>
    </row>
    <row r="364" spans="1:15" x14ac:dyDescent="0.25">
      <c r="A364" t="s">
        <v>33</v>
      </c>
      <c r="B364" t="s">
        <v>589</v>
      </c>
      <c r="C364" s="1">
        <v>1248</v>
      </c>
      <c r="D364">
        <v>4</v>
      </c>
      <c r="E364">
        <v>4</v>
      </c>
      <c r="F364">
        <v>48</v>
      </c>
      <c r="G364" t="s">
        <v>390</v>
      </c>
      <c r="H364">
        <v>1640</v>
      </c>
      <c r="I364">
        <v>3995</v>
      </c>
      <c r="J364">
        <v>1790</v>
      </c>
      <c r="K364" t="s">
        <v>1381</v>
      </c>
      <c r="L364">
        <v>5</v>
      </c>
      <c r="M364">
        <v>20</v>
      </c>
      <c r="N364" s="1">
        <v>24.3</v>
      </c>
      <c r="O364" s="1">
        <v>5.2</v>
      </c>
    </row>
    <row r="365" spans="1:15" x14ac:dyDescent="0.25">
      <c r="A365" t="s">
        <v>33</v>
      </c>
      <c r="B365" t="s">
        <v>589</v>
      </c>
      <c r="C365" s="1">
        <v>1248</v>
      </c>
      <c r="D365">
        <v>4</v>
      </c>
      <c r="E365">
        <v>4</v>
      </c>
      <c r="F365">
        <v>48</v>
      </c>
      <c r="G365" t="s">
        <v>390</v>
      </c>
      <c r="H365">
        <v>1640</v>
      </c>
      <c r="I365">
        <v>3995</v>
      </c>
      <c r="J365">
        <v>1790</v>
      </c>
      <c r="K365" t="s">
        <v>1381</v>
      </c>
      <c r="L365">
        <v>5</v>
      </c>
      <c r="M365">
        <v>20</v>
      </c>
      <c r="N365" s="1">
        <v>24.3</v>
      </c>
      <c r="O365" s="1">
        <v>5.2</v>
      </c>
    </row>
    <row r="366" spans="1:15" x14ac:dyDescent="0.25">
      <c r="A366" t="s">
        <v>57</v>
      </c>
      <c r="B366" t="s">
        <v>596</v>
      </c>
      <c r="C366" s="1">
        <v>1197</v>
      </c>
      <c r="D366">
        <v>4</v>
      </c>
      <c r="E366">
        <v>4</v>
      </c>
      <c r="F366">
        <v>40</v>
      </c>
      <c r="G366" t="s">
        <v>1362</v>
      </c>
      <c r="H366">
        <v>1555</v>
      </c>
      <c r="I366">
        <v>3995</v>
      </c>
      <c r="J366">
        <v>1760</v>
      </c>
      <c r="K366" t="s">
        <v>1377</v>
      </c>
      <c r="L366">
        <v>5</v>
      </c>
      <c r="M366">
        <v>15</v>
      </c>
      <c r="N366" s="2" t="s">
        <v>1378</v>
      </c>
      <c r="O366" s="1">
        <v>5.2</v>
      </c>
    </row>
    <row r="367" spans="1:15" x14ac:dyDescent="0.25">
      <c r="A367" t="s">
        <v>57</v>
      </c>
      <c r="B367" t="s">
        <v>596</v>
      </c>
      <c r="C367" s="1">
        <v>1197</v>
      </c>
      <c r="D367">
        <v>4</v>
      </c>
      <c r="E367">
        <v>4</v>
      </c>
      <c r="F367">
        <v>40</v>
      </c>
      <c r="G367" t="s">
        <v>1362</v>
      </c>
      <c r="H367">
        <v>1555</v>
      </c>
      <c r="I367">
        <v>3995</v>
      </c>
      <c r="J367">
        <v>1760</v>
      </c>
      <c r="K367" t="s">
        <v>1377</v>
      </c>
      <c r="L367">
        <v>5</v>
      </c>
      <c r="M367">
        <v>15</v>
      </c>
      <c r="N367" s="1">
        <v>17.190000000000001</v>
      </c>
      <c r="O367" s="1">
        <v>5.2</v>
      </c>
    </row>
    <row r="368" spans="1:15" x14ac:dyDescent="0.25">
      <c r="A368" t="s">
        <v>57</v>
      </c>
      <c r="B368" t="s">
        <v>596</v>
      </c>
      <c r="C368" s="1">
        <v>1197</v>
      </c>
      <c r="D368">
        <v>4</v>
      </c>
      <c r="E368">
        <v>4</v>
      </c>
      <c r="F368">
        <v>40</v>
      </c>
      <c r="G368" t="s">
        <v>1362</v>
      </c>
      <c r="H368">
        <v>1555</v>
      </c>
      <c r="I368">
        <v>3995</v>
      </c>
      <c r="J368">
        <v>1760</v>
      </c>
      <c r="K368" t="s">
        <v>1377</v>
      </c>
      <c r="L368">
        <v>5</v>
      </c>
      <c r="M368">
        <v>15</v>
      </c>
      <c r="N368" s="1">
        <v>17.190000000000001</v>
      </c>
      <c r="O368" s="1">
        <v>5.2</v>
      </c>
    </row>
    <row r="369" spans="1:15" x14ac:dyDescent="0.25">
      <c r="A369" t="s">
        <v>57</v>
      </c>
      <c r="B369" t="s">
        <v>596</v>
      </c>
      <c r="C369" s="1">
        <v>1396</v>
      </c>
      <c r="D369">
        <v>4</v>
      </c>
      <c r="E369">
        <v>4</v>
      </c>
      <c r="F369">
        <v>40</v>
      </c>
      <c r="G369" t="s">
        <v>390</v>
      </c>
      <c r="H369">
        <v>1555</v>
      </c>
      <c r="I369">
        <v>3995</v>
      </c>
      <c r="J369">
        <v>1760</v>
      </c>
      <c r="K369" t="s">
        <v>1377</v>
      </c>
      <c r="L369">
        <v>5</v>
      </c>
      <c r="M369">
        <v>21.19</v>
      </c>
      <c r="N369" s="2" t="s">
        <v>1378</v>
      </c>
      <c r="O369" s="1">
        <v>5.2</v>
      </c>
    </row>
    <row r="370" spans="1:15" x14ac:dyDescent="0.25">
      <c r="A370" t="s">
        <v>186</v>
      </c>
      <c r="B370" t="s">
        <v>601</v>
      </c>
      <c r="C370" s="1">
        <v>1497</v>
      </c>
      <c r="D370">
        <v>3</v>
      </c>
      <c r="E370">
        <v>4</v>
      </c>
      <c r="F370">
        <v>52</v>
      </c>
      <c r="G370" t="s">
        <v>1362</v>
      </c>
      <c r="H370">
        <v>1647</v>
      </c>
      <c r="I370">
        <v>3998</v>
      </c>
      <c r="J370">
        <v>1765</v>
      </c>
      <c r="K370" t="s">
        <v>1381</v>
      </c>
      <c r="L370">
        <v>5</v>
      </c>
      <c r="N370" s="2" t="s">
        <v>1378</v>
      </c>
      <c r="O370" s="1">
        <v>5.3</v>
      </c>
    </row>
    <row r="371" spans="1:15" x14ac:dyDescent="0.25">
      <c r="A371" t="s">
        <v>186</v>
      </c>
      <c r="B371" t="s">
        <v>601</v>
      </c>
      <c r="C371" s="1">
        <v>1497</v>
      </c>
      <c r="D371">
        <v>3</v>
      </c>
      <c r="E371">
        <v>4</v>
      </c>
      <c r="F371">
        <v>52</v>
      </c>
      <c r="G371" t="s">
        <v>1362</v>
      </c>
      <c r="H371">
        <v>1647</v>
      </c>
      <c r="I371">
        <v>3998</v>
      </c>
      <c r="J371">
        <v>1765</v>
      </c>
      <c r="K371" t="s">
        <v>1381</v>
      </c>
      <c r="L371">
        <v>5</v>
      </c>
      <c r="N371" s="2" t="s">
        <v>1378</v>
      </c>
      <c r="O371" s="1">
        <v>5.3</v>
      </c>
    </row>
    <row r="372" spans="1:15" x14ac:dyDescent="0.25">
      <c r="A372" t="s">
        <v>186</v>
      </c>
      <c r="B372" t="s">
        <v>601</v>
      </c>
      <c r="C372" s="1">
        <v>1497</v>
      </c>
      <c r="D372">
        <v>3</v>
      </c>
      <c r="E372">
        <v>4</v>
      </c>
      <c r="F372">
        <v>52</v>
      </c>
      <c r="G372" t="s">
        <v>1362</v>
      </c>
      <c r="H372">
        <v>1647</v>
      </c>
      <c r="I372">
        <v>3998</v>
      </c>
      <c r="J372">
        <v>1765</v>
      </c>
      <c r="K372" t="s">
        <v>1381</v>
      </c>
      <c r="L372">
        <v>5</v>
      </c>
      <c r="N372" s="2" t="s">
        <v>1378</v>
      </c>
      <c r="O372" s="1">
        <v>5.3</v>
      </c>
    </row>
    <row r="373" spans="1:15" x14ac:dyDescent="0.25">
      <c r="A373" t="s">
        <v>186</v>
      </c>
      <c r="B373" t="s">
        <v>601</v>
      </c>
      <c r="C373" s="1">
        <v>1497</v>
      </c>
      <c r="D373">
        <v>3</v>
      </c>
      <c r="E373">
        <v>4</v>
      </c>
      <c r="F373">
        <v>52</v>
      </c>
      <c r="G373" t="s">
        <v>1362</v>
      </c>
      <c r="H373">
        <v>1647</v>
      </c>
      <c r="I373">
        <v>3998</v>
      </c>
      <c r="J373">
        <v>1765</v>
      </c>
      <c r="K373" t="s">
        <v>1381</v>
      </c>
      <c r="L373">
        <v>5</v>
      </c>
      <c r="N373" s="2" t="s">
        <v>1378</v>
      </c>
      <c r="O373" s="1">
        <v>5.3</v>
      </c>
    </row>
    <row r="374" spans="1:15" x14ac:dyDescent="0.25">
      <c r="A374" t="s">
        <v>186</v>
      </c>
      <c r="B374" t="s">
        <v>601</v>
      </c>
      <c r="C374" s="1">
        <v>1498</v>
      </c>
      <c r="D374">
        <v>4</v>
      </c>
      <c r="E374">
        <v>4</v>
      </c>
      <c r="F374">
        <v>52</v>
      </c>
      <c r="G374" t="s">
        <v>390</v>
      </c>
      <c r="H374">
        <v>1647</v>
      </c>
      <c r="I374">
        <v>3998</v>
      </c>
      <c r="J374">
        <v>1765</v>
      </c>
      <c r="K374" t="s">
        <v>1381</v>
      </c>
      <c r="L374">
        <v>5</v>
      </c>
      <c r="N374" s="2" t="s">
        <v>1378</v>
      </c>
      <c r="O374" s="1">
        <v>5.3</v>
      </c>
    </row>
    <row r="375" spans="1:15" x14ac:dyDescent="0.25">
      <c r="A375" t="s">
        <v>186</v>
      </c>
      <c r="B375" t="s">
        <v>601</v>
      </c>
      <c r="C375" s="1">
        <v>1498</v>
      </c>
      <c r="D375">
        <v>4</v>
      </c>
      <c r="E375">
        <v>4</v>
      </c>
      <c r="F375">
        <v>52</v>
      </c>
      <c r="G375" t="s">
        <v>390</v>
      </c>
      <c r="H375">
        <v>1647</v>
      </c>
      <c r="I375">
        <v>3998</v>
      </c>
      <c r="J375">
        <v>1765</v>
      </c>
      <c r="K375" t="s">
        <v>1381</v>
      </c>
      <c r="L375">
        <v>5</v>
      </c>
      <c r="N375" s="2" t="s">
        <v>1378</v>
      </c>
      <c r="O375" s="1">
        <v>5.3</v>
      </c>
    </row>
    <row r="376" spans="1:15" x14ac:dyDescent="0.25">
      <c r="A376" t="s">
        <v>186</v>
      </c>
      <c r="B376" t="s">
        <v>601</v>
      </c>
      <c r="C376" s="1">
        <v>1498</v>
      </c>
      <c r="D376">
        <v>4</v>
      </c>
      <c r="E376">
        <v>4</v>
      </c>
      <c r="F376">
        <v>52</v>
      </c>
      <c r="G376" t="s">
        <v>390</v>
      </c>
      <c r="H376">
        <v>1647</v>
      </c>
      <c r="I376">
        <v>3998</v>
      </c>
      <c r="J376">
        <v>1765</v>
      </c>
      <c r="K376" t="s">
        <v>1381</v>
      </c>
      <c r="L376">
        <v>5</v>
      </c>
      <c r="N376" s="2" t="s">
        <v>1378</v>
      </c>
      <c r="O376" s="1">
        <v>5.3</v>
      </c>
    </row>
    <row r="377" spans="1:15" x14ac:dyDescent="0.25">
      <c r="A377" t="s">
        <v>186</v>
      </c>
      <c r="B377" t="s">
        <v>601</v>
      </c>
      <c r="C377" s="1">
        <v>1498</v>
      </c>
      <c r="D377">
        <v>4</v>
      </c>
      <c r="E377">
        <v>4</v>
      </c>
      <c r="F377">
        <v>52</v>
      </c>
      <c r="G377" t="s">
        <v>390</v>
      </c>
      <c r="H377">
        <v>1647</v>
      </c>
      <c r="I377">
        <v>3998</v>
      </c>
      <c r="J377">
        <v>1765</v>
      </c>
      <c r="K377" t="s">
        <v>1381</v>
      </c>
      <c r="L377">
        <v>5</v>
      </c>
      <c r="N377" s="2" t="s">
        <v>1378</v>
      </c>
      <c r="O377" s="1">
        <v>5.3</v>
      </c>
    </row>
    <row r="378" spans="1:15" x14ac:dyDescent="0.25">
      <c r="A378" t="s">
        <v>186</v>
      </c>
      <c r="B378" t="s">
        <v>601</v>
      </c>
      <c r="C378" s="1">
        <v>1497</v>
      </c>
      <c r="D378">
        <v>4</v>
      </c>
      <c r="E378">
        <v>4</v>
      </c>
      <c r="F378">
        <v>52</v>
      </c>
      <c r="G378" t="s">
        <v>1362</v>
      </c>
      <c r="H378">
        <v>1647</v>
      </c>
      <c r="I378">
        <v>3998</v>
      </c>
      <c r="J378">
        <v>1765</v>
      </c>
      <c r="K378" t="s">
        <v>1381</v>
      </c>
      <c r="L378">
        <v>5</v>
      </c>
      <c r="N378" s="2" t="s">
        <v>1378</v>
      </c>
      <c r="O378" s="1">
        <v>5.3</v>
      </c>
    </row>
    <row r="379" spans="1:15" x14ac:dyDescent="0.25">
      <c r="A379" t="s">
        <v>186</v>
      </c>
      <c r="B379" t="s">
        <v>601</v>
      </c>
      <c r="C379" s="1">
        <v>1498</v>
      </c>
      <c r="D379">
        <v>3</v>
      </c>
      <c r="E379">
        <v>4</v>
      </c>
      <c r="F379">
        <v>52</v>
      </c>
      <c r="G379" t="s">
        <v>390</v>
      </c>
      <c r="H379">
        <v>1647</v>
      </c>
      <c r="I379">
        <v>3998</v>
      </c>
      <c r="J379">
        <v>1765</v>
      </c>
      <c r="K379" t="s">
        <v>1381</v>
      </c>
      <c r="L379">
        <v>5</v>
      </c>
      <c r="N379" s="2" t="s">
        <v>1378</v>
      </c>
      <c r="O379" s="1">
        <v>5.3</v>
      </c>
    </row>
    <row r="380" spans="1:15" x14ac:dyDescent="0.25">
      <c r="A380" t="s">
        <v>186</v>
      </c>
      <c r="B380" t="s">
        <v>601</v>
      </c>
      <c r="C380" s="1">
        <v>1497</v>
      </c>
      <c r="D380">
        <v>4</v>
      </c>
      <c r="E380">
        <v>4</v>
      </c>
      <c r="F380">
        <v>52</v>
      </c>
      <c r="G380" t="s">
        <v>1362</v>
      </c>
      <c r="H380">
        <v>1647</v>
      </c>
      <c r="I380">
        <v>3998</v>
      </c>
      <c r="J380">
        <v>1765</v>
      </c>
      <c r="K380" t="s">
        <v>1381</v>
      </c>
      <c r="L380">
        <v>5</v>
      </c>
      <c r="N380" s="2" t="s">
        <v>1378</v>
      </c>
      <c r="O380" s="1">
        <v>5.3</v>
      </c>
    </row>
    <row r="381" spans="1:15" x14ac:dyDescent="0.25">
      <c r="A381" t="s">
        <v>186</v>
      </c>
      <c r="B381" t="s">
        <v>601</v>
      </c>
      <c r="C381" s="1">
        <v>1498</v>
      </c>
      <c r="D381">
        <v>4</v>
      </c>
      <c r="E381">
        <v>4</v>
      </c>
      <c r="F381">
        <v>52</v>
      </c>
      <c r="G381" t="s">
        <v>390</v>
      </c>
      <c r="H381">
        <v>1647</v>
      </c>
      <c r="I381">
        <v>3998</v>
      </c>
      <c r="J381">
        <v>1765</v>
      </c>
      <c r="K381" t="s">
        <v>1381</v>
      </c>
      <c r="L381">
        <v>5</v>
      </c>
      <c r="N381" s="2" t="s">
        <v>1378</v>
      </c>
      <c r="O381" s="1">
        <v>5.3</v>
      </c>
    </row>
    <row r="382" spans="1:15" x14ac:dyDescent="0.25">
      <c r="A382" t="s">
        <v>19</v>
      </c>
      <c r="B382" t="s">
        <v>611</v>
      </c>
      <c r="C382" s="1">
        <v>1498</v>
      </c>
      <c r="D382">
        <v>4</v>
      </c>
      <c r="E382">
        <v>4</v>
      </c>
      <c r="F382">
        <v>50</v>
      </c>
      <c r="G382" t="s">
        <v>1362</v>
      </c>
      <c r="H382">
        <v>1695</v>
      </c>
      <c r="I382">
        <v>4315</v>
      </c>
      <c r="J382">
        <v>1822</v>
      </c>
      <c r="K382" t="s">
        <v>1381</v>
      </c>
      <c r="L382">
        <v>5</v>
      </c>
      <c r="M382">
        <v>10.199999999999999</v>
      </c>
      <c r="N382" s="1">
        <v>13.87</v>
      </c>
      <c r="O382" s="1">
        <v>5.2</v>
      </c>
    </row>
    <row r="383" spans="1:15" x14ac:dyDescent="0.25">
      <c r="A383" t="s">
        <v>19</v>
      </c>
      <c r="B383" t="s">
        <v>611</v>
      </c>
      <c r="C383" s="1">
        <v>1498</v>
      </c>
      <c r="D383">
        <v>4</v>
      </c>
      <c r="E383">
        <v>4</v>
      </c>
      <c r="F383">
        <v>50</v>
      </c>
      <c r="G383" t="s">
        <v>1362</v>
      </c>
      <c r="H383">
        <v>1695</v>
      </c>
      <c r="I383">
        <v>4315</v>
      </c>
      <c r="J383">
        <v>1822</v>
      </c>
      <c r="K383" t="s">
        <v>1381</v>
      </c>
      <c r="L383">
        <v>5</v>
      </c>
      <c r="M383">
        <v>10</v>
      </c>
      <c r="N383" s="1">
        <v>13.87</v>
      </c>
      <c r="O383" s="1">
        <v>5.2</v>
      </c>
    </row>
    <row r="384" spans="1:15" x14ac:dyDescent="0.25">
      <c r="A384" t="s">
        <v>19</v>
      </c>
      <c r="B384" t="s">
        <v>611</v>
      </c>
      <c r="C384" s="1">
        <v>1498</v>
      </c>
      <c r="D384">
        <v>4</v>
      </c>
      <c r="E384">
        <v>4</v>
      </c>
      <c r="F384">
        <v>50</v>
      </c>
      <c r="G384" t="s">
        <v>1362</v>
      </c>
      <c r="H384">
        <v>1695</v>
      </c>
      <c r="I384">
        <v>4315</v>
      </c>
      <c r="J384">
        <v>1822</v>
      </c>
      <c r="K384" t="s">
        <v>1381</v>
      </c>
      <c r="L384">
        <v>5</v>
      </c>
      <c r="M384">
        <v>10</v>
      </c>
      <c r="N384" s="1">
        <v>13.87</v>
      </c>
      <c r="O384" s="1">
        <v>5.2</v>
      </c>
    </row>
    <row r="385" spans="1:15" x14ac:dyDescent="0.25">
      <c r="A385" t="s">
        <v>19</v>
      </c>
      <c r="B385" t="s">
        <v>611</v>
      </c>
      <c r="C385" s="1">
        <v>1461</v>
      </c>
      <c r="D385">
        <v>4</v>
      </c>
      <c r="E385">
        <v>4</v>
      </c>
      <c r="F385">
        <v>50</v>
      </c>
      <c r="G385" t="s">
        <v>390</v>
      </c>
      <c r="H385">
        <v>1695</v>
      </c>
      <c r="I385">
        <v>4315</v>
      </c>
      <c r="J385">
        <v>1822</v>
      </c>
      <c r="K385" t="s">
        <v>1381</v>
      </c>
      <c r="L385">
        <v>5</v>
      </c>
      <c r="M385">
        <v>16</v>
      </c>
      <c r="N385" s="1">
        <v>19.600000000000001</v>
      </c>
      <c r="O385" s="1">
        <v>5.2</v>
      </c>
    </row>
    <row r="386" spans="1:15" x14ac:dyDescent="0.25">
      <c r="A386" t="s">
        <v>19</v>
      </c>
      <c r="B386" t="s">
        <v>611</v>
      </c>
      <c r="C386" s="1">
        <v>1461</v>
      </c>
      <c r="D386">
        <v>4</v>
      </c>
      <c r="E386">
        <v>4</v>
      </c>
      <c r="F386">
        <v>50</v>
      </c>
      <c r="G386" t="s">
        <v>390</v>
      </c>
      <c r="H386">
        <v>1695</v>
      </c>
      <c r="I386">
        <v>4315</v>
      </c>
      <c r="J386">
        <v>1822</v>
      </c>
      <c r="K386" t="s">
        <v>1381</v>
      </c>
      <c r="L386">
        <v>5</v>
      </c>
      <c r="M386">
        <v>16</v>
      </c>
      <c r="N386" s="1">
        <v>19.600000000000001</v>
      </c>
      <c r="O386" s="1">
        <v>5.2</v>
      </c>
    </row>
    <row r="387" spans="1:15" x14ac:dyDescent="0.25">
      <c r="A387" t="s">
        <v>19</v>
      </c>
      <c r="B387" t="s">
        <v>611</v>
      </c>
      <c r="C387" s="1">
        <v>1461</v>
      </c>
      <c r="D387">
        <v>4</v>
      </c>
      <c r="E387">
        <v>4</v>
      </c>
      <c r="F387">
        <v>50</v>
      </c>
      <c r="G387" t="s">
        <v>390</v>
      </c>
      <c r="H387">
        <v>1695</v>
      </c>
      <c r="I387">
        <v>4315</v>
      </c>
      <c r="J387">
        <v>1822</v>
      </c>
      <c r="K387" t="s">
        <v>1381</v>
      </c>
      <c r="L387">
        <v>5</v>
      </c>
      <c r="M387">
        <v>16</v>
      </c>
      <c r="N387" s="1">
        <v>19.600000000000001</v>
      </c>
      <c r="O387" s="1">
        <v>5.2</v>
      </c>
    </row>
    <row r="388" spans="1:15" x14ac:dyDescent="0.25">
      <c r="A388" t="s">
        <v>19</v>
      </c>
      <c r="B388" t="s">
        <v>611</v>
      </c>
      <c r="C388" s="1">
        <v>1461</v>
      </c>
      <c r="D388">
        <v>4</v>
      </c>
      <c r="E388">
        <v>4</v>
      </c>
      <c r="F388">
        <v>50</v>
      </c>
      <c r="G388" t="s">
        <v>390</v>
      </c>
      <c r="H388">
        <v>1695</v>
      </c>
      <c r="I388">
        <v>4315</v>
      </c>
      <c r="J388">
        <v>1822</v>
      </c>
      <c r="K388" t="s">
        <v>1381</v>
      </c>
      <c r="L388">
        <v>5</v>
      </c>
      <c r="M388">
        <v>16</v>
      </c>
      <c r="N388" s="1">
        <v>19.600000000000001</v>
      </c>
      <c r="O388" s="1">
        <v>5.2</v>
      </c>
    </row>
    <row r="389" spans="1:15" x14ac:dyDescent="0.25">
      <c r="A389" t="s">
        <v>19</v>
      </c>
      <c r="B389" t="s">
        <v>611</v>
      </c>
      <c r="C389" s="1">
        <v>1461</v>
      </c>
      <c r="D389">
        <v>4</v>
      </c>
      <c r="E389">
        <v>4</v>
      </c>
      <c r="F389">
        <v>50</v>
      </c>
      <c r="G389" t="s">
        <v>390</v>
      </c>
      <c r="H389">
        <v>1695</v>
      </c>
      <c r="I389">
        <v>4315</v>
      </c>
      <c r="J389">
        <v>1822</v>
      </c>
      <c r="K389" t="s">
        <v>1381</v>
      </c>
      <c r="L389">
        <v>5</v>
      </c>
      <c r="M389">
        <v>16</v>
      </c>
      <c r="N389" s="1">
        <v>19.600000000000001</v>
      </c>
      <c r="O389" s="1">
        <v>5.2</v>
      </c>
    </row>
    <row r="390" spans="1:15" x14ac:dyDescent="0.25">
      <c r="A390" t="s">
        <v>19</v>
      </c>
      <c r="B390" t="s">
        <v>611</v>
      </c>
      <c r="C390" s="1">
        <v>1461</v>
      </c>
      <c r="D390">
        <v>4</v>
      </c>
      <c r="E390">
        <v>4</v>
      </c>
      <c r="F390">
        <v>50</v>
      </c>
      <c r="G390" t="s">
        <v>390</v>
      </c>
      <c r="H390">
        <v>1695</v>
      </c>
      <c r="I390">
        <v>4315</v>
      </c>
      <c r="J390">
        <v>1822</v>
      </c>
      <c r="K390" t="s">
        <v>1381</v>
      </c>
      <c r="L390">
        <v>5</v>
      </c>
      <c r="M390">
        <v>16</v>
      </c>
      <c r="N390" s="1">
        <v>19.600000000000001</v>
      </c>
      <c r="O390" s="1">
        <v>5.2</v>
      </c>
    </row>
    <row r="391" spans="1:15" x14ac:dyDescent="0.25">
      <c r="A391" t="s">
        <v>225</v>
      </c>
      <c r="B391" t="s">
        <v>635</v>
      </c>
      <c r="C391" s="1">
        <v>1197</v>
      </c>
      <c r="F391">
        <v>42</v>
      </c>
      <c r="G391" t="s">
        <v>1362</v>
      </c>
      <c r="H391">
        <v>1617</v>
      </c>
      <c r="I391">
        <v>3995</v>
      </c>
      <c r="J391">
        <v>1821</v>
      </c>
      <c r="K391" t="s">
        <v>1381</v>
      </c>
      <c r="L391">
        <v>5</v>
      </c>
      <c r="N391" s="2" t="s">
        <v>1378</v>
      </c>
      <c r="O391" s="1">
        <v>5.3</v>
      </c>
    </row>
    <row r="392" spans="1:15" x14ac:dyDescent="0.25">
      <c r="A392" t="s">
        <v>225</v>
      </c>
      <c r="B392" t="s">
        <v>635</v>
      </c>
      <c r="C392" s="1">
        <v>1197</v>
      </c>
      <c r="F392">
        <v>42</v>
      </c>
      <c r="G392" t="s">
        <v>1362</v>
      </c>
      <c r="H392">
        <v>1617</v>
      </c>
      <c r="I392">
        <v>3995</v>
      </c>
      <c r="J392">
        <v>1821</v>
      </c>
      <c r="K392" t="s">
        <v>1381</v>
      </c>
      <c r="L392">
        <v>5</v>
      </c>
      <c r="N392" s="2" t="s">
        <v>1378</v>
      </c>
      <c r="O392" s="1">
        <v>5.3</v>
      </c>
    </row>
    <row r="393" spans="1:15" x14ac:dyDescent="0.25">
      <c r="A393" t="s">
        <v>225</v>
      </c>
      <c r="B393" t="s">
        <v>635</v>
      </c>
      <c r="C393" s="1">
        <v>1197</v>
      </c>
      <c r="F393">
        <v>42</v>
      </c>
      <c r="G393" t="s">
        <v>1362</v>
      </c>
      <c r="H393">
        <v>1617</v>
      </c>
      <c r="I393">
        <v>3995</v>
      </c>
      <c r="J393">
        <v>1821</v>
      </c>
      <c r="K393" t="s">
        <v>1381</v>
      </c>
      <c r="L393">
        <v>5</v>
      </c>
      <c r="N393" s="2" t="s">
        <v>1378</v>
      </c>
      <c r="O393" s="1">
        <v>5.3</v>
      </c>
    </row>
    <row r="394" spans="1:15" x14ac:dyDescent="0.25">
      <c r="A394" t="s">
        <v>225</v>
      </c>
      <c r="B394" t="s">
        <v>635</v>
      </c>
      <c r="C394" s="1">
        <v>1197</v>
      </c>
      <c r="F394">
        <v>42</v>
      </c>
      <c r="G394" t="s">
        <v>1362</v>
      </c>
      <c r="H394">
        <v>1617</v>
      </c>
      <c r="I394">
        <v>3995</v>
      </c>
      <c r="J394">
        <v>1821</v>
      </c>
      <c r="K394" t="s">
        <v>1381</v>
      </c>
      <c r="L394">
        <v>5</v>
      </c>
      <c r="N394" s="2" t="s">
        <v>1378</v>
      </c>
      <c r="O394" s="1">
        <v>5.3</v>
      </c>
    </row>
    <row r="395" spans="1:15" x14ac:dyDescent="0.25">
      <c r="A395" t="s">
        <v>225</v>
      </c>
      <c r="B395" t="s">
        <v>635</v>
      </c>
      <c r="C395" s="1">
        <v>1497</v>
      </c>
      <c r="F395">
        <v>42</v>
      </c>
      <c r="G395" t="s">
        <v>390</v>
      </c>
      <c r="H395">
        <v>1617</v>
      </c>
      <c r="I395">
        <v>3995</v>
      </c>
      <c r="J395">
        <v>1821</v>
      </c>
      <c r="K395" t="s">
        <v>1381</v>
      </c>
      <c r="L395">
        <v>5</v>
      </c>
      <c r="N395" s="2" t="s">
        <v>1378</v>
      </c>
      <c r="O395" s="1">
        <v>5.3</v>
      </c>
    </row>
    <row r="396" spans="1:15" x14ac:dyDescent="0.25">
      <c r="A396" t="s">
        <v>225</v>
      </c>
      <c r="B396" t="s">
        <v>635</v>
      </c>
      <c r="C396" s="1">
        <v>1497</v>
      </c>
      <c r="F396">
        <v>42</v>
      </c>
      <c r="G396" t="s">
        <v>390</v>
      </c>
      <c r="H396">
        <v>1617</v>
      </c>
      <c r="I396">
        <v>3995</v>
      </c>
      <c r="J396">
        <v>1821</v>
      </c>
      <c r="K396" t="s">
        <v>1381</v>
      </c>
      <c r="L396">
        <v>5</v>
      </c>
      <c r="N396" s="2" t="s">
        <v>1378</v>
      </c>
      <c r="O396" s="1">
        <v>5.3</v>
      </c>
    </row>
    <row r="397" spans="1:15" x14ac:dyDescent="0.25">
      <c r="A397" t="s">
        <v>225</v>
      </c>
      <c r="B397" t="s">
        <v>635</v>
      </c>
      <c r="C397" s="1">
        <v>1497</v>
      </c>
      <c r="F397">
        <v>42</v>
      </c>
      <c r="G397" t="s">
        <v>390</v>
      </c>
      <c r="H397">
        <v>1617</v>
      </c>
      <c r="I397">
        <v>3995</v>
      </c>
      <c r="J397">
        <v>1821</v>
      </c>
      <c r="K397" t="s">
        <v>1381</v>
      </c>
      <c r="L397">
        <v>5</v>
      </c>
      <c r="N397" s="2" t="s">
        <v>1378</v>
      </c>
      <c r="O397" s="1">
        <v>5.3</v>
      </c>
    </row>
    <row r="398" spans="1:15" x14ac:dyDescent="0.25">
      <c r="A398" t="s">
        <v>225</v>
      </c>
      <c r="B398" t="s">
        <v>635</v>
      </c>
      <c r="C398" s="1">
        <v>1497</v>
      </c>
      <c r="F398">
        <v>42</v>
      </c>
      <c r="G398" t="s">
        <v>390</v>
      </c>
      <c r="H398">
        <v>1617</v>
      </c>
      <c r="I398">
        <v>3995</v>
      </c>
      <c r="J398">
        <v>1821</v>
      </c>
      <c r="K398" t="s">
        <v>1381</v>
      </c>
      <c r="L398">
        <v>5</v>
      </c>
      <c r="N398" s="2" t="s">
        <v>1378</v>
      </c>
      <c r="O398" s="1">
        <v>5.3</v>
      </c>
    </row>
    <row r="399" spans="1:15" x14ac:dyDescent="0.25">
      <c r="A399" t="s">
        <v>225</v>
      </c>
      <c r="B399" t="s">
        <v>635</v>
      </c>
      <c r="C399" s="1">
        <v>1497</v>
      </c>
      <c r="F399">
        <v>42</v>
      </c>
      <c r="G399" t="s">
        <v>390</v>
      </c>
      <c r="H399">
        <v>1617</v>
      </c>
      <c r="I399">
        <v>3995</v>
      </c>
      <c r="J399">
        <v>1821</v>
      </c>
      <c r="K399" t="s">
        <v>1381</v>
      </c>
      <c r="L399">
        <v>5</v>
      </c>
      <c r="N399" s="2" t="s">
        <v>1378</v>
      </c>
      <c r="O399" s="1">
        <v>5.3</v>
      </c>
    </row>
    <row r="400" spans="1:15" x14ac:dyDescent="0.25">
      <c r="A400" t="s">
        <v>225</v>
      </c>
      <c r="B400" t="s">
        <v>635</v>
      </c>
      <c r="C400" s="1">
        <v>1497</v>
      </c>
      <c r="F400">
        <v>42</v>
      </c>
      <c r="G400" t="s">
        <v>390</v>
      </c>
      <c r="H400">
        <v>1617</v>
      </c>
      <c r="I400">
        <v>3995</v>
      </c>
      <c r="J400">
        <v>1821</v>
      </c>
      <c r="K400" t="s">
        <v>1381</v>
      </c>
      <c r="L400">
        <v>5</v>
      </c>
      <c r="N400" s="2" t="s">
        <v>1378</v>
      </c>
      <c r="O400" s="1">
        <v>5.3</v>
      </c>
    </row>
    <row r="401" spans="1:15" x14ac:dyDescent="0.25">
      <c r="A401" t="s">
        <v>225</v>
      </c>
      <c r="B401" t="s">
        <v>635</v>
      </c>
      <c r="C401" s="1">
        <v>1497</v>
      </c>
      <c r="D401">
        <v>4</v>
      </c>
      <c r="F401">
        <v>42</v>
      </c>
      <c r="G401" t="s">
        <v>390</v>
      </c>
      <c r="H401">
        <v>1617</v>
      </c>
      <c r="I401">
        <v>3995</v>
      </c>
      <c r="J401">
        <v>1821</v>
      </c>
      <c r="K401" t="s">
        <v>1381</v>
      </c>
      <c r="L401">
        <v>5</v>
      </c>
      <c r="N401" s="2" t="s">
        <v>1378</v>
      </c>
      <c r="O401" s="1">
        <v>5.3</v>
      </c>
    </row>
    <row r="402" spans="1:15" x14ac:dyDescent="0.25">
      <c r="A402" t="s">
        <v>166</v>
      </c>
      <c r="B402" t="s">
        <v>655</v>
      </c>
      <c r="C402" s="1">
        <v>1598</v>
      </c>
      <c r="D402">
        <v>4</v>
      </c>
      <c r="E402">
        <v>4</v>
      </c>
      <c r="F402">
        <v>55</v>
      </c>
      <c r="G402" t="s">
        <v>1362</v>
      </c>
      <c r="H402">
        <v>1467</v>
      </c>
      <c r="I402">
        <v>4390</v>
      </c>
      <c r="J402">
        <v>1699</v>
      </c>
      <c r="K402" t="s">
        <v>433</v>
      </c>
      <c r="L402">
        <v>5</v>
      </c>
      <c r="M402">
        <v>12.1</v>
      </c>
      <c r="N402" s="2" t="s">
        <v>1378</v>
      </c>
      <c r="O402" s="1">
        <v>5.4</v>
      </c>
    </row>
    <row r="403" spans="1:15" x14ac:dyDescent="0.25">
      <c r="A403" t="s">
        <v>166</v>
      </c>
      <c r="B403" t="s">
        <v>655</v>
      </c>
      <c r="C403" s="1">
        <v>1498</v>
      </c>
      <c r="D403">
        <v>4</v>
      </c>
      <c r="E403">
        <v>4</v>
      </c>
      <c r="F403">
        <v>45</v>
      </c>
      <c r="G403" t="s">
        <v>390</v>
      </c>
      <c r="H403">
        <v>1469</v>
      </c>
      <c r="I403">
        <v>3971</v>
      </c>
      <c r="J403">
        <v>1682</v>
      </c>
      <c r="K403" t="s">
        <v>1377</v>
      </c>
      <c r="L403">
        <v>5</v>
      </c>
      <c r="M403">
        <v>19</v>
      </c>
      <c r="N403" s="1">
        <v>19</v>
      </c>
      <c r="O403" s="1">
        <v>4.97</v>
      </c>
    </row>
    <row r="404" spans="1:15" x14ac:dyDescent="0.25">
      <c r="A404" t="s">
        <v>166</v>
      </c>
      <c r="B404" t="s">
        <v>655</v>
      </c>
      <c r="C404" s="1">
        <v>1197</v>
      </c>
      <c r="D404">
        <v>4</v>
      </c>
      <c r="E404">
        <v>4</v>
      </c>
      <c r="F404">
        <v>45</v>
      </c>
      <c r="G404" t="s">
        <v>1362</v>
      </c>
      <c r="H404">
        <v>1469</v>
      </c>
      <c r="I404">
        <v>3971</v>
      </c>
      <c r="J404">
        <v>1682</v>
      </c>
      <c r="K404" t="s">
        <v>1377</v>
      </c>
      <c r="L404">
        <v>5</v>
      </c>
      <c r="M404">
        <v>17</v>
      </c>
      <c r="N404" s="1">
        <v>17</v>
      </c>
      <c r="O404" s="1">
        <v>4.97</v>
      </c>
    </row>
    <row r="405" spans="1:15" x14ac:dyDescent="0.25">
      <c r="A405" t="s">
        <v>3</v>
      </c>
      <c r="B405" t="s">
        <v>670</v>
      </c>
      <c r="C405" t="s">
        <v>1378</v>
      </c>
      <c r="F405">
        <v>35</v>
      </c>
      <c r="G405" t="s">
        <v>1365</v>
      </c>
      <c r="H405">
        <v>1537</v>
      </c>
      <c r="I405">
        <v>3992</v>
      </c>
      <c r="J405">
        <v>1677</v>
      </c>
      <c r="K405" t="s">
        <v>433</v>
      </c>
      <c r="L405">
        <v>5</v>
      </c>
      <c r="N405" s="2" t="s">
        <v>1378</v>
      </c>
      <c r="O405" t="s">
        <v>1378</v>
      </c>
    </row>
    <row r="406" spans="1:15" x14ac:dyDescent="0.25">
      <c r="A406" t="s">
        <v>3</v>
      </c>
      <c r="B406" t="s">
        <v>670</v>
      </c>
      <c r="C406" t="s">
        <v>1378</v>
      </c>
      <c r="F406">
        <v>35</v>
      </c>
      <c r="G406" t="s">
        <v>1365</v>
      </c>
      <c r="H406">
        <v>1537</v>
      </c>
      <c r="I406">
        <v>3992</v>
      </c>
      <c r="J406">
        <v>1677</v>
      </c>
      <c r="K406" t="s">
        <v>433</v>
      </c>
      <c r="L406">
        <v>5</v>
      </c>
      <c r="N406" s="2" t="s">
        <v>1378</v>
      </c>
      <c r="O406" t="s">
        <v>1378</v>
      </c>
    </row>
    <row r="407" spans="1:15" x14ac:dyDescent="0.25">
      <c r="A407" t="s">
        <v>3</v>
      </c>
      <c r="B407" t="s">
        <v>670</v>
      </c>
      <c r="C407" t="s">
        <v>1378</v>
      </c>
      <c r="F407">
        <v>35</v>
      </c>
      <c r="G407" t="s">
        <v>1365</v>
      </c>
      <c r="H407">
        <v>1537</v>
      </c>
      <c r="I407">
        <v>3992</v>
      </c>
      <c r="J407">
        <v>1677</v>
      </c>
      <c r="K407" t="s">
        <v>433</v>
      </c>
      <c r="L407">
        <v>5</v>
      </c>
      <c r="N407" s="2" t="s">
        <v>1378</v>
      </c>
      <c r="O407" t="s">
        <v>1378</v>
      </c>
    </row>
    <row r="408" spans="1:15" x14ac:dyDescent="0.25">
      <c r="A408" t="s">
        <v>245</v>
      </c>
      <c r="B408" t="s">
        <v>674</v>
      </c>
      <c r="C408" s="1">
        <v>1497</v>
      </c>
      <c r="D408">
        <v>4</v>
      </c>
      <c r="E408">
        <v>4</v>
      </c>
      <c r="F408">
        <v>42</v>
      </c>
      <c r="G408" t="s">
        <v>1362</v>
      </c>
      <c r="H408">
        <v>1666</v>
      </c>
      <c r="I408">
        <v>4453</v>
      </c>
      <c r="J408">
        <v>1735</v>
      </c>
      <c r="K408" t="s">
        <v>1381</v>
      </c>
      <c r="L408">
        <v>5</v>
      </c>
      <c r="M408">
        <v>12</v>
      </c>
      <c r="N408" s="1">
        <v>15.4</v>
      </c>
      <c r="O408" s="1">
        <v>5.3</v>
      </c>
    </row>
    <row r="409" spans="1:15" x14ac:dyDescent="0.25">
      <c r="A409" t="s">
        <v>245</v>
      </c>
      <c r="B409" t="s">
        <v>674</v>
      </c>
      <c r="C409" s="1">
        <v>1497</v>
      </c>
      <c r="D409">
        <v>4</v>
      </c>
      <c r="E409">
        <v>4</v>
      </c>
      <c r="F409">
        <v>42</v>
      </c>
      <c r="G409" t="s">
        <v>1362</v>
      </c>
      <c r="H409">
        <v>1666</v>
      </c>
      <c r="I409">
        <v>4453</v>
      </c>
      <c r="J409">
        <v>1735</v>
      </c>
      <c r="K409" t="s">
        <v>1381</v>
      </c>
      <c r="L409">
        <v>5</v>
      </c>
      <c r="M409">
        <v>12</v>
      </c>
      <c r="N409" s="1">
        <v>15.4</v>
      </c>
      <c r="O409" s="1">
        <v>5.3</v>
      </c>
    </row>
    <row r="410" spans="1:15" x14ac:dyDescent="0.25">
      <c r="A410" t="s">
        <v>245</v>
      </c>
      <c r="B410" t="s">
        <v>674</v>
      </c>
      <c r="C410" s="1">
        <v>1497</v>
      </c>
      <c r="D410">
        <v>4</v>
      </c>
      <c r="E410">
        <v>4</v>
      </c>
      <c r="F410">
        <v>42</v>
      </c>
      <c r="G410" t="s">
        <v>1362</v>
      </c>
      <c r="H410">
        <v>1666</v>
      </c>
      <c r="I410">
        <v>4453</v>
      </c>
      <c r="J410">
        <v>1735</v>
      </c>
      <c r="K410" t="s">
        <v>1381</v>
      </c>
      <c r="L410">
        <v>5</v>
      </c>
      <c r="M410">
        <v>12</v>
      </c>
      <c r="N410" s="1">
        <v>15.4</v>
      </c>
      <c r="O410" s="1">
        <v>5.3</v>
      </c>
    </row>
    <row r="411" spans="1:15" x14ac:dyDescent="0.25">
      <c r="A411" t="s">
        <v>245</v>
      </c>
      <c r="B411" t="s">
        <v>674</v>
      </c>
      <c r="C411" s="1">
        <v>1497</v>
      </c>
      <c r="D411">
        <v>4</v>
      </c>
      <c r="E411">
        <v>4</v>
      </c>
      <c r="F411">
        <v>42</v>
      </c>
      <c r="G411" t="s">
        <v>1362</v>
      </c>
      <c r="H411">
        <v>1666</v>
      </c>
      <c r="I411">
        <v>4456</v>
      </c>
      <c r="J411">
        <v>1735</v>
      </c>
      <c r="K411" t="s">
        <v>1381</v>
      </c>
      <c r="L411">
        <v>5</v>
      </c>
      <c r="M411">
        <v>12</v>
      </c>
      <c r="N411" s="1">
        <v>15.4</v>
      </c>
      <c r="O411" s="1">
        <v>5.3</v>
      </c>
    </row>
    <row r="412" spans="1:15" x14ac:dyDescent="0.25">
      <c r="A412" t="s">
        <v>245</v>
      </c>
      <c r="B412" t="s">
        <v>674</v>
      </c>
      <c r="C412" s="1">
        <v>1497</v>
      </c>
      <c r="D412">
        <v>4</v>
      </c>
      <c r="E412">
        <v>4</v>
      </c>
      <c r="F412">
        <v>42</v>
      </c>
      <c r="G412" t="s">
        <v>1362</v>
      </c>
      <c r="H412">
        <v>1666</v>
      </c>
      <c r="I412">
        <v>4456</v>
      </c>
      <c r="J412">
        <v>1735</v>
      </c>
      <c r="K412" t="s">
        <v>1381</v>
      </c>
      <c r="L412">
        <v>5</v>
      </c>
      <c r="M412">
        <v>12</v>
      </c>
      <c r="N412" s="1">
        <v>16</v>
      </c>
      <c r="O412" s="1">
        <v>5.3</v>
      </c>
    </row>
    <row r="413" spans="1:15" x14ac:dyDescent="0.25">
      <c r="A413" t="s">
        <v>245</v>
      </c>
      <c r="B413" t="s">
        <v>674</v>
      </c>
      <c r="C413" s="1">
        <v>1498</v>
      </c>
      <c r="D413">
        <v>4</v>
      </c>
      <c r="E413">
        <v>4</v>
      </c>
      <c r="F413">
        <v>42</v>
      </c>
      <c r="G413" t="s">
        <v>390</v>
      </c>
      <c r="H413">
        <v>1666</v>
      </c>
      <c r="I413">
        <v>4453</v>
      </c>
      <c r="J413">
        <v>1735</v>
      </c>
      <c r="K413" t="s">
        <v>1381</v>
      </c>
      <c r="L413">
        <v>5</v>
      </c>
      <c r="M413">
        <v>16.2</v>
      </c>
      <c r="N413" s="1">
        <v>21.9</v>
      </c>
      <c r="O413" s="1">
        <v>5.5</v>
      </c>
    </row>
    <row r="414" spans="1:15" x14ac:dyDescent="0.25">
      <c r="A414" t="s">
        <v>245</v>
      </c>
      <c r="B414" t="s">
        <v>674</v>
      </c>
      <c r="C414" s="1">
        <v>1498</v>
      </c>
      <c r="D414">
        <v>4</v>
      </c>
      <c r="E414">
        <v>4</v>
      </c>
      <c r="F414">
        <v>42</v>
      </c>
      <c r="G414" t="s">
        <v>390</v>
      </c>
      <c r="H414">
        <v>1666</v>
      </c>
      <c r="I414">
        <v>4453</v>
      </c>
      <c r="J414">
        <v>1735</v>
      </c>
      <c r="K414" t="s">
        <v>1381</v>
      </c>
      <c r="L414">
        <v>5</v>
      </c>
      <c r="M414">
        <v>16.2</v>
      </c>
      <c r="N414" s="1">
        <v>21.9</v>
      </c>
      <c r="O414" s="1">
        <v>5.5</v>
      </c>
    </row>
    <row r="415" spans="1:15" x14ac:dyDescent="0.25">
      <c r="A415" t="s">
        <v>245</v>
      </c>
      <c r="B415" t="s">
        <v>674</v>
      </c>
      <c r="C415" s="1">
        <v>1498</v>
      </c>
      <c r="D415">
        <v>4</v>
      </c>
      <c r="E415">
        <v>4</v>
      </c>
      <c r="F415">
        <v>42</v>
      </c>
      <c r="G415" t="s">
        <v>390</v>
      </c>
      <c r="H415">
        <v>1666</v>
      </c>
      <c r="I415">
        <v>4456</v>
      </c>
      <c r="J415">
        <v>1735</v>
      </c>
      <c r="K415" t="s">
        <v>1381</v>
      </c>
      <c r="L415">
        <v>5</v>
      </c>
      <c r="M415">
        <v>16.2</v>
      </c>
      <c r="N415" s="1">
        <v>21.9</v>
      </c>
      <c r="O415" s="1">
        <v>5.5</v>
      </c>
    </row>
    <row r="416" spans="1:15" x14ac:dyDescent="0.25">
      <c r="A416" t="s">
        <v>680</v>
      </c>
      <c r="B416" t="s">
        <v>681</v>
      </c>
      <c r="C416" s="1">
        <v>2596</v>
      </c>
      <c r="D416">
        <v>4</v>
      </c>
      <c r="E416">
        <v>4</v>
      </c>
      <c r="F416">
        <v>63</v>
      </c>
      <c r="G416" t="s">
        <v>390</v>
      </c>
      <c r="H416">
        <v>2055</v>
      </c>
      <c r="I416">
        <v>4342</v>
      </c>
      <c r="J416">
        <v>1790</v>
      </c>
      <c r="K416" t="s">
        <v>1381</v>
      </c>
      <c r="L416">
        <v>5</v>
      </c>
      <c r="M416">
        <v>14</v>
      </c>
      <c r="N416" s="1">
        <v>17</v>
      </c>
      <c r="O416" s="1">
        <v>6.25</v>
      </c>
    </row>
    <row r="417" spans="1:15" x14ac:dyDescent="0.25">
      <c r="A417" t="s">
        <v>680</v>
      </c>
      <c r="B417" t="s">
        <v>681</v>
      </c>
      <c r="C417" s="1">
        <v>2596</v>
      </c>
      <c r="D417">
        <v>4</v>
      </c>
      <c r="E417">
        <v>4</v>
      </c>
      <c r="F417">
        <v>63</v>
      </c>
      <c r="G417" t="s">
        <v>390</v>
      </c>
      <c r="H417">
        <v>2055</v>
      </c>
      <c r="I417">
        <v>4342</v>
      </c>
      <c r="J417">
        <v>1790</v>
      </c>
      <c r="K417" t="s">
        <v>1381</v>
      </c>
      <c r="L417">
        <v>5</v>
      </c>
      <c r="M417">
        <v>14</v>
      </c>
      <c r="N417" s="1">
        <v>17</v>
      </c>
      <c r="O417" s="1">
        <v>6.25</v>
      </c>
    </row>
    <row r="418" spans="1:15" x14ac:dyDescent="0.25">
      <c r="A418" t="s">
        <v>680</v>
      </c>
      <c r="B418" t="s">
        <v>681</v>
      </c>
      <c r="C418" s="1">
        <v>2596</v>
      </c>
      <c r="D418">
        <v>4</v>
      </c>
      <c r="E418">
        <v>4</v>
      </c>
      <c r="F418">
        <v>63</v>
      </c>
      <c r="G418" t="s">
        <v>390</v>
      </c>
      <c r="H418">
        <v>2055</v>
      </c>
      <c r="I418">
        <v>3992</v>
      </c>
      <c r="J418">
        <v>1790</v>
      </c>
      <c r="K418" t="s">
        <v>1381</v>
      </c>
      <c r="L418">
        <v>5</v>
      </c>
      <c r="M418">
        <v>14</v>
      </c>
      <c r="N418" s="1">
        <v>17</v>
      </c>
      <c r="O418" s="1">
        <v>5.65</v>
      </c>
    </row>
    <row r="419" spans="1:15" x14ac:dyDescent="0.25">
      <c r="A419" t="s">
        <v>33</v>
      </c>
      <c r="B419" t="s">
        <v>688</v>
      </c>
      <c r="C419" s="1">
        <v>1462</v>
      </c>
      <c r="D419">
        <v>4</v>
      </c>
      <c r="E419">
        <v>4</v>
      </c>
      <c r="F419">
        <v>45</v>
      </c>
      <c r="G419" t="s">
        <v>1362</v>
      </c>
      <c r="H419">
        <v>1700</v>
      </c>
      <c r="I419">
        <v>4445</v>
      </c>
      <c r="J419">
        <v>1775</v>
      </c>
      <c r="K419" t="s">
        <v>1379</v>
      </c>
      <c r="L419">
        <v>5</v>
      </c>
      <c r="N419" s="2" t="s">
        <v>1378</v>
      </c>
      <c r="O419" s="1">
        <v>5.2</v>
      </c>
    </row>
    <row r="420" spans="1:15" x14ac:dyDescent="0.25">
      <c r="A420" t="s">
        <v>33</v>
      </c>
      <c r="B420" t="s">
        <v>688</v>
      </c>
      <c r="C420" s="1">
        <v>1462</v>
      </c>
      <c r="D420">
        <v>4</v>
      </c>
      <c r="E420">
        <v>4</v>
      </c>
      <c r="F420">
        <v>45</v>
      </c>
      <c r="G420" t="s">
        <v>1362</v>
      </c>
      <c r="H420">
        <v>1700</v>
      </c>
      <c r="I420">
        <v>4445</v>
      </c>
      <c r="J420">
        <v>1775</v>
      </c>
      <c r="K420" t="s">
        <v>1379</v>
      </c>
      <c r="L420">
        <v>5</v>
      </c>
      <c r="N420" s="2" t="s">
        <v>1378</v>
      </c>
      <c r="O420" s="1">
        <v>5.2</v>
      </c>
    </row>
    <row r="421" spans="1:15" x14ac:dyDescent="0.25">
      <c r="A421" t="s">
        <v>33</v>
      </c>
      <c r="B421" t="s">
        <v>688</v>
      </c>
      <c r="C421" s="1">
        <v>1462</v>
      </c>
      <c r="D421">
        <v>4</v>
      </c>
      <c r="E421">
        <v>4</v>
      </c>
      <c r="F421">
        <v>45</v>
      </c>
      <c r="G421" t="s">
        <v>1362</v>
      </c>
      <c r="H421">
        <v>1700</v>
      </c>
      <c r="I421">
        <v>4445</v>
      </c>
      <c r="J421">
        <v>1775</v>
      </c>
      <c r="K421" t="s">
        <v>1379</v>
      </c>
      <c r="L421">
        <v>5</v>
      </c>
      <c r="N421" s="2" t="s">
        <v>1378</v>
      </c>
      <c r="O421" s="1">
        <v>5.2</v>
      </c>
    </row>
    <row r="422" spans="1:15" x14ac:dyDescent="0.25">
      <c r="A422" t="s">
        <v>33</v>
      </c>
      <c r="B422" t="s">
        <v>688</v>
      </c>
      <c r="C422" s="1">
        <v>1462</v>
      </c>
      <c r="D422">
        <v>4</v>
      </c>
      <c r="E422">
        <v>4</v>
      </c>
      <c r="F422">
        <v>45</v>
      </c>
      <c r="G422" t="s">
        <v>1362</v>
      </c>
      <c r="H422">
        <v>1700</v>
      </c>
      <c r="I422">
        <v>4445</v>
      </c>
      <c r="J422">
        <v>1775</v>
      </c>
      <c r="K422" t="s">
        <v>1379</v>
      </c>
      <c r="L422">
        <v>5</v>
      </c>
      <c r="N422" s="2" t="s">
        <v>1378</v>
      </c>
      <c r="O422" s="1">
        <v>5.2</v>
      </c>
    </row>
    <row r="423" spans="1:15" x14ac:dyDescent="0.25">
      <c r="A423" t="s">
        <v>230</v>
      </c>
      <c r="B423" t="s">
        <v>693</v>
      </c>
      <c r="C423" s="1">
        <v>1368</v>
      </c>
      <c r="D423">
        <v>4</v>
      </c>
      <c r="E423">
        <v>4</v>
      </c>
      <c r="G423" t="s">
        <v>1362</v>
      </c>
      <c r="H423">
        <v>1542</v>
      </c>
      <c r="I423">
        <v>3983</v>
      </c>
      <c r="J423">
        <v>1706</v>
      </c>
      <c r="K423" t="s">
        <v>1382</v>
      </c>
      <c r="L423">
        <v>5</v>
      </c>
      <c r="M423">
        <v>17</v>
      </c>
      <c r="N423" s="2" t="s">
        <v>1378</v>
      </c>
      <c r="O423" t="s">
        <v>1378</v>
      </c>
    </row>
    <row r="424" spans="1:15" x14ac:dyDescent="0.25">
      <c r="A424" t="s">
        <v>225</v>
      </c>
      <c r="B424" t="s">
        <v>695</v>
      </c>
      <c r="C424" s="1">
        <v>2179</v>
      </c>
      <c r="D424">
        <v>3</v>
      </c>
      <c r="E424">
        <v>4</v>
      </c>
      <c r="F424">
        <v>60</v>
      </c>
      <c r="G424" t="s">
        <v>390</v>
      </c>
      <c r="H424">
        <v>1812</v>
      </c>
      <c r="I424">
        <v>4400</v>
      </c>
      <c r="J424">
        <v>1835</v>
      </c>
      <c r="K424" t="s">
        <v>1381</v>
      </c>
      <c r="L424">
        <v>5</v>
      </c>
      <c r="M424">
        <v>18.489999999999998</v>
      </c>
      <c r="N424" s="2" t="s">
        <v>1378</v>
      </c>
      <c r="O424" s="1">
        <v>5.35</v>
      </c>
    </row>
    <row r="425" spans="1:15" x14ac:dyDescent="0.25">
      <c r="A425" t="s">
        <v>225</v>
      </c>
      <c r="B425" t="s">
        <v>695</v>
      </c>
      <c r="C425" s="1">
        <v>2179</v>
      </c>
      <c r="D425">
        <v>3</v>
      </c>
      <c r="E425">
        <v>4</v>
      </c>
      <c r="F425">
        <v>60</v>
      </c>
      <c r="G425" t="s">
        <v>390</v>
      </c>
      <c r="H425">
        <v>1812</v>
      </c>
      <c r="I425">
        <v>4400</v>
      </c>
      <c r="J425">
        <v>1835</v>
      </c>
      <c r="K425" t="s">
        <v>1381</v>
      </c>
      <c r="L425">
        <v>5</v>
      </c>
      <c r="M425">
        <v>18.489999999999998</v>
      </c>
      <c r="N425" s="2" t="s">
        <v>1378</v>
      </c>
      <c r="O425" s="1">
        <v>5.35</v>
      </c>
    </row>
    <row r="426" spans="1:15" x14ac:dyDescent="0.25">
      <c r="A426" t="s">
        <v>225</v>
      </c>
      <c r="B426" t="s">
        <v>695</v>
      </c>
      <c r="C426" s="1">
        <v>2179</v>
      </c>
      <c r="D426">
        <v>3</v>
      </c>
      <c r="E426">
        <v>4</v>
      </c>
      <c r="F426">
        <v>60</v>
      </c>
      <c r="G426" t="s">
        <v>390</v>
      </c>
      <c r="H426">
        <v>1812</v>
      </c>
      <c r="I426">
        <v>4400</v>
      </c>
      <c r="J426">
        <v>1835</v>
      </c>
      <c r="K426" t="s">
        <v>1381</v>
      </c>
      <c r="L426">
        <v>5</v>
      </c>
      <c r="M426">
        <v>18.489999999999998</v>
      </c>
      <c r="N426" s="2" t="s">
        <v>1378</v>
      </c>
      <c r="O426" s="1">
        <v>5.35</v>
      </c>
    </row>
    <row r="427" spans="1:15" x14ac:dyDescent="0.25">
      <c r="A427" t="s">
        <v>225</v>
      </c>
      <c r="B427" t="s">
        <v>697</v>
      </c>
      <c r="C427" s="1">
        <v>1497</v>
      </c>
      <c r="D427">
        <v>4</v>
      </c>
      <c r="F427">
        <v>45</v>
      </c>
      <c r="G427" t="s">
        <v>390</v>
      </c>
      <c r="H427">
        <v>1774</v>
      </c>
      <c r="I427">
        <v>4585</v>
      </c>
      <c r="J427">
        <v>1866</v>
      </c>
      <c r="K427" t="s">
        <v>1379</v>
      </c>
      <c r="L427">
        <v>5</v>
      </c>
      <c r="N427" s="2" t="s">
        <v>1378</v>
      </c>
      <c r="O427" s="1">
        <v>5.25</v>
      </c>
    </row>
    <row r="428" spans="1:15" x14ac:dyDescent="0.25">
      <c r="A428" t="s">
        <v>225</v>
      </c>
      <c r="B428" t="s">
        <v>697</v>
      </c>
      <c r="C428" s="1">
        <v>1497</v>
      </c>
      <c r="D428">
        <v>4</v>
      </c>
      <c r="F428">
        <v>45</v>
      </c>
      <c r="G428" t="s">
        <v>390</v>
      </c>
      <c r="H428">
        <v>1774</v>
      </c>
      <c r="I428">
        <v>4585</v>
      </c>
      <c r="J428">
        <v>1866</v>
      </c>
      <c r="K428" t="s">
        <v>1379</v>
      </c>
      <c r="L428">
        <v>5</v>
      </c>
      <c r="N428" s="2" t="s">
        <v>1378</v>
      </c>
      <c r="O428" s="1">
        <v>5.25</v>
      </c>
    </row>
    <row r="429" spans="1:15" x14ac:dyDescent="0.25">
      <c r="A429" t="s">
        <v>225</v>
      </c>
      <c r="B429" t="s">
        <v>697</v>
      </c>
      <c r="C429" s="1">
        <v>1497</v>
      </c>
      <c r="D429">
        <v>4</v>
      </c>
      <c r="F429">
        <v>45</v>
      </c>
      <c r="G429" t="s">
        <v>390</v>
      </c>
      <c r="H429">
        <v>1774</v>
      </c>
      <c r="I429">
        <v>4585</v>
      </c>
      <c r="J429">
        <v>1866</v>
      </c>
      <c r="K429" t="s">
        <v>1379</v>
      </c>
      <c r="L429">
        <v>5</v>
      </c>
      <c r="N429" s="2" t="s">
        <v>1378</v>
      </c>
      <c r="O429" s="1">
        <v>5.25</v>
      </c>
    </row>
    <row r="430" spans="1:15" x14ac:dyDescent="0.25">
      <c r="A430" t="s">
        <v>225</v>
      </c>
      <c r="B430" t="s">
        <v>697</v>
      </c>
      <c r="C430" s="1">
        <v>1497</v>
      </c>
      <c r="D430">
        <v>4</v>
      </c>
      <c r="F430">
        <v>45</v>
      </c>
      <c r="G430" t="s">
        <v>390</v>
      </c>
      <c r="H430">
        <v>1774</v>
      </c>
      <c r="I430">
        <v>4585</v>
      </c>
      <c r="J430">
        <v>1866</v>
      </c>
      <c r="K430" t="s">
        <v>1379</v>
      </c>
      <c r="L430">
        <v>5</v>
      </c>
      <c r="N430" s="2" t="s">
        <v>1378</v>
      </c>
      <c r="O430" s="1">
        <v>5.25</v>
      </c>
    </row>
    <row r="431" spans="1:15" x14ac:dyDescent="0.25">
      <c r="A431" t="s">
        <v>225</v>
      </c>
      <c r="B431" t="s">
        <v>697</v>
      </c>
      <c r="C431" s="1">
        <v>1497</v>
      </c>
      <c r="D431">
        <v>4</v>
      </c>
      <c r="F431">
        <v>45</v>
      </c>
      <c r="G431" t="s">
        <v>390</v>
      </c>
      <c r="H431">
        <v>1774</v>
      </c>
      <c r="I431">
        <v>4585</v>
      </c>
      <c r="J431">
        <v>1866</v>
      </c>
      <c r="K431" t="s">
        <v>1379</v>
      </c>
      <c r="L431">
        <v>5</v>
      </c>
      <c r="N431" s="2" t="s">
        <v>1378</v>
      </c>
      <c r="O431" s="1">
        <v>5.25</v>
      </c>
    </row>
    <row r="432" spans="1:15" x14ac:dyDescent="0.25">
      <c r="A432" t="s">
        <v>225</v>
      </c>
      <c r="B432" t="s">
        <v>697</v>
      </c>
      <c r="C432" s="1">
        <v>1497</v>
      </c>
      <c r="D432">
        <v>4</v>
      </c>
      <c r="F432">
        <v>45</v>
      </c>
      <c r="G432" t="s">
        <v>390</v>
      </c>
      <c r="H432">
        <v>1774</v>
      </c>
      <c r="I432">
        <v>4585</v>
      </c>
      <c r="J432">
        <v>1866</v>
      </c>
      <c r="K432" t="s">
        <v>1379</v>
      </c>
      <c r="L432">
        <v>5</v>
      </c>
      <c r="N432" s="2" t="s">
        <v>1378</v>
      </c>
      <c r="O432" s="1">
        <v>5.25</v>
      </c>
    </row>
    <row r="433" spans="1:15" x14ac:dyDescent="0.25">
      <c r="A433" t="s">
        <v>225</v>
      </c>
      <c r="B433" t="s">
        <v>697</v>
      </c>
      <c r="C433" s="1">
        <v>1497</v>
      </c>
      <c r="D433">
        <v>4</v>
      </c>
      <c r="F433">
        <v>45</v>
      </c>
      <c r="G433" t="s">
        <v>390</v>
      </c>
      <c r="H433">
        <v>1774</v>
      </c>
      <c r="I433">
        <v>4585</v>
      </c>
      <c r="J433">
        <v>1866</v>
      </c>
      <c r="K433" t="s">
        <v>1379</v>
      </c>
      <c r="L433">
        <v>5</v>
      </c>
      <c r="N433" s="2" t="s">
        <v>1378</v>
      </c>
      <c r="O433" s="1">
        <v>5.25</v>
      </c>
    </row>
    <row r="434" spans="1:15" x14ac:dyDescent="0.25">
      <c r="A434" t="s">
        <v>225</v>
      </c>
      <c r="B434" t="s">
        <v>697</v>
      </c>
      <c r="C434" s="1">
        <v>1497</v>
      </c>
      <c r="D434">
        <v>4</v>
      </c>
      <c r="F434">
        <v>45</v>
      </c>
      <c r="G434" t="s">
        <v>390</v>
      </c>
      <c r="H434">
        <v>1774</v>
      </c>
      <c r="I434">
        <v>4585</v>
      </c>
      <c r="J434">
        <v>1866</v>
      </c>
      <c r="K434" t="s">
        <v>1379</v>
      </c>
      <c r="L434">
        <v>5</v>
      </c>
      <c r="N434" s="2" t="s">
        <v>1378</v>
      </c>
      <c r="O434" s="1">
        <v>5.25</v>
      </c>
    </row>
    <row r="435" spans="1:15" x14ac:dyDescent="0.25">
      <c r="A435" t="s">
        <v>225</v>
      </c>
      <c r="B435" t="s">
        <v>706</v>
      </c>
      <c r="C435" s="1">
        <v>2523</v>
      </c>
      <c r="D435">
        <v>4</v>
      </c>
      <c r="E435">
        <v>4</v>
      </c>
      <c r="F435">
        <v>60</v>
      </c>
      <c r="G435" t="s">
        <v>390</v>
      </c>
      <c r="H435">
        <v>1930</v>
      </c>
      <c r="I435">
        <v>4456</v>
      </c>
      <c r="J435">
        <v>1820</v>
      </c>
      <c r="K435" t="s">
        <v>1381</v>
      </c>
      <c r="L435">
        <v>5</v>
      </c>
      <c r="M435">
        <v>11.5</v>
      </c>
      <c r="N435" s="1">
        <v>15.4</v>
      </c>
      <c r="O435" s="1">
        <v>5.4</v>
      </c>
    </row>
    <row r="436" spans="1:15" x14ac:dyDescent="0.25">
      <c r="A436" t="s">
        <v>225</v>
      </c>
      <c r="B436" t="s">
        <v>706</v>
      </c>
      <c r="C436" s="1">
        <v>2179</v>
      </c>
      <c r="D436">
        <v>4</v>
      </c>
      <c r="E436">
        <v>2</v>
      </c>
      <c r="F436">
        <v>80</v>
      </c>
      <c r="G436" t="s">
        <v>390</v>
      </c>
      <c r="H436">
        <v>1874</v>
      </c>
      <c r="I436">
        <v>5118</v>
      </c>
      <c r="J436">
        <v>1850</v>
      </c>
      <c r="K436" t="s">
        <v>1381</v>
      </c>
      <c r="L436">
        <v>5</v>
      </c>
      <c r="M436">
        <v>8.1</v>
      </c>
      <c r="N436" s="1">
        <v>10.220000000000001</v>
      </c>
      <c r="O436" s="1">
        <v>5.7</v>
      </c>
    </row>
    <row r="437" spans="1:15" x14ac:dyDescent="0.25">
      <c r="A437" t="s">
        <v>225</v>
      </c>
      <c r="B437" t="s">
        <v>706</v>
      </c>
      <c r="C437" s="1">
        <v>2179</v>
      </c>
      <c r="D437">
        <v>4</v>
      </c>
      <c r="E437">
        <v>4</v>
      </c>
      <c r="F437">
        <v>80</v>
      </c>
      <c r="G437" t="s">
        <v>390</v>
      </c>
      <c r="H437">
        <v>1874</v>
      </c>
      <c r="I437">
        <v>5118</v>
      </c>
      <c r="J437">
        <v>1850</v>
      </c>
      <c r="K437" t="s">
        <v>1381</v>
      </c>
      <c r="L437">
        <v>5</v>
      </c>
      <c r="M437">
        <v>9.4</v>
      </c>
      <c r="N437" s="1">
        <v>13.5</v>
      </c>
      <c r="O437" s="1">
        <v>5.7</v>
      </c>
    </row>
    <row r="438" spans="1:15" x14ac:dyDescent="0.25">
      <c r="A438" t="s">
        <v>225</v>
      </c>
      <c r="B438" t="s">
        <v>706</v>
      </c>
      <c r="C438" s="1">
        <v>2179</v>
      </c>
      <c r="D438">
        <v>4</v>
      </c>
      <c r="E438">
        <v>4</v>
      </c>
      <c r="F438">
        <v>60</v>
      </c>
      <c r="G438" t="s">
        <v>390</v>
      </c>
      <c r="H438">
        <v>1995</v>
      </c>
      <c r="I438">
        <v>4456</v>
      </c>
      <c r="J438">
        <v>1820</v>
      </c>
      <c r="K438" t="s">
        <v>1381</v>
      </c>
      <c r="L438">
        <v>5</v>
      </c>
      <c r="M438">
        <v>11.5</v>
      </c>
      <c r="N438" s="1">
        <v>15.4</v>
      </c>
      <c r="O438" s="1">
        <v>5.4</v>
      </c>
    </row>
    <row r="439" spans="1:15" x14ac:dyDescent="0.25">
      <c r="A439" t="s">
        <v>225</v>
      </c>
      <c r="B439" t="s">
        <v>706</v>
      </c>
      <c r="C439" s="1">
        <v>2179</v>
      </c>
      <c r="D439">
        <v>4</v>
      </c>
      <c r="E439">
        <v>4</v>
      </c>
      <c r="F439">
        <v>60</v>
      </c>
      <c r="G439" t="s">
        <v>390</v>
      </c>
      <c r="H439">
        <v>1995</v>
      </c>
      <c r="I439">
        <v>4456</v>
      </c>
      <c r="J439">
        <v>1820</v>
      </c>
      <c r="K439" t="s">
        <v>1381</v>
      </c>
      <c r="L439">
        <v>5</v>
      </c>
      <c r="M439">
        <v>11.5</v>
      </c>
      <c r="N439" s="1">
        <v>15.4</v>
      </c>
      <c r="O439" s="1">
        <v>5.4</v>
      </c>
    </row>
    <row r="440" spans="1:15" x14ac:dyDescent="0.25">
      <c r="A440" t="s">
        <v>225</v>
      </c>
      <c r="B440" t="s">
        <v>706</v>
      </c>
      <c r="C440" s="1">
        <v>2179</v>
      </c>
      <c r="D440">
        <v>4</v>
      </c>
      <c r="E440">
        <v>4</v>
      </c>
      <c r="F440">
        <v>60</v>
      </c>
      <c r="G440" t="s">
        <v>390</v>
      </c>
      <c r="H440">
        <v>1995</v>
      </c>
      <c r="I440">
        <v>4456</v>
      </c>
      <c r="J440">
        <v>1820</v>
      </c>
      <c r="K440" t="s">
        <v>1381</v>
      </c>
      <c r="L440">
        <v>5</v>
      </c>
      <c r="M440">
        <v>11.5</v>
      </c>
      <c r="N440" s="1">
        <v>15.4</v>
      </c>
      <c r="O440" s="1">
        <v>5.4</v>
      </c>
    </row>
    <row r="441" spans="1:15" x14ac:dyDescent="0.25">
      <c r="A441" t="s">
        <v>225</v>
      </c>
      <c r="B441" t="s">
        <v>706</v>
      </c>
      <c r="C441" s="1">
        <v>2179</v>
      </c>
      <c r="D441">
        <v>4</v>
      </c>
      <c r="E441">
        <v>4</v>
      </c>
      <c r="F441">
        <v>60</v>
      </c>
      <c r="G441" t="s">
        <v>390</v>
      </c>
      <c r="H441">
        <v>1995</v>
      </c>
      <c r="I441">
        <v>4456</v>
      </c>
      <c r="J441">
        <v>1820</v>
      </c>
      <c r="K441" t="s">
        <v>1381</v>
      </c>
      <c r="L441">
        <v>5</v>
      </c>
      <c r="M441">
        <v>11.5</v>
      </c>
      <c r="N441" s="1">
        <v>15.4</v>
      </c>
      <c r="O441" s="1">
        <v>5.4</v>
      </c>
    </row>
    <row r="442" spans="1:15" x14ac:dyDescent="0.25">
      <c r="A442" t="s">
        <v>225</v>
      </c>
      <c r="B442" t="s">
        <v>706</v>
      </c>
      <c r="C442" s="1">
        <v>2179</v>
      </c>
      <c r="D442">
        <v>4</v>
      </c>
      <c r="E442">
        <v>4</v>
      </c>
      <c r="F442">
        <v>60</v>
      </c>
      <c r="G442" t="s">
        <v>390</v>
      </c>
      <c r="H442">
        <v>1995</v>
      </c>
      <c r="I442">
        <v>4456</v>
      </c>
      <c r="J442">
        <v>1820</v>
      </c>
      <c r="K442" t="s">
        <v>1381</v>
      </c>
      <c r="L442">
        <v>5</v>
      </c>
      <c r="M442">
        <v>11.5</v>
      </c>
      <c r="N442" s="1">
        <v>15.4</v>
      </c>
      <c r="O442" s="1">
        <v>5.65</v>
      </c>
    </row>
    <row r="443" spans="1:15" x14ac:dyDescent="0.25">
      <c r="A443" t="s">
        <v>225</v>
      </c>
      <c r="B443" t="s">
        <v>706</v>
      </c>
      <c r="C443" s="1">
        <v>2179</v>
      </c>
      <c r="D443">
        <v>4</v>
      </c>
      <c r="E443">
        <v>4</v>
      </c>
      <c r="F443">
        <v>60</v>
      </c>
      <c r="G443" t="s">
        <v>390</v>
      </c>
      <c r="H443">
        <v>1995</v>
      </c>
      <c r="I443">
        <v>4456</v>
      </c>
      <c r="J443">
        <v>1820</v>
      </c>
      <c r="K443" t="s">
        <v>1381</v>
      </c>
      <c r="L443">
        <v>5</v>
      </c>
      <c r="M443">
        <v>11.5</v>
      </c>
      <c r="N443" s="1">
        <v>15.4</v>
      </c>
      <c r="O443" s="1">
        <v>5.4</v>
      </c>
    </row>
    <row r="444" spans="1:15" x14ac:dyDescent="0.25">
      <c r="A444" t="s">
        <v>225</v>
      </c>
      <c r="B444" t="s">
        <v>721</v>
      </c>
      <c r="C444" s="1">
        <v>2179</v>
      </c>
      <c r="D444">
        <v>4</v>
      </c>
      <c r="E444">
        <v>4</v>
      </c>
      <c r="F444">
        <v>70</v>
      </c>
      <c r="G444" t="s">
        <v>1362</v>
      </c>
      <c r="H444">
        <v>1785</v>
      </c>
      <c r="I444">
        <v>4585</v>
      </c>
      <c r="J444">
        <v>1890</v>
      </c>
      <c r="K444" t="s">
        <v>1381</v>
      </c>
      <c r="L444">
        <v>5</v>
      </c>
      <c r="N444" s="2" t="s">
        <v>1378</v>
      </c>
      <c r="O444" s="1">
        <v>5.6</v>
      </c>
    </row>
    <row r="445" spans="1:15" x14ac:dyDescent="0.25">
      <c r="A445" t="s">
        <v>225</v>
      </c>
      <c r="B445" t="s">
        <v>721</v>
      </c>
      <c r="C445" s="1">
        <v>2179</v>
      </c>
      <c r="D445">
        <v>4</v>
      </c>
      <c r="E445">
        <v>4</v>
      </c>
      <c r="F445">
        <v>70</v>
      </c>
      <c r="G445" t="s">
        <v>390</v>
      </c>
      <c r="H445">
        <v>1785</v>
      </c>
      <c r="I445">
        <v>4585</v>
      </c>
      <c r="J445">
        <v>1890</v>
      </c>
      <c r="K445" t="s">
        <v>1381</v>
      </c>
      <c r="L445">
        <v>5</v>
      </c>
      <c r="M445">
        <v>16</v>
      </c>
      <c r="N445" s="1">
        <v>15.1</v>
      </c>
      <c r="O445" s="1">
        <v>5.6</v>
      </c>
    </row>
    <row r="446" spans="1:15" x14ac:dyDescent="0.25">
      <c r="A446" t="s">
        <v>225</v>
      </c>
      <c r="B446" t="s">
        <v>721</v>
      </c>
      <c r="C446" s="1">
        <v>2179</v>
      </c>
      <c r="D446">
        <v>4</v>
      </c>
      <c r="E446">
        <v>4</v>
      </c>
      <c r="F446">
        <v>70</v>
      </c>
      <c r="G446" t="s">
        <v>390</v>
      </c>
      <c r="H446">
        <v>1785</v>
      </c>
      <c r="I446">
        <v>4585</v>
      </c>
      <c r="J446">
        <v>1890</v>
      </c>
      <c r="K446" t="s">
        <v>1381</v>
      </c>
      <c r="L446">
        <v>5</v>
      </c>
      <c r="M446">
        <v>16</v>
      </c>
      <c r="N446" s="2" t="s">
        <v>1378</v>
      </c>
      <c r="O446" s="1">
        <v>5.6</v>
      </c>
    </row>
    <row r="447" spans="1:15" x14ac:dyDescent="0.25">
      <c r="A447" t="s">
        <v>225</v>
      </c>
      <c r="B447" t="s">
        <v>721</v>
      </c>
      <c r="C447" s="1">
        <v>2179</v>
      </c>
      <c r="D447">
        <v>4</v>
      </c>
      <c r="E447">
        <v>4</v>
      </c>
      <c r="F447">
        <v>70</v>
      </c>
      <c r="G447" t="s">
        <v>390</v>
      </c>
      <c r="H447">
        <v>1785</v>
      </c>
      <c r="I447">
        <v>4585</v>
      </c>
      <c r="J447">
        <v>1890</v>
      </c>
      <c r="K447" t="s">
        <v>1381</v>
      </c>
      <c r="L447">
        <v>5</v>
      </c>
      <c r="M447">
        <v>16</v>
      </c>
      <c r="N447" s="2" t="s">
        <v>1378</v>
      </c>
      <c r="O447" s="1">
        <v>5.6</v>
      </c>
    </row>
    <row r="448" spans="1:15" x14ac:dyDescent="0.25">
      <c r="A448" t="s">
        <v>225</v>
      </c>
      <c r="B448" t="s">
        <v>721</v>
      </c>
      <c r="C448" s="1">
        <v>2179</v>
      </c>
      <c r="D448">
        <v>4</v>
      </c>
      <c r="E448">
        <v>4</v>
      </c>
      <c r="F448">
        <v>70</v>
      </c>
      <c r="G448" t="s">
        <v>390</v>
      </c>
      <c r="H448">
        <v>1785</v>
      </c>
      <c r="I448">
        <v>4585</v>
      </c>
      <c r="J448">
        <v>1890</v>
      </c>
      <c r="K448" t="s">
        <v>1381</v>
      </c>
      <c r="L448">
        <v>5</v>
      </c>
      <c r="M448">
        <v>16</v>
      </c>
      <c r="N448" s="2" t="s">
        <v>1378</v>
      </c>
      <c r="O448" s="1">
        <v>5.6</v>
      </c>
    </row>
    <row r="449" spans="1:15" x14ac:dyDescent="0.25">
      <c r="A449" t="s">
        <v>225</v>
      </c>
      <c r="B449" t="s">
        <v>721</v>
      </c>
      <c r="C449" s="1">
        <v>2179</v>
      </c>
      <c r="D449">
        <v>4</v>
      </c>
      <c r="E449">
        <v>4</v>
      </c>
      <c r="F449">
        <v>70</v>
      </c>
      <c r="G449" t="s">
        <v>390</v>
      </c>
      <c r="H449">
        <v>1785</v>
      </c>
      <c r="I449">
        <v>4585</v>
      </c>
      <c r="J449">
        <v>1890</v>
      </c>
      <c r="K449" t="s">
        <v>1381</v>
      </c>
      <c r="L449">
        <v>5</v>
      </c>
      <c r="M449">
        <v>16</v>
      </c>
      <c r="N449" s="2" t="s">
        <v>1378</v>
      </c>
      <c r="O449" s="1">
        <v>5.6</v>
      </c>
    </row>
    <row r="450" spans="1:15" x14ac:dyDescent="0.25">
      <c r="A450" t="s">
        <v>225</v>
      </c>
      <c r="B450" t="s">
        <v>721</v>
      </c>
      <c r="C450" s="1">
        <v>2179</v>
      </c>
      <c r="D450">
        <v>4</v>
      </c>
      <c r="E450">
        <v>4</v>
      </c>
      <c r="F450">
        <v>70</v>
      </c>
      <c r="G450" t="s">
        <v>390</v>
      </c>
      <c r="H450">
        <v>1785</v>
      </c>
      <c r="I450">
        <v>4585</v>
      </c>
      <c r="J450">
        <v>1890</v>
      </c>
      <c r="K450" t="s">
        <v>1381</v>
      </c>
      <c r="L450">
        <v>5</v>
      </c>
      <c r="M450">
        <v>16</v>
      </c>
      <c r="N450" s="2" t="s">
        <v>1378</v>
      </c>
      <c r="O450" s="1">
        <v>5.6</v>
      </c>
    </row>
    <row r="451" spans="1:15" x14ac:dyDescent="0.25">
      <c r="A451" t="s">
        <v>225</v>
      </c>
      <c r="B451" t="s">
        <v>721</v>
      </c>
      <c r="C451" s="1">
        <v>2179</v>
      </c>
      <c r="D451">
        <v>4</v>
      </c>
      <c r="E451">
        <v>4</v>
      </c>
      <c r="F451">
        <v>70</v>
      </c>
      <c r="G451" t="s">
        <v>390</v>
      </c>
      <c r="H451">
        <v>1785</v>
      </c>
      <c r="I451">
        <v>4585</v>
      </c>
      <c r="J451">
        <v>1890</v>
      </c>
      <c r="K451" t="s">
        <v>1381</v>
      </c>
      <c r="L451">
        <v>5</v>
      </c>
      <c r="M451">
        <v>16</v>
      </c>
      <c r="N451" s="2" t="s">
        <v>1378</v>
      </c>
      <c r="O451" s="1">
        <v>5.6</v>
      </c>
    </row>
    <row r="452" spans="1:15" x14ac:dyDescent="0.25">
      <c r="A452" t="s">
        <v>225</v>
      </c>
      <c r="B452" t="s">
        <v>721</v>
      </c>
      <c r="C452" s="1">
        <v>2179</v>
      </c>
      <c r="D452">
        <v>4</v>
      </c>
      <c r="E452">
        <v>4</v>
      </c>
      <c r="F452">
        <v>70</v>
      </c>
      <c r="G452" t="s">
        <v>390</v>
      </c>
      <c r="H452">
        <v>1785</v>
      </c>
      <c r="I452">
        <v>4585</v>
      </c>
      <c r="J452">
        <v>1890</v>
      </c>
      <c r="K452" t="s">
        <v>1381</v>
      </c>
      <c r="L452">
        <v>5</v>
      </c>
      <c r="M452">
        <v>16</v>
      </c>
      <c r="N452" s="2" t="s">
        <v>1378</v>
      </c>
      <c r="O452" s="1">
        <v>5.6</v>
      </c>
    </row>
    <row r="453" spans="1:15" x14ac:dyDescent="0.25">
      <c r="A453" t="s">
        <v>225</v>
      </c>
      <c r="B453" t="s">
        <v>721</v>
      </c>
      <c r="C453" s="1">
        <v>2179</v>
      </c>
      <c r="D453">
        <v>4</v>
      </c>
      <c r="E453">
        <v>4</v>
      </c>
      <c r="F453">
        <v>70</v>
      </c>
      <c r="G453" t="s">
        <v>1362</v>
      </c>
      <c r="H453">
        <v>1785</v>
      </c>
      <c r="I453">
        <v>4585</v>
      </c>
      <c r="J453">
        <v>1890</v>
      </c>
      <c r="K453" t="s">
        <v>1381</v>
      </c>
      <c r="L453">
        <v>5</v>
      </c>
      <c r="N453" s="2" t="s">
        <v>1378</v>
      </c>
      <c r="O453" s="1">
        <v>5.6</v>
      </c>
    </row>
    <row r="454" spans="1:15" x14ac:dyDescent="0.25">
      <c r="A454" t="s">
        <v>225</v>
      </c>
      <c r="B454" t="s">
        <v>721</v>
      </c>
      <c r="C454" s="1">
        <v>2179</v>
      </c>
      <c r="D454">
        <v>4</v>
      </c>
      <c r="E454">
        <v>4</v>
      </c>
      <c r="F454">
        <v>70</v>
      </c>
      <c r="G454" t="s">
        <v>390</v>
      </c>
      <c r="H454">
        <v>1785</v>
      </c>
      <c r="I454">
        <v>4585</v>
      </c>
      <c r="J454">
        <v>1890</v>
      </c>
      <c r="K454" t="s">
        <v>1381</v>
      </c>
      <c r="L454">
        <v>5</v>
      </c>
      <c r="M454">
        <v>16</v>
      </c>
      <c r="N454" s="1">
        <v>15.1</v>
      </c>
      <c r="O454" s="1">
        <v>5.6</v>
      </c>
    </row>
    <row r="455" spans="1:15" x14ac:dyDescent="0.25">
      <c r="A455" t="s">
        <v>225</v>
      </c>
      <c r="B455" t="s">
        <v>721</v>
      </c>
      <c r="C455" s="1">
        <v>2179</v>
      </c>
      <c r="D455">
        <v>4</v>
      </c>
      <c r="E455">
        <v>4</v>
      </c>
      <c r="F455">
        <v>70</v>
      </c>
      <c r="G455" t="s">
        <v>390</v>
      </c>
      <c r="H455">
        <v>1785</v>
      </c>
      <c r="I455">
        <v>4585</v>
      </c>
      <c r="J455">
        <v>1890</v>
      </c>
      <c r="K455" t="s">
        <v>1381</v>
      </c>
      <c r="L455">
        <v>5</v>
      </c>
      <c r="M455">
        <v>16</v>
      </c>
      <c r="N455" s="2" t="s">
        <v>1378</v>
      </c>
      <c r="O455" s="1">
        <v>5.6</v>
      </c>
    </row>
    <row r="456" spans="1:15" x14ac:dyDescent="0.25">
      <c r="A456" t="s">
        <v>225</v>
      </c>
      <c r="B456" t="s">
        <v>721</v>
      </c>
      <c r="C456" s="1">
        <v>2179</v>
      </c>
      <c r="D456">
        <v>4</v>
      </c>
      <c r="E456">
        <v>4</v>
      </c>
      <c r="F456">
        <v>70</v>
      </c>
      <c r="G456" t="s">
        <v>390</v>
      </c>
      <c r="H456">
        <v>1785</v>
      </c>
      <c r="I456">
        <v>4585</v>
      </c>
      <c r="J456">
        <v>1890</v>
      </c>
      <c r="K456" t="s">
        <v>1381</v>
      </c>
      <c r="L456">
        <v>5</v>
      </c>
      <c r="M456">
        <v>16</v>
      </c>
      <c r="N456" s="2" t="s">
        <v>1378</v>
      </c>
      <c r="O456" s="1">
        <v>5.6</v>
      </c>
    </row>
    <row r="457" spans="1:15" x14ac:dyDescent="0.25">
      <c r="A457" t="s">
        <v>225</v>
      </c>
      <c r="B457" t="s">
        <v>721</v>
      </c>
      <c r="C457" s="1">
        <v>2179</v>
      </c>
      <c r="D457">
        <v>4</v>
      </c>
      <c r="E457">
        <v>4</v>
      </c>
      <c r="F457">
        <v>70</v>
      </c>
      <c r="G457" t="s">
        <v>390</v>
      </c>
      <c r="H457">
        <v>1785</v>
      </c>
      <c r="I457">
        <v>4585</v>
      </c>
      <c r="J457">
        <v>1890</v>
      </c>
      <c r="K457" t="s">
        <v>1381</v>
      </c>
      <c r="L457">
        <v>5</v>
      </c>
      <c r="M457">
        <v>16</v>
      </c>
      <c r="N457" s="2" t="s">
        <v>1378</v>
      </c>
      <c r="O457" s="1">
        <v>5.6</v>
      </c>
    </row>
    <row r="458" spans="1:15" x14ac:dyDescent="0.25">
      <c r="A458" t="s">
        <v>225</v>
      </c>
      <c r="B458" t="s">
        <v>721</v>
      </c>
      <c r="C458" s="1">
        <v>2179</v>
      </c>
      <c r="D458">
        <v>4</v>
      </c>
      <c r="E458">
        <v>4</v>
      </c>
      <c r="F458">
        <v>70</v>
      </c>
      <c r="G458" t="s">
        <v>390</v>
      </c>
      <c r="H458">
        <v>1785</v>
      </c>
      <c r="I458">
        <v>4585</v>
      </c>
      <c r="J458">
        <v>1890</v>
      </c>
      <c r="K458" t="s">
        <v>1381</v>
      </c>
      <c r="L458">
        <v>5</v>
      </c>
      <c r="M458">
        <v>16</v>
      </c>
      <c r="N458" s="2" t="s">
        <v>1378</v>
      </c>
      <c r="O458" s="1">
        <v>5.6</v>
      </c>
    </row>
    <row r="459" spans="1:15" x14ac:dyDescent="0.25">
      <c r="A459" t="s">
        <v>225</v>
      </c>
      <c r="B459" t="s">
        <v>721</v>
      </c>
      <c r="C459" s="1">
        <v>2179</v>
      </c>
      <c r="D459">
        <v>4</v>
      </c>
      <c r="E459">
        <v>4</v>
      </c>
      <c r="F459">
        <v>70</v>
      </c>
      <c r="G459" t="s">
        <v>390</v>
      </c>
      <c r="H459">
        <v>1785</v>
      </c>
      <c r="I459">
        <v>4585</v>
      </c>
      <c r="J459">
        <v>1890</v>
      </c>
      <c r="K459" t="s">
        <v>1381</v>
      </c>
      <c r="L459">
        <v>5</v>
      </c>
      <c r="M459">
        <v>16</v>
      </c>
      <c r="N459" s="2" t="s">
        <v>1378</v>
      </c>
      <c r="O459" s="1">
        <v>5.6</v>
      </c>
    </row>
    <row r="460" spans="1:15" x14ac:dyDescent="0.25">
      <c r="A460" t="s">
        <v>225</v>
      </c>
      <c r="B460" t="s">
        <v>721</v>
      </c>
      <c r="C460" s="1">
        <v>2179</v>
      </c>
      <c r="D460">
        <v>4</v>
      </c>
      <c r="E460">
        <v>4</v>
      </c>
      <c r="F460">
        <v>70</v>
      </c>
      <c r="G460" t="s">
        <v>390</v>
      </c>
      <c r="H460">
        <v>1785</v>
      </c>
      <c r="I460">
        <v>4585</v>
      </c>
      <c r="J460">
        <v>1890</v>
      </c>
      <c r="K460" t="s">
        <v>1381</v>
      </c>
      <c r="L460">
        <v>5</v>
      </c>
      <c r="M460">
        <v>16</v>
      </c>
      <c r="N460" s="2" t="s">
        <v>1378</v>
      </c>
      <c r="O460" s="1">
        <v>5.6</v>
      </c>
    </row>
    <row r="461" spans="1:15" x14ac:dyDescent="0.25">
      <c r="A461" t="s">
        <v>225</v>
      </c>
      <c r="B461" t="s">
        <v>721</v>
      </c>
      <c r="C461" s="1">
        <v>2179</v>
      </c>
      <c r="D461">
        <v>4</v>
      </c>
      <c r="E461">
        <v>4</v>
      </c>
      <c r="F461">
        <v>70</v>
      </c>
      <c r="G461" t="s">
        <v>390</v>
      </c>
      <c r="H461">
        <v>1785</v>
      </c>
      <c r="I461">
        <v>4585</v>
      </c>
      <c r="J461">
        <v>1890</v>
      </c>
      <c r="K461" t="s">
        <v>1381</v>
      </c>
      <c r="L461">
        <v>5</v>
      </c>
      <c r="M461">
        <v>16</v>
      </c>
      <c r="N461" s="2" t="s">
        <v>1378</v>
      </c>
      <c r="O461" s="1">
        <v>5.6</v>
      </c>
    </row>
    <row r="462" spans="1:15" x14ac:dyDescent="0.25">
      <c r="A462" t="s">
        <v>225</v>
      </c>
      <c r="B462" t="s">
        <v>721</v>
      </c>
      <c r="C462" s="1">
        <v>2179</v>
      </c>
      <c r="D462">
        <v>4</v>
      </c>
      <c r="E462">
        <v>4</v>
      </c>
      <c r="F462">
        <v>70</v>
      </c>
      <c r="G462" t="s">
        <v>390</v>
      </c>
      <c r="H462">
        <v>1785</v>
      </c>
      <c r="I462">
        <v>4585</v>
      </c>
      <c r="J462">
        <v>1890</v>
      </c>
      <c r="K462" t="s">
        <v>1381</v>
      </c>
      <c r="L462">
        <v>5</v>
      </c>
      <c r="M462">
        <v>16</v>
      </c>
      <c r="N462" s="2" t="s">
        <v>1378</v>
      </c>
      <c r="O462" s="1">
        <v>5.6</v>
      </c>
    </row>
    <row r="463" spans="1:15" x14ac:dyDescent="0.25">
      <c r="A463" t="s">
        <v>225</v>
      </c>
      <c r="B463" t="s">
        <v>721</v>
      </c>
      <c r="C463" s="1">
        <v>2179</v>
      </c>
      <c r="D463">
        <v>4</v>
      </c>
      <c r="E463">
        <v>4</v>
      </c>
      <c r="F463">
        <v>70</v>
      </c>
      <c r="G463" t="s">
        <v>390</v>
      </c>
      <c r="H463">
        <v>1785</v>
      </c>
      <c r="I463">
        <v>4585</v>
      </c>
      <c r="J463">
        <v>1890</v>
      </c>
      <c r="K463" t="s">
        <v>1381</v>
      </c>
      <c r="L463">
        <v>5</v>
      </c>
      <c r="M463">
        <v>16</v>
      </c>
      <c r="N463" s="2" t="s">
        <v>1378</v>
      </c>
      <c r="O463" s="1">
        <v>5.6</v>
      </c>
    </row>
    <row r="464" spans="1:15" x14ac:dyDescent="0.25">
      <c r="A464" t="s">
        <v>225</v>
      </c>
      <c r="B464" t="s">
        <v>721</v>
      </c>
      <c r="C464" s="1">
        <v>2179</v>
      </c>
      <c r="D464">
        <v>4</v>
      </c>
      <c r="E464">
        <v>4</v>
      </c>
      <c r="F464">
        <v>70</v>
      </c>
      <c r="G464" t="s">
        <v>390</v>
      </c>
      <c r="H464">
        <v>1785</v>
      </c>
      <c r="I464">
        <v>4585</v>
      </c>
      <c r="J464">
        <v>1890</v>
      </c>
      <c r="K464" t="s">
        <v>1381</v>
      </c>
      <c r="L464">
        <v>5</v>
      </c>
      <c r="M464">
        <v>16</v>
      </c>
      <c r="N464" s="2" t="s">
        <v>1378</v>
      </c>
      <c r="O464" s="1">
        <v>5.6</v>
      </c>
    </row>
    <row r="465" spans="1:15" x14ac:dyDescent="0.25">
      <c r="A465" t="s">
        <v>3</v>
      </c>
      <c r="B465" t="s">
        <v>735</v>
      </c>
      <c r="C465" s="1">
        <v>2179</v>
      </c>
      <c r="D465">
        <v>4</v>
      </c>
      <c r="E465">
        <v>4</v>
      </c>
      <c r="F465">
        <v>60</v>
      </c>
      <c r="G465" t="s">
        <v>390</v>
      </c>
      <c r="H465">
        <v>1791</v>
      </c>
      <c r="I465">
        <v>4788</v>
      </c>
      <c r="J465">
        <v>1903</v>
      </c>
      <c r="K465" t="s">
        <v>1381</v>
      </c>
      <c r="L465">
        <v>5</v>
      </c>
      <c r="M465">
        <v>14</v>
      </c>
      <c r="N465" s="1">
        <v>17.600000000000001</v>
      </c>
      <c r="O465" s="1">
        <v>5.75</v>
      </c>
    </row>
    <row r="466" spans="1:15" x14ac:dyDescent="0.25">
      <c r="A466" t="s">
        <v>3</v>
      </c>
      <c r="B466" t="s">
        <v>735</v>
      </c>
      <c r="C466" s="1">
        <v>2179</v>
      </c>
      <c r="F466">
        <v>60</v>
      </c>
      <c r="G466" t="s">
        <v>390</v>
      </c>
      <c r="H466">
        <v>1791</v>
      </c>
      <c r="I466">
        <v>4788</v>
      </c>
      <c r="J466">
        <v>1903</v>
      </c>
      <c r="K466" t="s">
        <v>1381</v>
      </c>
      <c r="L466">
        <v>5</v>
      </c>
      <c r="M466">
        <v>14</v>
      </c>
      <c r="N466" s="1">
        <v>17.600000000000001</v>
      </c>
      <c r="O466" s="1">
        <v>5.75</v>
      </c>
    </row>
    <row r="467" spans="1:15" x14ac:dyDescent="0.25">
      <c r="A467" t="s">
        <v>3</v>
      </c>
      <c r="B467" t="s">
        <v>735</v>
      </c>
      <c r="C467" s="1">
        <v>2179</v>
      </c>
      <c r="D467">
        <v>4</v>
      </c>
      <c r="E467">
        <v>4</v>
      </c>
      <c r="F467">
        <v>60</v>
      </c>
      <c r="G467" t="s">
        <v>390</v>
      </c>
      <c r="H467">
        <v>1791</v>
      </c>
      <c r="I467">
        <v>4788</v>
      </c>
      <c r="J467">
        <v>1903</v>
      </c>
      <c r="K467" t="s">
        <v>1381</v>
      </c>
      <c r="L467">
        <v>5</v>
      </c>
      <c r="M467">
        <v>14</v>
      </c>
      <c r="N467" s="1">
        <v>17.600000000000001</v>
      </c>
      <c r="O467" s="1">
        <v>5.75</v>
      </c>
    </row>
    <row r="468" spans="1:15" x14ac:dyDescent="0.25">
      <c r="A468" t="s">
        <v>3</v>
      </c>
      <c r="B468" t="s">
        <v>735</v>
      </c>
      <c r="C468" s="1">
        <v>2179</v>
      </c>
      <c r="D468">
        <v>4</v>
      </c>
      <c r="E468">
        <v>4</v>
      </c>
      <c r="G468" t="s">
        <v>390</v>
      </c>
      <c r="H468">
        <v>1791</v>
      </c>
      <c r="I468">
        <v>4788</v>
      </c>
      <c r="J468">
        <v>1903</v>
      </c>
      <c r="K468" t="s">
        <v>1381</v>
      </c>
      <c r="L468">
        <v>5</v>
      </c>
      <c r="M468">
        <v>14</v>
      </c>
      <c r="N468" s="1">
        <v>17.600000000000001</v>
      </c>
      <c r="O468" t="s">
        <v>1378</v>
      </c>
    </row>
    <row r="469" spans="1:15" x14ac:dyDescent="0.25">
      <c r="A469" t="s">
        <v>3</v>
      </c>
      <c r="B469" t="s">
        <v>735</v>
      </c>
      <c r="C469" s="1">
        <v>2179</v>
      </c>
      <c r="D469">
        <v>4</v>
      </c>
      <c r="E469">
        <v>4</v>
      </c>
      <c r="F469">
        <v>60</v>
      </c>
      <c r="G469" t="s">
        <v>390</v>
      </c>
      <c r="H469">
        <v>1791</v>
      </c>
      <c r="I469">
        <v>4788</v>
      </c>
      <c r="J469">
        <v>1903</v>
      </c>
      <c r="K469" t="s">
        <v>1381</v>
      </c>
      <c r="L469">
        <v>5</v>
      </c>
      <c r="M469">
        <v>14</v>
      </c>
      <c r="N469" s="1">
        <v>17.600000000000001</v>
      </c>
      <c r="O469" s="1">
        <v>5.75</v>
      </c>
    </row>
    <row r="470" spans="1:15" x14ac:dyDescent="0.25">
      <c r="A470" t="s">
        <v>3</v>
      </c>
      <c r="B470" t="s">
        <v>735</v>
      </c>
      <c r="C470" s="1">
        <v>2179</v>
      </c>
      <c r="D470">
        <v>4</v>
      </c>
      <c r="E470">
        <v>4</v>
      </c>
      <c r="F470">
        <v>60</v>
      </c>
      <c r="G470" t="s">
        <v>390</v>
      </c>
      <c r="H470">
        <v>1791</v>
      </c>
      <c r="I470">
        <v>4788</v>
      </c>
      <c r="J470">
        <v>1903</v>
      </c>
      <c r="K470" t="s">
        <v>1381</v>
      </c>
      <c r="L470">
        <v>5</v>
      </c>
      <c r="M470">
        <v>14</v>
      </c>
      <c r="N470" s="1">
        <v>17.600000000000001</v>
      </c>
      <c r="O470" s="1">
        <v>5.75</v>
      </c>
    </row>
    <row r="471" spans="1:15" x14ac:dyDescent="0.25">
      <c r="A471" t="s">
        <v>3</v>
      </c>
      <c r="B471" t="s">
        <v>735</v>
      </c>
      <c r="C471" s="1">
        <v>2179</v>
      </c>
      <c r="D471">
        <v>4</v>
      </c>
      <c r="E471">
        <v>4</v>
      </c>
      <c r="G471" t="s">
        <v>390</v>
      </c>
      <c r="H471">
        <v>1791</v>
      </c>
      <c r="I471">
        <v>4788</v>
      </c>
      <c r="J471">
        <v>1903</v>
      </c>
      <c r="K471" t="s">
        <v>1381</v>
      </c>
      <c r="L471">
        <v>5</v>
      </c>
      <c r="M471">
        <v>14</v>
      </c>
      <c r="N471" s="1">
        <v>17.600000000000001</v>
      </c>
      <c r="O471" t="s">
        <v>1378</v>
      </c>
    </row>
    <row r="472" spans="1:15" x14ac:dyDescent="0.25">
      <c r="A472" t="s">
        <v>102</v>
      </c>
      <c r="B472" t="s">
        <v>743</v>
      </c>
      <c r="C472" s="1">
        <v>2393</v>
      </c>
      <c r="D472">
        <v>4</v>
      </c>
      <c r="E472">
        <v>4</v>
      </c>
      <c r="F472">
        <v>55</v>
      </c>
      <c r="G472" t="s">
        <v>390</v>
      </c>
      <c r="H472">
        <v>1795</v>
      </c>
      <c r="I472">
        <v>4735</v>
      </c>
      <c r="J472">
        <v>1830</v>
      </c>
      <c r="K472" t="s">
        <v>1380</v>
      </c>
      <c r="L472">
        <v>5</v>
      </c>
      <c r="M472">
        <v>12</v>
      </c>
      <c r="N472" s="2" t="s">
        <v>1378</v>
      </c>
      <c r="O472" s="1">
        <v>5.4</v>
      </c>
    </row>
    <row r="473" spans="1:15" x14ac:dyDescent="0.25">
      <c r="A473" t="s">
        <v>102</v>
      </c>
      <c r="B473" t="s">
        <v>743</v>
      </c>
      <c r="C473" s="1">
        <v>2393</v>
      </c>
      <c r="D473">
        <v>4</v>
      </c>
      <c r="E473">
        <v>4</v>
      </c>
      <c r="F473">
        <v>55</v>
      </c>
      <c r="G473" t="s">
        <v>390</v>
      </c>
      <c r="H473">
        <v>1795</v>
      </c>
      <c r="I473">
        <v>4735</v>
      </c>
      <c r="J473">
        <v>1830</v>
      </c>
      <c r="K473" t="s">
        <v>1380</v>
      </c>
      <c r="L473">
        <v>5</v>
      </c>
      <c r="M473">
        <v>12</v>
      </c>
      <c r="N473" s="2" t="s">
        <v>1378</v>
      </c>
      <c r="O473" s="1">
        <v>5.4</v>
      </c>
    </row>
    <row r="474" spans="1:15" x14ac:dyDescent="0.25">
      <c r="A474" t="s">
        <v>102</v>
      </c>
      <c r="B474" t="s">
        <v>743</v>
      </c>
      <c r="C474" s="1">
        <v>2393</v>
      </c>
      <c r="D474">
        <v>4</v>
      </c>
      <c r="E474">
        <v>4</v>
      </c>
      <c r="F474">
        <v>55</v>
      </c>
      <c r="G474" t="s">
        <v>390</v>
      </c>
      <c r="H474">
        <v>1795</v>
      </c>
      <c r="I474">
        <v>4735</v>
      </c>
      <c r="J474">
        <v>1830</v>
      </c>
      <c r="K474" t="s">
        <v>1380</v>
      </c>
      <c r="L474">
        <v>5</v>
      </c>
      <c r="M474">
        <v>12</v>
      </c>
      <c r="N474" s="2" t="s">
        <v>1378</v>
      </c>
      <c r="O474" s="1">
        <v>5.4</v>
      </c>
    </row>
    <row r="475" spans="1:15" x14ac:dyDescent="0.25">
      <c r="A475" t="s">
        <v>102</v>
      </c>
      <c r="B475" t="s">
        <v>743</v>
      </c>
      <c r="C475" s="1">
        <v>2393</v>
      </c>
      <c r="D475">
        <v>4</v>
      </c>
      <c r="E475">
        <v>4</v>
      </c>
      <c r="F475">
        <v>55</v>
      </c>
      <c r="G475" t="s">
        <v>390</v>
      </c>
      <c r="H475">
        <v>1795</v>
      </c>
      <c r="I475">
        <v>4735</v>
      </c>
      <c r="J475">
        <v>1830</v>
      </c>
      <c r="K475" t="s">
        <v>1380</v>
      </c>
      <c r="L475">
        <v>5</v>
      </c>
      <c r="M475">
        <v>12</v>
      </c>
      <c r="N475" s="2" t="s">
        <v>1378</v>
      </c>
      <c r="O475" s="1">
        <v>5.4</v>
      </c>
    </row>
    <row r="476" spans="1:15" x14ac:dyDescent="0.25">
      <c r="A476" t="s">
        <v>102</v>
      </c>
      <c r="B476" t="s">
        <v>743</v>
      </c>
      <c r="C476" s="1">
        <v>2393</v>
      </c>
      <c r="D476">
        <v>4</v>
      </c>
      <c r="E476">
        <v>4</v>
      </c>
      <c r="F476">
        <v>55</v>
      </c>
      <c r="G476" t="s">
        <v>390</v>
      </c>
      <c r="H476">
        <v>1795</v>
      </c>
      <c r="I476">
        <v>4735</v>
      </c>
      <c r="J476">
        <v>1830</v>
      </c>
      <c r="K476" t="s">
        <v>1380</v>
      </c>
      <c r="L476">
        <v>5</v>
      </c>
      <c r="M476">
        <v>12</v>
      </c>
      <c r="N476" s="2" t="s">
        <v>1378</v>
      </c>
      <c r="O476" s="1">
        <v>5.4</v>
      </c>
    </row>
    <row r="477" spans="1:15" x14ac:dyDescent="0.25">
      <c r="A477" t="s">
        <v>102</v>
      </c>
      <c r="B477" t="s">
        <v>743</v>
      </c>
      <c r="C477" s="1">
        <v>2694</v>
      </c>
      <c r="D477">
        <v>4</v>
      </c>
      <c r="E477">
        <v>4</v>
      </c>
      <c r="F477">
        <v>55</v>
      </c>
      <c r="G477" t="s">
        <v>1362</v>
      </c>
      <c r="H477">
        <v>1795</v>
      </c>
      <c r="I477">
        <v>4735</v>
      </c>
      <c r="J477">
        <v>1830</v>
      </c>
      <c r="K477" t="s">
        <v>1380</v>
      </c>
      <c r="L477">
        <v>5</v>
      </c>
      <c r="M477">
        <v>11.2</v>
      </c>
      <c r="N477" s="2" t="s">
        <v>1378</v>
      </c>
      <c r="O477" s="1">
        <v>5.4</v>
      </c>
    </row>
    <row r="478" spans="1:15" x14ac:dyDescent="0.25">
      <c r="A478" t="s">
        <v>102</v>
      </c>
      <c r="B478" t="s">
        <v>743</v>
      </c>
      <c r="C478" s="1">
        <v>2694</v>
      </c>
      <c r="D478">
        <v>4</v>
      </c>
      <c r="E478">
        <v>4</v>
      </c>
      <c r="F478">
        <v>55</v>
      </c>
      <c r="G478" t="s">
        <v>1362</v>
      </c>
      <c r="H478">
        <v>1795</v>
      </c>
      <c r="I478">
        <v>4735</v>
      </c>
      <c r="J478">
        <v>1830</v>
      </c>
      <c r="K478" t="s">
        <v>1380</v>
      </c>
      <c r="L478">
        <v>5</v>
      </c>
      <c r="M478">
        <v>11.2</v>
      </c>
      <c r="N478" s="2" t="s">
        <v>1378</v>
      </c>
      <c r="O478" s="1">
        <v>5.4</v>
      </c>
    </row>
    <row r="479" spans="1:15" x14ac:dyDescent="0.25">
      <c r="A479" t="s">
        <v>102</v>
      </c>
      <c r="B479" t="s">
        <v>743</v>
      </c>
      <c r="C479" s="1">
        <v>2393</v>
      </c>
      <c r="D479">
        <v>4</v>
      </c>
      <c r="E479">
        <v>4</v>
      </c>
      <c r="F479">
        <v>55</v>
      </c>
      <c r="G479" t="s">
        <v>1362</v>
      </c>
      <c r="H479">
        <v>1795</v>
      </c>
      <c r="I479">
        <v>4735</v>
      </c>
      <c r="J479">
        <v>1830</v>
      </c>
      <c r="K479" t="s">
        <v>1380</v>
      </c>
      <c r="L479">
        <v>5</v>
      </c>
      <c r="M479">
        <v>11.2</v>
      </c>
      <c r="N479" s="2" t="s">
        <v>1378</v>
      </c>
      <c r="O479" s="1">
        <v>5.4</v>
      </c>
    </row>
    <row r="480" spans="1:15" x14ac:dyDescent="0.25">
      <c r="A480" t="s">
        <v>102</v>
      </c>
      <c r="B480" t="s">
        <v>743</v>
      </c>
      <c r="C480" s="1">
        <v>2393</v>
      </c>
      <c r="D480">
        <v>4</v>
      </c>
      <c r="E480">
        <v>4</v>
      </c>
      <c r="F480">
        <v>55</v>
      </c>
      <c r="G480" t="s">
        <v>1362</v>
      </c>
      <c r="H480">
        <v>1795</v>
      </c>
      <c r="I480">
        <v>4735</v>
      </c>
      <c r="J480">
        <v>1830</v>
      </c>
      <c r="K480" t="s">
        <v>1380</v>
      </c>
      <c r="L480">
        <v>5</v>
      </c>
      <c r="M480">
        <v>11.2</v>
      </c>
      <c r="N480" s="2" t="s">
        <v>1378</v>
      </c>
      <c r="O480" s="1">
        <v>5.4</v>
      </c>
    </row>
    <row r="481" spans="1:15" x14ac:dyDescent="0.25">
      <c r="A481" t="s">
        <v>102</v>
      </c>
      <c r="B481" t="s">
        <v>743</v>
      </c>
      <c r="C481" s="1">
        <v>2755</v>
      </c>
      <c r="D481">
        <v>4</v>
      </c>
      <c r="E481">
        <v>4</v>
      </c>
      <c r="F481">
        <v>55</v>
      </c>
      <c r="G481" t="s">
        <v>1362</v>
      </c>
      <c r="H481">
        <v>1795</v>
      </c>
      <c r="I481">
        <v>4735</v>
      </c>
      <c r="J481">
        <v>1830</v>
      </c>
      <c r="K481" t="s">
        <v>1380</v>
      </c>
      <c r="L481">
        <v>5</v>
      </c>
      <c r="M481">
        <v>11.2</v>
      </c>
      <c r="N481" s="2" t="s">
        <v>1378</v>
      </c>
      <c r="O481" s="1">
        <v>5.4</v>
      </c>
    </row>
    <row r="482" spans="1:15" x14ac:dyDescent="0.25">
      <c r="A482" t="s">
        <v>102</v>
      </c>
      <c r="B482" t="s">
        <v>743</v>
      </c>
      <c r="C482" s="1">
        <v>2755</v>
      </c>
      <c r="D482">
        <v>4</v>
      </c>
      <c r="E482">
        <v>4</v>
      </c>
      <c r="F482">
        <v>55</v>
      </c>
      <c r="G482" t="s">
        <v>1362</v>
      </c>
      <c r="H482">
        <v>1795</v>
      </c>
      <c r="I482">
        <v>4735</v>
      </c>
      <c r="J482">
        <v>1830</v>
      </c>
      <c r="K482" t="s">
        <v>1380</v>
      </c>
      <c r="L482">
        <v>5</v>
      </c>
      <c r="M482">
        <v>11.2</v>
      </c>
      <c r="N482" s="2" t="s">
        <v>1378</v>
      </c>
      <c r="O482" s="1">
        <v>5.4</v>
      </c>
    </row>
    <row r="483" spans="1:15" x14ac:dyDescent="0.25">
      <c r="A483" t="s">
        <v>102</v>
      </c>
      <c r="B483" t="s">
        <v>743</v>
      </c>
      <c r="C483" s="1">
        <v>2393</v>
      </c>
      <c r="D483">
        <v>4</v>
      </c>
      <c r="E483">
        <v>4</v>
      </c>
      <c r="F483">
        <v>55</v>
      </c>
      <c r="G483" t="s">
        <v>390</v>
      </c>
      <c r="H483">
        <v>1795</v>
      </c>
      <c r="I483">
        <v>4735</v>
      </c>
      <c r="J483">
        <v>1830</v>
      </c>
      <c r="K483" t="s">
        <v>1380</v>
      </c>
      <c r="L483">
        <v>5</v>
      </c>
      <c r="M483">
        <v>12</v>
      </c>
      <c r="N483" s="2" t="s">
        <v>1378</v>
      </c>
      <c r="O483" s="1">
        <v>5.4</v>
      </c>
    </row>
    <row r="484" spans="1:15" x14ac:dyDescent="0.25">
      <c r="A484" t="s">
        <v>102</v>
      </c>
      <c r="B484" t="s">
        <v>743</v>
      </c>
      <c r="C484" s="1">
        <v>2393</v>
      </c>
      <c r="D484">
        <v>4</v>
      </c>
      <c r="E484">
        <v>4</v>
      </c>
      <c r="F484">
        <v>55</v>
      </c>
      <c r="G484" t="s">
        <v>1362</v>
      </c>
      <c r="H484">
        <v>1795</v>
      </c>
      <c r="I484">
        <v>4735</v>
      </c>
      <c r="J484">
        <v>1830</v>
      </c>
      <c r="K484" t="s">
        <v>1380</v>
      </c>
      <c r="L484">
        <v>5</v>
      </c>
      <c r="M484">
        <v>11.2</v>
      </c>
      <c r="N484" s="2" t="s">
        <v>1378</v>
      </c>
      <c r="O484" s="1">
        <v>5.4</v>
      </c>
    </row>
    <row r="485" spans="1:15" x14ac:dyDescent="0.25">
      <c r="A485" t="s">
        <v>102</v>
      </c>
      <c r="B485" t="s">
        <v>743</v>
      </c>
      <c r="C485" s="1">
        <v>2694</v>
      </c>
      <c r="D485">
        <v>4</v>
      </c>
      <c r="E485">
        <v>4</v>
      </c>
      <c r="F485">
        <v>55</v>
      </c>
      <c r="G485" t="s">
        <v>1362</v>
      </c>
      <c r="H485">
        <v>1795</v>
      </c>
      <c r="I485">
        <v>4735</v>
      </c>
      <c r="J485">
        <v>1830</v>
      </c>
      <c r="K485" t="s">
        <v>1380</v>
      </c>
      <c r="L485">
        <v>5</v>
      </c>
      <c r="M485">
        <v>11.2</v>
      </c>
      <c r="N485" s="2" t="s">
        <v>1378</v>
      </c>
      <c r="O485" s="1">
        <v>5.4</v>
      </c>
    </row>
    <row r="486" spans="1:15" x14ac:dyDescent="0.25">
      <c r="A486" t="s">
        <v>102</v>
      </c>
      <c r="B486" t="s">
        <v>743</v>
      </c>
      <c r="C486" s="1">
        <v>2393</v>
      </c>
      <c r="D486">
        <v>4</v>
      </c>
      <c r="E486">
        <v>4</v>
      </c>
      <c r="F486">
        <v>55</v>
      </c>
      <c r="G486" t="s">
        <v>390</v>
      </c>
      <c r="H486">
        <v>1795</v>
      </c>
      <c r="I486">
        <v>4735</v>
      </c>
      <c r="J486">
        <v>1830</v>
      </c>
      <c r="K486" t="s">
        <v>1380</v>
      </c>
      <c r="L486">
        <v>5</v>
      </c>
      <c r="M486">
        <v>12</v>
      </c>
      <c r="N486" s="2" t="s">
        <v>1378</v>
      </c>
      <c r="O486" s="1">
        <v>5.4</v>
      </c>
    </row>
    <row r="487" spans="1:15" x14ac:dyDescent="0.25">
      <c r="A487" t="s">
        <v>102</v>
      </c>
      <c r="B487" t="s">
        <v>743</v>
      </c>
      <c r="C487" s="1">
        <v>2393</v>
      </c>
      <c r="D487">
        <v>4</v>
      </c>
      <c r="E487">
        <v>4</v>
      </c>
      <c r="F487">
        <v>55</v>
      </c>
      <c r="G487" t="s">
        <v>390</v>
      </c>
      <c r="H487">
        <v>1795</v>
      </c>
      <c r="I487">
        <v>4735</v>
      </c>
      <c r="J487">
        <v>1830</v>
      </c>
      <c r="K487" t="s">
        <v>1380</v>
      </c>
      <c r="L487">
        <v>5</v>
      </c>
      <c r="M487">
        <v>12</v>
      </c>
      <c r="N487" s="2" t="s">
        <v>1378</v>
      </c>
      <c r="O487" s="1">
        <v>5.4</v>
      </c>
    </row>
    <row r="488" spans="1:15" x14ac:dyDescent="0.25">
      <c r="A488" t="s">
        <v>254</v>
      </c>
      <c r="B488" t="s">
        <v>760</v>
      </c>
      <c r="C488" s="1">
        <v>1368</v>
      </c>
      <c r="D488">
        <v>6</v>
      </c>
      <c r="E488">
        <v>4</v>
      </c>
      <c r="F488">
        <v>60</v>
      </c>
      <c r="G488" t="s">
        <v>1362</v>
      </c>
      <c r="H488">
        <v>1640</v>
      </c>
      <c r="I488">
        <v>4395</v>
      </c>
      <c r="J488">
        <v>1818</v>
      </c>
      <c r="K488" t="s">
        <v>1381</v>
      </c>
      <c r="L488">
        <v>5</v>
      </c>
      <c r="N488" s="2" t="s">
        <v>1378</v>
      </c>
      <c r="O488" t="s">
        <v>1378</v>
      </c>
    </row>
    <row r="489" spans="1:15" x14ac:dyDescent="0.25">
      <c r="A489" t="s">
        <v>254</v>
      </c>
      <c r="B489" t="s">
        <v>760</v>
      </c>
      <c r="C489" s="1">
        <v>1368</v>
      </c>
      <c r="D489">
        <v>6</v>
      </c>
      <c r="E489">
        <v>4</v>
      </c>
      <c r="F489">
        <v>60</v>
      </c>
      <c r="G489" t="s">
        <v>1362</v>
      </c>
      <c r="H489">
        <v>1640</v>
      </c>
      <c r="I489">
        <v>4395</v>
      </c>
      <c r="J489">
        <v>1818</v>
      </c>
      <c r="K489" t="s">
        <v>1381</v>
      </c>
      <c r="L489">
        <v>5</v>
      </c>
      <c r="N489" s="2" t="s">
        <v>1378</v>
      </c>
      <c r="O489" t="s">
        <v>1378</v>
      </c>
    </row>
    <row r="490" spans="1:15" x14ac:dyDescent="0.25">
      <c r="A490" t="s">
        <v>254</v>
      </c>
      <c r="B490" t="s">
        <v>760</v>
      </c>
      <c r="C490" s="1">
        <v>1368</v>
      </c>
      <c r="D490">
        <v>6</v>
      </c>
      <c r="E490">
        <v>4</v>
      </c>
      <c r="F490">
        <v>60</v>
      </c>
      <c r="G490" t="s">
        <v>1362</v>
      </c>
      <c r="H490">
        <v>1640</v>
      </c>
      <c r="I490">
        <v>4395</v>
      </c>
      <c r="J490">
        <v>1818</v>
      </c>
      <c r="K490" t="s">
        <v>1381</v>
      </c>
      <c r="L490">
        <v>5</v>
      </c>
      <c r="N490" s="2" t="s">
        <v>1378</v>
      </c>
      <c r="O490" t="s">
        <v>1378</v>
      </c>
    </row>
    <row r="491" spans="1:15" x14ac:dyDescent="0.25">
      <c r="A491" t="s">
        <v>254</v>
      </c>
      <c r="B491" t="s">
        <v>760</v>
      </c>
      <c r="C491" s="1">
        <v>1956</v>
      </c>
      <c r="D491">
        <v>6</v>
      </c>
      <c r="E491">
        <v>4</v>
      </c>
      <c r="F491">
        <v>60</v>
      </c>
      <c r="G491" t="s">
        <v>390</v>
      </c>
      <c r="H491">
        <v>1640</v>
      </c>
      <c r="I491">
        <v>4395</v>
      </c>
      <c r="J491">
        <v>1818</v>
      </c>
      <c r="K491" t="s">
        <v>1381</v>
      </c>
      <c r="L491">
        <v>5</v>
      </c>
      <c r="N491" s="2" t="s">
        <v>1378</v>
      </c>
      <c r="O491" t="s">
        <v>1378</v>
      </c>
    </row>
    <row r="492" spans="1:15" x14ac:dyDescent="0.25">
      <c r="A492" t="s">
        <v>254</v>
      </c>
      <c r="B492" t="s">
        <v>760</v>
      </c>
      <c r="C492" s="1">
        <v>1956</v>
      </c>
      <c r="D492">
        <v>6</v>
      </c>
      <c r="E492">
        <v>4</v>
      </c>
      <c r="F492">
        <v>60</v>
      </c>
      <c r="G492" t="s">
        <v>390</v>
      </c>
      <c r="H492">
        <v>1640</v>
      </c>
      <c r="I492">
        <v>4395</v>
      </c>
      <c r="J492">
        <v>1818</v>
      </c>
      <c r="K492" t="s">
        <v>1381</v>
      </c>
      <c r="L492">
        <v>5</v>
      </c>
      <c r="N492" s="2" t="s">
        <v>1378</v>
      </c>
      <c r="O492" t="s">
        <v>1378</v>
      </c>
    </row>
    <row r="493" spans="1:15" x14ac:dyDescent="0.25">
      <c r="A493" t="s">
        <v>254</v>
      </c>
      <c r="B493" t="s">
        <v>760</v>
      </c>
      <c r="C493" s="1">
        <v>1956</v>
      </c>
      <c r="D493">
        <v>6</v>
      </c>
      <c r="E493">
        <v>4</v>
      </c>
      <c r="F493">
        <v>60</v>
      </c>
      <c r="G493" t="s">
        <v>390</v>
      </c>
      <c r="H493">
        <v>1640</v>
      </c>
      <c r="I493">
        <v>4395</v>
      </c>
      <c r="J493">
        <v>1818</v>
      </c>
      <c r="K493" t="s">
        <v>1381</v>
      </c>
      <c r="L493">
        <v>5</v>
      </c>
      <c r="N493" s="2" t="s">
        <v>1378</v>
      </c>
      <c r="O493" t="s">
        <v>1378</v>
      </c>
    </row>
    <row r="494" spans="1:15" x14ac:dyDescent="0.25">
      <c r="A494" t="s">
        <v>254</v>
      </c>
      <c r="B494" t="s">
        <v>760</v>
      </c>
      <c r="C494" s="1">
        <v>1956</v>
      </c>
      <c r="D494">
        <v>6</v>
      </c>
      <c r="E494">
        <v>4</v>
      </c>
      <c r="F494">
        <v>60</v>
      </c>
      <c r="G494" t="s">
        <v>390</v>
      </c>
      <c r="H494">
        <v>1640</v>
      </c>
      <c r="I494">
        <v>4395</v>
      </c>
      <c r="J494">
        <v>1818</v>
      </c>
      <c r="K494" t="s">
        <v>1381</v>
      </c>
      <c r="L494">
        <v>5</v>
      </c>
      <c r="N494" s="2" t="s">
        <v>1378</v>
      </c>
      <c r="O494" t="s">
        <v>1378</v>
      </c>
    </row>
    <row r="495" spans="1:15" x14ac:dyDescent="0.25">
      <c r="A495" t="s">
        <v>254</v>
      </c>
      <c r="B495" t="s">
        <v>760</v>
      </c>
      <c r="C495" s="1">
        <v>1956</v>
      </c>
      <c r="D495">
        <v>6</v>
      </c>
      <c r="E495">
        <v>4</v>
      </c>
      <c r="F495">
        <v>60</v>
      </c>
      <c r="G495" t="s">
        <v>390</v>
      </c>
      <c r="H495">
        <v>1640</v>
      </c>
      <c r="I495">
        <v>4395</v>
      </c>
      <c r="J495">
        <v>1818</v>
      </c>
      <c r="K495" t="s">
        <v>1381</v>
      </c>
      <c r="L495">
        <v>5</v>
      </c>
      <c r="N495" s="2" t="s">
        <v>1378</v>
      </c>
      <c r="O495" t="s">
        <v>1378</v>
      </c>
    </row>
    <row r="496" spans="1:15" x14ac:dyDescent="0.25">
      <c r="A496" t="s">
        <v>254</v>
      </c>
      <c r="B496" t="s">
        <v>760</v>
      </c>
      <c r="C496" s="1">
        <v>1956</v>
      </c>
      <c r="D496">
        <v>6</v>
      </c>
      <c r="E496">
        <v>4</v>
      </c>
      <c r="F496">
        <v>60</v>
      </c>
      <c r="G496" t="s">
        <v>390</v>
      </c>
      <c r="H496">
        <v>1640</v>
      </c>
      <c r="I496">
        <v>4395</v>
      </c>
      <c r="J496">
        <v>1818</v>
      </c>
      <c r="K496" t="s">
        <v>1381</v>
      </c>
      <c r="L496">
        <v>5</v>
      </c>
      <c r="N496" s="2" t="s">
        <v>1378</v>
      </c>
      <c r="O496" t="s">
        <v>1378</v>
      </c>
    </row>
    <row r="497" spans="1:15" x14ac:dyDescent="0.25">
      <c r="A497" t="s">
        <v>254</v>
      </c>
      <c r="B497" t="s">
        <v>760</v>
      </c>
      <c r="C497" s="1">
        <v>1956</v>
      </c>
      <c r="D497">
        <v>6</v>
      </c>
      <c r="E497">
        <v>4</v>
      </c>
      <c r="F497">
        <v>60</v>
      </c>
      <c r="G497" t="s">
        <v>390</v>
      </c>
      <c r="H497">
        <v>1640</v>
      </c>
      <c r="I497">
        <v>4395</v>
      </c>
      <c r="J497">
        <v>1818</v>
      </c>
      <c r="K497" t="s">
        <v>1381</v>
      </c>
      <c r="L497">
        <v>5</v>
      </c>
      <c r="N497" s="2" t="s">
        <v>1378</v>
      </c>
      <c r="O497" t="s">
        <v>1378</v>
      </c>
    </row>
    <row r="498" spans="1:15" x14ac:dyDescent="0.25">
      <c r="A498" t="s">
        <v>254</v>
      </c>
      <c r="B498" t="s">
        <v>760</v>
      </c>
      <c r="C498" s="1">
        <v>1368</v>
      </c>
      <c r="D498">
        <v>6</v>
      </c>
      <c r="E498">
        <v>4</v>
      </c>
      <c r="F498">
        <v>60</v>
      </c>
      <c r="G498" t="s">
        <v>1362</v>
      </c>
      <c r="H498">
        <v>1640</v>
      </c>
      <c r="I498">
        <v>4395</v>
      </c>
      <c r="J498">
        <v>1818</v>
      </c>
      <c r="K498" t="s">
        <v>1381</v>
      </c>
      <c r="L498">
        <v>5</v>
      </c>
      <c r="N498" s="2" t="s">
        <v>1378</v>
      </c>
      <c r="O498" t="s">
        <v>1378</v>
      </c>
    </row>
    <row r="499" spans="1:15" x14ac:dyDescent="0.25">
      <c r="A499" t="s">
        <v>254</v>
      </c>
      <c r="B499" t="s">
        <v>760</v>
      </c>
      <c r="C499" s="1">
        <v>1956</v>
      </c>
      <c r="D499">
        <v>6</v>
      </c>
      <c r="E499">
        <v>4</v>
      </c>
      <c r="F499">
        <v>60</v>
      </c>
      <c r="G499" t="s">
        <v>390</v>
      </c>
      <c r="H499">
        <v>1640</v>
      </c>
      <c r="I499">
        <v>4395</v>
      </c>
      <c r="J499">
        <v>1818</v>
      </c>
      <c r="K499" t="s">
        <v>1381</v>
      </c>
      <c r="L499">
        <v>5</v>
      </c>
      <c r="N499" s="2" t="s">
        <v>1378</v>
      </c>
      <c r="O499" t="s">
        <v>1378</v>
      </c>
    </row>
    <row r="500" spans="1:15" x14ac:dyDescent="0.25">
      <c r="A500" t="s">
        <v>254</v>
      </c>
      <c r="B500" t="s">
        <v>760</v>
      </c>
      <c r="C500" s="1">
        <v>1956</v>
      </c>
      <c r="D500">
        <v>6</v>
      </c>
      <c r="E500">
        <v>4</v>
      </c>
      <c r="F500">
        <v>60</v>
      </c>
      <c r="G500" t="s">
        <v>390</v>
      </c>
      <c r="H500">
        <v>1640</v>
      </c>
      <c r="I500">
        <v>4395</v>
      </c>
      <c r="J500">
        <v>1818</v>
      </c>
      <c r="K500" t="s">
        <v>1381</v>
      </c>
      <c r="L500">
        <v>5</v>
      </c>
      <c r="N500" s="2" t="s">
        <v>1378</v>
      </c>
      <c r="O500" t="s">
        <v>1378</v>
      </c>
    </row>
    <row r="501" spans="1:15" x14ac:dyDescent="0.25">
      <c r="A501" t="s">
        <v>254</v>
      </c>
      <c r="B501" t="s">
        <v>760</v>
      </c>
      <c r="C501" s="1">
        <v>1956</v>
      </c>
      <c r="D501">
        <v>6</v>
      </c>
      <c r="E501">
        <v>4</v>
      </c>
      <c r="F501">
        <v>60</v>
      </c>
      <c r="G501" t="s">
        <v>390</v>
      </c>
      <c r="H501">
        <v>1640</v>
      </c>
      <c r="I501">
        <v>4395</v>
      </c>
      <c r="J501">
        <v>1818</v>
      </c>
      <c r="K501" t="s">
        <v>1381</v>
      </c>
      <c r="L501">
        <v>5</v>
      </c>
      <c r="N501" s="2" t="s">
        <v>1378</v>
      </c>
      <c r="O501" t="s">
        <v>1378</v>
      </c>
    </row>
    <row r="502" spans="1:15" x14ac:dyDescent="0.25">
      <c r="A502" t="s">
        <v>254</v>
      </c>
      <c r="B502" t="s">
        <v>760</v>
      </c>
      <c r="C502" s="1">
        <v>1368</v>
      </c>
      <c r="D502">
        <v>6</v>
      </c>
      <c r="E502">
        <v>4</v>
      </c>
      <c r="F502">
        <v>60</v>
      </c>
      <c r="G502" t="s">
        <v>1362</v>
      </c>
      <c r="H502">
        <v>1640</v>
      </c>
      <c r="I502">
        <v>4395</v>
      </c>
      <c r="J502">
        <v>1818</v>
      </c>
      <c r="K502" t="s">
        <v>1381</v>
      </c>
      <c r="L502">
        <v>5</v>
      </c>
      <c r="N502" s="2" t="s">
        <v>1378</v>
      </c>
      <c r="O502" t="s">
        <v>1378</v>
      </c>
    </row>
    <row r="503" spans="1:15" x14ac:dyDescent="0.25">
      <c r="A503" t="s">
        <v>254</v>
      </c>
      <c r="B503" t="s">
        <v>760</v>
      </c>
      <c r="C503" s="1">
        <v>1368</v>
      </c>
      <c r="D503">
        <v>6</v>
      </c>
      <c r="E503">
        <v>4</v>
      </c>
      <c r="F503">
        <v>60</v>
      </c>
      <c r="G503" t="s">
        <v>1362</v>
      </c>
      <c r="H503">
        <v>1640</v>
      </c>
      <c r="I503">
        <v>4395</v>
      </c>
      <c r="J503">
        <v>1818</v>
      </c>
      <c r="K503" t="s">
        <v>1381</v>
      </c>
      <c r="L503">
        <v>5</v>
      </c>
      <c r="N503" s="2" t="s">
        <v>1378</v>
      </c>
      <c r="O503" t="s">
        <v>1378</v>
      </c>
    </row>
    <row r="504" spans="1:15" x14ac:dyDescent="0.25">
      <c r="A504" t="s">
        <v>254</v>
      </c>
      <c r="B504" t="s">
        <v>760</v>
      </c>
      <c r="C504" s="1">
        <v>1368</v>
      </c>
      <c r="D504">
        <v>6</v>
      </c>
      <c r="E504">
        <v>4</v>
      </c>
      <c r="F504">
        <v>60</v>
      </c>
      <c r="G504" t="s">
        <v>1362</v>
      </c>
      <c r="H504">
        <v>1640</v>
      </c>
      <c r="I504">
        <v>4395</v>
      </c>
      <c r="J504">
        <v>1818</v>
      </c>
      <c r="K504" t="s">
        <v>1381</v>
      </c>
      <c r="L504">
        <v>5</v>
      </c>
      <c r="N504" s="2" t="s">
        <v>1378</v>
      </c>
      <c r="O504" t="s">
        <v>1378</v>
      </c>
    </row>
    <row r="505" spans="1:15" x14ac:dyDescent="0.25">
      <c r="A505" t="s">
        <v>254</v>
      </c>
      <c r="B505" t="s">
        <v>760</v>
      </c>
      <c r="C505" s="1">
        <v>1956</v>
      </c>
      <c r="D505">
        <v>6</v>
      </c>
      <c r="E505">
        <v>4</v>
      </c>
      <c r="F505">
        <v>60</v>
      </c>
      <c r="G505" t="s">
        <v>390</v>
      </c>
      <c r="H505">
        <v>1640</v>
      </c>
      <c r="I505">
        <v>4395</v>
      </c>
      <c r="J505">
        <v>1818</v>
      </c>
      <c r="K505" t="s">
        <v>1381</v>
      </c>
      <c r="L505">
        <v>5</v>
      </c>
      <c r="N505" s="2" t="s">
        <v>1378</v>
      </c>
      <c r="O505" t="s">
        <v>1378</v>
      </c>
    </row>
    <row r="506" spans="1:15" x14ac:dyDescent="0.25">
      <c r="A506" t="s">
        <v>254</v>
      </c>
      <c r="B506" t="s">
        <v>760</v>
      </c>
      <c r="C506" s="1">
        <v>1956</v>
      </c>
      <c r="D506">
        <v>6</v>
      </c>
      <c r="E506">
        <v>4</v>
      </c>
      <c r="F506">
        <v>60</v>
      </c>
      <c r="G506" t="s">
        <v>390</v>
      </c>
      <c r="H506">
        <v>1640</v>
      </c>
      <c r="I506">
        <v>4395</v>
      </c>
      <c r="J506">
        <v>1818</v>
      </c>
      <c r="K506" t="s">
        <v>1381</v>
      </c>
      <c r="L506">
        <v>5</v>
      </c>
      <c r="N506" s="2" t="s">
        <v>1378</v>
      </c>
      <c r="O506" t="s">
        <v>1378</v>
      </c>
    </row>
    <row r="507" spans="1:15" x14ac:dyDescent="0.25">
      <c r="A507" t="s">
        <v>254</v>
      </c>
      <c r="B507" t="s">
        <v>760</v>
      </c>
      <c r="C507" s="1">
        <v>1956</v>
      </c>
      <c r="D507">
        <v>6</v>
      </c>
      <c r="E507">
        <v>4</v>
      </c>
      <c r="F507">
        <v>60</v>
      </c>
      <c r="G507" t="s">
        <v>390</v>
      </c>
      <c r="H507">
        <v>1640</v>
      </c>
      <c r="I507">
        <v>4395</v>
      </c>
      <c r="J507">
        <v>1818</v>
      </c>
      <c r="K507" t="s">
        <v>1381</v>
      </c>
      <c r="L507">
        <v>5</v>
      </c>
      <c r="N507" s="2" t="s">
        <v>1378</v>
      </c>
      <c r="O507" t="s">
        <v>1378</v>
      </c>
    </row>
    <row r="508" spans="1:15" x14ac:dyDescent="0.25">
      <c r="A508" t="s">
        <v>254</v>
      </c>
      <c r="B508" t="s">
        <v>760</v>
      </c>
      <c r="C508" s="1">
        <v>1956</v>
      </c>
      <c r="D508">
        <v>6</v>
      </c>
      <c r="E508">
        <v>4</v>
      </c>
      <c r="F508">
        <v>60</v>
      </c>
      <c r="G508" t="s">
        <v>390</v>
      </c>
      <c r="H508">
        <v>1640</v>
      </c>
      <c r="I508">
        <v>4395</v>
      </c>
      <c r="J508">
        <v>1818</v>
      </c>
      <c r="K508" t="s">
        <v>1381</v>
      </c>
      <c r="L508">
        <v>5</v>
      </c>
      <c r="N508" s="2" t="s">
        <v>1378</v>
      </c>
      <c r="O508" t="s">
        <v>1378</v>
      </c>
    </row>
    <row r="509" spans="1:15" x14ac:dyDescent="0.25">
      <c r="A509" t="s">
        <v>795</v>
      </c>
      <c r="B509" t="s">
        <v>796</v>
      </c>
      <c r="C509" t="s">
        <v>1378</v>
      </c>
      <c r="G509" t="s">
        <v>1365</v>
      </c>
      <c r="H509">
        <v>1644</v>
      </c>
      <c r="I509">
        <v>4314</v>
      </c>
      <c r="J509">
        <v>1809</v>
      </c>
      <c r="K509" t="s">
        <v>1381</v>
      </c>
      <c r="L509">
        <v>5</v>
      </c>
      <c r="N509" s="2" t="s">
        <v>1378</v>
      </c>
      <c r="O509" t="s">
        <v>1378</v>
      </c>
    </row>
    <row r="510" spans="1:15" x14ac:dyDescent="0.25">
      <c r="A510" t="s">
        <v>795</v>
      </c>
      <c r="B510" t="s">
        <v>796</v>
      </c>
      <c r="C510" t="s">
        <v>1378</v>
      </c>
      <c r="G510" t="s">
        <v>1365</v>
      </c>
      <c r="H510">
        <v>1644</v>
      </c>
      <c r="I510">
        <v>4314</v>
      </c>
      <c r="J510">
        <v>1809</v>
      </c>
      <c r="K510" t="s">
        <v>1381</v>
      </c>
      <c r="L510">
        <v>5</v>
      </c>
      <c r="N510" s="2" t="s">
        <v>1378</v>
      </c>
      <c r="O510" t="s">
        <v>1378</v>
      </c>
    </row>
    <row r="511" spans="1:15" x14ac:dyDescent="0.25">
      <c r="A511" t="s">
        <v>799</v>
      </c>
      <c r="B511" t="s">
        <v>800</v>
      </c>
      <c r="C511" s="1">
        <v>2199</v>
      </c>
      <c r="D511">
        <v>4</v>
      </c>
      <c r="E511">
        <v>4</v>
      </c>
      <c r="G511" t="s">
        <v>390</v>
      </c>
      <c r="H511">
        <v>1755</v>
      </c>
      <c r="I511">
        <v>5115</v>
      </c>
      <c r="J511">
        <v>1985</v>
      </c>
      <c r="K511" t="s">
        <v>1380</v>
      </c>
      <c r="L511">
        <v>5</v>
      </c>
      <c r="N511" s="2" t="s">
        <v>1378</v>
      </c>
      <c r="O511" t="s">
        <v>1378</v>
      </c>
    </row>
    <row r="512" spans="1:15" x14ac:dyDescent="0.25">
      <c r="A512" t="s">
        <v>799</v>
      </c>
      <c r="B512" t="s">
        <v>800</v>
      </c>
      <c r="C512" s="1">
        <v>2199</v>
      </c>
      <c r="D512">
        <v>4</v>
      </c>
      <c r="E512">
        <v>4</v>
      </c>
      <c r="G512" t="s">
        <v>390</v>
      </c>
      <c r="H512">
        <v>1755</v>
      </c>
      <c r="I512">
        <v>5115</v>
      </c>
      <c r="J512">
        <v>1985</v>
      </c>
      <c r="K512" t="s">
        <v>1380</v>
      </c>
      <c r="L512">
        <v>5</v>
      </c>
      <c r="N512" s="2" t="s">
        <v>1378</v>
      </c>
      <c r="O512" t="s">
        <v>1378</v>
      </c>
    </row>
    <row r="513" spans="1:15" x14ac:dyDescent="0.25">
      <c r="A513" t="s">
        <v>799</v>
      </c>
      <c r="B513" t="s">
        <v>800</v>
      </c>
      <c r="C513" s="1">
        <v>2199</v>
      </c>
      <c r="D513">
        <v>4</v>
      </c>
      <c r="E513">
        <v>4</v>
      </c>
      <c r="G513" t="s">
        <v>390</v>
      </c>
      <c r="H513">
        <v>1755</v>
      </c>
      <c r="I513">
        <v>5115</v>
      </c>
      <c r="J513">
        <v>1985</v>
      </c>
      <c r="K513" t="s">
        <v>1380</v>
      </c>
      <c r="L513">
        <v>5</v>
      </c>
      <c r="N513" s="2" t="s">
        <v>1378</v>
      </c>
      <c r="O513" t="s">
        <v>1378</v>
      </c>
    </row>
    <row r="514" spans="1:15" x14ac:dyDescent="0.25">
      <c r="A514" t="s">
        <v>799</v>
      </c>
      <c r="B514" t="s">
        <v>800</v>
      </c>
      <c r="C514" s="1">
        <v>2199</v>
      </c>
      <c r="D514">
        <v>4</v>
      </c>
      <c r="E514">
        <v>4</v>
      </c>
      <c r="G514" t="s">
        <v>390</v>
      </c>
      <c r="H514">
        <v>1755</v>
      </c>
      <c r="I514">
        <v>5115</v>
      </c>
      <c r="J514">
        <v>1985</v>
      </c>
      <c r="K514" t="s">
        <v>1380</v>
      </c>
      <c r="L514">
        <v>5</v>
      </c>
      <c r="N514" s="2" t="s">
        <v>1378</v>
      </c>
      <c r="O514" t="s">
        <v>1378</v>
      </c>
    </row>
    <row r="515" spans="1:15" x14ac:dyDescent="0.25">
      <c r="A515" t="s">
        <v>799</v>
      </c>
      <c r="B515" t="s">
        <v>800</v>
      </c>
      <c r="C515" s="1">
        <v>2199</v>
      </c>
      <c r="D515">
        <v>4</v>
      </c>
      <c r="E515">
        <v>4</v>
      </c>
      <c r="G515" t="s">
        <v>390</v>
      </c>
      <c r="H515">
        <v>1755</v>
      </c>
      <c r="I515">
        <v>5115</v>
      </c>
      <c r="J515">
        <v>1985</v>
      </c>
      <c r="K515" t="s">
        <v>1380</v>
      </c>
      <c r="L515">
        <v>5</v>
      </c>
      <c r="N515" s="2" t="s">
        <v>1378</v>
      </c>
      <c r="O515" t="s">
        <v>1378</v>
      </c>
    </row>
    <row r="516" spans="1:15" x14ac:dyDescent="0.25">
      <c r="A516" t="s">
        <v>308</v>
      </c>
      <c r="B516" t="s">
        <v>814</v>
      </c>
      <c r="C516" s="1">
        <v>1984</v>
      </c>
      <c r="D516">
        <v>5</v>
      </c>
      <c r="E516">
        <v>4</v>
      </c>
      <c r="F516">
        <v>60</v>
      </c>
      <c r="G516" t="s">
        <v>390</v>
      </c>
      <c r="H516">
        <v>1420</v>
      </c>
      <c r="I516">
        <v>4369</v>
      </c>
      <c r="J516">
        <v>2041</v>
      </c>
      <c r="K516" t="s">
        <v>1377</v>
      </c>
      <c r="L516">
        <v>5</v>
      </c>
      <c r="M516">
        <v>16.8</v>
      </c>
      <c r="N516" s="2" t="s">
        <v>1378</v>
      </c>
      <c r="O516" s="1">
        <v>10.8</v>
      </c>
    </row>
    <row r="517" spans="1:15" x14ac:dyDescent="0.25">
      <c r="A517" t="s">
        <v>308</v>
      </c>
      <c r="B517" t="s">
        <v>814</v>
      </c>
      <c r="C517" s="1">
        <v>1984</v>
      </c>
      <c r="D517">
        <v>5</v>
      </c>
      <c r="E517">
        <v>4</v>
      </c>
      <c r="F517">
        <v>60</v>
      </c>
      <c r="G517" t="s">
        <v>390</v>
      </c>
      <c r="H517">
        <v>1420</v>
      </c>
      <c r="I517">
        <v>4369</v>
      </c>
      <c r="J517">
        <v>2041</v>
      </c>
      <c r="K517" t="s">
        <v>1377</v>
      </c>
      <c r="L517">
        <v>5</v>
      </c>
      <c r="M517">
        <v>16.8</v>
      </c>
      <c r="N517" s="2" t="s">
        <v>1378</v>
      </c>
      <c r="O517" s="1">
        <v>10.8</v>
      </c>
    </row>
    <row r="518" spans="1:15" x14ac:dyDescent="0.25">
      <c r="A518" t="s">
        <v>102</v>
      </c>
      <c r="B518" t="s">
        <v>817</v>
      </c>
      <c r="C518" s="1">
        <v>2755</v>
      </c>
      <c r="D518">
        <v>4</v>
      </c>
      <c r="E518">
        <v>4</v>
      </c>
      <c r="F518">
        <v>80</v>
      </c>
      <c r="G518" t="s">
        <v>390</v>
      </c>
      <c r="H518">
        <v>1835</v>
      </c>
      <c r="I518">
        <v>4795</v>
      </c>
      <c r="J518">
        <v>1855</v>
      </c>
      <c r="K518" t="s">
        <v>1381</v>
      </c>
      <c r="L518">
        <v>5</v>
      </c>
      <c r="M518">
        <v>12.55</v>
      </c>
      <c r="N518" s="1">
        <v>12.9</v>
      </c>
      <c r="O518" s="1">
        <v>5.8</v>
      </c>
    </row>
    <row r="519" spans="1:15" x14ac:dyDescent="0.25">
      <c r="A519" t="s">
        <v>102</v>
      </c>
      <c r="B519" t="s">
        <v>817</v>
      </c>
      <c r="C519" s="1">
        <v>2755</v>
      </c>
      <c r="D519">
        <v>4</v>
      </c>
      <c r="E519">
        <v>4</v>
      </c>
      <c r="F519">
        <v>80</v>
      </c>
      <c r="G519" t="s">
        <v>390</v>
      </c>
      <c r="H519">
        <v>1835</v>
      </c>
      <c r="I519">
        <v>4795</v>
      </c>
      <c r="J519">
        <v>1855</v>
      </c>
      <c r="K519" t="s">
        <v>1381</v>
      </c>
      <c r="L519">
        <v>5</v>
      </c>
      <c r="M519">
        <v>12.55</v>
      </c>
      <c r="N519" s="1">
        <v>14.24</v>
      </c>
      <c r="O519" s="1">
        <v>5.8</v>
      </c>
    </row>
    <row r="520" spans="1:15" x14ac:dyDescent="0.25">
      <c r="A520" t="s">
        <v>102</v>
      </c>
      <c r="B520" t="s">
        <v>817</v>
      </c>
      <c r="C520" s="1">
        <v>2755</v>
      </c>
      <c r="D520">
        <v>4</v>
      </c>
      <c r="E520">
        <v>4</v>
      </c>
      <c r="F520">
        <v>80</v>
      </c>
      <c r="G520" t="s">
        <v>390</v>
      </c>
      <c r="H520">
        <v>1835</v>
      </c>
      <c r="I520">
        <v>4795</v>
      </c>
      <c r="J520">
        <v>1855</v>
      </c>
      <c r="K520" t="s">
        <v>1381</v>
      </c>
      <c r="L520">
        <v>5</v>
      </c>
      <c r="M520">
        <v>12.55</v>
      </c>
      <c r="N520" s="1">
        <v>14.24</v>
      </c>
      <c r="O520" s="1">
        <v>5.8</v>
      </c>
    </row>
    <row r="521" spans="1:15" x14ac:dyDescent="0.25">
      <c r="A521" t="s">
        <v>102</v>
      </c>
      <c r="B521" t="s">
        <v>817</v>
      </c>
      <c r="C521" s="1">
        <v>2755</v>
      </c>
      <c r="D521">
        <v>4</v>
      </c>
      <c r="E521">
        <v>4</v>
      </c>
      <c r="F521">
        <v>80</v>
      </c>
      <c r="G521" t="s">
        <v>390</v>
      </c>
      <c r="H521">
        <v>1835</v>
      </c>
      <c r="I521">
        <v>4795</v>
      </c>
      <c r="J521">
        <v>1855</v>
      </c>
      <c r="K521" t="s">
        <v>1381</v>
      </c>
      <c r="L521">
        <v>5</v>
      </c>
      <c r="M521">
        <v>12.55</v>
      </c>
      <c r="N521" s="1">
        <v>12.9</v>
      </c>
      <c r="O521" s="1">
        <v>5.8</v>
      </c>
    </row>
    <row r="522" spans="1:15" x14ac:dyDescent="0.25">
      <c r="A522" t="s">
        <v>102</v>
      </c>
      <c r="B522" t="s">
        <v>817</v>
      </c>
      <c r="C522" s="1">
        <v>2694</v>
      </c>
      <c r="D522">
        <v>4</v>
      </c>
      <c r="E522">
        <v>4</v>
      </c>
      <c r="F522">
        <v>80</v>
      </c>
      <c r="G522" t="s">
        <v>1362</v>
      </c>
      <c r="H522">
        <v>1835</v>
      </c>
      <c r="I522">
        <v>4795</v>
      </c>
      <c r="J522">
        <v>1855</v>
      </c>
      <c r="K522" t="s">
        <v>1381</v>
      </c>
      <c r="L522">
        <v>5</v>
      </c>
      <c r="M522">
        <v>7.8</v>
      </c>
      <c r="N522" s="1">
        <v>10.26</v>
      </c>
      <c r="O522" s="1">
        <v>5.8</v>
      </c>
    </row>
    <row r="523" spans="1:15" x14ac:dyDescent="0.25">
      <c r="A523" t="s">
        <v>102</v>
      </c>
      <c r="B523" t="s">
        <v>817</v>
      </c>
      <c r="C523" s="1">
        <v>2694</v>
      </c>
      <c r="D523">
        <v>4</v>
      </c>
      <c r="E523">
        <v>4</v>
      </c>
      <c r="F523">
        <v>80</v>
      </c>
      <c r="G523" t="s">
        <v>1362</v>
      </c>
      <c r="H523">
        <v>1835</v>
      </c>
      <c r="I523">
        <v>4795</v>
      </c>
      <c r="J523">
        <v>1855</v>
      </c>
      <c r="K523" t="s">
        <v>1381</v>
      </c>
      <c r="L523">
        <v>5</v>
      </c>
      <c r="M523">
        <v>7.8</v>
      </c>
      <c r="N523" s="1">
        <v>10.01</v>
      </c>
      <c r="O523" s="1">
        <v>5.6</v>
      </c>
    </row>
    <row r="524" spans="1:15" x14ac:dyDescent="0.25">
      <c r="A524" t="s">
        <v>102</v>
      </c>
      <c r="B524" t="s">
        <v>817</v>
      </c>
      <c r="C524" s="1">
        <v>2755</v>
      </c>
      <c r="D524">
        <v>4</v>
      </c>
      <c r="E524">
        <v>4</v>
      </c>
      <c r="F524">
        <v>80</v>
      </c>
      <c r="G524" t="s">
        <v>390</v>
      </c>
      <c r="H524">
        <v>1835</v>
      </c>
      <c r="I524">
        <v>4795</v>
      </c>
      <c r="J524">
        <v>1855</v>
      </c>
      <c r="K524" t="s">
        <v>1381</v>
      </c>
      <c r="L524">
        <v>5</v>
      </c>
      <c r="M524">
        <v>12.55</v>
      </c>
      <c r="N524" s="1">
        <v>12.9</v>
      </c>
      <c r="O524" s="1">
        <v>5.8</v>
      </c>
    </row>
    <row r="525" spans="1:15" x14ac:dyDescent="0.25">
      <c r="A525" t="s">
        <v>186</v>
      </c>
      <c r="B525" t="s">
        <v>825</v>
      </c>
      <c r="C525" s="1">
        <v>3198</v>
      </c>
      <c r="D525">
        <v>5</v>
      </c>
      <c r="E525">
        <v>4</v>
      </c>
      <c r="F525">
        <v>80</v>
      </c>
      <c r="G525" t="s">
        <v>390</v>
      </c>
      <c r="H525">
        <v>1837</v>
      </c>
      <c r="I525">
        <v>4903</v>
      </c>
      <c r="J525">
        <v>1869</v>
      </c>
      <c r="K525" t="s">
        <v>1381</v>
      </c>
      <c r="L525">
        <v>5</v>
      </c>
      <c r="M525">
        <v>7.7</v>
      </c>
      <c r="N525" s="1">
        <v>10.91</v>
      </c>
      <c r="O525" s="1">
        <v>6.2</v>
      </c>
    </row>
    <row r="526" spans="1:15" x14ac:dyDescent="0.25">
      <c r="A526" t="s">
        <v>186</v>
      </c>
      <c r="B526" t="s">
        <v>825</v>
      </c>
      <c r="C526" s="1">
        <v>2198</v>
      </c>
      <c r="D526">
        <v>4</v>
      </c>
      <c r="E526">
        <v>4</v>
      </c>
      <c r="F526">
        <v>80</v>
      </c>
      <c r="G526" t="s">
        <v>390</v>
      </c>
      <c r="H526">
        <v>1837</v>
      </c>
      <c r="I526">
        <v>4903</v>
      </c>
      <c r="J526">
        <v>1869</v>
      </c>
      <c r="K526" t="s">
        <v>1381</v>
      </c>
      <c r="L526">
        <v>5</v>
      </c>
      <c r="M526">
        <v>9.3000000000000007</v>
      </c>
      <c r="N526" s="1">
        <v>12.62</v>
      </c>
      <c r="O526" s="1">
        <v>6.2</v>
      </c>
    </row>
    <row r="527" spans="1:15" x14ac:dyDescent="0.25">
      <c r="A527" t="s">
        <v>186</v>
      </c>
      <c r="B527" t="s">
        <v>825</v>
      </c>
      <c r="C527" s="1">
        <v>2198</v>
      </c>
      <c r="D527">
        <v>4</v>
      </c>
      <c r="E527">
        <v>4</v>
      </c>
      <c r="F527">
        <v>80</v>
      </c>
      <c r="G527" t="s">
        <v>390</v>
      </c>
      <c r="H527">
        <v>1837</v>
      </c>
      <c r="I527">
        <v>4903</v>
      </c>
      <c r="J527">
        <v>1869</v>
      </c>
      <c r="K527" t="s">
        <v>1381</v>
      </c>
      <c r="L527">
        <v>5</v>
      </c>
      <c r="M527">
        <v>9.3000000000000007</v>
      </c>
      <c r="N527" s="1">
        <v>12.62</v>
      </c>
      <c r="O527" s="1">
        <v>6.2</v>
      </c>
    </row>
    <row r="528" spans="1:15" x14ac:dyDescent="0.25">
      <c r="A528" t="s">
        <v>272</v>
      </c>
      <c r="B528" t="s">
        <v>830</v>
      </c>
      <c r="C528" s="1">
        <v>1968</v>
      </c>
      <c r="D528">
        <v>4</v>
      </c>
      <c r="E528">
        <v>4</v>
      </c>
      <c r="F528">
        <v>63</v>
      </c>
      <c r="G528" t="s">
        <v>390</v>
      </c>
      <c r="H528">
        <v>1665</v>
      </c>
      <c r="I528">
        <v>4697</v>
      </c>
      <c r="J528">
        <v>1882</v>
      </c>
      <c r="K528" t="s">
        <v>1381</v>
      </c>
      <c r="L528">
        <v>5</v>
      </c>
      <c r="N528" s="2" t="s">
        <v>1378</v>
      </c>
      <c r="O528" s="1">
        <v>6.1</v>
      </c>
    </row>
    <row r="529" spans="1:15" x14ac:dyDescent="0.25">
      <c r="A529" t="s">
        <v>334</v>
      </c>
      <c r="B529" t="s">
        <v>832</v>
      </c>
      <c r="C529" s="1">
        <v>1995</v>
      </c>
      <c r="D529">
        <v>4</v>
      </c>
      <c r="E529">
        <v>4</v>
      </c>
      <c r="F529">
        <v>51</v>
      </c>
      <c r="G529" t="s">
        <v>390</v>
      </c>
      <c r="H529">
        <v>1612</v>
      </c>
      <c r="I529">
        <v>4439</v>
      </c>
      <c r="J529">
        <v>2060</v>
      </c>
      <c r="K529" t="s">
        <v>1383</v>
      </c>
      <c r="L529">
        <v>5</v>
      </c>
      <c r="M529">
        <v>18</v>
      </c>
      <c r="N529" s="1">
        <v>20.68</v>
      </c>
      <c r="O529" s="1">
        <v>5.8</v>
      </c>
    </row>
    <row r="530" spans="1:15" x14ac:dyDescent="0.25">
      <c r="A530" t="s">
        <v>334</v>
      </c>
      <c r="B530" t="s">
        <v>832</v>
      </c>
      <c r="C530" s="1">
        <v>1995</v>
      </c>
      <c r="D530">
        <v>4</v>
      </c>
      <c r="E530">
        <v>4</v>
      </c>
      <c r="F530">
        <v>51</v>
      </c>
      <c r="G530" t="s">
        <v>390</v>
      </c>
      <c r="H530">
        <v>1612</v>
      </c>
      <c r="I530">
        <v>4439</v>
      </c>
      <c r="J530">
        <v>2058</v>
      </c>
      <c r="K530" t="s">
        <v>1384</v>
      </c>
      <c r="L530">
        <v>5</v>
      </c>
      <c r="M530">
        <v>18</v>
      </c>
      <c r="N530" s="1">
        <v>20.68</v>
      </c>
      <c r="O530" s="1">
        <v>5.8</v>
      </c>
    </row>
    <row r="531" spans="1:15" x14ac:dyDescent="0.25">
      <c r="A531" t="s">
        <v>334</v>
      </c>
      <c r="B531" t="s">
        <v>832</v>
      </c>
      <c r="C531" s="1">
        <v>1995</v>
      </c>
      <c r="D531">
        <v>4</v>
      </c>
      <c r="E531">
        <v>4</v>
      </c>
      <c r="F531">
        <v>51</v>
      </c>
      <c r="G531" t="s">
        <v>390</v>
      </c>
      <c r="H531">
        <v>1612</v>
      </c>
      <c r="I531">
        <v>4439</v>
      </c>
      <c r="J531">
        <v>2058</v>
      </c>
      <c r="K531" t="s">
        <v>1384</v>
      </c>
      <c r="L531">
        <v>5</v>
      </c>
      <c r="M531">
        <v>18</v>
      </c>
      <c r="N531" s="1">
        <v>20.68</v>
      </c>
      <c r="O531" s="1">
        <v>5.8</v>
      </c>
    </row>
    <row r="532" spans="1:15" x14ac:dyDescent="0.25">
      <c r="A532" t="s">
        <v>334</v>
      </c>
      <c r="B532" t="s">
        <v>832</v>
      </c>
      <c r="C532" s="1">
        <v>1995</v>
      </c>
      <c r="D532">
        <v>4</v>
      </c>
      <c r="E532">
        <v>4</v>
      </c>
      <c r="F532">
        <v>61</v>
      </c>
      <c r="G532" t="s">
        <v>390</v>
      </c>
      <c r="H532">
        <v>1545</v>
      </c>
      <c r="I532">
        <v>4477</v>
      </c>
      <c r="J532">
        <v>2058</v>
      </c>
      <c r="K532" t="s">
        <v>1381</v>
      </c>
      <c r="L532">
        <v>5</v>
      </c>
      <c r="N532" s="2" t="s">
        <v>1378</v>
      </c>
      <c r="O532" s="1">
        <v>4.9000000000000004</v>
      </c>
    </row>
    <row r="533" spans="1:15" x14ac:dyDescent="0.25">
      <c r="A533" t="s">
        <v>334</v>
      </c>
      <c r="B533" t="s">
        <v>832</v>
      </c>
      <c r="C533" s="1">
        <v>1998</v>
      </c>
      <c r="D533">
        <v>4</v>
      </c>
      <c r="E533">
        <v>4</v>
      </c>
      <c r="F533">
        <v>51</v>
      </c>
      <c r="G533" t="s">
        <v>1362</v>
      </c>
      <c r="H533">
        <v>1612</v>
      </c>
      <c r="I533">
        <v>4439</v>
      </c>
      <c r="J533">
        <v>1821</v>
      </c>
      <c r="K533" t="s">
        <v>1383</v>
      </c>
      <c r="L533">
        <v>5</v>
      </c>
      <c r="M533">
        <v>15.71</v>
      </c>
      <c r="N533" s="2" t="s">
        <v>1378</v>
      </c>
      <c r="O533" t="s">
        <v>1378</v>
      </c>
    </row>
    <row r="534" spans="1:15" x14ac:dyDescent="0.25">
      <c r="A534" t="s">
        <v>334</v>
      </c>
      <c r="B534" t="s">
        <v>841</v>
      </c>
      <c r="C534" s="1">
        <v>1995</v>
      </c>
      <c r="D534">
        <v>4</v>
      </c>
      <c r="E534">
        <v>4</v>
      </c>
      <c r="F534">
        <v>40</v>
      </c>
      <c r="G534" t="s">
        <v>390</v>
      </c>
      <c r="H534">
        <v>1429</v>
      </c>
      <c r="I534">
        <v>4633</v>
      </c>
      <c r="J534">
        <v>1811</v>
      </c>
      <c r="K534" t="s">
        <v>433</v>
      </c>
      <c r="L534">
        <v>5</v>
      </c>
      <c r="N534" s="2" t="s">
        <v>1378</v>
      </c>
      <c r="O534" t="s">
        <v>1378</v>
      </c>
    </row>
    <row r="535" spans="1:15" x14ac:dyDescent="0.25">
      <c r="A535" t="s">
        <v>334</v>
      </c>
      <c r="B535" t="s">
        <v>841</v>
      </c>
      <c r="C535" s="1">
        <v>1995</v>
      </c>
      <c r="D535">
        <v>4</v>
      </c>
      <c r="E535">
        <v>4</v>
      </c>
      <c r="F535">
        <v>40</v>
      </c>
      <c r="G535" t="s">
        <v>390</v>
      </c>
      <c r="H535">
        <v>1429</v>
      </c>
      <c r="I535">
        <v>4633</v>
      </c>
      <c r="J535">
        <v>1811</v>
      </c>
      <c r="K535" t="s">
        <v>433</v>
      </c>
      <c r="L535">
        <v>5</v>
      </c>
      <c r="N535" s="2" t="s">
        <v>1378</v>
      </c>
      <c r="O535" t="s">
        <v>1378</v>
      </c>
    </row>
    <row r="536" spans="1:15" x14ac:dyDescent="0.25">
      <c r="A536" t="s">
        <v>334</v>
      </c>
      <c r="B536" t="s">
        <v>841</v>
      </c>
      <c r="C536" s="1">
        <v>1998</v>
      </c>
      <c r="D536">
        <v>4</v>
      </c>
      <c r="E536">
        <v>4</v>
      </c>
      <c r="F536">
        <v>59</v>
      </c>
      <c r="G536" t="s">
        <v>1362</v>
      </c>
      <c r="H536">
        <v>1429</v>
      </c>
      <c r="I536">
        <v>4633</v>
      </c>
      <c r="J536">
        <v>1811</v>
      </c>
      <c r="K536" t="s">
        <v>433</v>
      </c>
      <c r="L536">
        <v>5</v>
      </c>
      <c r="N536" s="2" t="s">
        <v>1378</v>
      </c>
      <c r="O536" t="s">
        <v>1378</v>
      </c>
    </row>
    <row r="537" spans="1:15" x14ac:dyDescent="0.25">
      <c r="A537" t="s">
        <v>276</v>
      </c>
      <c r="B537" t="s">
        <v>846</v>
      </c>
      <c r="C537" s="1">
        <v>1968</v>
      </c>
      <c r="D537">
        <v>4</v>
      </c>
      <c r="E537">
        <v>4</v>
      </c>
      <c r="F537">
        <v>64</v>
      </c>
      <c r="G537" t="s">
        <v>390</v>
      </c>
      <c r="H537">
        <v>1608</v>
      </c>
      <c r="I537">
        <v>4388</v>
      </c>
      <c r="J537">
        <v>1831</v>
      </c>
      <c r="K537" t="s">
        <v>1381</v>
      </c>
      <c r="L537">
        <v>5</v>
      </c>
      <c r="M537">
        <v>12</v>
      </c>
      <c r="N537" s="2" t="s">
        <v>1378</v>
      </c>
      <c r="O537" s="1">
        <v>5.9</v>
      </c>
    </row>
    <row r="538" spans="1:15" x14ac:dyDescent="0.25">
      <c r="A538" t="s">
        <v>276</v>
      </c>
      <c r="B538" t="s">
        <v>846</v>
      </c>
      <c r="C538" s="1">
        <v>1968</v>
      </c>
      <c r="D538">
        <v>4</v>
      </c>
      <c r="E538">
        <v>4</v>
      </c>
      <c r="F538">
        <v>64</v>
      </c>
      <c r="G538" t="s">
        <v>390</v>
      </c>
      <c r="H538">
        <v>1608</v>
      </c>
      <c r="I538">
        <v>4388</v>
      </c>
      <c r="J538">
        <v>1831</v>
      </c>
      <c r="K538" t="s">
        <v>1381</v>
      </c>
      <c r="L538">
        <v>5</v>
      </c>
      <c r="M538">
        <v>12</v>
      </c>
      <c r="N538" s="2" t="s">
        <v>1378</v>
      </c>
      <c r="O538" s="1">
        <v>5.9</v>
      </c>
    </row>
    <row r="539" spans="1:15" x14ac:dyDescent="0.25">
      <c r="A539" t="s">
        <v>276</v>
      </c>
      <c r="B539" t="s">
        <v>846</v>
      </c>
      <c r="C539" s="1">
        <v>1984</v>
      </c>
      <c r="D539">
        <v>6</v>
      </c>
      <c r="E539">
        <v>4</v>
      </c>
      <c r="F539">
        <v>70</v>
      </c>
      <c r="G539" t="s">
        <v>1362</v>
      </c>
      <c r="H539">
        <v>1659</v>
      </c>
      <c r="I539">
        <v>4663</v>
      </c>
      <c r="J539">
        <v>1898</v>
      </c>
      <c r="K539" t="s">
        <v>1381</v>
      </c>
      <c r="L539">
        <v>5</v>
      </c>
      <c r="N539" s="2" t="s">
        <v>1378</v>
      </c>
      <c r="O539" t="s">
        <v>1378</v>
      </c>
    </row>
    <row r="540" spans="1:15" x14ac:dyDescent="0.25">
      <c r="A540" t="s">
        <v>276</v>
      </c>
      <c r="B540" t="s">
        <v>846</v>
      </c>
      <c r="C540" s="1">
        <v>1984</v>
      </c>
      <c r="D540">
        <v>6</v>
      </c>
      <c r="E540">
        <v>4</v>
      </c>
      <c r="F540">
        <v>70</v>
      </c>
      <c r="G540" t="s">
        <v>1362</v>
      </c>
      <c r="H540">
        <v>1659</v>
      </c>
      <c r="I540">
        <v>4663</v>
      </c>
      <c r="J540">
        <v>1898</v>
      </c>
      <c r="K540" t="s">
        <v>1381</v>
      </c>
      <c r="L540">
        <v>5</v>
      </c>
      <c r="N540" s="2" t="s">
        <v>1378</v>
      </c>
      <c r="O540" t="s">
        <v>1378</v>
      </c>
    </row>
    <row r="541" spans="1:15" x14ac:dyDescent="0.25">
      <c r="A541" t="s">
        <v>849</v>
      </c>
      <c r="B541" t="s">
        <v>850</v>
      </c>
      <c r="C541" s="1">
        <v>1999</v>
      </c>
      <c r="D541">
        <v>4</v>
      </c>
      <c r="E541">
        <v>4</v>
      </c>
      <c r="G541" t="s">
        <v>390</v>
      </c>
      <c r="H541">
        <v>1649</v>
      </c>
      <c r="I541">
        <v>4371</v>
      </c>
      <c r="J541">
        <v>1996</v>
      </c>
      <c r="K541" t="s">
        <v>1381</v>
      </c>
      <c r="L541">
        <v>5</v>
      </c>
      <c r="N541" s="2" t="s">
        <v>1378</v>
      </c>
      <c r="O541" s="1">
        <v>5.65</v>
      </c>
    </row>
    <row r="542" spans="1:15" x14ac:dyDescent="0.25">
      <c r="A542" t="s">
        <v>849</v>
      </c>
      <c r="B542" t="s">
        <v>850</v>
      </c>
      <c r="C542" s="1">
        <v>1999</v>
      </c>
      <c r="D542">
        <v>4</v>
      </c>
      <c r="E542">
        <v>4</v>
      </c>
      <c r="G542" t="s">
        <v>390</v>
      </c>
      <c r="H542">
        <v>1649</v>
      </c>
      <c r="I542">
        <v>4371</v>
      </c>
      <c r="J542">
        <v>1996</v>
      </c>
      <c r="K542" t="s">
        <v>1381</v>
      </c>
      <c r="L542">
        <v>5</v>
      </c>
      <c r="N542" s="2" t="s">
        <v>1378</v>
      </c>
      <c r="O542" s="1">
        <v>5.65</v>
      </c>
    </row>
    <row r="543" spans="1:15" x14ac:dyDescent="0.25">
      <c r="A543" t="s">
        <v>849</v>
      </c>
      <c r="B543" t="s">
        <v>850</v>
      </c>
      <c r="C543" s="1">
        <v>1997</v>
      </c>
      <c r="D543">
        <v>4</v>
      </c>
      <c r="E543">
        <v>4</v>
      </c>
      <c r="G543" t="s">
        <v>1362</v>
      </c>
      <c r="H543">
        <v>1649</v>
      </c>
      <c r="I543">
        <v>4371</v>
      </c>
      <c r="J543">
        <v>1996</v>
      </c>
      <c r="K543" t="s">
        <v>1381</v>
      </c>
      <c r="L543">
        <v>5</v>
      </c>
      <c r="N543" s="2" t="s">
        <v>1378</v>
      </c>
      <c r="O543" s="1">
        <v>5.65</v>
      </c>
    </row>
    <row r="544" spans="1:15" x14ac:dyDescent="0.25">
      <c r="A544" t="s">
        <v>849</v>
      </c>
      <c r="B544" t="s">
        <v>850</v>
      </c>
      <c r="C544" s="1">
        <v>1997</v>
      </c>
      <c r="D544">
        <v>4</v>
      </c>
      <c r="E544">
        <v>4</v>
      </c>
      <c r="G544" t="s">
        <v>1362</v>
      </c>
      <c r="H544">
        <v>1649</v>
      </c>
      <c r="I544">
        <v>4371</v>
      </c>
      <c r="J544">
        <v>1996</v>
      </c>
      <c r="K544" t="s">
        <v>1381</v>
      </c>
      <c r="L544">
        <v>5</v>
      </c>
      <c r="N544" s="2" t="s">
        <v>1378</v>
      </c>
      <c r="O544" s="1">
        <v>5.65</v>
      </c>
    </row>
    <row r="545" spans="1:15" x14ac:dyDescent="0.25">
      <c r="A545" t="s">
        <v>308</v>
      </c>
      <c r="B545" t="s">
        <v>862</v>
      </c>
      <c r="C545" s="1">
        <v>1969</v>
      </c>
      <c r="D545">
        <v>5</v>
      </c>
      <c r="E545">
        <v>4</v>
      </c>
      <c r="F545">
        <v>70</v>
      </c>
      <c r="G545" t="s">
        <v>390</v>
      </c>
      <c r="H545">
        <v>1658</v>
      </c>
      <c r="I545">
        <v>4688</v>
      </c>
      <c r="J545">
        <v>1902</v>
      </c>
      <c r="K545" t="s">
        <v>1381</v>
      </c>
      <c r="L545">
        <v>5</v>
      </c>
      <c r="M545">
        <v>11.7</v>
      </c>
      <c r="N545" s="1">
        <v>18</v>
      </c>
      <c r="O545" t="s">
        <v>1378</v>
      </c>
    </row>
    <row r="546" spans="1:15" x14ac:dyDescent="0.25">
      <c r="A546" t="s">
        <v>334</v>
      </c>
      <c r="B546" t="s">
        <v>864</v>
      </c>
      <c r="C546" s="1">
        <v>1995</v>
      </c>
      <c r="D546">
        <v>4</v>
      </c>
      <c r="E546">
        <v>4</v>
      </c>
      <c r="F546">
        <v>60</v>
      </c>
      <c r="G546" t="s">
        <v>390</v>
      </c>
      <c r="H546">
        <v>1621</v>
      </c>
      <c r="I546">
        <v>4752</v>
      </c>
      <c r="J546">
        <v>1918</v>
      </c>
      <c r="K546" t="s">
        <v>1381</v>
      </c>
      <c r="L546">
        <v>5</v>
      </c>
      <c r="N546" s="2" t="s">
        <v>1378</v>
      </c>
      <c r="O546" t="s">
        <v>1378</v>
      </c>
    </row>
    <row r="547" spans="1:15" x14ac:dyDescent="0.25">
      <c r="A547" t="s">
        <v>334</v>
      </c>
      <c r="B547" t="s">
        <v>864</v>
      </c>
      <c r="C547" s="1">
        <v>2993</v>
      </c>
      <c r="D547">
        <v>6</v>
      </c>
      <c r="E547">
        <v>4</v>
      </c>
      <c r="F547">
        <v>68</v>
      </c>
      <c r="G547" t="s">
        <v>390</v>
      </c>
      <c r="H547">
        <v>1621</v>
      </c>
      <c r="I547">
        <v>4752</v>
      </c>
      <c r="J547">
        <v>1918</v>
      </c>
      <c r="K547" t="s">
        <v>1381</v>
      </c>
      <c r="L547">
        <v>5</v>
      </c>
      <c r="N547" s="2" t="s">
        <v>1378</v>
      </c>
      <c r="O547" t="s">
        <v>1378</v>
      </c>
    </row>
    <row r="548" spans="1:15" x14ac:dyDescent="0.25">
      <c r="A548" t="s">
        <v>334</v>
      </c>
      <c r="B548" t="s">
        <v>864</v>
      </c>
      <c r="C548" s="1">
        <v>1998</v>
      </c>
      <c r="D548">
        <v>6</v>
      </c>
      <c r="E548">
        <v>4</v>
      </c>
      <c r="F548">
        <v>68</v>
      </c>
      <c r="G548" t="s">
        <v>1362</v>
      </c>
      <c r="H548">
        <v>1621</v>
      </c>
      <c r="I548">
        <v>4752</v>
      </c>
      <c r="J548">
        <v>1918</v>
      </c>
      <c r="K548" t="s">
        <v>1381</v>
      </c>
      <c r="L548">
        <v>5</v>
      </c>
      <c r="N548" s="2" t="s">
        <v>1378</v>
      </c>
      <c r="O548" t="s">
        <v>1378</v>
      </c>
    </row>
    <row r="549" spans="1:15" x14ac:dyDescent="0.25">
      <c r="A549" t="s">
        <v>254</v>
      </c>
      <c r="B549" t="s">
        <v>868</v>
      </c>
      <c r="C549" s="1">
        <v>1999</v>
      </c>
      <c r="D549">
        <v>4</v>
      </c>
      <c r="E549">
        <v>4</v>
      </c>
      <c r="F549">
        <v>85</v>
      </c>
      <c r="G549" t="s">
        <v>1362</v>
      </c>
      <c r="H549">
        <v>1838</v>
      </c>
      <c r="I549">
        <v>4882</v>
      </c>
      <c r="J549">
        <v>1877</v>
      </c>
      <c r="K549" t="s">
        <v>1381</v>
      </c>
      <c r="L549">
        <v>5</v>
      </c>
      <c r="M549">
        <v>17.5</v>
      </c>
      <c r="N549" s="1">
        <v>8.4</v>
      </c>
      <c r="O549" t="s">
        <v>1378</v>
      </c>
    </row>
    <row r="550" spans="1:15" x14ac:dyDescent="0.25">
      <c r="B550" t="s">
        <v>875</v>
      </c>
      <c r="C550" s="1">
        <v>2143</v>
      </c>
      <c r="D550">
        <v>4</v>
      </c>
      <c r="E550">
        <v>4</v>
      </c>
      <c r="F550">
        <v>93</v>
      </c>
      <c r="G550" t="s">
        <v>390</v>
      </c>
      <c r="H550">
        <v>1880</v>
      </c>
      <c r="I550">
        <v>5370</v>
      </c>
      <c r="J550">
        <v>1928</v>
      </c>
      <c r="K550" t="s">
        <v>1380</v>
      </c>
      <c r="L550">
        <v>5</v>
      </c>
      <c r="N550" s="2" t="s">
        <v>1378</v>
      </c>
      <c r="O550" t="s">
        <v>1378</v>
      </c>
    </row>
    <row r="551" spans="1:15" x14ac:dyDescent="0.25">
      <c r="B551" t="s">
        <v>875</v>
      </c>
      <c r="C551" s="1">
        <v>2143</v>
      </c>
      <c r="D551">
        <v>4</v>
      </c>
      <c r="E551">
        <v>4</v>
      </c>
      <c r="F551">
        <v>93</v>
      </c>
      <c r="G551" t="s">
        <v>390</v>
      </c>
      <c r="H551">
        <v>1880</v>
      </c>
      <c r="I551">
        <v>5140</v>
      </c>
      <c r="J551">
        <v>1928</v>
      </c>
      <c r="K551" t="s">
        <v>1380</v>
      </c>
      <c r="L551">
        <v>5</v>
      </c>
      <c r="N551" s="2" t="s">
        <v>1378</v>
      </c>
      <c r="O551" t="s">
        <v>1378</v>
      </c>
    </row>
    <row r="552" spans="1:15" x14ac:dyDescent="0.25">
      <c r="B552" t="s">
        <v>875</v>
      </c>
      <c r="C552" s="1">
        <v>1950</v>
      </c>
      <c r="D552">
        <v>4</v>
      </c>
      <c r="E552">
        <v>4</v>
      </c>
      <c r="F552">
        <v>70</v>
      </c>
      <c r="G552" t="s">
        <v>390</v>
      </c>
      <c r="H552">
        <v>1901</v>
      </c>
      <c r="I552">
        <v>5140</v>
      </c>
      <c r="J552">
        <v>1928</v>
      </c>
      <c r="K552" t="s">
        <v>1379</v>
      </c>
      <c r="L552">
        <v>5</v>
      </c>
      <c r="N552" s="2" t="s">
        <v>1378</v>
      </c>
      <c r="O552" t="s">
        <v>1378</v>
      </c>
    </row>
    <row r="553" spans="1:15" x14ac:dyDescent="0.25">
      <c r="A553" t="s">
        <v>276</v>
      </c>
      <c r="B553" t="s">
        <v>879</v>
      </c>
      <c r="C553" s="1">
        <v>2967</v>
      </c>
      <c r="D553">
        <v>6</v>
      </c>
      <c r="E553">
        <v>4</v>
      </c>
      <c r="F553">
        <v>75</v>
      </c>
      <c r="G553" t="s">
        <v>390</v>
      </c>
      <c r="H553">
        <v>1740</v>
      </c>
      <c r="I553">
        <v>5052</v>
      </c>
      <c r="J553">
        <v>1968</v>
      </c>
      <c r="K553" t="s">
        <v>1381</v>
      </c>
      <c r="L553">
        <v>5</v>
      </c>
      <c r="M553">
        <v>9.3000000000000007</v>
      </c>
      <c r="N553" s="1">
        <v>12.6</v>
      </c>
      <c r="O553" s="1">
        <v>6.1</v>
      </c>
    </row>
    <row r="554" spans="1:15" x14ac:dyDescent="0.25">
      <c r="A554" t="s">
        <v>276</v>
      </c>
      <c r="B554" t="s">
        <v>879</v>
      </c>
      <c r="C554" s="1">
        <v>2967</v>
      </c>
      <c r="D554">
        <v>6</v>
      </c>
      <c r="E554">
        <v>4</v>
      </c>
      <c r="F554">
        <v>75</v>
      </c>
      <c r="G554" t="s">
        <v>390</v>
      </c>
      <c r="H554">
        <v>1740</v>
      </c>
      <c r="I554">
        <v>5052</v>
      </c>
      <c r="J554">
        <v>1968</v>
      </c>
      <c r="K554" t="s">
        <v>1381</v>
      </c>
      <c r="L554">
        <v>5</v>
      </c>
      <c r="M554">
        <v>9.3000000000000007</v>
      </c>
      <c r="N554" s="1">
        <v>12.6</v>
      </c>
      <c r="O554" s="1">
        <v>6.1</v>
      </c>
    </row>
    <row r="555" spans="1:15" x14ac:dyDescent="0.25">
      <c r="A555" t="s">
        <v>276</v>
      </c>
      <c r="B555" t="s">
        <v>879</v>
      </c>
      <c r="C555" s="1">
        <v>1984</v>
      </c>
      <c r="D555">
        <v>6</v>
      </c>
      <c r="E555">
        <v>4</v>
      </c>
      <c r="F555">
        <v>75</v>
      </c>
      <c r="G555" t="s">
        <v>1362</v>
      </c>
      <c r="H555">
        <v>1740</v>
      </c>
      <c r="I555">
        <v>5052</v>
      </c>
      <c r="J555">
        <v>1968</v>
      </c>
      <c r="K555" t="s">
        <v>1381</v>
      </c>
      <c r="L555">
        <v>5</v>
      </c>
      <c r="N555" s="2" t="s">
        <v>1378</v>
      </c>
      <c r="O555" s="1">
        <v>6.1</v>
      </c>
    </row>
    <row r="556" spans="1:15" x14ac:dyDescent="0.25">
      <c r="A556" t="s">
        <v>276</v>
      </c>
      <c r="B556" t="s">
        <v>879</v>
      </c>
      <c r="C556" s="1">
        <v>1984</v>
      </c>
      <c r="D556">
        <v>6</v>
      </c>
      <c r="E556">
        <v>4</v>
      </c>
      <c r="F556">
        <v>75</v>
      </c>
      <c r="G556" t="s">
        <v>1362</v>
      </c>
      <c r="H556">
        <v>1740</v>
      </c>
      <c r="I556">
        <v>5052</v>
      </c>
      <c r="J556">
        <v>1968</v>
      </c>
      <c r="K556" t="s">
        <v>1381</v>
      </c>
      <c r="L556">
        <v>5</v>
      </c>
      <c r="N556" s="2" t="s">
        <v>1378</v>
      </c>
      <c r="O556" s="1">
        <v>6.1</v>
      </c>
    </row>
    <row r="557" spans="1:15" x14ac:dyDescent="0.25">
      <c r="A557" t="s">
        <v>276</v>
      </c>
      <c r="B557" t="s">
        <v>879</v>
      </c>
      <c r="C557" s="1">
        <v>2967</v>
      </c>
      <c r="D557">
        <v>6</v>
      </c>
      <c r="E557">
        <v>4</v>
      </c>
      <c r="F557">
        <v>75</v>
      </c>
      <c r="G557" t="s">
        <v>390</v>
      </c>
      <c r="H557">
        <v>1740</v>
      </c>
      <c r="I557">
        <v>5052</v>
      </c>
      <c r="J557">
        <v>1968</v>
      </c>
      <c r="K557" t="s">
        <v>1381</v>
      </c>
      <c r="L557">
        <v>5</v>
      </c>
      <c r="M557">
        <v>9.3000000000000007</v>
      </c>
      <c r="N557" s="1">
        <v>12.6</v>
      </c>
      <c r="O557" s="1">
        <v>6.1</v>
      </c>
    </row>
    <row r="558" spans="1:15" x14ac:dyDescent="0.25">
      <c r="A558" t="s">
        <v>276</v>
      </c>
      <c r="B558" t="s">
        <v>879</v>
      </c>
      <c r="C558" s="1">
        <v>1984</v>
      </c>
      <c r="D558">
        <v>6</v>
      </c>
      <c r="E558">
        <v>4</v>
      </c>
      <c r="F558">
        <v>75</v>
      </c>
      <c r="G558" t="s">
        <v>1362</v>
      </c>
      <c r="H558">
        <v>1740</v>
      </c>
      <c r="I558">
        <v>5052</v>
      </c>
      <c r="J558">
        <v>1968</v>
      </c>
      <c r="K558" t="s">
        <v>1381</v>
      </c>
      <c r="L558">
        <v>5</v>
      </c>
      <c r="N558" s="2" t="s">
        <v>1378</v>
      </c>
      <c r="O558" s="1">
        <v>6.1</v>
      </c>
    </row>
    <row r="559" spans="1:15" x14ac:dyDescent="0.25">
      <c r="A559" t="s">
        <v>849</v>
      </c>
      <c r="B559" t="s">
        <v>886</v>
      </c>
      <c r="C559" s="1">
        <v>1998</v>
      </c>
      <c r="D559">
        <v>4</v>
      </c>
      <c r="E559">
        <v>4</v>
      </c>
      <c r="G559" t="s">
        <v>1362</v>
      </c>
      <c r="H559">
        <v>1609</v>
      </c>
      <c r="I559">
        <v>4370</v>
      </c>
      <c r="J559">
        <v>1900</v>
      </c>
      <c r="K559" t="s">
        <v>306</v>
      </c>
      <c r="L559">
        <v>5</v>
      </c>
      <c r="M559">
        <v>15.68</v>
      </c>
      <c r="N559" s="2" t="s">
        <v>1378</v>
      </c>
      <c r="O559" t="s">
        <v>1378</v>
      </c>
    </row>
    <row r="560" spans="1:15" x14ac:dyDescent="0.25">
      <c r="A560" t="s">
        <v>849</v>
      </c>
      <c r="B560" t="s">
        <v>888</v>
      </c>
      <c r="C560" s="1">
        <v>1999</v>
      </c>
      <c r="D560">
        <v>4</v>
      </c>
      <c r="E560">
        <v>4</v>
      </c>
      <c r="G560" t="s">
        <v>390</v>
      </c>
      <c r="H560">
        <v>1665</v>
      </c>
      <c r="I560">
        <v>4797</v>
      </c>
      <c r="J560">
        <v>2145</v>
      </c>
      <c r="K560" t="s">
        <v>1381</v>
      </c>
      <c r="L560">
        <v>5</v>
      </c>
      <c r="M560">
        <v>15.68</v>
      </c>
      <c r="N560" s="1">
        <v>15.7</v>
      </c>
      <c r="O560" t="s">
        <v>1378</v>
      </c>
    </row>
    <row r="561" spans="1:15" x14ac:dyDescent="0.25">
      <c r="A561" t="s">
        <v>849</v>
      </c>
      <c r="B561" t="s">
        <v>888</v>
      </c>
      <c r="C561" s="1">
        <v>1997</v>
      </c>
      <c r="D561">
        <v>4</v>
      </c>
      <c r="E561">
        <v>4</v>
      </c>
      <c r="F561">
        <v>65</v>
      </c>
      <c r="G561" t="s">
        <v>1362</v>
      </c>
      <c r="H561">
        <v>1665</v>
      </c>
      <c r="I561">
        <v>4797</v>
      </c>
      <c r="J561">
        <v>2145</v>
      </c>
      <c r="K561" t="s">
        <v>1381</v>
      </c>
      <c r="L561">
        <v>5</v>
      </c>
      <c r="M561">
        <v>12.63</v>
      </c>
      <c r="N561" s="2" t="s">
        <v>1378</v>
      </c>
      <c r="O561" t="s">
        <v>1378</v>
      </c>
    </row>
    <row r="562" spans="1:15" x14ac:dyDescent="0.25">
      <c r="A562" t="s">
        <v>308</v>
      </c>
      <c r="B562" t="s">
        <v>893</v>
      </c>
      <c r="C562" s="1">
        <v>1969</v>
      </c>
      <c r="D562">
        <v>4</v>
      </c>
      <c r="E562">
        <v>4</v>
      </c>
      <c r="F562">
        <v>68</v>
      </c>
      <c r="G562" t="s">
        <v>390</v>
      </c>
      <c r="H562">
        <v>1776</v>
      </c>
      <c r="I562">
        <v>4950</v>
      </c>
      <c r="J562">
        <v>2140</v>
      </c>
      <c r="K562" t="s">
        <v>1381</v>
      </c>
      <c r="L562">
        <v>5</v>
      </c>
      <c r="M562">
        <v>13.2</v>
      </c>
      <c r="N562" s="2" t="s">
        <v>1378</v>
      </c>
      <c r="O562" t="s">
        <v>1378</v>
      </c>
    </row>
    <row r="563" spans="1:15" x14ac:dyDescent="0.25">
      <c r="A563" t="s">
        <v>308</v>
      </c>
      <c r="B563" t="s">
        <v>893</v>
      </c>
      <c r="C563" s="1">
        <v>1969</v>
      </c>
      <c r="D563">
        <v>4</v>
      </c>
      <c r="E563">
        <v>4</v>
      </c>
      <c r="F563">
        <v>68</v>
      </c>
      <c r="G563" t="s">
        <v>390</v>
      </c>
      <c r="H563">
        <v>1776</v>
      </c>
      <c r="I563">
        <v>4950</v>
      </c>
      <c r="J563">
        <v>2140</v>
      </c>
      <c r="K563" t="s">
        <v>1381</v>
      </c>
      <c r="L563">
        <v>5</v>
      </c>
      <c r="M563">
        <v>13.2</v>
      </c>
      <c r="N563" s="2" t="s">
        <v>1378</v>
      </c>
      <c r="O563" s="1">
        <v>6.1</v>
      </c>
    </row>
    <row r="564" spans="1:15" x14ac:dyDescent="0.25">
      <c r="A564" t="s">
        <v>308</v>
      </c>
      <c r="B564" t="s">
        <v>893</v>
      </c>
      <c r="C564" s="1">
        <v>1969</v>
      </c>
      <c r="D564">
        <v>4</v>
      </c>
      <c r="E564">
        <v>4</v>
      </c>
      <c r="F564">
        <v>68</v>
      </c>
      <c r="G564" t="s">
        <v>1298</v>
      </c>
      <c r="H564">
        <v>1776</v>
      </c>
      <c r="I564">
        <v>4950</v>
      </c>
      <c r="J564">
        <v>2140</v>
      </c>
      <c r="K564" t="s">
        <v>1381</v>
      </c>
      <c r="L564">
        <v>5</v>
      </c>
      <c r="M564">
        <v>5</v>
      </c>
      <c r="N564" s="2" t="s">
        <v>1378</v>
      </c>
      <c r="O564" s="1">
        <v>6.1</v>
      </c>
    </row>
    <row r="565" spans="1:15" x14ac:dyDescent="0.25">
      <c r="A565" t="s">
        <v>308</v>
      </c>
      <c r="B565" t="s">
        <v>893</v>
      </c>
      <c r="C565" s="1">
        <v>1969</v>
      </c>
      <c r="D565">
        <v>4</v>
      </c>
      <c r="E565">
        <v>4</v>
      </c>
      <c r="F565">
        <v>68</v>
      </c>
      <c r="G565" t="s">
        <v>1298</v>
      </c>
      <c r="H565">
        <v>1776</v>
      </c>
      <c r="I565">
        <v>4950</v>
      </c>
      <c r="J565">
        <v>2140</v>
      </c>
      <c r="K565" t="s">
        <v>1381</v>
      </c>
      <c r="L565">
        <v>5</v>
      </c>
      <c r="N565" s="2" t="s">
        <v>1378</v>
      </c>
      <c r="O565" t="s">
        <v>1378</v>
      </c>
    </row>
    <row r="566" spans="1:15" x14ac:dyDescent="0.25">
      <c r="A566" t="s">
        <v>308</v>
      </c>
      <c r="B566" t="s">
        <v>893</v>
      </c>
      <c r="C566" s="1">
        <v>1969</v>
      </c>
      <c r="D566">
        <v>4</v>
      </c>
      <c r="E566">
        <v>4</v>
      </c>
      <c r="F566">
        <v>68</v>
      </c>
      <c r="G566" t="s">
        <v>390</v>
      </c>
      <c r="H566">
        <v>1776</v>
      </c>
      <c r="I566">
        <v>4950</v>
      </c>
      <c r="J566">
        <v>2140</v>
      </c>
      <c r="K566" t="s">
        <v>1381</v>
      </c>
      <c r="L566">
        <v>5</v>
      </c>
      <c r="M566">
        <v>13.2</v>
      </c>
      <c r="N566" s="2" t="s">
        <v>1378</v>
      </c>
      <c r="O566" t="s">
        <v>1378</v>
      </c>
    </row>
    <row r="567" spans="1:15" x14ac:dyDescent="0.25">
      <c r="A567" t="s">
        <v>849</v>
      </c>
      <c r="B567" t="s">
        <v>899</v>
      </c>
      <c r="C567" s="1">
        <v>4999</v>
      </c>
      <c r="D567">
        <v>8</v>
      </c>
      <c r="E567">
        <v>4</v>
      </c>
      <c r="G567" t="s">
        <v>1362</v>
      </c>
      <c r="H567">
        <v>1803</v>
      </c>
      <c r="I567">
        <v>4882</v>
      </c>
      <c r="J567">
        <v>2220</v>
      </c>
      <c r="K567" t="s">
        <v>1381</v>
      </c>
      <c r="L567">
        <v>5</v>
      </c>
      <c r="N567" s="2" t="s">
        <v>1378</v>
      </c>
      <c r="O567" t="s">
        <v>1378</v>
      </c>
    </row>
    <row r="568" spans="1:15" x14ac:dyDescent="0.25">
      <c r="A568" t="s">
        <v>849</v>
      </c>
      <c r="B568" t="s">
        <v>899</v>
      </c>
      <c r="C568" s="1">
        <v>1997</v>
      </c>
      <c r="D568">
        <v>8</v>
      </c>
      <c r="F568">
        <v>105</v>
      </c>
      <c r="G568" t="s">
        <v>1362</v>
      </c>
      <c r="H568">
        <v>1803</v>
      </c>
      <c r="I568">
        <v>4879</v>
      </c>
      <c r="J568">
        <v>2220</v>
      </c>
      <c r="K568" t="s">
        <v>1381</v>
      </c>
      <c r="L568">
        <v>5</v>
      </c>
      <c r="N568" s="2" t="s">
        <v>1378</v>
      </c>
      <c r="O568" t="s">
        <v>1378</v>
      </c>
    </row>
    <row r="569" spans="1:15" x14ac:dyDescent="0.25">
      <c r="A569" t="s">
        <v>849</v>
      </c>
      <c r="B569" t="s">
        <v>899</v>
      </c>
      <c r="C569" s="1">
        <v>1997</v>
      </c>
      <c r="D569">
        <v>8</v>
      </c>
      <c r="F569">
        <v>105</v>
      </c>
      <c r="G569" t="s">
        <v>1362</v>
      </c>
      <c r="H569">
        <v>1803</v>
      </c>
      <c r="I569">
        <v>4879</v>
      </c>
      <c r="J569">
        <v>2220</v>
      </c>
      <c r="K569" t="s">
        <v>1381</v>
      </c>
      <c r="L569">
        <v>5</v>
      </c>
      <c r="N569" s="2" t="s">
        <v>1378</v>
      </c>
      <c r="O569" t="s">
        <v>1378</v>
      </c>
    </row>
    <row r="570" spans="1:15" x14ac:dyDescent="0.25">
      <c r="A570" t="s">
        <v>849</v>
      </c>
      <c r="B570" t="s">
        <v>899</v>
      </c>
      <c r="C570" s="1">
        <v>2995</v>
      </c>
      <c r="D570">
        <v>6</v>
      </c>
      <c r="E570">
        <v>4</v>
      </c>
      <c r="F570">
        <v>85</v>
      </c>
      <c r="G570" t="s">
        <v>1362</v>
      </c>
      <c r="H570">
        <v>1803</v>
      </c>
      <c r="I570">
        <v>4879</v>
      </c>
      <c r="J570">
        <v>2220</v>
      </c>
      <c r="K570" t="s">
        <v>1381</v>
      </c>
      <c r="L570">
        <v>5</v>
      </c>
      <c r="N570" s="2" t="s">
        <v>1378</v>
      </c>
      <c r="O570" t="s">
        <v>1378</v>
      </c>
    </row>
    <row r="571" spans="1:15" x14ac:dyDescent="0.25">
      <c r="A571" t="s">
        <v>849</v>
      </c>
      <c r="B571" t="s">
        <v>899</v>
      </c>
      <c r="C571" s="1">
        <v>1997</v>
      </c>
      <c r="D571">
        <v>8</v>
      </c>
      <c r="F571">
        <v>105</v>
      </c>
      <c r="G571" t="s">
        <v>1362</v>
      </c>
      <c r="H571">
        <v>1803</v>
      </c>
      <c r="I571">
        <v>4879</v>
      </c>
      <c r="J571">
        <v>2220</v>
      </c>
      <c r="K571" t="s">
        <v>1381</v>
      </c>
      <c r="L571">
        <v>5</v>
      </c>
      <c r="N571" s="2" t="s">
        <v>1378</v>
      </c>
      <c r="O571" t="s">
        <v>1378</v>
      </c>
    </row>
    <row r="572" spans="1:15" x14ac:dyDescent="0.25">
      <c r="A572" t="s">
        <v>849</v>
      </c>
      <c r="B572" t="s">
        <v>899</v>
      </c>
      <c r="C572" s="1">
        <v>2995</v>
      </c>
      <c r="D572">
        <v>6</v>
      </c>
      <c r="E572">
        <v>4</v>
      </c>
      <c r="F572">
        <v>85</v>
      </c>
      <c r="G572" t="s">
        <v>1362</v>
      </c>
      <c r="H572">
        <v>1803</v>
      </c>
      <c r="I572">
        <v>4879</v>
      </c>
      <c r="J572">
        <v>2220</v>
      </c>
      <c r="K572" t="s">
        <v>1381</v>
      </c>
      <c r="L572">
        <v>5</v>
      </c>
      <c r="N572" s="2" t="s">
        <v>1378</v>
      </c>
      <c r="O572" t="s">
        <v>1378</v>
      </c>
    </row>
    <row r="573" spans="1:15" x14ac:dyDescent="0.25">
      <c r="A573" t="s">
        <v>849</v>
      </c>
      <c r="B573" t="s">
        <v>899</v>
      </c>
      <c r="C573" s="1">
        <v>4999</v>
      </c>
      <c r="D573">
        <v>8</v>
      </c>
      <c r="E573">
        <v>4</v>
      </c>
      <c r="G573" t="s">
        <v>1362</v>
      </c>
      <c r="H573">
        <v>1803</v>
      </c>
      <c r="I573">
        <v>4879</v>
      </c>
      <c r="J573">
        <v>2220</v>
      </c>
      <c r="K573" t="s">
        <v>1381</v>
      </c>
      <c r="L573">
        <v>5</v>
      </c>
      <c r="N573" s="2" t="s">
        <v>1378</v>
      </c>
      <c r="O573" t="s">
        <v>1378</v>
      </c>
    </row>
    <row r="574" spans="1:15" x14ac:dyDescent="0.25">
      <c r="A574" t="s">
        <v>849</v>
      </c>
      <c r="B574" t="s">
        <v>899</v>
      </c>
      <c r="C574" s="1">
        <v>2993</v>
      </c>
      <c r="D574">
        <v>6</v>
      </c>
      <c r="E574">
        <v>4</v>
      </c>
      <c r="F574">
        <v>80</v>
      </c>
      <c r="G574" t="s">
        <v>390</v>
      </c>
      <c r="H574">
        <v>1803</v>
      </c>
      <c r="I574">
        <v>4879</v>
      </c>
      <c r="J574">
        <v>2220</v>
      </c>
      <c r="K574" t="s">
        <v>1381</v>
      </c>
      <c r="L574">
        <v>5</v>
      </c>
      <c r="N574" s="2" t="s">
        <v>1378</v>
      </c>
      <c r="O574" t="s">
        <v>1378</v>
      </c>
    </row>
    <row r="575" spans="1:15" x14ac:dyDescent="0.25">
      <c r="A575" t="s">
        <v>849</v>
      </c>
      <c r="B575" t="s">
        <v>899</v>
      </c>
      <c r="C575" s="1">
        <v>2993</v>
      </c>
      <c r="D575">
        <v>6</v>
      </c>
      <c r="E575">
        <v>4</v>
      </c>
      <c r="F575">
        <v>80</v>
      </c>
      <c r="G575" t="s">
        <v>390</v>
      </c>
      <c r="H575">
        <v>1803</v>
      </c>
      <c r="I575">
        <v>4879</v>
      </c>
      <c r="J575">
        <v>2220</v>
      </c>
      <c r="K575" t="s">
        <v>1381</v>
      </c>
      <c r="L575">
        <v>5</v>
      </c>
      <c r="N575" s="2" t="s">
        <v>1378</v>
      </c>
      <c r="O575" s="1">
        <v>6.3</v>
      </c>
    </row>
    <row r="576" spans="1:15" x14ac:dyDescent="0.25">
      <c r="A576" t="s">
        <v>849</v>
      </c>
      <c r="B576" t="s">
        <v>899</v>
      </c>
      <c r="C576" s="1">
        <v>4367</v>
      </c>
      <c r="D576">
        <v>8</v>
      </c>
      <c r="E576">
        <v>2</v>
      </c>
      <c r="F576">
        <v>105</v>
      </c>
      <c r="G576" t="s">
        <v>390</v>
      </c>
      <c r="H576">
        <v>1803</v>
      </c>
      <c r="I576">
        <v>4879</v>
      </c>
      <c r="J576">
        <v>2220</v>
      </c>
      <c r="K576" t="s">
        <v>1381</v>
      </c>
      <c r="L576">
        <v>5</v>
      </c>
      <c r="M576">
        <v>5.9</v>
      </c>
      <c r="N576" s="1">
        <v>11.5</v>
      </c>
      <c r="O576" t="s">
        <v>1378</v>
      </c>
    </row>
    <row r="577" spans="1:15" x14ac:dyDescent="0.25">
      <c r="A577" t="s">
        <v>360</v>
      </c>
      <c r="B577" t="s">
        <v>913</v>
      </c>
      <c r="C577" s="1">
        <v>2995</v>
      </c>
      <c r="D577">
        <v>6</v>
      </c>
      <c r="E577">
        <v>4</v>
      </c>
      <c r="F577">
        <v>75</v>
      </c>
      <c r="G577" t="s">
        <v>1298</v>
      </c>
      <c r="H577">
        <v>1696</v>
      </c>
      <c r="I577">
        <v>4918</v>
      </c>
      <c r="J577">
        <v>1983</v>
      </c>
      <c r="K577" t="s">
        <v>1381</v>
      </c>
      <c r="L577">
        <v>5</v>
      </c>
      <c r="N577" s="2" t="s">
        <v>1378</v>
      </c>
      <c r="O577" t="s">
        <v>1378</v>
      </c>
    </row>
    <row r="578" spans="1:15" x14ac:dyDescent="0.25">
      <c r="A578" t="s">
        <v>360</v>
      </c>
      <c r="B578" t="s">
        <v>913</v>
      </c>
      <c r="C578" s="1">
        <v>3996</v>
      </c>
      <c r="D578">
        <v>6</v>
      </c>
      <c r="E578">
        <v>4</v>
      </c>
      <c r="F578">
        <v>90</v>
      </c>
      <c r="G578" t="s">
        <v>1362</v>
      </c>
      <c r="H578">
        <v>1673</v>
      </c>
      <c r="I578">
        <v>4926</v>
      </c>
      <c r="J578">
        <v>1983</v>
      </c>
      <c r="K578" t="s">
        <v>1381</v>
      </c>
      <c r="L578">
        <v>5</v>
      </c>
      <c r="N578" s="2" t="s">
        <v>1378</v>
      </c>
      <c r="O578" t="s">
        <v>1378</v>
      </c>
    </row>
    <row r="579" spans="1:15" x14ac:dyDescent="0.25">
      <c r="A579" t="s">
        <v>360</v>
      </c>
      <c r="B579" t="s">
        <v>913</v>
      </c>
      <c r="C579" s="1">
        <v>2995</v>
      </c>
      <c r="D579">
        <v>6</v>
      </c>
      <c r="E579">
        <v>4</v>
      </c>
      <c r="F579">
        <v>75</v>
      </c>
      <c r="G579" t="s">
        <v>1362</v>
      </c>
      <c r="H579">
        <v>1705</v>
      </c>
      <c r="I579">
        <v>4918</v>
      </c>
      <c r="J579">
        <v>1983</v>
      </c>
      <c r="K579" t="s">
        <v>1381</v>
      </c>
      <c r="L579">
        <v>5</v>
      </c>
      <c r="N579" s="2" t="s">
        <v>1378</v>
      </c>
      <c r="O579" s="1">
        <v>12.1</v>
      </c>
    </row>
    <row r="580" spans="1:15" x14ac:dyDescent="0.25">
      <c r="A580" t="s">
        <v>102</v>
      </c>
      <c r="B580" t="s">
        <v>917</v>
      </c>
      <c r="C580" s="1">
        <v>4461</v>
      </c>
      <c r="D580">
        <v>8</v>
      </c>
      <c r="E580">
        <v>4</v>
      </c>
      <c r="F580">
        <v>93</v>
      </c>
      <c r="G580" t="s">
        <v>390</v>
      </c>
      <c r="H580">
        <v>1910</v>
      </c>
      <c r="I580">
        <v>4950</v>
      </c>
      <c r="J580">
        <v>1980</v>
      </c>
      <c r="K580" t="s">
        <v>1381</v>
      </c>
      <c r="L580">
        <v>5</v>
      </c>
      <c r="M580">
        <v>5.3</v>
      </c>
      <c r="N580" s="1">
        <v>9</v>
      </c>
      <c r="O580" s="1">
        <v>5.9</v>
      </c>
    </row>
    <row r="581" spans="1:15" x14ac:dyDescent="0.25">
      <c r="A581" t="s">
        <v>849</v>
      </c>
      <c r="B581" t="s">
        <v>919</v>
      </c>
      <c r="C581" s="1">
        <v>4999</v>
      </c>
      <c r="D581">
        <v>8</v>
      </c>
      <c r="E581">
        <v>4</v>
      </c>
      <c r="F581">
        <v>105</v>
      </c>
      <c r="G581" t="s">
        <v>1362</v>
      </c>
      <c r="H581">
        <v>1877</v>
      </c>
      <c r="I581">
        <v>4999</v>
      </c>
      <c r="J581">
        <v>2034</v>
      </c>
      <c r="K581" t="s">
        <v>1381</v>
      </c>
      <c r="L581">
        <v>5</v>
      </c>
      <c r="M581">
        <v>4.4000000000000004</v>
      </c>
      <c r="N581" s="1">
        <v>9.6</v>
      </c>
      <c r="O581" t="s">
        <v>1378</v>
      </c>
    </row>
    <row r="582" spans="1:15" x14ac:dyDescent="0.25">
      <c r="A582" t="s">
        <v>849</v>
      </c>
      <c r="B582" t="s">
        <v>919</v>
      </c>
      <c r="C582" s="1">
        <v>4999</v>
      </c>
      <c r="D582">
        <v>8</v>
      </c>
      <c r="E582">
        <v>2</v>
      </c>
      <c r="F582">
        <v>105</v>
      </c>
      <c r="G582" t="s">
        <v>1362</v>
      </c>
      <c r="H582">
        <v>1827</v>
      </c>
      <c r="I582">
        <v>4999</v>
      </c>
      <c r="J582">
        <v>2220</v>
      </c>
      <c r="K582" t="s">
        <v>1381</v>
      </c>
      <c r="L582">
        <v>5</v>
      </c>
      <c r="M582">
        <v>4.4000000000000004</v>
      </c>
      <c r="N582" s="1">
        <v>9.6</v>
      </c>
      <c r="O582" t="s">
        <v>1378</v>
      </c>
    </row>
    <row r="583" spans="1:15" x14ac:dyDescent="0.25">
      <c r="A583" t="s">
        <v>849</v>
      </c>
      <c r="B583" t="s">
        <v>919</v>
      </c>
      <c r="C583" s="1">
        <v>2995</v>
      </c>
      <c r="D583">
        <v>6</v>
      </c>
      <c r="E583">
        <v>4</v>
      </c>
      <c r="F583">
        <v>85</v>
      </c>
      <c r="G583" t="s">
        <v>1362</v>
      </c>
      <c r="H583">
        <v>1840</v>
      </c>
      <c r="I583">
        <v>5199</v>
      </c>
      <c r="J583">
        <v>2220</v>
      </c>
      <c r="K583" t="s">
        <v>1381</v>
      </c>
      <c r="L583">
        <v>5</v>
      </c>
      <c r="M583">
        <v>8.1</v>
      </c>
      <c r="N583" s="1">
        <v>11.6</v>
      </c>
      <c r="O583" t="s">
        <v>1378</v>
      </c>
    </row>
    <row r="584" spans="1:15" x14ac:dyDescent="0.25">
      <c r="A584" t="s">
        <v>849</v>
      </c>
      <c r="B584" t="s">
        <v>919</v>
      </c>
      <c r="C584" s="1">
        <v>2993</v>
      </c>
      <c r="D584">
        <v>6</v>
      </c>
      <c r="E584">
        <v>4</v>
      </c>
      <c r="G584" t="s">
        <v>390</v>
      </c>
      <c r="H584">
        <v>1868</v>
      </c>
      <c r="I584">
        <v>5200</v>
      </c>
      <c r="J584">
        <v>2120</v>
      </c>
      <c r="K584" t="s">
        <v>1381</v>
      </c>
      <c r="L584">
        <v>5</v>
      </c>
      <c r="N584" s="2" t="s">
        <v>1378</v>
      </c>
      <c r="O584" t="s">
        <v>1378</v>
      </c>
    </row>
    <row r="585" spans="1:15" x14ac:dyDescent="0.25">
      <c r="A585" t="s">
        <v>849</v>
      </c>
      <c r="B585" t="s">
        <v>919</v>
      </c>
      <c r="C585" s="1">
        <v>2993</v>
      </c>
      <c r="D585">
        <v>6</v>
      </c>
      <c r="E585">
        <v>4</v>
      </c>
      <c r="G585" t="s">
        <v>390</v>
      </c>
      <c r="H585">
        <v>1868</v>
      </c>
      <c r="I585">
        <v>5200</v>
      </c>
      <c r="J585">
        <v>2073</v>
      </c>
      <c r="K585" t="s">
        <v>1381</v>
      </c>
      <c r="L585">
        <v>5</v>
      </c>
      <c r="N585" s="2" t="s">
        <v>1378</v>
      </c>
      <c r="O585" t="s">
        <v>1378</v>
      </c>
    </row>
    <row r="586" spans="1:15" x14ac:dyDescent="0.25">
      <c r="A586" t="s">
        <v>849</v>
      </c>
      <c r="B586" t="s">
        <v>919</v>
      </c>
      <c r="C586" s="1">
        <v>4367</v>
      </c>
      <c r="D586">
        <v>8</v>
      </c>
      <c r="E586">
        <v>2</v>
      </c>
      <c r="G586" t="s">
        <v>390</v>
      </c>
      <c r="H586">
        <v>1868</v>
      </c>
      <c r="I586">
        <v>5200</v>
      </c>
      <c r="J586">
        <v>2073</v>
      </c>
      <c r="K586" t="s">
        <v>1381</v>
      </c>
      <c r="L586">
        <v>5</v>
      </c>
      <c r="N586" s="2" t="s">
        <v>1378</v>
      </c>
      <c r="O586" t="s">
        <v>1378</v>
      </c>
    </row>
    <row r="587" spans="1:15" x14ac:dyDescent="0.25">
      <c r="A587" t="s">
        <v>849</v>
      </c>
      <c r="B587" t="s">
        <v>919</v>
      </c>
      <c r="C587" s="1">
        <v>4367</v>
      </c>
      <c r="D587">
        <v>8</v>
      </c>
      <c r="E587">
        <v>4</v>
      </c>
      <c r="G587" t="s">
        <v>390</v>
      </c>
      <c r="H587">
        <v>1868</v>
      </c>
      <c r="I587">
        <v>5200</v>
      </c>
      <c r="J587">
        <v>2073</v>
      </c>
      <c r="K587" t="s">
        <v>1381</v>
      </c>
      <c r="L587">
        <v>5</v>
      </c>
      <c r="M587">
        <v>8.69</v>
      </c>
      <c r="N587" s="1">
        <v>13.5</v>
      </c>
      <c r="O587" t="s">
        <v>1378</v>
      </c>
    </row>
    <row r="588" spans="1:15" x14ac:dyDescent="0.25">
      <c r="A588" t="s">
        <v>849</v>
      </c>
      <c r="B588" t="s">
        <v>919</v>
      </c>
      <c r="C588" s="1">
        <v>4367</v>
      </c>
      <c r="D588">
        <v>8</v>
      </c>
      <c r="E588">
        <v>2</v>
      </c>
      <c r="G588" t="s">
        <v>390</v>
      </c>
      <c r="H588">
        <v>1868</v>
      </c>
      <c r="I588">
        <v>5200</v>
      </c>
      <c r="J588">
        <v>2073</v>
      </c>
      <c r="K588" t="s">
        <v>1381</v>
      </c>
      <c r="L588">
        <v>5</v>
      </c>
      <c r="N588" s="2" t="s">
        <v>1378</v>
      </c>
      <c r="O588" t="s">
        <v>1378</v>
      </c>
    </row>
    <row r="589" spans="1:15" x14ac:dyDescent="0.25">
      <c r="A589" t="s">
        <v>849</v>
      </c>
      <c r="B589" t="s">
        <v>919</v>
      </c>
      <c r="C589" s="1">
        <v>2995</v>
      </c>
      <c r="D589">
        <v>6</v>
      </c>
      <c r="E589">
        <v>4</v>
      </c>
      <c r="F589">
        <v>85</v>
      </c>
      <c r="G589" t="s">
        <v>1362</v>
      </c>
      <c r="H589">
        <v>1840</v>
      </c>
      <c r="I589">
        <v>5199</v>
      </c>
      <c r="J589">
        <v>2220</v>
      </c>
      <c r="K589" t="s">
        <v>1381</v>
      </c>
      <c r="L589">
        <v>5</v>
      </c>
      <c r="M589">
        <v>8.1</v>
      </c>
      <c r="N589" s="1">
        <v>11.6</v>
      </c>
      <c r="O589" t="s">
        <v>1378</v>
      </c>
    </row>
    <row r="590" spans="1:15" x14ac:dyDescent="0.25">
      <c r="A590" t="s">
        <v>33</v>
      </c>
      <c r="B590" t="s">
        <v>956</v>
      </c>
      <c r="C590" s="1">
        <v>796</v>
      </c>
      <c r="D590">
        <v>3</v>
      </c>
      <c r="E590">
        <v>2</v>
      </c>
      <c r="F590">
        <v>35</v>
      </c>
      <c r="G590" t="s">
        <v>1362</v>
      </c>
      <c r="H590">
        <v>1640</v>
      </c>
      <c r="I590">
        <v>3370</v>
      </c>
      <c r="J590">
        <v>1410</v>
      </c>
      <c r="K590" t="s">
        <v>1379</v>
      </c>
      <c r="L590">
        <v>5</v>
      </c>
      <c r="M590">
        <v>13</v>
      </c>
      <c r="N590" s="1">
        <v>14.7</v>
      </c>
      <c r="O590" s="1">
        <v>4.0999999999999996</v>
      </c>
    </row>
    <row r="591" spans="1:15" x14ac:dyDescent="0.25">
      <c r="A591" t="s">
        <v>33</v>
      </c>
      <c r="B591" t="s">
        <v>956</v>
      </c>
      <c r="C591" s="1">
        <v>796</v>
      </c>
      <c r="D591">
        <v>3</v>
      </c>
      <c r="E591">
        <v>2</v>
      </c>
      <c r="F591">
        <v>36</v>
      </c>
      <c r="G591" t="s">
        <v>1362</v>
      </c>
      <c r="H591">
        <v>1640</v>
      </c>
      <c r="I591">
        <v>3370</v>
      </c>
      <c r="J591">
        <v>1410</v>
      </c>
      <c r="K591" t="s">
        <v>1379</v>
      </c>
      <c r="L591">
        <v>5</v>
      </c>
      <c r="M591">
        <v>13</v>
      </c>
      <c r="N591" s="1">
        <v>14.7</v>
      </c>
      <c r="O591" s="1">
        <v>4.0999999999999996</v>
      </c>
    </row>
    <row r="592" spans="1:15" x14ac:dyDescent="0.25">
      <c r="B592" t="s">
        <v>959</v>
      </c>
      <c r="C592" s="1">
        <v>1198</v>
      </c>
      <c r="D592">
        <v>3</v>
      </c>
      <c r="E592">
        <v>4</v>
      </c>
      <c r="F592">
        <v>35</v>
      </c>
      <c r="G592" t="s">
        <v>1362</v>
      </c>
      <c r="H592">
        <v>1507</v>
      </c>
      <c r="I592">
        <v>3995</v>
      </c>
      <c r="J592">
        <v>1635</v>
      </c>
      <c r="K592" t="s">
        <v>1379</v>
      </c>
      <c r="L592">
        <v>5</v>
      </c>
      <c r="M592">
        <v>12.8</v>
      </c>
      <c r="N592" s="1">
        <v>17.899999999999999</v>
      </c>
      <c r="O592" s="1">
        <v>4.5999999999999996</v>
      </c>
    </row>
    <row r="593" spans="1:15" x14ac:dyDescent="0.25">
      <c r="B593" t="s">
        <v>959</v>
      </c>
      <c r="C593" s="1">
        <v>1198</v>
      </c>
      <c r="D593">
        <v>3</v>
      </c>
      <c r="E593">
        <v>4</v>
      </c>
      <c r="F593">
        <v>35</v>
      </c>
      <c r="G593" t="s">
        <v>1362</v>
      </c>
      <c r="H593">
        <v>1507</v>
      </c>
      <c r="I593">
        <v>3995</v>
      </c>
      <c r="J593">
        <v>1635</v>
      </c>
      <c r="K593" t="s">
        <v>1379</v>
      </c>
      <c r="L593">
        <v>5</v>
      </c>
      <c r="M593">
        <v>12.8</v>
      </c>
      <c r="N593" s="1">
        <v>17.899999999999999</v>
      </c>
      <c r="O593" s="1">
        <v>4.5999999999999996</v>
      </c>
    </row>
    <row r="594" spans="1:15" x14ac:dyDescent="0.25">
      <c r="B594" t="s">
        <v>959</v>
      </c>
      <c r="C594" s="1">
        <v>1198</v>
      </c>
      <c r="D594">
        <v>3</v>
      </c>
      <c r="E594">
        <v>4</v>
      </c>
      <c r="F594">
        <v>35</v>
      </c>
      <c r="G594" t="s">
        <v>1362</v>
      </c>
      <c r="H594">
        <v>1507</v>
      </c>
      <c r="I594">
        <v>3995</v>
      </c>
      <c r="J594">
        <v>1635</v>
      </c>
      <c r="K594" t="s">
        <v>1379</v>
      </c>
      <c r="L594">
        <v>5</v>
      </c>
      <c r="M594">
        <v>16.3</v>
      </c>
      <c r="N594" s="1">
        <v>20</v>
      </c>
      <c r="O594" s="1">
        <v>4.5999999999999996</v>
      </c>
    </row>
    <row r="595" spans="1:15" x14ac:dyDescent="0.25">
      <c r="B595" t="s">
        <v>959</v>
      </c>
      <c r="C595" s="1">
        <v>1198</v>
      </c>
      <c r="D595">
        <v>3</v>
      </c>
      <c r="E595">
        <v>4</v>
      </c>
      <c r="F595">
        <v>35</v>
      </c>
      <c r="G595" t="s">
        <v>1362</v>
      </c>
      <c r="H595">
        <v>1507</v>
      </c>
      <c r="I595">
        <v>3995</v>
      </c>
      <c r="J595">
        <v>1635</v>
      </c>
      <c r="K595" t="s">
        <v>1379</v>
      </c>
      <c r="L595">
        <v>5</v>
      </c>
      <c r="M595">
        <v>20.62</v>
      </c>
      <c r="N595" s="2" t="s">
        <v>1378</v>
      </c>
      <c r="O595" s="1">
        <v>4.5999999999999996</v>
      </c>
    </row>
    <row r="596" spans="1:15" x14ac:dyDescent="0.25">
      <c r="B596" t="s">
        <v>959</v>
      </c>
      <c r="C596" s="1">
        <v>1198</v>
      </c>
      <c r="D596">
        <v>3</v>
      </c>
      <c r="E596">
        <v>4</v>
      </c>
      <c r="F596">
        <v>35</v>
      </c>
      <c r="G596" t="s">
        <v>1362</v>
      </c>
      <c r="H596">
        <v>1507</v>
      </c>
      <c r="I596">
        <v>3995</v>
      </c>
      <c r="J596">
        <v>1635</v>
      </c>
      <c r="K596" t="s">
        <v>1379</v>
      </c>
      <c r="L596">
        <v>5</v>
      </c>
      <c r="M596">
        <v>20.62</v>
      </c>
      <c r="N596" s="2" t="s">
        <v>1378</v>
      </c>
      <c r="O596" s="1">
        <v>4.5999999999999996</v>
      </c>
    </row>
    <row r="597" spans="1:15" x14ac:dyDescent="0.25">
      <c r="B597" t="s">
        <v>959</v>
      </c>
      <c r="C597" s="1">
        <v>1198</v>
      </c>
      <c r="D597">
        <v>3</v>
      </c>
      <c r="E597">
        <v>4</v>
      </c>
      <c r="F597">
        <v>35</v>
      </c>
      <c r="G597" t="s">
        <v>1362</v>
      </c>
      <c r="H597">
        <v>1507</v>
      </c>
      <c r="I597">
        <v>3995</v>
      </c>
      <c r="J597">
        <v>1635</v>
      </c>
      <c r="K597" t="s">
        <v>1379</v>
      </c>
      <c r="L597">
        <v>5</v>
      </c>
      <c r="M597">
        <v>12.8</v>
      </c>
      <c r="N597" s="1">
        <v>17.899999999999999</v>
      </c>
      <c r="O597" s="1">
        <v>4.5999999999999996</v>
      </c>
    </row>
    <row r="598" spans="1:15" x14ac:dyDescent="0.25">
      <c r="B598" t="s">
        <v>959</v>
      </c>
      <c r="C598" s="1">
        <v>1198</v>
      </c>
      <c r="D598">
        <v>3</v>
      </c>
      <c r="E598">
        <v>4</v>
      </c>
      <c r="F598">
        <v>35</v>
      </c>
      <c r="G598" t="s">
        <v>1362</v>
      </c>
      <c r="H598">
        <v>1507</v>
      </c>
      <c r="I598">
        <v>3995</v>
      </c>
      <c r="J598">
        <v>1635</v>
      </c>
      <c r="K598" t="s">
        <v>1379</v>
      </c>
      <c r="L598">
        <v>5</v>
      </c>
      <c r="M598">
        <v>16.3</v>
      </c>
      <c r="N598" s="1">
        <v>20</v>
      </c>
      <c r="O598" s="1">
        <v>4.5999999999999996</v>
      </c>
    </row>
    <row r="599" spans="1:15" x14ac:dyDescent="0.25">
      <c r="B599" t="s">
        <v>959</v>
      </c>
      <c r="C599" s="1">
        <v>1198</v>
      </c>
      <c r="D599">
        <v>3</v>
      </c>
      <c r="E599">
        <v>4</v>
      </c>
      <c r="F599">
        <v>35</v>
      </c>
      <c r="G599" t="s">
        <v>1362</v>
      </c>
      <c r="H599">
        <v>1507</v>
      </c>
      <c r="I599">
        <v>3995</v>
      </c>
      <c r="J599">
        <v>1635</v>
      </c>
      <c r="K599" t="s">
        <v>1379</v>
      </c>
      <c r="L599">
        <v>5</v>
      </c>
      <c r="M599">
        <v>12.8</v>
      </c>
      <c r="N599" s="1">
        <v>17.899999999999999</v>
      </c>
      <c r="O599" s="1">
        <v>4.5999999999999996</v>
      </c>
    </row>
    <row r="600" spans="1:15" x14ac:dyDescent="0.25">
      <c r="B600" t="s">
        <v>959</v>
      </c>
      <c r="C600" s="1">
        <v>1198</v>
      </c>
      <c r="D600">
        <v>3</v>
      </c>
      <c r="E600">
        <v>4</v>
      </c>
      <c r="F600">
        <v>35</v>
      </c>
      <c r="G600" t="s">
        <v>1362</v>
      </c>
      <c r="H600">
        <v>1507</v>
      </c>
      <c r="I600">
        <v>3995</v>
      </c>
      <c r="J600">
        <v>1635</v>
      </c>
      <c r="K600" t="s">
        <v>1379</v>
      </c>
      <c r="L600">
        <v>5</v>
      </c>
      <c r="M600">
        <v>16.3</v>
      </c>
      <c r="N600" s="1">
        <v>20</v>
      </c>
      <c r="O600" s="1">
        <v>4.5999999999999996</v>
      </c>
    </row>
    <row r="601" spans="1:15" x14ac:dyDescent="0.25">
      <c r="A601" t="s">
        <v>230</v>
      </c>
      <c r="B601" t="s">
        <v>969</v>
      </c>
      <c r="C601" s="1">
        <v>1172</v>
      </c>
      <c r="D601">
        <v>4</v>
      </c>
      <c r="E601">
        <v>4</v>
      </c>
      <c r="F601">
        <v>45</v>
      </c>
      <c r="G601" t="s">
        <v>1362</v>
      </c>
      <c r="H601">
        <v>1525</v>
      </c>
      <c r="I601">
        <v>3987</v>
      </c>
      <c r="J601">
        <v>1687</v>
      </c>
      <c r="K601" t="s">
        <v>1377</v>
      </c>
      <c r="L601">
        <v>5</v>
      </c>
      <c r="M601">
        <v>12</v>
      </c>
      <c r="N601" s="1">
        <v>15</v>
      </c>
      <c r="O601">
        <v>5</v>
      </c>
    </row>
    <row r="602" spans="1:15" x14ac:dyDescent="0.25">
      <c r="A602" t="s">
        <v>230</v>
      </c>
      <c r="B602" t="s">
        <v>969</v>
      </c>
      <c r="C602" s="1">
        <v>1248</v>
      </c>
      <c r="D602">
        <v>4</v>
      </c>
      <c r="E602">
        <v>4</v>
      </c>
      <c r="F602">
        <v>45</v>
      </c>
      <c r="G602" t="s">
        <v>390</v>
      </c>
      <c r="H602">
        <v>1525</v>
      </c>
      <c r="I602">
        <v>3989</v>
      </c>
      <c r="J602">
        <v>1687</v>
      </c>
      <c r="K602" t="s">
        <v>1377</v>
      </c>
      <c r="L602">
        <v>5</v>
      </c>
      <c r="N602" s="2" t="s">
        <v>1378</v>
      </c>
      <c r="O602" t="s">
        <v>1378</v>
      </c>
    </row>
    <row r="603" spans="1:15" x14ac:dyDescent="0.25">
      <c r="A603" t="s">
        <v>186</v>
      </c>
      <c r="B603" t="s">
        <v>971</v>
      </c>
      <c r="C603" s="1">
        <v>1194</v>
      </c>
      <c r="D603">
        <v>4</v>
      </c>
      <c r="E603">
        <v>4</v>
      </c>
      <c r="F603">
        <v>42</v>
      </c>
      <c r="G603" t="s">
        <v>1362</v>
      </c>
      <c r="H603">
        <v>1525</v>
      </c>
      <c r="I603">
        <v>3941</v>
      </c>
      <c r="J603">
        <v>1704</v>
      </c>
      <c r="K603" t="s">
        <v>1377</v>
      </c>
      <c r="L603">
        <v>5</v>
      </c>
      <c r="N603" s="2" t="s">
        <v>1378</v>
      </c>
      <c r="O603" t="s">
        <v>1378</v>
      </c>
    </row>
    <row r="604" spans="1:15" x14ac:dyDescent="0.25">
      <c r="A604" t="s">
        <v>186</v>
      </c>
      <c r="B604" t="s">
        <v>971</v>
      </c>
      <c r="C604" s="1">
        <v>1498</v>
      </c>
      <c r="D604">
        <v>4</v>
      </c>
      <c r="E604">
        <v>4</v>
      </c>
      <c r="F604">
        <v>40</v>
      </c>
      <c r="G604" t="s">
        <v>390</v>
      </c>
      <c r="H604">
        <v>1525</v>
      </c>
      <c r="I604">
        <v>3941</v>
      </c>
      <c r="J604">
        <v>1704</v>
      </c>
      <c r="K604" t="s">
        <v>1377</v>
      </c>
      <c r="L604">
        <v>5</v>
      </c>
      <c r="M604">
        <v>17</v>
      </c>
      <c r="N604" s="2" t="s">
        <v>1378</v>
      </c>
      <c r="O604" t="s">
        <v>1378</v>
      </c>
    </row>
    <row r="605" spans="1:15" x14ac:dyDescent="0.25">
      <c r="A605" t="s">
        <v>186</v>
      </c>
      <c r="B605" t="s">
        <v>971</v>
      </c>
      <c r="C605" s="1">
        <v>1196</v>
      </c>
      <c r="D605">
        <v>4</v>
      </c>
      <c r="E605">
        <v>4</v>
      </c>
      <c r="F605">
        <v>42</v>
      </c>
      <c r="G605" t="s">
        <v>1362</v>
      </c>
      <c r="H605">
        <v>1525</v>
      </c>
      <c r="I605">
        <v>3941</v>
      </c>
      <c r="J605">
        <v>1704</v>
      </c>
      <c r="K605" t="s">
        <v>1377</v>
      </c>
      <c r="L605">
        <v>5</v>
      </c>
      <c r="N605" s="2" t="s">
        <v>1378</v>
      </c>
      <c r="O605" t="s">
        <v>1378</v>
      </c>
    </row>
    <row r="606" spans="1:15" x14ac:dyDescent="0.25">
      <c r="A606" t="s">
        <v>186</v>
      </c>
      <c r="B606" t="s">
        <v>971</v>
      </c>
      <c r="C606" s="1">
        <v>1498</v>
      </c>
      <c r="D606">
        <v>4</v>
      </c>
      <c r="E606">
        <v>4</v>
      </c>
      <c r="F606">
        <v>40</v>
      </c>
      <c r="G606" t="s">
        <v>390</v>
      </c>
      <c r="H606">
        <v>1525</v>
      </c>
      <c r="I606">
        <v>3941</v>
      </c>
      <c r="J606">
        <v>1704</v>
      </c>
      <c r="K606" t="s">
        <v>1377</v>
      </c>
      <c r="L606">
        <v>5</v>
      </c>
      <c r="N606" s="2" t="s">
        <v>1378</v>
      </c>
      <c r="O606" t="s">
        <v>1378</v>
      </c>
    </row>
    <row r="607" spans="1:15" x14ac:dyDescent="0.25">
      <c r="A607" t="s">
        <v>186</v>
      </c>
      <c r="B607" t="s">
        <v>971</v>
      </c>
      <c r="C607" s="1">
        <v>1194</v>
      </c>
      <c r="D607">
        <v>4</v>
      </c>
      <c r="E607">
        <v>4</v>
      </c>
      <c r="F607">
        <v>42</v>
      </c>
      <c r="G607" t="s">
        <v>1362</v>
      </c>
      <c r="H607">
        <v>1525</v>
      </c>
      <c r="I607">
        <v>3941</v>
      </c>
      <c r="J607">
        <v>1704</v>
      </c>
      <c r="K607" t="s">
        <v>1377</v>
      </c>
      <c r="L607">
        <v>5</v>
      </c>
      <c r="N607" s="2" t="s">
        <v>1378</v>
      </c>
      <c r="O607" t="s">
        <v>1378</v>
      </c>
    </row>
    <row r="608" spans="1:15" x14ac:dyDescent="0.25">
      <c r="A608" t="s">
        <v>186</v>
      </c>
      <c r="B608" t="s">
        <v>971</v>
      </c>
      <c r="C608" s="1">
        <v>1498</v>
      </c>
      <c r="D608">
        <v>4</v>
      </c>
      <c r="E608">
        <v>4</v>
      </c>
      <c r="F608">
        <v>40</v>
      </c>
      <c r="G608" t="s">
        <v>390</v>
      </c>
      <c r="H608">
        <v>1525</v>
      </c>
      <c r="I608">
        <v>3941</v>
      </c>
      <c r="J608">
        <v>1704</v>
      </c>
      <c r="K608" t="s">
        <v>1377</v>
      </c>
      <c r="L608">
        <v>5</v>
      </c>
      <c r="N608" s="2" t="s">
        <v>1378</v>
      </c>
      <c r="O608" t="s">
        <v>1378</v>
      </c>
    </row>
    <row r="609" spans="1:15" x14ac:dyDescent="0.25">
      <c r="A609" t="s">
        <v>33</v>
      </c>
      <c r="B609" t="s">
        <v>978</v>
      </c>
      <c r="C609" s="1">
        <v>1248</v>
      </c>
      <c r="D609">
        <v>4</v>
      </c>
      <c r="E609">
        <v>4</v>
      </c>
      <c r="F609">
        <v>37</v>
      </c>
      <c r="G609" t="s">
        <v>390</v>
      </c>
      <c r="H609">
        <v>1510</v>
      </c>
      <c r="I609">
        <v>3995</v>
      </c>
      <c r="J609">
        <v>1745</v>
      </c>
      <c r="K609" t="s">
        <v>1377</v>
      </c>
      <c r="L609">
        <v>5</v>
      </c>
      <c r="M609">
        <v>27.39</v>
      </c>
      <c r="N609" s="2" t="s">
        <v>1378</v>
      </c>
      <c r="O609" s="1">
        <v>4.9000000000000004</v>
      </c>
    </row>
    <row r="610" spans="1:15" x14ac:dyDescent="0.25">
      <c r="A610" t="s">
        <v>33</v>
      </c>
      <c r="B610" t="s">
        <v>978</v>
      </c>
      <c r="C610" s="1">
        <v>1248</v>
      </c>
      <c r="D610">
        <v>4</v>
      </c>
      <c r="E610">
        <v>4</v>
      </c>
      <c r="F610">
        <v>37</v>
      </c>
      <c r="G610" t="s">
        <v>390</v>
      </c>
      <c r="H610">
        <v>1500</v>
      </c>
      <c r="I610">
        <v>3995</v>
      </c>
      <c r="J610">
        <v>1745</v>
      </c>
      <c r="K610" t="s">
        <v>1377</v>
      </c>
      <c r="L610">
        <v>5</v>
      </c>
      <c r="M610">
        <v>27.39</v>
      </c>
      <c r="N610" s="2" t="s">
        <v>1378</v>
      </c>
      <c r="O610" s="1">
        <v>4.9000000000000004</v>
      </c>
    </row>
    <row r="611" spans="1:15" x14ac:dyDescent="0.25">
      <c r="A611" t="s">
        <v>33</v>
      </c>
      <c r="B611" t="s">
        <v>978</v>
      </c>
      <c r="C611" s="1">
        <v>1248</v>
      </c>
      <c r="D611">
        <v>4</v>
      </c>
      <c r="E611">
        <v>4</v>
      </c>
      <c r="F611">
        <v>37</v>
      </c>
      <c r="G611" t="s">
        <v>390</v>
      </c>
      <c r="H611">
        <v>1500</v>
      </c>
      <c r="I611">
        <v>3995</v>
      </c>
      <c r="J611">
        <v>1745</v>
      </c>
      <c r="K611" t="s">
        <v>1377</v>
      </c>
      <c r="L611">
        <v>5</v>
      </c>
      <c r="M611">
        <v>27.39</v>
      </c>
      <c r="N611" s="2" t="s">
        <v>1378</v>
      </c>
      <c r="O611" s="1">
        <v>4.9000000000000004</v>
      </c>
    </row>
    <row r="612" spans="1:15" x14ac:dyDescent="0.25">
      <c r="A612" t="s">
        <v>33</v>
      </c>
      <c r="B612" t="s">
        <v>978</v>
      </c>
      <c r="C612" s="1">
        <v>1248</v>
      </c>
      <c r="D612">
        <v>4</v>
      </c>
      <c r="E612">
        <v>4</v>
      </c>
      <c r="F612">
        <v>37</v>
      </c>
      <c r="G612" t="s">
        <v>390</v>
      </c>
      <c r="H612">
        <v>1500</v>
      </c>
      <c r="I612">
        <v>3995</v>
      </c>
      <c r="J612">
        <v>1745</v>
      </c>
      <c r="K612" t="s">
        <v>1377</v>
      </c>
      <c r="L612">
        <v>5</v>
      </c>
      <c r="M612">
        <v>27.39</v>
      </c>
      <c r="N612" s="2" t="s">
        <v>1378</v>
      </c>
      <c r="O612" s="1">
        <v>4.9000000000000004</v>
      </c>
    </row>
    <row r="613" spans="1:15" x14ac:dyDescent="0.25">
      <c r="A613" t="s">
        <v>33</v>
      </c>
      <c r="B613" t="s">
        <v>978</v>
      </c>
      <c r="C613" s="1">
        <v>1197</v>
      </c>
      <c r="D613">
        <v>4</v>
      </c>
      <c r="E613">
        <v>4</v>
      </c>
      <c r="F613">
        <v>37</v>
      </c>
      <c r="G613" t="s">
        <v>1362</v>
      </c>
      <c r="H613">
        <v>1510</v>
      </c>
      <c r="I613">
        <v>3995</v>
      </c>
      <c r="J613">
        <v>1745</v>
      </c>
      <c r="K613" t="s">
        <v>1377</v>
      </c>
      <c r="L613">
        <v>5</v>
      </c>
      <c r="M613">
        <v>21.4</v>
      </c>
      <c r="N613" s="2" t="s">
        <v>1378</v>
      </c>
      <c r="O613" s="1">
        <v>4.9000000000000004</v>
      </c>
    </row>
    <row r="614" spans="1:15" x14ac:dyDescent="0.25">
      <c r="A614" t="s">
        <v>33</v>
      </c>
      <c r="B614" t="s">
        <v>978</v>
      </c>
      <c r="C614" s="1">
        <v>1197</v>
      </c>
      <c r="D614">
        <v>4</v>
      </c>
      <c r="E614">
        <v>4</v>
      </c>
      <c r="F614">
        <v>37</v>
      </c>
      <c r="G614" t="s">
        <v>1362</v>
      </c>
      <c r="H614">
        <v>1510</v>
      </c>
      <c r="I614">
        <v>3995</v>
      </c>
      <c r="J614">
        <v>1745</v>
      </c>
      <c r="K614" t="s">
        <v>1377</v>
      </c>
      <c r="L614">
        <v>5</v>
      </c>
      <c r="M614">
        <v>21.4</v>
      </c>
      <c r="N614" s="2" t="s">
        <v>1378</v>
      </c>
      <c r="O614" s="1">
        <v>4.9000000000000004</v>
      </c>
    </row>
    <row r="615" spans="1:15" x14ac:dyDescent="0.25">
      <c r="A615" t="s">
        <v>33</v>
      </c>
      <c r="B615" t="s">
        <v>978</v>
      </c>
      <c r="C615" s="1">
        <v>1197</v>
      </c>
      <c r="D615">
        <v>4</v>
      </c>
      <c r="E615">
        <v>4</v>
      </c>
      <c r="F615">
        <v>37</v>
      </c>
      <c r="G615" t="s">
        <v>1362</v>
      </c>
      <c r="H615">
        <v>1510</v>
      </c>
      <c r="I615">
        <v>3995</v>
      </c>
      <c r="J615">
        <v>1745</v>
      </c>
      <c r="K615" t="s">
        <v>1377</v>
      </c>
      <c r="L615">
        <v>5</v>
      </c>
      <c r="M615">
        <v>21.4</v>
      </c>
      <c r="N615" s="2" t="s">
        <v>1378</v>
      </c>
      <c r="O615" s="1">
        <v>4.9000000000000004</v>
      </c>
    </row>
    <row r="616" spans="1:15" x14ac:dyDescent="0.25">
      <c r="A616" t="s">
        <v>33</v>
      </c>
      <c r="B616" t="s">
        <v>978</v>
      </c>
      <c r="C616" s="1">
        <v>1197</v>
      </c>
      <c r="D616">
        <v>4</v>
      </c>
      <c r="E616">
        <v>4</v>
      </c>
      <c r="F616">
        <v>37</v>
      </c>
      <c r="G616" t="s">
        <v>1362</v>
      </c>
      <c r="H616">
        <v>1510</v>
      </c>
      <c r="I616">
        <v>3995</v>
      </c>
      <c r="J616">
        <v>1745</v>
      </c>
      <c r="K616" t="s">
        <v>1377</v>
      </c>
      <c r="L616">
        <v>5</v>
      </c>
      <c r="M616">
        <v>21.4</v>
      </c>
      <c r="N616" s="2" t="s">
        <v>1378</v>
      </c>
      <c r="O616" s="1">
        <v>4.9000000000000004</v>
      </c>
    </row>
    <row r="617" spans="1:15" x14ac:dyDescent="0.25">
      <c r="A617" t="s">
        <v>33</v>
      </c>
      <c r="B617" t="s">
        <v>978</v>
      </c>
      <c r="C617" s="1">
        <v>1197</v>
      </c>
      <c r="D617">
        <v>4</v>
      </c>
      <c r="E617">
        <v>4</v>
      </c>
      <c r="F617">
        <v>37</v>
      </c>
      <c r="G617" t="s">
        <v>1362</v>
      </c>
      <c r="H617">
        <v>1510</v>
      </c>
      <c r="I617">
        <v>3995</v>
      </c>
      <c r="J617">
        <v>1745</v>
      </c>
      <c r="K617" t="s">
        <v>1377</v>
      </c>
      <c r="L617">
        <v>5</v>
      </c>
      <c r="M617">
        <v>21.4</v>
      </c>
      <c r="N617" s="2" t="s">
        <v>1378</v>
      </c>
      <c r="O617" s="1">
        <v>4.9000000000000004</v>
      </c>
    </row>
    <row r="618" spans="1:15" x14ac:dyDescent="0.25">
      <c r="A618" t="s">
        <v>33</v>
      </c>
      <c r="B618" t="s">
        <v>978</v>
      </c>
      <c r="C618" s="1">
        <v>1197</v>
      </c>
      <c r="D618">
        <v>4</v>
      </c>
      <c r="E618">
        <v>4</v>
      </c>
      <c r="F618">
        <v>37</v>
      </c>
      <c r="G618" t="s">
        <v>1362</v>
      </c>
      <c r="H618">
        <v>1510</v>
      </c>
      <c r="I618">
        <v>3995</v>
      </c>
      <c r="J618">
        <v>1745</v>
      </c>
      <c r="K618" t="s">
        <v>1377</v>
      </c>
      <c r="L618">
        <v>5</v>
      </c>
      <c r="M618">
        <v>21.4</v>
      </c>
      <c r="N618" s="2" t="s">
        <v>1378</v>
      </c>
      <c r="O618" s="1">
        <v>4.9000000000000004</v>
      </c>
    </row>
    <row r="619" spans="1:15" x14ac:dyDescent="0.25">
      <c r="A619" t="s">
        <v>33</v>
      </c>
      <c r="B619" t="s">
        <v>978</v>
      </c>
      <c r="C619" s="1">
        <v>1197</v>
      </c>
      <c r="D619">
        <v>4</v>
      </c>
      <c r="E619">
        <v>4</v>
      </c>
      <c r="F619">
        <v>37</v>
      </c>
      <c r="G619" t="s">
        <v>1362</v>
      </c>
      <c r="H619">
        <v>1510</v>
      </c>
      <c r="I619">
        <v>3995</v>
      </c>
      <c r="J619">
        <v>1745</v>
      </c>
      <c r="K619" t="s">
        <v>1377</v>
      </c>
      <c r="L619">
        <v>5</v>
      </c>
      <c r="M619">
        <v>21.4</v>
      </c>
      <c r="N619" s="2" t="s">
        <v>1378</v>
      </c>
      <c r="O619" s="1">
        <v>4.9000000000000004</v>
      </c>
    </row>
    <row r="620" spans="1:15" x14ac:dyDescent="0.25">
      <c r="A620" t="s">
        <v>33</v>
      </c>
      <c r="B620" t="s">
        <v>978</v>
      </c>
      <c r="C620" s="1">
        <v>1197</v>
      </c>
      <c r="D620">
        <v>4</v>
      </c>
      <c r="E620">
        <v>4</v>
      </c>
      <c r="F620">
        <v>37</v>
      </c>
      <c r="G620" t="s">
        <v>1362</v>
      </c>
      <c r="H620">
        <v>1510</v>
      </c>
      <c r="I620">
        <v>3995</v>
      </c>
      <c r="J620">
        <v>1745</v>
      </c>
      <c r="K620" t="s">
        <v>1377</v>
      </c>
      <c r="L620">
        <v>5</v>
      </c>
      <c r="M620">
        <v>21.4</v>
      </c>
      <c r="N620" s="2" t="s">
        <v>1378</v>
      </c>
      <c r="O620" s="1">
        <v>4.9000000000000004</v>
      </c>
    </row>
    <row r="621" spans="1:15" x14ac:dyDescent="0.25">
      <c r="A621" t="s">
        <v>33</v>
      </c>
      <c r="B621" t="s">
        <v>978</v>
      </c>
      <c r="C621" s="1">
        <v>1197</v>
      </c>
      <c r="D621">
        <v>4</v>
      </c>
      <c r="E621">
        <v>4</v>
      </c>
      <c r="F621">
        <v>37</v>
      </c>
      <c r="G621" t="s">
        <v>1362</v>
      </c>
      <c r="H621">
        <v>1510</v>
      </c>
      <c r="I621">
        <v>3995</v>
      </c>
      <c r="J621">
        <v>1745</v>
      </c>
      <c r="K621" t="s">
        <v>1377</v>
      </c>
      <c r="L621">
        <v>5</v>
      </c>
      <c r="M621">
        <v>21.4</v>
      </c>
      <c r="N621" s="2" t="s">
        <v>1378</v>
      </c>
      <c r="O621" s="1">
        <v>4.9000000000000004</v>
      </c>
    </row>
    <row r="622" spans="1:15" x14ac:dyDescent="0.25">
      <c r="A622" t="s">
        <v>57</v>
      </c>
      <c r="B622" t="s">
        <v>992</v>
      </c>
      <c r="C622" s="1">
        <v>1197</v>
      </c>
      <c r="D622">
        <v>4</v>
      </c>
      <c r="E622">
        <v>4</v>
      </c>
      <c r="F622">
        <v>43</v>
      </c>
      <c r="G622" t="s">
        <v>1362</v>
      </c>
      <c r="H622">
        <v>1520</v>
      </c>
      <c r="I622">
        <v>3765</v>
      </c>
      <c r="J622">
        <v>1660</v>
      </c>
      <c r="K622" t="s">
        <v>1377</v>
      </c>
      <c r="L622">
        <v>5</v>
      </c>
      <c r="M622">
        <v>18.899999999999999</v>
      </c>
      <c r="N622" s="1">
        <v>18.899999999999999</v>
      </c>
      <c r="O622" s="1">
        <v>4.7</v>
      </c>
    </row>
    <row r="623" spans="1:15" x14ac:dyDescent="0.25">
      <c r="A623" t="s">
        <v>57</v>
      </c>
      <c r="B623" t="s">
        <v>992</v>
      </c>
      <c r="C623" s="1">
        <v>1197</v>
      </c>
      <c r="D623">
        <v>4</v>
      </c>
      <c r="E623">
        <v>4</v>
      </c>
      <c r="F623">
        <v>43</v>
      </c>
      <c r="G623" t="s">
        <v>1362</v>
      </c>
      <c r="H623">
        <v>1520</v>
      </c>
      <c r="I623">
        <v>3765</v>
      </c>
      <c r="J623">
        <v>1660</v>
      </c>
      <c r="K623" t="s">
        <v>1377</v>
      </c>
      <c r="L623">
        <v>5</v>
      </c>
      <c r="M623">
        <v>18.899999999999999</v>
      </c>
      <c r="N623" s="1">
        <v>19.77</v>
      </c>
      <c r="O623" s="1">
        <v>4.7</v>
      </c>
    </row>
    <row r="624" spans="1:15" x14ac:dyDescent="0.25">
      <c r="A624" t="s">
        <v>57</v>
      </c>
      <c r="B624" t="s">
        <v>992</v>
      </c>
      <c r="C624" s="1">
        <v>1197</v>
      </c>
      <c r="D624">
        <v>4</v>
      </c>
      <c r="E624">
        <v>4</v>
      </c>
      <c r="F624">
        <v>43</v>
      </c>
      <c r="G624" t="s">
        <v>1362</v>
      </c>
      <c r="H624">
        <v>1520</v>
      </c>
      <c r="I624">
        <v>3765</v>
      </c>
      <c r="J624">
        <v>1660</v>
      </c>
      <c r="K624" t="s">
        <v>1377</v>
      </c>
      <c r="L624">
        <v>5</v>
      </c>
      <c r="M624">
        <v>18.899999999999999</v>
      </c>
      <c r="N624" s="1">
        <v>17.489999999999998</v>
      </c>
      <c r="O624" s="1">
        <v>5.2</v>
      </c>
    </row>
    <row r="625" spans="1:15" x14ac:dyDescent="0.25">
      <c r="A625" t="s">
        <v>57</v>
      </c>
      <c r="B625" t="s">
        <v>992</v>
      </c>
      <c r="C625" s="1">
        <v>1197</v>
      </c>
      <c r="D625">
        <v>4</v>
      </c>
      <c r="E625">
        <v>4</v>
      </c>
      <c r="F625">
        <v>43</v>
      </c>
      <c r="G625" t="s">
        <v>1362</v>
      </c>
      <c r="H625">
        <v>1520</v>
      </c>
      <c r="I625">
        <v>3765</v>
      </c>
      <c r="J625">
        <v>1660</v>
      </c>
      <c r="K625" t="s">
        <v>1377</v>
      </c>
      <c r="L625">
        <v>5</v>
      </c>
      <c r="M625">
        <v>18.899999999999999</v>
      </c>
      <c r="N625" s="1">
        <v>17.489999999999998</v>
      </c>
      <c r="O625" s="1">
        <v>4.7</v>
      </c>
    </row>
    <row r="626" spans="1:15" x14ac:dyDescent="0.25">
      <c r="A626" t="s">
        <v>57</v>
      </c>
      <c r="B626" t="s">
        <v>992</v>
      </c>
      <c r="C626" s="1">
        <v>1197</v>
      </c>
      <c r="D626">
        <v>4</v>
      </c>
      <c r="E626">
        <v>4</v>
      </c>
      <c r="F626">
        <v>43</v>
      </c>
      <c r="G626" t="s">
        <v>1362</v>
      </c>
      <c r="H626">
        <v>1520</v>
      </c>
      <c r="I626">
        <v>3765</v>
      </c>
      <c r="J626">
        <v>1660</v>
      </c>
      <c r="K626" t="s">
        <v>1377</v>
      </c>
      <c r="L626">
        <v>5</v>
      </c>
      <c r="M626">
        <v>18.899999999999999</v>
      </c>
      <c r="N626" s="1">
        <v>19.77</v>
      </c>
      <c r="O626" s="1">
        <v>4.7</v>
      </c>
    </row>
    <row r="627" spans="1:15" x14ac:dyDescent="0.25">
      <c r="A627" t="s">
        <v>57</v>
      </c>
      <c r="B627" t="s">
        <v>992</v>
      </c>
      <c r="C627" s="1">
        <v>1197</v>
      </c>
      <c r="D627">
        <v>4</v>
      </c>
      <c r="E627">
        <v>4</v>
      </c>
      <c r="F627">
        <v>43</v>
      </c>
      <c r="G627" t="s">
        <v>1363</v>
      </c>
      <c r="H627">
        <v>1520</v>
      </c>
      <c r="I627">
        <v>3765</v>
      </c>
      <c r="J627">
        <v>1660</v>
      </c>
      <c r="K627" t="s">
        <v>1377</v>
      </c>
      <c r="L627">
        <v>5</v>
      </c>
      <c r="N627" s="2" t="s">
        <v>1378</v>
      </c>
      <c r="O627" s="1">
        <v>4.7</v>
      </c>
    </row>
    <row r="628" spans="1:15" x14ac:dyDescent="0.25">
      <c r="A628" t="s">
        <v>33</v>
      </c>
      <c r="B628" t="s">
        <v>1008</v>
      </c>
      <c r="C628" s="1">
        <v>1462</v>
      </c>
      <c r="D628">
        <v>4</v>
      </c>
      <c r="E628">
        <v>4</v>
      </c>
      <c r="F628">
        <v>45</v>
      </c>
      <c r="G628" t="s">
        <v>1362</v>
      </c>
      <c r="H628">
        <v>1690</v>
      </c>
      <c r="I628">
        <v>4395</v>
      </c>
      <c r="J628">
        <v>1735</v>
      </c>
      <c r="K628" t="s">
        <v>1379</v>
      </c>
      <c r="L628">
        <v>5</v>
      </c>
      <c r="N628" s="2" t="s">
        <v>1378</v>
      </c>
      <c r="O628" s="1">
        <v>5.2</v>
      </c>
    </row>
    <row r="629" spans="1:15" x14ac:dyDescent="0.25">
      <c r="A629" t="s">
        <v>33</v>
      </c>
      <c r="B629" t="s">
        <v>1008</v>
      </c>
      <c r="C629" s="1">
        <v>1462</v>
      </c>
      <c r="D629">
        <v>4</v>
      </c>
      <c r="E629">
        <v>4</v>
      </c>
      <c r="F629">
        <v>45</v>
      </c>
      <c r="G629" t="s">
        <v>1362</v>
      </c>
      <c r="H629">
        <v>1685</v>
      </c>
      <c r="I629">
        <v>4265</v>
      </c>
      <c r="J629">
        <v>1695</v>
      </c>
      <c r="K629" t="s">
        <v>1379</v>
      </c>
      <c r="L629">
        <v>5</v>
      </c>
      <c r="N629" s="2" t="s">
        <v>1378</v>
      </c>
      <c r="O629" s="1">
        <v>5.2</v>
      </c>
    </row>
    <row r="630" spans="1:15" x14ac:dyDescent="0.25">
      <c r="A630" t="s">
        <v>33</v>
      </c>
      <c r="B630" t="s">
        <v>1008</v>
      </c>
      <c r="C630" s="1">
        <v>1462</v>
      </c>
      <c r="D630">
        <v>4</v>
      </c>
      <c r="E630">
        <v>4</v>
      </c>
      <c r="F630">
        <v>45</v>
      </c>
      <c r="G630" t="s">
        <v>1362</v>
      </c>
      <c r="H630">
        <v>1690</v>
      </c>
      <c r="I630">
        <v>4395</v>
      </c>
      <c r="J630">
        <v>1735</v>
      </c>
      <c r="K630" t="s">
        <v>1380</v>
      </c>
      <c r="L630">
        <v>5</v>
      </c>
      <c r="N630" s="2" t="s">
        <v>1378</v>
      </c>
      <c r="O630" s="1">
        <v>5.2</v>
      </c>
    </row>
    <row r="631" spans="1:15" x14ac:dyDescent="0.25">
      <c r="A631" t="s">
        <v>33</v>
      </c>
      <c r="B631" t="s">
        <v>1008</v>
      </c>
      <c r="C631" s="1">
        <v>1462</v>
      </c>
      <c r="D631">
        <v>4</v>
      </c>
      <c r="E631">
        <v>4</v>
      </c>
      <c r="F631">
        <v>45</v>
      </c>
      <c r="G631" t="s">
        <v>1362</v>
      </c>
      <c r="H631">
        <v>1690</v>
      </c>
      <c r="I631">
        <v>4395</v>
      </c>
      <c r="J631">
        <v>1735</v>
      </c>
      <c r="K631" t="s">
        <v>1380</v>
      </c>
      <c r="L631">
        <v>5</v>
      </c>
      <c r="N631" s="2" t="s">
        <v>1378</v>
      </c>
      <c r="O631" s="1">
        <v>5.2</v>
      </c>
    </row>
    <row r="632" spans="1:15" x14ac:dyDescent="0.25">
      <c r="A632" t="s">
        <v>33</v>
      </c>
      <c r="B632" t="s">
        <v>1008</v>
      </c>
      <c r="C632" s="1">
        <v>1462</v>
      </c>
      <c r="D632">
        <v>4</v>
      </c>
      <c r="E632">
        <v>4</v>
      </c>
      <c r="F632">
        <v>45</v>
      </c>
      <c r="G632" t="s">
        <v>1362</v>
      </c>
      <c r="H632">
        <v>1685</v>
      </c>
      <c r="I632">
        <v>4265</v>
      </c>
      <c r="J632">
        <v>1695</v>
      </c>
      <c r="K632" t="s">
        <v>1380</v>
      </c>
      <c r="L632">
        <v>5</v>
      </c>
      <c r="N632" s="2" t="s">
        <v>1378</v>
      </c>
      <c r="O632" s="1">
        <v>5.2</v>
      </c>
    </row>
    <row r="633" spans="1:15" x14ac:dyDescent="0.25">
      <c r="A633" t="s">
        <v>33</v>
      </c>
      <c r="B633" t="s">
        <v>1008</v>
      </c>
      <c r="C633" s="1">
        <v>1462</v>
      </c>
      <c r="D633">
        <v>4</v>
      </c>
      <c r="E633">
        <v>4</v>
      </c>
      <c r="F633">
        <v>45</v>
      </c>
      <c r="G633" t="s">
        <v>1362</v>
      </c>
      <c r="H633">
        <v>1685</v>
      </c>
      <c r="I633">
        <v>4265</v>
      </c>
      <c r="J633">
        <v>1695</v>
      </c>
      <c r="K633" t="s">
        <v>1379</v>
      </c>
      <c r="L633">
        <v>5</v>
      </c>
      <c r="N633" s="2" t="s">
        <v>1378</v>
      </c>
      <c r="O633" s="1">
        <v>5.2</v>
      </c>
    </row>
    <row r="634" spans="1:15" x14ac:dyDescent="0.25">
      <c r="A634" t="s">
        <v>33</v>
      </c>
      <c r="B634" t="s">
        <v>1008</v>
      </c>
      <c r="C634" s="1">
        <v>1498</v>
      </c>
      <c r="D634">
        <v>4</v>
      </c>
      <c r="E634">
        <v>4</v>
      </c>
      <c r="F634">
        <v>45</v>
      </c>
      <c r="G634" t="s">
        <v>390</v>
      </c>
      <c r="H634">
        <v>1690</v>
      </c>
      <c r="I634">
        <v>4395</v>
      </c>
      <c r="J634">
        <v>1735</v>
      </c>
      <c r="K634" t="s">
        <v>1379</v>
      </c>
      <c r="L634">
        <v>5</v>
      </c>
      <c r="N634" s="2" t="s">
        <v>1378</v>
      </c>
      <c r="O634" s="1">
        <v>5.2</v>
      </c>
    </row>
    <row r="635" spans="1:15" x14ac:dyDescent="0.25">
      <c r="A635" t="s">
        <v>33</v>
      </c>
      <c r="B635" t="s">
        <v>1008</v>
      </c>
      <c r="C635" s="1">
        <v>1498</v>
      </c>
      <c r="D635">
        <v>4</v>
      </c>
      <c r="E635">
        <v>4</v>
      </c>
      <c r="F635">
        <v>45</v>
      </c>
      <c r="G635" t="s">
        <v>390</v>
      </c>
      <c r="H635">
        <v>1690</v>
      </c>
      <c r="I635">
        <v>4395</v>
      </c>
      <c r="J635">
        <v>1735</v>
      </c>
      <c r="K635" t="s">
        <v>1379</v>
      </c>
      <c r="L635">
        <v>5</v>
      </c>
      <c r="N635" s="2" t="s">
        <v>1378</v>
      </c>
      <c r="O635" s="1">
        <v>5.2</v>
      </c>
    </row>
    <row r="636" spans="1:15" x14ac:dyDescent="0.25">
      <c r="A636" t="s">
        <v>33</v>
      </c>
      <c r="B636" t="s">
        <v>1008</v>
      </c>
      <c r="C636" s="1">
        <v>1498</v>
      </c>
      <c r="D636">
        <v>4</v>
      </c>
      <c r="E636">
        <v>4</v>
      </c>
      <c r="F636">
        <v>45</v>
      </c>
      <c r="G636" t="s">
        <v>390</v>
      </c>
      <c r="H636">
        <v>1690</v>
      </c>
      <c r="I636">
        <v>4395</v>
      </c>
      <c r="J636">
        <v>1735</v>
      </c>
      <c r="K636" t="s">
        <v>1379</v>
      </c>
      <c r="L636">
        <v>5</v>
      </c>
      <c r="N636" s="2" t="s">
        <v>1378</v>
      </c>
      <c r="O636" s="1">
        <v>5.2</v>
      </c>
    </row>
    <row r="637" spans="1:15" x14ac:dyDescent="0.25">
      <c r="A637" t="s">
        <v>33</v>
      </c>
      <c r="B637" t="s">
        <v>1008</v>
      </c>
      <c r="C637" s="1">
        <v>1462</v>
      </c>
      <c r="D637">
        <v>4</v>
      </c>
      <c r="E637">
        <v>4</v>
      </c>
      <c r="F637">
        <v>45</v>
      </c>
      <c r="G637" t="s">
        <v>1364</v>
      </c>
      <c r="H637">
        <v>1685</v>
      </c>
      <c r="I637">
        <v>4265</v>
      </c>
      <c r="J637">
        <v>1695</v>
      </c>
      <c r="K637" t="s">
        <v>1380</v>
      </c>
      <c r="L637">
        <v>5</v>
      </c>
      <c r="N637" s="2" t="s">
        <v>1378</v>
      </c>
      <c r="O637" s="1">
        <v>5.2</v>
      </c>
    </row>
    <row r="638" spans="1:15" x14ac:dyDescent="0.25">
      <c r="A638" t="s">
        <v>33</v>
      </c>
      <c r="B638" t="s">
        <v>1013</v>
      </c>
      <c r="C638" s="1">
        <v>998</v>
      </c>
      <c r="D638">
        <v>3</v>
      </c>
      <c r="E638">
        <v>4</v>
      </c>
      <c r="F638">
        <v>37</v>
      </c>
      <c r="G638" t="s">
        <v>1362</v>
      </c>
      <c r="H638">
        <v>1510</v>
      </c>
      <c r="I638">
        <v>3995</v>
      </c>
      <c r="J638">
        <v>1745</v>
      </c>
      <c r="K638" t="s">
        <v>1377</v>
      </c>
      <c r="L638">
        <v>5</v>
      </c>
      <c r="M638">
        <v>21.4</v>
      </c>
      <c r="N638" s="2" t="s">
        <v>1378</v>
      </c>
      <c r="O638" s="1">
        <v>4.9000000000000004</v>
      </c>
    </row>
    <row r="639" spans="1:15" x14ac:dyDescent="0.25">
      <c r="A639" t="s">
        <v>245</v>
      </c>
      <c r="B639" t="s">
        <v>1015</v>
      </c>
      <c r="C639" s="1">
        <v>1498</v>
      </c>
      <c r="E639">
        <v>4</v>
      </c>
      <c r="F639">
        <v>40</v>
      </c>
      <c r="G639" t="s">
        <v>390</v>
      </c>
      <c r="H639">
        <v>1601</v>
      </c>
      <c r="I639">
        <v>3999</v>
      </c>
      <c r="J639">
        <v>1734</v>
      </c>
      <c r="K639" t="s">
        <v>1381</v>
      </c>
      <c r="L639">
        <v>5</v>
      </c>
      <c r="M639">
        <v>25.5</v>
      </c>
      <c r="N639" s="2" t="s">
        <v>1378</v>
      </c>
      <c r="O639" s="1">
        <v>5.3</v>
      </c>
    </row>
    <row r="640" spans="1:15" x14ac:dyDescent="0.25">
      <c r="A640" t="s">
        <v>245</v>
      </c>
      <c r="B640" t="s">
        <v>1015</v>
      </c>
      <c r="C640" s="1">
        <v>1199</v>
      </c>
      <c r="D640">
        <v>4</v>
      </c>
      <c r="E640">
        <v>4</v>
      </c>
      <c r="F640">
        <v>40</v>
      </c>
      <c r="G640" t="s">
        <v>1362</v>
      </c>
      <c r="H640">
        <v>1601</v>
      </c>
      <c r="I640">
        <v>3999</v>
      </c>
      <c r="J640">
        <v>1734</v>
      </c>
      <c r="K640" t="s">
        <v>1381</v>
      </c>
      <c r="L640">
        <v>5</v>
      </c>
      <c r="M640">
        <v>17.5</v>
      </c>
      <c r="N640" s="2" t="s">
        <v>1378</v>
      </c>
      <c r="O640" s="1">
        <v>5.3</v>
      </c>
    </row>
    <row r="641" spans="1:15" x14ac:dyDescent="0.25">
      <c r="A641" t="s">
        <v>245</v>
      </c>
      <c r="B641" t="s">
        <v>1015</v>
      </c>
      <c r="C641" s="1">
        <v>1498</v>
      </c>
      <c r="D641">
        <v>4</v>
      </c>
      <c r="E641">
        <v>4</v>
      </c>
      <c r="F641">
        <v>40</v>
      </c>
      <c r="G641" t="s">
        <v>390</v>
      </c>
      <c r="H641">
        <v>1601</v>
      </c>
      <c r="I641">
        <v>3999</v>
      </c>
      <c r="J641">
        <v>1734</v>
      </c>
      <c r="K641" t="s">
        <v>1381</v>
      </c>
      <c r="L641">
        <v>5</v>
      </c>
      <c r="M641">
        <v>25.5</v>
      </c>
      <c r="N641" s="2" t="s">
        <v>1378</v>
      </c>
      <c r="O641" s="1">
        <v>5.3</v>
      </c>
    </row>
    <row r="642" spans="1:15" x14ac:dyDescent="0.25">
      <c r="A642" t="s">
        <v>245</v>
      </c>
      <c r="B642" t="s">
        <v>1015</v>
      </c>
      <c r="C642" s="1">
        <v>1199</v>
      </c>
      <c r="D642">
        <v>4</v>
      </c>
      <c r="E642">
        <v>4</v>
      </c>
      <c r="F642">
        <v>40</v>
      </c>
      <c r="G642" t="s">
        <v>1362</v>
      </c>
      <c r="H642">
        <v>1601</v>
      </c>
      <c r="I642">
        <v>3999</v>
      </c>
      <c r="J642">
        <v>1734</v>
      </c>
      <c r="K642" t="s">
        <v>1381</v>
      </c>
      <c r="L642">
        <v>5</v>
      </c>
      <c r="M642">
        <v>17.5</v>
      </c>
      <c r="N642" s="2" t="s">
        <v>1378</v>
      </c>
      <c r="O642" s="1">
        <v>5.3</v>
      </c>
    </row>
    <row r="643" spans="1:15" x14ac:dyDescent="0.25">
      <c r="A643" t="s">
        <v>245</v>
      </c>
      <c r="B643" t="s">
        <v>1015</v>
      </c>
      <c r="C643" s="1">
        <v>1498</v>
      </c>
      <c r="D643">
        <v>4</v>
      </c>
      <c r="E643">
        <v>4</v>
      </c>
      <c r="F643">
        <v>40</v>
      </c>
      <c r="G643" t="s">
        <v>390</v>
      </c>
      <c r="H643">
        <v>1601</v>
      </c>
      <c r="I643">
        <v>3999</v>
      </c>
      <c r="J643">
        <v>1734</v>
      </c>
      <c r="K643" t="s">
        <v>1381</v>
      </c>
      <c r="L643">
        <v>5</v>
      </c>
      <c r="M643">
        <v>25.5</v>
      </c>
      <c r="N643" s="2" t="s">
        <v>1378</v>
      </c>
      <c r="O643" s="1">
        <v>5.3</v>
      </c>
    </row>
    <row r="644" spans="1:15" x14ac:dyDescent="0.25">
      <c r="A644" t="s">
        <v>245</v>
      </c>
      <c r="B644" t="s">
        <v>1015</v>
      </c>
      <c r="C644" s="1">
        <v>1199</v>
      </c>
      <c r="D644">
        <v>4</v>
      </c>
      <c r="E644">
        <v>4</v>
      </c>
      <c r="F644">
        <v>40</v>
      </c>
      <c r="G644" t="s">
        <v>1362</v>
      </c>
      <c r="H644">
        <v>1601</v>
      </c>
      <c r="I644">
        <v>3999</v>
      </c>
      <c r="J644">
        <v>1734</v>
      </c>
      <c r="K644" t="s">
        <v>1381</v>
      </c>
      <c r="L644">
        <v>5</v>
      </c>
      <c r="M644">
        <v>17.5</v>
      </c>
      <c r="N644" s="2" t="s">
        <v>1378</v>
      </c>
      <c r="O644" s="1">
        <v>5.3</v>
      </c>
    </row>
    <row r="645" spans="1:15" x14ac:dyDescent="0.25">
      <c r="A645" t="s">
        <v>245</v>
      </c>
      <c r="B645" t="s">
        <v>1015</v>
      </c>
      <c r="C645" s="1">
        <v>1498</v>
      </c>
      <c r="E645">
        <v>4</v>
      </c>
      <c r="F645">
        <v>40</v>
      </c>
      <c r="G645" t="s">
        <v>390</v>
      </c>
      <c r="H645">
        <v>1601</v>
      </c>
      <c r="I645">
        <v>3999</v>
      </c>
      <c r="J645">
        <v>1734</v>
      </c>
      <c r="K645" t="s">
        <v>1381</v>
      </c>
      <c r="L645">
        <v>5</v>
      </c>
      <c r="M645">
        <v>25.5</v>
      </c>
      <c r="N645" s="2" t="s">
        <v>1378</v>
      </c>
      <c r="O645" s="1">
        <v>5.3</v>
      </c>
    </row>
    <row r="646" spans="1:15" x14ac:dyDescent="0.25">
      <c r="A646" t="s">
        <v>245</v>
      </c>
      <c r="B646" t="s">
        <v>1015</v>
      </c>
      <c r="C646" s="1">
        <v>1199</v>
      </c>
      <c r="D646">
        <v>4</v>
      </c>
      <c r="E646">
        <v>4</v>
      </c>
      <c r="F646">
        <v>40</v>
      </c>
      <c r="G646" t="s">
        <v>1362</v>
      </c>
      <c r="H646">
        <v>1601</v>
      </c>
      <c r="I646">
        <v>3999</v>
      </c>
      <c r="J646">
        <v>1734</v>
      </c>
      <c r="K646" t="s">
        <v>1381</v>
      </c>
      <c r="L646">
        <v>5</v>
      </c>
      <c r="M646">
        <v>17.5</v>
      </c>
      <c r="N646" s="2" t="s">
        <v>1378</v>
      </c>
      <c r="O646" s="1">
        <v>5.3</v>
      </c>
    </row>
    <row r="647" spans="1:15" x14ac:dyDescent="0.25">
      <c r="A647" t="s">
        <v>245</v>
      </c>
      <c r="B647" t="s">
        <v>1015</v>
      </c>
      <c r="C647" s="1">
        <v>1498</v>
      </c>
      <c r="E647">
        <v>4</v>
      </c>
      <c r="F647">
        <v>40</v>
      </c>
      <c r="G647" t="s">
        <v>390</v>
      </c>
      <c r="H647">
        <v>1601</v>
      </c>
      <c r="I647">
        <v>3999</v>
      </c>
      <c r="J647">
        <v>1734</v>
      </c>
      <c r="K647" t="s">
        <v>1381</v>
      </c>
      <c r="L647">
        <v>5</v>
      </c>
      <c r="M647">
        <v>25.5</v>
      </c>
      <c r="N647" s="2" t="s">
        <v>1378</v>
      </c>
      <c r="O647" s="1">
        <v>5.3</v>
      </c>
    </row>
    <row r="648" spans="1:15" x14ac:dyDescent="0.25">
      <c r="A648" t="s">
        <v>225</v>
      </c>
      <c r="B648" t="s">
        <v>1018</v>
      </c>
      <c r="C648" s="1">
        <v>1493</v>
      </c>
      <c r="D648">
        <v>3</v>
      </c>
      <c r="E648">
        <v>4</v>
      </c>
      <c r="F648">
        <v>60</v>
      </c>
      <c r="G648" t="s">
        <v>390</v>
      </c>
      <c r="H648">
        <v>1817</v>
      </c>
      <c r="I648">
        <v>3995</v>
      </c>
      <c r="J648">
        <v>1835</v>
      </c>
      <c r="K648" t="s">
        <v>1381</v>
      </c>
      <c r="L648">
        <v>5</v>
      </c>
      <c r="M648">
        <v>18.489999999999998</v>
      </c>
      <c r="N648" s="2" t="s">
        <v>1378</v>
      </c>
      <c r="O648" s="1">
        <v>5.35</v>
      </c>
    </row>
    <row r="649" spans="1:15" x14ac:dyDescent="0.25">
      <c r="A649" t="s">
        <v>225</v>
      </c>
      <c r="B649" t="s">
        <v>1018</v>
      </c>
      <c r="C649" s="1">
        <v>1493</v>
      </c>
      <c r="D649">
        <v>3</v>
      </c>
      <c r="E649">
        <v>4</v>
      </c>
      <c r="F649">
        <v>60</v>
      </c>
      <c r="G649" t="s">
        <v>390</v>
      </c>
      <c r="H649">
        <v>1817</v>
      </c>
      <c r="I649">
        <v>3995</v>
      </c>
      <c r="J649">
        <v>1835</v>
      </c>
      <c r="K649" t="s">
        <v>1381</v>
      </c>
      <c r="L649">
        <v>5</v>
      </c>
      <c r="M649">
        <v>18.489999999999998</v>
      </c>
      <c r="N649" s="2" t="s">
        <v>1378</v>
      </c>
      <c r="O649" s="1">
        <v>5.35</v>
      </c>
    </row>
    <row r="650" spans="1:15" x14ac:dyDescent="0.25">
      <c r="A650" t="s">
        <v>225</v>
      </c>
      <c r="B650" t="s">
        <v>1018</v>
      </c>
      <c r="C650" s="1">
        <v>1493</v>
      </c>
      <c r="D650">
        <v>3</v>
      </c>
      <c r="E650">
        <v>4</v>
      </c>
      <c r="F650">
        <v>60</v>
      </c>
      <c r="G650" t="s">
        <v>390</v>
      </c>
      <c r="H650">
        <v>1817</v>
      </c>
      <c r="I650">
        <v>3995</v>
      </c>
      <c r="J650">
        <v>1835</v>
      </c>
      <c r="K650" t="s">
        <v>1381</v>
      </c>
      <c r="L650">
        <v>5</v>
      </c>
      <c r="M650">
        <v>18.489999999999998</v>
      </c>
      <c r="N650" s="2" t="s">
        <v>1378</v>
      </c>
      <c r="O650" s="1">
        <v>5.35</v>
      </c>
    </row>
    <row r="651" spans="1:15" x14ac:dyDescent="0.25">
      <c r="A651" t="s">
        <v>225</v>
      </c>
      <c r="B651" t="s">
        <v>1018</v>
      </c>
      <c r="C651" s="1">
        <v>1493</v>
      </c>
      <c r="D651">
        <v>3</v>
      </c>
      <c r="E651">
        <v>4</v>
      </c>
      <c r="F651">
        <v>60</v>
      </c>
      <c r="G651" t="s">
        <v>390</v>
      </c>
      <c r="H651">
        <v>1839</v>
      </c>
      <c r="I651">
        <v>3995</v>
      </c>
      <c r="J651">
        <v>1835</v>
      </c>
      <c r="K651" t="s">
        <v>1381</v>
      </c>
      <c r="L651">
        <v>5</v>
      </c>
      <c r="M651">
        <v>18.489999999999998</v>
      </c>
      <c r="N651" s="2" t="s">
        <v>1378</v>
      </c>
      <c r="O651" s="1">
        <v>5.35</v>
      </c>
    </row>
    <row r="652" spans="1:15" x14ac:dyDescent="0.25">
      <c r="A652" t="s">
        <v>225</v>
      </c>
      <c r="B652" t="s">
        <v>1018</v>
      </c>
      <c r="C652" s="1">
        <v>1493</v>
      </c>
      <c r="D652">
        <v>3</v>
      </c>
      <c r="E652">
        <v>4</v>
      </c>
      <c r="F652">
        <v>60</v>
      </c>
      <c r="G652" t="s">
        <v>390</v>
      </c>
      <c r="H652">
        <v>1839</v>
      </c>
      <c r="I652">
        <v>3995</v>
      </c>
      <c r="J652">
        <v>1835</v>
      </c>
      <c r="K652" t="s">
        <v>1381</v>
      </c>
      <c r="L652">
        <v>5</v>
      </c>
      <c r="M652">
        <v>18.489999999999998</v>
      </c>
      <c r="N652" s="2" t="s">
        <v>1378</v>
      </c>
      <c r="O652" s="1">
        <v>5.35</v>
      </c>
    </row>
    <row r="653" spans="1:15" x14ac:dyDescent="0.25">
      <c r="A653" t="s">
        <v>225</v>
      </c>
      <c r="B653" t="s">
        <v>1018</v>
      </c>
      <c r="C653" s="1">
        <v>1493</v>
      </c>
      <c r="D653">
        <v>3</v>
      </c>
      <c r="E653">
        <v>4</v>
      </c>
      <c r="F653">
        <v>60</v>
      </c>
      <c r="G653" t="s">
        <v>390</v>
      </c>
      <c r="H653">
        <v>1839</v>
      </c>
      <c r="I653">
        <v>3995</v>
      </c>
      <c r="J653">
        <v>1835</v>
      </c>
      <c r="K653" t="s">
        <v>1381</v>
      </c>
      <c r="L653">
        <v>5</v>
      </c>
      <c r="M653">
        <v>18.489999999999998</v>
      </c>
      <c r="N653" s="2" t="s">
        <v>1378</v>
      </c>
      <c r="O653" s="1">
        <v>5.35</v>
      </c>
    </row>
    <row r="654" spans="1:15" x14ac:dyDescent="0.25">
      <c r="A654" t="s">
        <v>225</v>
      </c>
      <c r="B654" t="s">
        <v>1018</v>
      </c>
      <c r="C654" s="1">
        <v>1493</v>
      </c>
      <c r="D654">
        <v>3</v>
      </c>
      <c r="E654">
        <v>4</v>
      </c>
      <c r="F654">
        <v>60</v>
      </c>
      <c r="G654" t="s">
        <v>390</v>
      </c>
      <c r="H654">
        <v>1839</v>
      </c>
      <c r="I654">
        <v>3995</v>
      </c>
      <c r="J654">
        <v>1835</v>
      </c>
      <c r="K654" t="s">
        <v>1381</v>
      </c>
      <c r="L654">
        <v>5</v>
      </c>
      <c r="M654">
        <v>18.489999999999998</v>
      </c>
      <c r="N654" s="2" t="s">
        <v>1378</v>
      </c>
      <c r="O654" s="1">
        <v>5.35</v>
      </c>
    </row>
    <row r="655" spans="1:15" x14ac:dyDescent="0.25">
      <c r="A655" t="s">
        <v>33</v>
      </c>
      <c r="B655" t="s">
        <v>1026</v>
      </c>
      <c r="C655" s="1">
        <v>1248</v>
      </c>
      <c r="D655">
        <v>4</v>
      </c>
      <c r="E655">
        <v>4</v>
      </c>
      <c r="F655">
        <v>48</v>
      </c>
      <c r="G655" t="s">
        <v>390</v>
      </c>
      <c r="H655">
        <v>1595</v>
      </c>
      <c r="I655">
        <v>4300</v>
      </c>
      <c r="J655">
        <v>1785</v>
      </c>
      <c r="K655" t="s">
        <v>1382</v>
      </c>
      <c r="L655">
        <v>5</v>
      </c>
      <c r="M655">
        <v>23.65</v>
      </c>
      <c r="N655" s="2" t="s">
        <v>1378</v>
      </c>
      <c r="O655" s="1">
        <v>5.5</v>
      </c>
    </row>
    <row r="656" spans="1:15" x14ac:dyDescent="0.25">
      <c r="A656" t="s">
        <v>33</v>
      </c>
      <c r="B656" t="s">
        <v>1026</v>
      </c>
      <c r="C656" s="1">
        <v>1248</v>
      </c>
      <c r="D656">
        <v>4</v>
      </c>
      <c r="E656">
        <v>4</v>
      </c>
      <c r="F656">
        <v>48</v>
      </c>
      <c r="G656" t="s">
        <v>390</v>
      </c>
      <c r="H656">
        <v>1595</v>
      </c>
      <c r="I656">
        <v>4300</v>
      </c>
      <c r="J656">
        <v>1785</v>
      </c>
      <c r="K656" t="s">
        <v>1382</v>
      </c>
      <c r="L656">
        <v>5</v>
      </c>
      <c r="M656">
        <v>23.65</v>
      </c>
      <c r="N656" s="2" t="s">
        <v>1378</v>
      </c>
      <c r="O656" s="1">
        <v>5.5</v>
      </c>
    </row>
    <row r="657" spans="1:15" x14ac:dyDescent="0.25">
      <c r="A657" t="s">
        <v>33</v>
      </c>
      <c r="B657" t="s">
        <v>1026</v>
      </c>
      <c r="C657" s="1">
        <v>1248</v>
      </c>
      <c r="D657">
        <v>4</v>
      </c>
      <c r="E657">
        <v>4</v>
      </c>
      <c r="F657">
        <v>48</v>
      </c>
      <c r="G657" t="s">
        <v>390</v>
      </c>
      <c r="H657">
        <v>1595</v>
      </c>
      <c r="I657">
        <v>4300</v>
      </c>
      <c r="J657">
        <v>1785</v>
      </c>
      <c r="K657" t="s">
        <v>1382</v>
      </c>
      <c r="L657">
        <v>5</v>
      </c>
      <c r="M657">
        <v>23.65</v>
      </c>
      <c r="N657" s="2" t="s">
        <v>1378</v>
      </c>
      <c r="O657" s="1">
        <v>5.5</v>
      </c>
    </row>
    <row r="658" spans="1:15" x14ac:dyDescent="0.25">
      <c r="A658" t="s">
        <v>33</v>
      </c>
      <c r="B658" t="s">
        <v>1026</v>
      </c>
      <c r="C658" s="1">
        <v>1248</v>
      </c>
      <c r="D658">
        <v>4</v>
      </c>
      <c r="E658">
        <v>4</v>
      </c>
      <c r="F658">
        <v>48</v>
      </c>
      <c r="G658" t="s">
        <v>390</v>
      </c>
      <c r="H658">
        <v>1595</v>
      </c>
      <c r="I658">
        <v>4300</v>
      </c>
      <c r="J658">
        <v>1785</v>
      </c>
      <c r="K658" t="s">
        <v>1382</v>
      </c>
      <c r="L658">
        <v>5</v>
      </c>
      <c r="M658">
        <v>23.65</v>
      </c>
      <c r="N658" s="2" t="s">
        <v>1378</v>
      </c>
      <c r="O658" s="1">
        <v>5.5</v>
      </c>
    </row>
    <row r="659" spans="1:15" x14ac:dyDescent="0.25">
      <c r="A659" t="s">
        <v>19</v>
      </c>
      <c r="B659" t="s">
        <v>1031</v>
      </c>
      <c r="C659" s="1">
        <v>1498</v>
      </c>
      <c r="D659">
        <v>4</v>
      </c>
      <c r="E659">
        <v>4</v>
      </c>
      <c r="F659">
        <v>50</v>
      </c>
      <c r="G659" t="s">
        <v>1362</v>
      </c>
      <c r="H659">
        <v>1619</v>
      </c>
      <c r="I659">
        <v>4329</v>
      </c>
      <c r="J659">
        <v>1813</v>
      </c>
      <c r="K659" t="s">
        <v>1381</v>
      </c>
      <c r="L659">
        <v>5</v>
      </c>
      <c r="N659" s="2" t="s">
        <v>1378</v>
      </c>
      <c r="O659" s="1">
        <v>5.2</v>
      </c>
    </row>
    <row r="660" spans="1:15" x14ac:dyDescent="0.25">
      <c r="A660" t="s">
        <v>19</v>
      </c>
      <c r="B660" t="s">
        <v>1031</v>
      </c>
      <c r="C660" s="1">
        <v>1461</v>
      </c>
      <c r="D660">
        <v>4</v>
      </c>
      <c r="E660">
        <v>4</v>
      </c>
      <c r="F660">
        <v>50</v>
      </c>
      <c r="G660" t="s">
        <v>390</v>
      </c>
      <c r="H660">
        <v>1619</v>
      </c>
      <c r="I660">
        <v>4329</v>
      </c>
      <c r="J660">
        <v>1813</v>
      </c>
      <c r="K660" t="s">
        <v>1381</v>
      </c>
      <c r="L660">
        <v>5</v>
      </c>
      <c r="N660" s="2" t="s">
        <v>1378</v>
      </c>
      <c r="O660" s="1">
        <v>5.2</v>
      </c>
    </row>
    <row r="661" spans="1:15" x14ac:dyDescent="0.25">
      <c r="A661" t="s">
        <v>19</v>
      </c>
      <c r="B661" t="s">
        <v>1031</v>
      </c>
      <c r="C661" s="1">
        <v>1461</v>
      </c>
      <c r="D661">
        <v>4</v>
      </c>
      <c r="F661">
        <v>50</v>
      </c>
      <c r="G661" t="s">
        <v>390</v>
      </c>
      <c r="H661">
        <v>1619</v>
      </c>
      <c r="I661">
        <v>4329</v>
      </c>
      <c r="J661">
        <v>1813</v>
      </c>
      <c r="K661" t="s">
        <v>1381</v>
      </c>
      <c r="L661">
        <v>5</v>
      </c>
      <c r="N661" s="2" t="s">
        <v>1378</v>
      </c>
      <c r="O661" s="1">
        <v>5.2</v>
      </c>
    </row>
    <row r="662" spans="1:15" x14ac:dyDescent="0.25">
      <c r="A662" t="s">
        <v>19</v>
      </c>
      <c r="B662" t="s">
        <v>1031</v>
      </c>
      <c r="C662" s="1">
        <v>1498</v>
      </c>
      <c r="D662">
        <v>4</v>
      </c>
      <c r="E662">
        <v>4</v>
      </c>
      <c r="F662">
        <v>50</v>
      </c>
      <c r="G662" t="s">
        <v>1362</v>
      </c>
      <c r="H662">
        <v>1619</v>
      </c>
      <c r="I662">
        <v>4329</v>
      </c>
      <c r="J662">
        <v>1813</v>
      </c>
      <c r="K662" t="s">
        <v>1381</v>
      </c>
      <c r="L662">
        <v>5</v>
      </c>
      <c r="N662" s="2" t="s">
        <v>1378</v>
      </c>
      <c r="O662" s="1">
        <v>5.2</v>
      </c>
    </row>
    <row r="663" spans="1:15" x14ac:dyDescent="0.25">
      <c r="A663" t="s">
        <v>225</v>
      </c>
      <c r="B663" t="s">
        <v>1035</v>
      </c>
      <c r="C663" s="1">
        <v>2489</v>
      </c>
      <c r="D663">
        <v>4</v>
      </c>
      <c r="E663">
        <v>4</v>
      </c>
      <c r="F663">
        <v>55</v>
      </c>
      <c r="G663" t="s">
        <v>390</v>
      </c>
      <c r="H663">
        <v>1895</v>
      </c>
      <c r="I663">
        <v>4520</v>
      </c>
      <c r="J663">
        <v>1850</v>
      </c>
      <c r="K663" t="s">
        <v>1381</v>
      </c>
      <c r="L663">
        <v>5</v>
      </c>
      <c r="M663">
        <v>10.7</v>
      </c>
      <c r="N663" s="1">
        <v>13.6</v>
      </c>
      <c r="O663" s="1">
        <v>5.5</v>
      </c>
    </row>
    <row r="664" spans="1:15" x14ac:dyDescent="0.25">
      <c r="A664" t="s">
        <v>225</v>
      </c>
      <c r="B664" t="s">
        <v>1035</v>
      </c>
      <c r="C664" s="1">
        <v>2489</v>
      </c>
      <c r="D664">
        <v>4</v>
      </c>
      <c r="E664">
        <v>4</v>
      </c>
      <c r="F664">
        <v>55</v>
      </c>
      <c r="G664" t="s">
        <v>390</v>
      </c>
      <c r="H664">
        <v>1895</v>
      </c>
      <c r="I664">
        <v>4520</v>
      </c>
      <c r="J664">
        <v>1850</v>
      </c>
      <c r="K664" t="s">
        <v>1381</v>
      </c>
      <c r="L664">
        <v>5</v>
      </c>
      <c r="M664">
        <v>10.3</v>
      </c>
      <c r="N664" s="1">
        <v>13.6</v>
      </c>
      <c r="O664" s="1">
        <v>5.5</v>
      </c>
    </row>
    <row r="665" spans="1:15" x14ac:dyDescent="0.25">
      <c r="A665" t="s">
        <v>225</v>
      </c>
      <c r="B665" t="s">
        <v>1035</v>
      </c>
      <c r="C665" s="1">
        <v>2179</v>
      </c>
      <c r="D665">
        <v>4</v>
      </c>
      <c r="E665">
        <v>4</v>
      </c>
      <c r="F665">
        <v>55</v>
      </c>
      <c r="G665" t="s">
        <v>390</v>
      </c>
      <c r="H665">
        <v>1895</v>
      </c>
      <c r="I665">
        <v>4520</v>
      </c>
      <c r="J665">
        <v>1850</v>
      </c>
      <c r="K665" t="s">
        <v>1381</v>
      </c>
      <c r="L665">
        <v>5</v>
      </c>
      <c r="M665">
        <v>11.4</v>
      </c>
      <c r="N665" s="1">
        <v>14.6</v>
      </c>
      <c r="O665" s="1">
        <v>5.5</v>
      </c>
    </row>
    <row r="666" spans="1:15" x14ac:dyDescent="0.25">
      <c r="A666" t="s">
        <v>225</v>
      </c>
      <c r="B666" t="s">
        <v>1035</v>
      </c>
      <c r="C666" s="1">
        <v>2179</v>
      </c>
      <c r="D666">
        <v>4</v>
      </c>
      <c r="E666">
        <v>4</v>
      </c>
      <c r="F666">
        <v>55</v>
      </c>
      <c r="G666" t="s">
        <v>390</v>
      </c>
      <c r="H666">
        <v>1895</v>
      </c>
      <c r="I666">
        <v>4520</v>
      </c>
      <c r="J666">
        <v>1850</v>
      </c>
      <c r="K666" t="s">
        <v>1381</v>
      </c>
      <c r="L666">
        <v>5</v>
      </c>
      <c r="M666">
        <v>11.4</v>
      </c>
      <c r="N666" s="1">
        <v>14.6</v>
      </c>
      <c r="O666" s="1">
        <v>5.5</v>
      </c>
    </row>
    <row r="667" spans="1:15" x14ac:dyDescent="0.25">
      <c r="A667" t="s">
        <v>225</v>
      </c>
      <c r="B667" t="s">
        <v>1035</v>
      </c>
      <c r="C667" s="1">
        <v>2179</v>
      </c>
      <c r="D667">
        <v>4</v>
      </c>
      <c r="E667">
        <v>4</v>
      </c>
      <c r="F667">
        <v>55</v>
      </c>
      <c r="G667" t="s">
        <v>390</v>
      </c>
      <c r="H667">
        <v>1895</v>
      </c>
      <c r="I667">
        <v>4520</v>
      </c>
      <c r="J667">
        <v>1850</v>
      </c>
      <c r="K667" t="s">
        <v>1381</v>
      </c>
      <c r="L667">
        <v>5</v>
      </c>
      <c r="M667">
        <v>11.4</v>
      </c>
      <c r="N667" s="1">
        <v>14.6</v>
      </c>
      <c r="O667" s="1">
        <v>5.5</v>
      </c>
    </row>
    <row r="668" spans="1:15" x14ac:dyDescent="0.25">
      <c r="A668" t="s">
        <v>799</v>
      </c>
      <c r="B668" t="s">
        <v>1041</v>
      </c>
      <c r="C668" s="1">
        <v>1497</v>
      </c>
      <c r="D668">
        <v>4</v>
      </c>
      <c r="F668">
        <v>60</v>
      </c>
      <c r="G668" t="s">
        <v>1362</v>
      </c>
      <c r="H668">
        <v>1645</v>
      </c>
      <c r="I668">
        <v>4315</v>
      </c>
      <c r="J668">
        <v>1800</v>
      </c>
      <c r="K668" t="s">
        <v>1381</v>
      </c>
      <c r="L668">
        <v>5</v>
      </c>
      <c r="N668" s="2" t="s">
        <v>1378</v>
      </c>
      <c r="O668" s="1">
        <v>5.3</v>
      </c>
    </row>
    <row r="669" spans="1:15" x14ac:dyDescent="0.25">
      <c r="A669" t="s">
        <v>799</v>
      </c>
      <c r="B669" t="s">
        <v>1041</v>
      </c>
      <c r="C669" s="1">
        <v>1497</v>
      </c>
      <c r="F669">
        <v>60</v>
      </c>
      <c r="G669" t="s">
        <v>1362</v>
      </c>
      <c r="H669">
        <v>1645</v>
      </c>
      <c r="I669">
        <v>4315</v>
      </c>
      <c r="J669">
        <v>1800</v>
      </c>
      <c r="K669" t="s">
        <v>1381</v>
      </c>
      <c r="L669">
        <v>5</v>
      </c>
      <c r="N669" s="2" t="s">
        <v>1378</v>
      </c>
      <c r="O669" s="1">
        <v>5.3</v>
      </c>
    </row>
    <row r="670" spans="1:15" x14ac:dyDescent="0.25">
      <c r="A670" t="s">
        <v>799</v>
      </c>
      <c r="B670" t="s">
        <v>1041</v>
      </c>
      <c r="C670" s="1">
        <v>1497</v>
      </c>
      <c r="F670">
        <v>60</v>
      </c>
      <c r="G670" t="s">
        <v>1362</v>
      </c>
      <c r="H670">
        <v>1645</v>
      </c>
      <c r="I670">
        <v>4315</v>
      </c>
      <c r="J670">
        <v>1800</v>
      </c>
      <c r="K670" t="s">
        <v>1381</v>
      </c>
      <c r="L670">
        <v>5</v>
      </c>
      <c r="N670" s="2" t="s">
        <v>1378</v>
      </c>
      <c r="O670" s="1">
        <v>5.3</v>
      </c>
    </row>
    <row r="671" spans="1:15" x14ac:dyDescent="0.25">
      <c r="A671" t="s">
        <v>799</v>
      </c>
      <c r="B671" t="s">
        <v>1041</v>
      </c>
      <c r="C671" s="1">
        <v>1497</v>
      </c>
      <c r="F671">
        <v>60</v>
      </c>
      <c r="G671" t="s">
        <v>1362</v>
      </c>
      <c r="H671">
        <v>1645</v>
      </c>
      <c r="I671">
        <v>4315</v>
      </c>
      <c r="J671">
        <v>1800</v>
      </c>
      <c r="K671" t="s">
        <v>1381</v>
      </c>
      <c r="L671">
        <v>5</v>
      </c>
      <c r="N671" s="2" t="s">
        <v>1378</v>
      </c>
      <c r="O671" s="1">
        <v>5.3</v>
      </c>
    </row>
    <row r="672" spans="1:15" x14ac:dyDescent="0.25">
      <c r="A672" t="s">
        <v>799</v>
      </c>
      <c r="B672" t="s">
        <v>1041</v>
      </c>
      <c r="C672" s="1">
        <v>1497</v>
      </c>
      <c r="F672">
        <v>60</v>
      </c>
      <c r="G672" t="s">
        <v>1362</v>
      </c>
      <c r="H672">
        <v>1645</v>
      </c>
      <c r="I672">
        <v>4315</v>
      </c>
      <c r="J672">
        <v>1800</v>
      </c>
      <c r="K672" t="s">
        <v>1381</v>
      </c>
      <c r="L672">
        <v>5</v>
      </c>
      <c r="N672" s="2" t="s">
        <v>1378</v>
      </c>
      <c r="O672" s="1">
        <v>5.3</v>
      </c>
    </row>
    <row r="673" spans="1:15" x14ac:dyDescent="0.25">
      <c r="A673" t="s">
        <v>799</v>
      </c>
      <c r="B673" t="s">
        <v>1041</v>
      </c>
      <c r="C673" s="1">
        <v>1493</v>
      </c>
      <c r="F673">
        <v>60</v>
      </c>
      <c r="G673" t="s">
        <v>390</v>
      </c>
      <c r="H673">
        <v>1645</v>
      </c>
      <c r="I673">
        <v>4315</v>
      </c>
      <c r="J673">
        <v>1800</v>
      </c>
      <c r="K673" t="s">
        <v>1381</v>
      </c>
      <c r="L673">
        <v>5</v>
      </c>
      <c r="N673" s="2" t="s">
        <v>1378</v>
      </c>
      <c r="O673" s="1">
        <v>5.3</v>
      </c>
    </row>
    <row r="674" spans="1:15" x14ac:dyDescent="0.25">
      <c r="A674" t="s">
        <v>799</v>
      </c>
      <c r="B674" t="s">
        <v>1041</v>
      </c>
      <c r="C674" s="1">
        <v>1493</v>
      </c>
      <c r="F674">
        <v>60</v>
      </c>
      <c r="G674" t="s">
        <v>390</v>
      </c>
      <c r="H674">
        <v>1645</v>
      </c>
      <c r="I674">
        <v>4315</v>
      </c>
      <c r="J674">
        <v>1800</v>
      </c>
      <c r="K674" t="s">
        <v>1381</v>
      </c>
      <c r="L674">
        <v>5</v>
      </c>
      <c r="N674" s="2" t="s">
        <v>1378</v>
      </c>
      <c r="O674" s="1">
        <v>5.3</v>
      </c>
    </row>
    <row r="675" spans="1:15" x14ac:dyDescent="0.25">
      <c r="A675" t="s">
        <v>799</v>
      </c>
      <c r="B675" t="s">
        <v>1041</v>
      </c>
      <c r="C675" s="1">
        <v>1493</v>
      </c>
      <c r="F675">
        <v>60</v>
      </c>
      <c r="G675" t="s">
        <v>390</v>
      </c>
      <c r="H675">
        <v>1645</v>
      </c>
      <c r="I675">
        <v>4315</v>
      </c>
      <c r="J675">
        <v>1800</v>
      </c>
      <c r="K675" t="s">
        <v>1381</v>
      </c>
      <c r="L675">
        <v>5</v>
      </c>
      <c r="N675" s="2" t="s">
        <v>1378</v>
      </c>
      <c r="O675" s="1">
        <v>5.3</v>
      </c>
    </row>
    <row r="676" spans="1:15" x14ac:dyDescent="0.25">
      <c r="A676" t="s">
        <v>799</v>
      </c>
      <c r="B676" t="s">
        <v>1041</v>
      </c>
      <c r="C676" s="1">
        <v>1493</v>
      </c>
      <c r="F676">
        <v>60</v>
      </c>
      <c r="G676" t="s">
        <v>390</v>
      </c>
      <c r="H676">
        <v>1645</v>
      </c>
      <c r="I676">
        <v>4315</v>
      </c>
      <c r="J676">
        <v>1800</v>
      </c>
      <c r="K676" t="s">
        <v>1381</v>
      </c>
      <c r="L676">
        <v>5</v>
      </c>
      <c r="N676" s="2" t="s">
        <v>1378</v>
      </c>
      <c r="O676" s="1">
        <v>5.3</v>
      </c>
    </row>
    <row r="677" spans="1:15" x14ac:dyDescent="0.25">
      <c r="A677" t="s">
        <v>799</v>
      </c>
      <c r="B677" t="s">
        <v>1041</v>
      </c>
      <c r="C677" s="1">
        <v>1493</v>
      </c>
      <c r="F677">
        <v>60</v>
      </c>
      <c r="G677" t="s">
        <v>390</v>
      </c>
      <c r="H677">
        <v>1645</v>
      </c>
      <c r="I677">
        <v>4315</v>
      </c>
      <c r="J677">
        <v>1800</v>
      </c>
      <c r="K677" t="s">
        <v>1381</v>
      </c>
      <c r="L677">
        <v>5</v>
      </c>
      <c r="N677" s="2" t="s">
        <v>1378</v>
      </c>
      <c r="O677" s="1">
        <v>5.3</v>
      </c>
    </row>
    <row r="678" spans="1:15" x14ac:dyDescent="0.25">
      <c r="A678" t="s">
        <v>799</v>
      </c>
      <c r="B678" t="s">
        <v>1041</v>
      </c>
      <c r="C678" s="1">
        <v>1493</v>
      </c>
      <c r="F678">
        <v>60</v>
      </c>
      <c r="G678" t="s">
        <v>390</v>
      </c>
      <c r="H678">
        <v>1645</v>
      </c>
      <c r="I678">
        <v>4315</v>
      </c>
      <c r="J678">
        <v>1800</v>
      </c>
      <c r="K678" t="s">
        <v>1381</v>
      </c>
      <c r="L678">
        <v>5</v>
      </c>
      <c r="N678" s="2" t="s">
        <v>1378</v>
      </c>
      <c r="O678" s="1">
        <v>5.3</v>
      </c>
    </row>
    <row r="679" spans="1:15" x14ac:dyDescent="0.25">
      <c r="A679" t="s">
        <v>799</v>
      </c>
      <c r="B679" t="s">
        <v>1041</v>
      </c>
      <c r="C679" s="1">
        <v>1353</v>
      </c>
      <c r="D679">
        <v>4</v>
      </c>
      <c r="F679">
        <v>50</v>
      </c>
      <c r="G679" t="s">
        <v>1362</v>
      </c>
      <c r="H679">
        <v>1645</v>
      </c>
      <c r="I679">
        <v>4315</v>
      </c>
      <c r="J679">
        <v>1800</v>
      </c>
      <c r="K679" t="s">
        <v>1381</v>
      </c>
      <c r="L679">
        <v>5</v>
      </c>
      <c r="N679" s="2" t="s">
        <v>1378</v>
      </c>
      <c r="O679" s="1">
        <v>5.3</v>
      </c>
    </row>
    <row r="680" spans="1:15" x14ac:dyDescent="0.25">
      <c r="A680" t="s">
        <v>799</v>
      </c>
      <c r="B680" t="s">
        <v>1041</v>
      </c>
      <c r="C680" s="1">
        <v>1353</v>
      </c>
      <c r="D680">
        <v>4</v>
      </c>
      <c r="F680">
        <v>50</v>
      </c>
      <c r="G680" t="s">
        <v>1362</v>
      </c>
      <c r="H680">
        <v>1645</v>
      </c>
      <c r="I680">
        <v>4315</v>
      </c>
      <c r="J680">
        <v>1800</v>
      </c>
      <c r="K680" t="s">
        <v>1381</v>
      </c>
      <c r="L680">
        <v>5</v>
      </c>
      <c r="N680" s="2" t="s">
        <v>1378</v>
      </c>
      <c r="O680" s="1">
        <v>5.3</v>
      </c>
    </row>
    <row r="681" spans="1:15" x14ac:dyDescent="0.25">
      <c r="A681" t="s">
        <v>799</v>
      </c>
      <c r="B681" t="s">
        <v>1041</v>
      </c>
      <c r="C681" s="1">
        <v>1353</v>
      </c>
      <c r="D681">
        <v>4</v>
      </c>
      <c r="F681">
        <v>50</v>
      </c>
      <c r="G681" t="s">
        <v>1362</v>
      </c>
      <c r="H681">
        <v>1645</v>
      </c>
      <c r="I681">
        <v>4315</v>
      </c>
      <c r="J681">
        <v>1800</v>
      </c>
      <c r="K681" t="s">
        <v>1381</v>
      </c>
      <c r="L681">
        <v>5</v>
      </c>
      <c r="N681" s="2" t="s">
        <v>1378</v>
      </c>
      <c r="O681" s="1">
        <v>5.3</v>
      </c>
    </row>
    <row r="682" spans="1:15" x14ac:dyDescent="0.25">
      <c r="A682" t="s">
        <v>799</v>
      </c>
      <c r="B682" t="s">
        <v>1041</v>
      </c>
      <c r="C682" s="1">
        <v>1353</v>
      </c>
      <c r="D682">
        <v>4</v>
      </c>
      <c r="F682">
        <v>50</v>
      </c>
      <c r="G682" t="s">
        <v>1362</v>
      </c>
      <c r="H682">
        <v>1645</v>
      </c>
      <c r="I682">
        <v>4315</v>
      </c>
      <c r="J682">
        <v>1800</v>
      </c>
      <c r="K682" t="s">
        <v>1381</v>
      </c>
      <c r="L682">
        <v>5</v>
      </c>
      <c r="N682" s="2" t="s">
        <v>1378</v>
      </c>
      <c r="O682" s="1">
        <v>5.3</v>
      </c>
    </row>
    <row r="683" spans="1:15" x14ac:dyDescent="0.25">
      <c r="A683" t="s">
        <v>799</v>
      </c>
      <c r="B683" t="s">
        <v>1041</v>
      </c>
      <c r="C683" s="1">
        <v>1493</v>
      </c>
      <c r="F683">
        <v>60</v>
      </c>
      <c r="G683" t="s">
        <v>390</v>
      </c>
      <c r="H683">
        <v>1645</v>
      </c>
      <c r="I683">
        <v>4315</v>
      </c>
      <c r="J683">
        <v>1800</v>
      </c>
      <c r="K683" t="s">
        <v>1381</v>
      </c>
      <c r="L683">
        <v>5</v>
      </c>
      <c r="N683" s="2" t="s">
        <v>1378</v>
      </c>
      <c r="O683" s="1">
        <v>5.3</v>
      </c>
    </row>
    <row r="684" spans="1:15" x14ac:dyDescent="0.25">
      <c r="A684" t="s">
        <v>117</v>
      </c>
      <c r="B684" t="s">
        <v>1058</v>
      </c>
      <c r="C684" s="1">
        <v>1461</v>
      </c>
      <c r="D684">
        <v>4</v>
      </c>
      <c r="E684">
        <v>4</v>
      </c>
      <c r="F684">
        <v>50</v>
      </c>
      <c r="G684" t="s">
        <v>390</v>
      </c>
      <c r="H684">
        <v>1671</v>
      </c>
      <c r="I684">
        <v>4331</v>
      </c>
      <c r="J684">
        <v>1822</v>
      </c>
      <c r="K684" t="s">
        <v>1381</v>
      </c>
      <c r="L684">
        <v>5</v>
      </c>
      <c r="M684">
        <v>17.100000000000001</v>
      </c>
      <c r="N684" s="1">
        <v>20.45</v>
      </c>
      <c r="O684" s="1">
        <v>5.2</v>
      </c>
    </row>
    <row r="685" spans="1:15" x14ac:dyDescent="0.25">
      <c r="A685" t="s">
        <v>117</v>
      </c>
      <c r="B685" t="s">
        <v>1058</v>
      </c>
      <c r="C685" s="1">
        <v>1461</v>
      </c>
      <c r="D685">
        <v>4</v>
      </c>
      <c r="E685">
        <v>4</v>
      </c>
      <c r="F685">
        <v>50</v>
      </c>
      <c r="G685" t="s">
        <v>390</v>
      </c>
      <c r="H685">
        <v>1671</v>
      </c>
      <c r="I685">
        <v>4331</v>
      </c>
      <c r="J685">
        <v>1822</v>
      </c>
      <c r="K685" t="s">
        <v>1381</v>
      </c>
      <c r="L685">
        <v>5</v>
      </c>
      <c r="M685">
        <v>16</v>
      </c>
      <c r="N685" s="1">
        <v>19.010000000000002</v>
      </c>
      <c r="O685" s="1">
        <v>5.2</v>
      </c>
    </row>
    <row r="686" spans="1:15" x14ac:dyDescent="0.25">
      <c r="A686" t="s">
        <v>117</v>
      </c>
      <c r="B686" t="s">
        <v>1058</v>
      </c>
      <c r="C686" s="1">
        <v>1598</v>
      </c>
      <c r="D686">
        <v>4</v>
      </c>
      <c r="E686">
        <v>4</v>
      </c>
      <c r="F686">
        <v>50</v>
      </c>
      <c r="G686" t="s">
        <v>1362</v>
      </c>
      <c r="H686">
        <v>1671</v>
      </c>
      <c r="I686">
        <v>4331</v>
      </c>
      <c r="J686">
        <v>1822</v>
      </c>
      <c r="K686" t="s">
        <v>1381</v>
      </c>
      <c r="L686">
        <v>5</v>
      </c>
      <c r="M686">
        <v>10.1</v>
      </c>
      <c r="N686" s="1">
        <v>13.24</v>
      </c>
      <c r="O686" s="1">
        <v>5.2</v>
      </c>
    </row>
    <row r="687" spans="1:15" x14ac:dyDescent="0.25">
      <c r="A687" t="s">
        <v>117</v>
      </c>
      <c r="B687" t="s">
        <v>1058</v>
      </c>
      <c r="C687" s="1">
        <v>1461</v>
      </c>
      <c r="D687">
        <v>4</v>
      </c>
      <c r="E687">
        <v>4</v>
      </c>
      <c r="F687">
        <v>50</v>
      </c>
      <c r="G687" t="s">
        <v>390</v>
      </c>
      <c r="H687">
        <v>1671</v>
      </c>
      <c r="I687">
        <v>4331</v>
      </c>
      <c r="J687">
        <v>1822</v>
      </c>
      <c r="K687" t="s">
        <v>1381</v>
      </c>
      <c r="L687">
        <v>5</v>
      </c>
      <c r="M687">
        <v>17.100000000000001</v>
      </c>
      <c r="N687" s="1">
        <v>20.45</v>
      </c>
      <c r="O687" s="1">
        <v>5.2</v>
      </c>
    </row>
    <row r="688" spans="1:15" x14ac:dyDescent="0.25">
      <c r="A688" t="s">
        <v>117</v>
      </c>
      <c r="B688" t="s">
        <v>1058</v>
      </c>
      <c r="C688" s="1">
        <v>1461</v>
      </c>
      <c r="D688">
        <v>4</v>
      </c>
      <c r="E688">
        <v>4</v>
      </c>
      <c r="F688">
        <v>50</v>
      </c>
      <c r="G688" t="s">
        <v>390</v>
      </c>
      <c r="H688">
        <v>1671</v>
      </c>
      <c r="I688">
        <v>4331</v>
      </c>
      <c r="J688">
        <v>1822</v>
      </c>
      <c r="K688" t="s">
        <v>1381</v>
      </c>
      <c r="L688">
        <v>5</v>
      </c>
      <c r="M688">
        <v>16</v>
      </c>
      <c r="N688" s="1">
        <v>19.010000000000002</v>
      </c>
      <c r="O688" s="1">
        <v>5.2</v>
      </c>
    </row>
    <row r="689" spans="1:15" x14ac:dyDescent="0.25">
      <c r="A689" t="s">
        <v>117</v>
      </c>
      <c r="B689" t="s">
        <v>1058</v>
      </c>
      <c r="C689" s="1">
        <v>1461</v>
      </c>
      <c r="D689">
        <v>4</v>
      </c>
      <c r="E689">
        <v>4</v>
      </c>
      <c r="F689">
        <v>50</v>
      </c>
      <c r="G689" t="s">
        <v>390</v>
      </c>
      <c r="H689">
        <v>1671</v>
      </c>
      <c r="I689">
        <v>4331</v>
      </c>
      <c r="J689">
        <v>1822</v>
      </c>
      <c r="K689" t="s">
        <v>1381</v>
      </c>
      <c r="L689">
        <v>5</v>
      </c>
      <c r="M689">
        <v>17.100000000000001</v>
      </c>
      <c r="N689" s="1">
        <v>20.45</v>
      </c>
      <c r="O689" s="1">
        <v>5.2</v>
      </c>
    </row>
    <row r="690" spans="1:15" x14ac:dyDescent="0.25">
      <c r="A690" t="s">
        <v>3</v>
      </c>
      <c r="B690" t="s">
        <v>1065</v>
      </c>
      <c r="C690" s="1">
        <v>2179</v>
      </c>
      <c r="D690">
        <v>4</v>
      </c>
      <c r="E690">
        <v>4</v>
      </c>
      <c r="F690">
        <v>63</v>
      </c>
      <c r="G690" t="s">
        <v>390</v>
      </c>
      <c r="H690">
        <v>1922</v>
      </c>
      <c r="I690">
        <v>4655</v>
      </c>
      <c r="J690">
        <v>1855</v>
      </c>
      <c r="K690" t="s">
        <v>1381</v>
      </c>
      <c r="L690">
        <v>5</v>
      </c>
      <c r="M690">
        <v>10.8</v>
      </c>
      <c r="N690" s="1">
        <v>14</v>
      </c>
      <c r="O690" s="1">
        <v>10.8</v>
      </c>
    </row>
    <row r="691" spans="1:15" x14ac:dyDescent="0.25">
      <c r="A691" t="s">
        <v>3</v>
      </c>
      <c r="B691" t="s">
        <v>1065</v>
      </c>
      <c r="C691" s="1">
        <v>2179</v>
      </c>
      <c r="D691">
        <v>4</v>
      </c>
      <c r="E691">
        <v>4</v>
      </c>
      <c r="F691">
        <v>63</v>
      </c>
      <c r="G691" t="s">
        <v>390</v>
      </c>
      <c r="H691">
        <v>1922</v>
      </c>
      <c r="I691">
        <v>4655</v>
      </c>
      <c r="J691">
        <v>1965</v>
      </c>
      <c r="K691" t="s">
        <v>1381</v>
      </c>
      <c r="L691">
        <v>5</v>
      </c>
      <c r="M691">
        <v>10.8</v>
      </c>
      <c r="N691" s="1">
        <v>14</v>
      </c>
      <c r="O691" s="1">
        <v>10.8</v>
      </c>
    </row>
    <row r="692" spans="1:15" x14ac:dyDescent="0.25">
      <c r="A692" t="s">
        <v>3</v>
      </c>
      <c r="B692" t="s">
        <v>1065</v>
      </c>
      <c r="C692" s="1">
        <v>2179</v>
      </c>
      <c r="D692">
        <v>4</v>
      </c>
      <c r="E692">
        <v>4</v>
      </c>
      <c r="F692">
        <v>63</v>
      </c>
      <c r="G692" t="s">
        <v>390</v>
      </c>
      <c r="H692">
        <v>1922</v>
      </c>
      <c r="I692">
        <v>4655</v>
      </c>
      <c r="J692">
        <v>1965</v>
      </c>
      <c r="K692" t="s">
        <v>1381</v>
      </c>
      <c r="L692">
        <v>5</v>
      </c>
      <c r="M692">
        <v>10.8</v>
      </c>
      <c r="N692" s="1">
        <v>13</v>
      </c>
      <c r="O692" s="1">
        <v>5.4</v>
      </c>
    </row>
    <row r="693" spans="1:15" x14ac:dyDescent="0.25">
      <c r="A693" t="s">
        <v>3</v>
      </c>
      <c r="B693" t="s">
        <v>1065</v>
      </c>
      <c r="C693" s="1">
        <v>2179</v>
      </c>
      <c r="D693">
        <v>4</v>
      </c>
      <c r="E693">
        <v>4</v>
      </c>
      <c r="F693">
        <v>63</v>
      </c>
      <c r="G693" t="s">
        <v>390</v>
      </c>
      <c r="H693">
        <v>1922</v>
      </c>
      <c r="I693">
        <v>4655</v>
      </c>
      <c r="J693">
        <v>1965</v>
      </c>
      <c r="K693" t="s">
        <v>1381</v>
      </c>
      <c r="L693">
        <v>5</v>
      </c>
      <c r="M693">
        <v>13.93</v>
      </c>
      <c r="N693" s="2" t="s">
        <v>1378</v>
      </c>
      <c r="O693" s="1">
        <v>5.4</v>
      </c>
    </row>
    <row r="694" spans="1:15" x14ac:dyDescent="0.25">
      <c r="A694" t="s">
        <v>795</v>
      </c>
      <c r="B694" t="s">
        <v>1070</v>
      </c>
      <c r="C694" s="1">
        <v>1500</v>
      </c>
      <c r="D694">
        <v>4</v>
      </c>
      <c r="E694">
        <v>4</v>
      </c>
      <c r="G694" t="s">
        <v>1362</v>
      </c>
      <c r="H694">
        <v>1760</v>
      </c>
      <c r="I694">
        <v>4655</v>
      </c>
      <c r="J694">
        <v>1835</v>
      </c>
      <c r="K694" t="s">
        <v>1381</v>
      </c>
      <c r="L694">
        <v>5</v>
      </c>
      <c r="N694" s="2" t="s">
        <v>1378</v>
      </c>
      <c r="O694" t="s">
        <v>1378</v>
      </c>
    </row>
    <row r="695" spans="1:15" x14ac:dyDescent="0.25">
      <c r="A695" t="s">
        <v>795</v>
      </c>
      <c r="B695" t="s">
        <v>1070</v>
      </c>
      <c r="C695" s="1">
        <v>2000</v>
      </c>
      <c r="D695">
        <v>4</v>
      </c>
      <c r="E695">
        <v>4</v>
      </c>
      <c r="G695" t="s">
        <v>390</v>
      </c>
      <c r="H695">
        <v>1760</v>
      </c>
      <c r="I695">
        <v>4655</v>
      </c>
      <c r="J695">
        <v>1835</v>
      </c>
      <c r="K695" t="s">
        <v>1381</v>
      </c>
      <c r="L695">
        <v>5</v>
      </c>
      <c r="N695" s="2" t="s">
        <v>1378</v>
      </c>
      <c r="O695" t="s">
        <v>1378</v>
      </c>
    </row>
    <row r="696" spans="1:15" x14ac:dyDescent="0.25">
      <c r="A696" t="s">
        <v>795</v>
      </c>
      <c r="B696" t="s">
        <v>1070</v>
      </c>
      <c r="C696" s="1">
        <v>2000</v>
      </c>
      <c r="D696">
        <v>4</v>
      </c>
      <c r="E696">
        <v>4</v>
      </c>
      <c r="G696" t="s">
        <v>390</v>
      </c>
      <c r="H696">
        <v>1760</v>
      </c>
      <c r="I696">
        <v>4655</v>
      </c>
      <c r="J696">
        <v>1835</v>
      </c>
      <c r="K696" t="s">
        <v>1381</v>
      </c>
      <c r="L696">
        <v>5</v>
      </c>
      <c r="N696" s="2" t="s">
        <v>1378</v>
      </c>
      <c r="O696" t="s">
        <v>1378</v>
      </c>
    </row>
    <row r="697" spans="1:15" x14ac:dyDescent="0.25">
      <c r="A697" t="s">
        <v>795</v>
      </c>
      <c r="B697" t="s">
        <v>1070</v>
      </c>
      <c r="C697" s="1">
        <v>2000</v>
      </c>
      <c r="D697">
        <v>4</v>
      </c>
      <c r="E697">
        <v>4</v>
      </c>
      <c r="G697" t="s">
        <v>390</v>
      </c>
      <c r="H697">
        <v>1760</v>
      </c>
      <c r="I697">
        <v>4655</v>
      </c>
      <c r="J697">
        <v>1835</v>
      </c>
      <c r="K697" t="s">
        <v>1381</v>
      </c>
      <c r="L697">
        <v>5</v>
      </c>
      <c r="N697" s="2" t="s">
        <v>1378</v>
      </c>
      <c r="O697" t="s">
        <v>1378</v>
      </c>
    </row>
    <row r="698" spans="1:15" x14ac:dyDescent="0.25">
      <c r="A698" t="s">
        <v>795</v>
      </c>
      <c r="B698" t="s">
        <v>1070</v>
      </c>
      <c r="C698" s="1">
        <v>2000</v>
      </c>
      <c r="D698">
        <v>4</v>
      </c>
      <c r="E698">
        <v>4</v>
      </c>
      <c r="G698" t="s">
        <v>390</v>
      </c>
      <c r="H698">
        <v>1760</v>
      </c>
      <c r="I698">
        <v>4655</v>
      </c>
      <c r="J698">
        <v>1835</v>
      </c>
      <c r="K698" t="s">
        <v>1381</v>
      </c>
      <c r="L698">
        <v>5</v>
      </c>
      <c r="N698" s="2" t="s">
        <v>1378</v>
      </c>
      <c r="O698" t="s">
        <v>1378</v>
      </c>
    </row>
    <row r="699" spans="1:15" x14ac:dyDescent="0.25">
      <c r="A699" t="s">
        <v>795</v>
      </c>
      <c r="B699" t="s">
        <v>1070</v>
      </c>
      <c r="C699" s="1">
        <v>1500</v>
      </c>
      <c r="D699">
        <v>4</v>
      </c>
      <c r="E699">
        <v>4</v>
      </c>
      <c r="G699" t="s">
        <v>1362</v>
      </c>
      <c r="H699">
        <v>1760</v>
      </c>
      <c r="I699">
        <v>4655</v>
      </c>
      <c r="J699">
        <v>1835</v>
      </c>
      <c r="K699" t="s">
        <v>1381</v>
      </c>
      <c r="L699">
        <v>5</v>
      </c>
      <c r="N699" s="2" t="s">
        <v>1378</v>
      </c>
      <c r="O699" t="s">
        <v>1378</v>
      </c>
    </row>
    <row r="700" spans="1:15" x14ac:dyDescent="0.25">
      <c r="A700" t="s">
        <v>795</v>
      </c>
      <c r="B700" t="s">
        <v>1070</v>
      </c>
      <c r="C700" s="1">
        <v>1500</v>
      </c>
      <c r="D700">
        <v>4</v>
      </c>
      <c r="E700">
        <v>4</v>
      </c>
      <c r="G700" t="s">
        <v>1298</v>
      </c>
      <c r="H700">
        <v>1760</v>
      </c>
      <c r="I700">
        <v>4655</v>
      </c>
      <c r="J700">
        <v>1835</v>
      </c>
      <c r="K700" t="s">
        <v>1381</v>
      </c>
      <c r="L700">
        <v>5</v>
      </c>
      <c r="N700" s="2" t="s">
        <v>1378</v>
      </c>
      <c r="O700" t="s">
        <v>1378</v>
      </c>
    </row>
    <row r="701" spans="1:15" x14ac:dyDescent="0.25">
      <c r="A701" t="s">
        <v>795</v>
      </c>
      <c r="B701" t="s">
        <v>1070</v>
      </c>
      <c r="C701" s="1">
        <v>1500</v>
      </c>
      <c r="D701">
        <v>4</v>
      </c>
      <c r="E701">
        <v>4</v>
      </c>
      <c r="G701" t="s">
        <v>1298</v>
      </c>
      <c r="H701">
        <v>1760</v>
      </c>
      <c r="I701">
        <v>4655</v>
      </c>
      <c r="J701">
        <v>1835</v>
      </c>
      <c r="K701" t="s">
        <v>1381</v>
      </c>
      <c r="L701">
        <v>5</v>
      </c>
      <c r="N701" s="2" t="s">
        <v>1378</v>
      </c>
      <c r="O701" t="s">
        <v>1378</v>
      </c>
    </row>
    <row r="702" spans="1:15" x14ac:dyDescent="0.25">
      <c r="A702" t="s">
        <v>795</v>
      </c>
      <c r="B702" t="s">
        <v>1070</v>
      </c>
      <c r="C702" s="1">
        <v>1500</v>
      </c>
      <c r="D702">
        <v>4</v>
      </c>
      <c r="E702">
        <v>4</v>
      </c>
      <c r="G702" t="s">
        <v>1298</v>
      </c>
      <c r="H702">
        <v>1760</v>
      </c>
      <c r="I702">
        <v>4655</v>
      </c>
      <c r="J702">
        <v>1835</v>
      </c>
      <c r="K702" t="s">
        <v>1381</v>
      </c>
      <c r="L702">
        <v>5</v>
      </c>
      <c r="N702" s="2" t="s">
        <v>1378</v>
      </c>
      <c r="O702" t="s">
        <v>1378</v>
      </c>
    </row>
    <row r="703" spans="1:15" x14ac:dyDescent="0.25">
      <c r="A703" t="s">
        <v>795</v>
      </c>
      <c r="B703" t="s">
        <v>1070</v>
      </c>
      <c r="C703" s="1">
        <v>1500</v>
      </c>
      <c r="D703">
        <v>4</v>
      </c>
      <c r="E703">
        <v>4</v>
      </c>
      <c r="G703" t="s">
        <v>1362</v>
      </c>
      <c r="H703">
        <v>1760</v>
      </c>
      <c r="I703">
        <v>4655</v>
      </c>
      <c r="J703">
        <v>1835</v>
      </c>
      <c r="K703" t="s">
        <v>1381</v>
      </c>
      <c r="L703">
        <v>5</v>
      </c>
      <c r="N703" s="2" t="s">
        <v>1378</v>
      </c>
      <c r="O703" t="s">
        <v>1378</v>
      </c>
    </row>
    <row r="704" spans="1:15" x14ac:dyDescent="0.25">
      <c r="A704" t="s">
        <v>795</v>
      </c>
      <c r="B704" t="s">
        <v>1070</v>
      </c>
      <c r="C704" s="1">
        <v>1500</v>
      </c>
      <c r="D704">
        <v>4</v>
      </c>
      <c r="E704">
        <v>4</v>
      </c>
      <c r="G704" t="s">
        <v>1362</v>
      </c>
      <c r="H704">
        <v>1760</v>
      </c>
      <c r="I704">
        <v>4655</v>
      </c>
      <c r="J704">
        <v>1835</v>
      </c>
      <c r="K704" t="s">
        <v>1381</v>
      </c>
      <c r="L704">
        <v>5</v>
      </c>
      <c r="N704" s="2" t="s">
        <v>1378</v>
      </c>
      <c r="O704" t="s">
        <v>1378</v>
      </c>
    </row>
    <row r="705" spans="1:15" x14ac:dyDescent="0.25">
      <c r="A705" t="s">
        <v>3</v>
      </c>
      <c r="B705" t="s">
        <v>1082</v>
      </c>
      <c r="C705" t="s">
        <v>1378</v>
      </c>
      <c r="G705" t="s">
        <v>1365</v>
      </c>
      <c r="H705">
        <v>1607</v>
      </c>
      <c r="I705">
        <v>3994</v>
      </c>
      <c r="J705">
        <v>1811</v>
      </c>
      <c r="K705" t="s">
        <v>1381</v>
      </c>
      <c r="L705">
        <v>5</v>
      </c>
      <c r="N705" s="2" t="s">
        <v>1378</v>
      </c>
      <c r="O705" t="s">
        <v>1378</v>
      </c>
    </row>
    <row r="706" spans="1:15" x14ac:dyDescent="0.25">
      <c r="A706" t="s">
        <v>3</v>
      </c>
      <c r="B706" t="s">
        <v>1082</v>
      </c>
      <c r="C706" t="s">
        <v>1378</v>
      </c>
      <c r="G706" t="s">
        <v>1365</v>
      </c>
      <c r="H706">
        <v>1607</v>
      </c>
      <c r="I706">
        <v>3994</v>
      </c>
      <c r="J706">
        <v>1811</v>
      </c>
      <c r="K706" t="s">
        <v>1381</v>
      </c>
      <c r="L706">
        <v>5</v>
      </c>
      <c r="N706" s="2" t="s">
        <v>1378</v>
      </c>
      <c r="O706" t="s">
        <v>1378</v>
      </c>
    </row>
    <row r="707" spans="1:15" x14ac:dyDescent="0.25">
      <c r="A707" t="s">
        <v>3</v>
      </c>
      <c r="B707" t="s">
        <v>1082</v>
      </c>
      <c r="C707" t="s">
        <v>1378</v>
      </c>
      <c r="G707" t="s">
        <v>1365</v>
      </c>
      <c r="H707">
        <v>1607</v>
      </c>
      <c r="I707">
        <v>3994</v>
      </c>
      <c r="J707">
        <v>1811</v>
      </c>
      <c r="K707" t="s">
        <v>1381</v>
      </c>
      <c r="L707">
        <v>5</v>
      </c>
      <c r="N707" s="2" t="s">
        <v>1378</v>
      </c>
      <c r="O707" t="s">
        <v>1378</v>
      </c>
    </row>
    <row r="708" spans="1:15" x14ac:dyDescent="0.25">
      <c r="A708" t="s">
        <v>57</v>
      </c>
      <c r="B708" t="s">
        <v>1088</v>
      </c>
      <c r="C708" s="1">
        <v>1995</v>
      </c>
      <c r="D708">
        <v>4</v>
      </c>
      <c r="E708">
        <v>4</v>
      </c>
      <c r="F708">
        <v>62</v>
      </c>
      <c r="G708" t="s">
        <v>390</v>
      </c>
      <c r="H708">
        <v>1660</v>
      </c>
      <c r="I708">
        <v>4475</v>
      </c>
      <c r="J708">
        <v>1850</v>
      </c>
      <c r="K708" t="s">
        <v>1381</v>
      </c>
      <c r="L708">
        <v>5</v>
      </c>
      <c r="M708">
        <v>16.38</v>
      </c>
      <c r="N708" s="1">
        <v>18.420000000000002</v>
      </c>
      <c r="O708" t="s">
        <v>1378</v>
      </c>
    </row>
    <row r="709" spans="1:15" x14ac:dyDescent="0.25">
      <c r="A709" t="s">
        <v>57</v>
      </c>
      <c r="B709" t="s">
        <v>1088</v>
      </c>
      <c r="C709" s="1">
        <v>1999</v>
      </c>
      <c r="D709">
        <v>4</v>
      </c>
      <c r="E709">
        <v>4</v>
      </c>
      <c r="F709">
        <v>62</v>
      </c>
      <c r="G709" t="s">
        <v>1362</v>
      </c>
      <c r="H709">
        <v>1660</v>
      </c>
      <c r="I709">
        <v>4475</v>
      </c>
      <c r="J709">
        <v>1850</v>
      </c>
      <c r="K709" t="s">
        <v>1381</v>
      </c>
      <c r="L709">
        <v>5</v>
      </c>
      <c r="M709">
        <v>13.3</v>
      </c>
      <c r="N709" s="1">
        <v>13.03</v>
      </c>
      <c r="O709" t="s">
        <v>1378</v>
      </c>
    </row>
    <row r="710" spans="1:15" x14ac:dyDescent="0.25">
      <c r="A710" t="s">
        <v>57</v>
      </c>
      <c r="B710" t="s">
        <v>1088</v>
      </c>
      <c r="C710" s="1">
        <v>1995</v>
      </c>
      <c r="D710">
        <v>4</v>
      </c>
      <c r="E710">
        <v>4</v>
      </c>
      <c r="F710">
        <v>62</v>
      </c>
      <c r="G710" t="s">
        <v>390</v>
      </c>
      <c r="H710">
        <v>1660</v>
      </c>
      <c r="I710">
        <v>4475</v>
      </c>
      <c r="J710">
        <v>1850</v>
      </c>
      <c r="K710" t="s">
        <v>1381</v>
      </c>
      <c r="L710">
        <v>5</v>
      </c>
      <c r="M710">
        <v>16.38</v>
      </c>
      <c r="N710" s="1">
        <v>16.38</v>
      </c>
      <c r="O710" t="s">
        <v>1378</v>
      </c>
    </row>
    <row r="711" spans="1:15" x14ac:dyDescent="0.25">
      <c r="A711" t="s">
        <v>57</v>
      </c>
      <c r="B711" t="s">
        <v>1088</v>
      </c>
      <c r="C711" s="1">
        <v>1999</v>
      </c>
      <c r="D711">
        <v>4</v>
      </c>
      <c r="E711">
        <v>4</v>
      </c>
      <c r="F711">
        <v>62</v>
      </c>
      <c r="G711" t="s">
        <v>1362</v>
      </c>
      <c r="H711">
        <v>1660</v>
      </c>
      <c r="I711">
        <v>4475</v>
      </c>
      <c r="J711">
        <v>1850</v>
      </c>
      <c r="K711" t="s">
        <v>1381</v>
      </c>
      <c r="L711">
        <v>5</v>
      </c>
      <c r="M711">
        <v>13.3</v>
      </c>
      <c r="N711" s="1">
        <v>12.95</v>
      </c>
      <c r="O711" t="s">
        <v>1378</v>
      </c>
    </row>
    <row r="712" spans="1:15" x14ac:dyDescent="0.25">
      <c r="A712" t="s">
        <v>57</v>
      </c>
      <c r="B712" t="s">
        <v>1088</v>
      </c>
      <c r="C712" s="1">
        <v>1995</v>
      </c>
      <c r="D712">
        <v>4</v>
      </c>
      <c r="E712">
        <v>4</v>
      </c>
      <c r="F712">
        <v>62</v>
      </c>
      <c r="G712" t="s">
        <v>390</v>
      </c>
      <c r="H712">
        <v>1660</v>
      </c>
      <c r="I712">
        <v>4475</v>
      </c>
      <c r="J712">
        <v>1850</v>
      </c>
      <c r="K712" t="s">
        <v>1381</v>
      </c>
      <c r="L712">
        <v>5</v>
      </c>
      <c r="M712">
        <v>16.38</v>
      </c>
      <c r="N712" s="1">
        <v>16.38</v>
      </c>
      <c r="O712" t="s">
        <v>1378</v>
      </c>
    </row>
    <row r="713" spans="1:15" x14ac:dyDescent="0.25">
      <c r="A713" t="s">
        <v>57</v>
      </c>
      <c r="B713" t="s">
        <v>1088</v>
      </c>
      <c r="C713" s="1">
        <v>1999</v>
      </c>
      <c r="D713">
        <v>4</v>
      </c>
      <c r="E713">
        <v>4</v>
      </c>
      <c r="F713">
        <v>62</v>
      </c>
      <c r="G713" t="s">
        <v>1362</v>
      </c>
      <c r="H713">
        <v>1660</v>
      </c>
      <c r="I713">
        <v>4475</v>
      </c>
      <c r="J713">
        <v>1850</v>
      </c>
      <c r="K713" t="s">
        <v>1381</v>
      </c>
      <c r="L713">
        <v>5</v>
      </c>
      <c r="M713">
        <v>13.3</v>
      </c>
      <c r="N713" s="1">
        <v>12.95</v>
      </c>
      <c r="O713" t="s">
        <v>1378</v>
      </c>
    </row>
    <row r="714" spans="1:15" x14ac:dyDescent="0.25">
      <c r="A714" t="s">
        <v>57</v>
      </c>
      <c r="B714" t="s">
        <v>1088</v>
      </c>
      <c r="C714" s="1">
        <v>1999</v>
      </c>
      <c r="D714">
        <v>4</v>
      </c>
      <c r="E714">
        <v>4</v>
      </c>
      <c r="F714">
        <v>62</v>
      </c>
      <c r="G714" t="s">
        <v>1362</v>
      </c>
      <c r="H714">
        <v>1660</v>
      </c>
      <c r="I714">
        <v>4475</v>
      </c>
      <c r="J714">
        <v>1850</v>
      </c>
      <c r="K714" t="s">
        <v>1381</v>
      </c>
      <c r="L714">
        <v>5</v>
      </c>
      <c r="M714">
        <v>13.3</v>
      </c>
      <c r="N714" s="1">
        <v>12.95</v>
      </c>
      <c r="O714" t="s">
        <v>1378</v>
      </c>
    </row>
    <row r="715" spans="1:15" x14ac:dyDescent="0.25">
      <c r="A715" t="s">
        <v>57</v>
      </c>
      <c r="B715" t="s">
        <v>1088</v>
      </c>
      <c r="C715" s="1">
        <v>1995</v>
      </c>
      <c r="D715">
        <v>4</v>
      </c>
      <c r="E715">
        <v>4</v>
      </c>
      <c r="F715">
        <v>62</v>
      </c>
      <c r="G715" t="s">
        <v>390</v>
      </c>
      <c r="H715">
        <v>1660</v>
      </c>
      <c r="I715">
        <v>4475</v>
      </c>
      <c r="J715">
        <v>1850</v>
      </c>
      <c r="K715" t="s">
        <v>1381</v>
      </c>
      <c r="L715">
        <v>5</v>
      </c>
      <c r="M715">
        <v>16.38</v>
      </c>
      <c r="N715" s="1">
        <v>16.38</v>
      </c>
      <c r="O715" t="s">
        <v>1378</v>
      </c>
    </row>
    <row r="716" spans="1:15" x14ac:dyDescent="0.25">
      <c r="B716" t="s">
        <v>1102</v>
      </c>
      <c r="C716" s="1">
        <v>1595</v>
      </c>
      <c r="D716">
        <v>4</v>
      </c>
      <c r="F716">
        <v>50</v>
      </c>
      <c r="G716" t="s">
        <v>1362</v>
      </c>
      <c r="H716">
        <v>1433</v>
      </c>
      <c r="I716">
        <v>4292</v>
      </c>
      <c r="J716">
        <v>1780</v>
      </c>
      <c r="K716" t="s">
        <v>1377</v>
      </c>
      <c r="L716">
        <v>5</v>
      </c>
      <c r="M716">
        <v>12.03</v>
      </c>
      <c r="N716" s="1">
        <v>15.5</v>
      </c>
      <c r="O716" s="1">
        <v>5.5</v>
      </c>
    </row>
    <row r="717" spans="1:15" x14ac:dyDescent="0.25">
      <c r="B717" t="s">
        <v>1102</v>
      </c>
      <c r="C717" s="1">
        <v>2143</v>
      </c>
      <c r="D717">
        <v>4</v>
      </c>
      <c r="E717">
        <v>4</v>
      </c>
      <c r="F717">
        <v>50</v>
      </c>
      <c r="G717" t="s">
        <v>390</v>
      </c>
      <c r="H717">
        <v>1433</v>
      </c>
      <c r="I717">
        <v>4292</v>
      </c>
      <c r="J717">
        <v>2022</v>
      </c>
      <c r="K717" t="s">
        <v>1377</v>
      </c>
      <c r="L717">
        <v>5</v>
      </c>
      <c r="M717">
        <v>12.03</v>
      </c>
      <c r="N717" s="1">
        <v>15.5</v>
      </c>
      <c r="O717" s="1">
        <v>5.5</v>
      </c>
    </row>
    <row r="718" spans="1:15" x14ac:dyDescent="0.25">
      <c r="A718" t="s">
        <v>308</v>
      </c>
      <c r="B718" t="s">
        <v>1104</v>
      </c>
      <c r="C718" s="1">
        <v>1984</v>
      </c>
      <c r="D718">
        <v>5</v>
      </c>
      <c r="E718">
        <v>4</v>
      </c>
      <c r="F718">
        <v>60</v>
      </c>
      <c r="G718" t="s">
        <v>390</v>
      </c>
      <c r="H718">
        <v>1458</v>
      </c>
      <c r="I718">
        <v>4370</v>
      </c>
      <c r="J718">
        <v>1783</v>
      </c>
      <c r="K718" t="s">
        <v>1377</v>
      </c>
      <c r="L718">
        <v>5</v>
      </c>
      <c r="M718">
        <v>13.05</v>
      </c>
      <c r="N718" s="1">
        <v>16.8</v>
      </c>
      <c r="O718" s="1">
        <v>5.45</v>
      </c>
    </row>
    <row r="719" spans="1:15" x14ac:dyDescent="0.25">
      <c r="A719" t="s">
        <v>308</v>
      </c>
      <c r="B719" t="s">
        <v>1104</v>
      </c>
      <c r="C719" s="1">
        <v>1596</v>
      </c>
      <c r="D719">
        <v>4</v>
      </c>
      <c r="E719">
        <v>4</v>
      </c>
      <c r="F719">
        <v>50</v>
      </c>
      <c r="G719" t="s">
        <v>1362</v>
      </c>
      <c r="H719">
        <v>1470</v>
      </c>
      <c r="I719">
        <v>4370</v>
      </c>
      <c r="J719">
        <v>1857</v>
      </c>
      <c r="K719" t="s">
        <v>1377</v>
      </c>
      <c r="L719">
        <v>5</v>
      </c>
      <c r="M719">
        <v>12</v>
      </c>
      <c r="N719" s="1">
        <v>16</v>
      </c>
      <c r="O719" s="1">
        <v>5.45</v>
      </c>
    </row>
    <row r="720" spans="1:15" x14ac:dyDescent="0.25">
      <c r="A720" t="s">
        <v>303</v>
      </c>
      <c r="B720" t="s">
        <v>1107</v>
      </c>
      <c r="C720" s="1">
        <v>1998</v>
      </c>
      <c r="D720">
        <v>4</v>
      </c>
      <c r="E720">
        <v>4</v>
      </c>
      <c r="F720">
        <v>47</v>
      </c>
      <c r="G720" t="s">
        <v>1362</v>
      </c>
      <c r="H720">
        <v>1557</v>
      </c>
      <c r="I720">
        <v>4299</v>
      </c>
      <c r="J720">
        <v>1822</v>
      </c>
      <c r="K720" t="s">
        <v>1377</v>
      </c>
      <c r="L720">
        <v>5</v>
      </c>
      <c r="N720" s="2" t="s">
        <v>1378</v>
      </c>
      <c r="O720" t="s">
        <v>1378</v>
      </c>
    </row>
    <row r="721" spans="1:15" x14ac:dyDescent="0.25">
      <c r="A721" t="s">
        <v>303</v>
      </c>
      <c r="B721" t="s">
        <v>1107</v>
      </c>
      <c r="C721" s="1">
        <v>1998</v>
      </c>
      <c r="D721">
        <v>4</v>
      </c>
      <c r="E721">
        <v>4</v>
      </c>
      <c r="F721">
        <v>47</v>
      </c>
      <c r="G721" t="s">
        <v>390</v>
      </c>
      <c r="H721">
        <v>1557</v>
      </c>
      <c r="I721">
        <v>4299</v>
      </c>
      <c r="J721">
        <v>1822</v>
      </c>
      <c r="K721" t="s">
        <v>1377</v>
      </c>
      <c r="L721">
        <v>5</v>
      </c>
      <c r="N721" s="2" t="s">
        <v>1378</v>
      </c>
      <c r="O721" s="1">
        <v>5.8</v>
      </c>
    </row>
    <row r="722" spans="1:15" x14ac:dyDescent="0.25">
      <c r="A722" t="s">
        <v>303</v>
      </c>
      <c r="B722" t="s">
        <v>1107</v>
      </c>
      <c r="C722" s="1">
        <v>1998</v>
      </c>
      <c r="D722">
        <v>4</v>
      </c>
      <c r="E722">
        <v>4</v>
      </c>
      <c r="F722">
        <v>47</v>
      </c>
      <c r="G722" t="s">
        <v>1362</v>
      </c>
      <c r="H722">
        <v>1557</v>
      </c>
      <c r="I722">
        <v>4299</v>
      </c>
      <c r="J722">
        <v>1822</v>
      </c>
      <c r="K722" t="s">
        <v>1377</v>
      </c>
      <c r="L722">
        <v>5</v>
      </c>
      <c r="N722" s="2" t="s">
        <v>1378</v>
      </c>
      <c r="O722" s="1">
        <v>5.8</v>
      </c>
    </row>
    <row r="723" spans="1:15" x14ac:dyDescent="0.25">
      <c r="A723" t="s">
        <v>303</v>
      </c>
      <c r="B723" t="s">
        <v>1107</v>
      </c>
      <c r="C723" s="1">
        <v>1998</v>
      </c>
      <c r="D723">
        <v>4</v>
      </c>
      <c r="E723">
        <v>4</v>
      </c>
      <c r="F723">
        <v>47</v>
      </c>
      <c r="G723" t="s">
        <v>1362</v>
      </c>
      <c r="H723">
        <v>1557</v>
      </c>
      <c r="I723">
        <v>4299</v>
      </c>
      <c r="J723">
        <v>1822</v>
      </c>
      <c r="K723" t="s">
        <v>1377</v>
      </c>
      <c r="L723">
        <v>5</v>
      </c>
      <c r="N723" s="2" t="s">
        <v>1378</v>
      </c>
      <c r="O723" s="1">
        <v>5.8</v>
      </c>
    </row>
    <row r="724" spans="1:15" x14ac:dyDescent="0.25">
      <c r="A724" t="s">
        <v>319</v>
      </c>
      <c r="B724" t="s">
        <v>1125</v>
      </c>
      <c r="C724" s="1">
        <v>1999</v>
      </c>
      <c r="D724">
        <v>4</v>
      </c>
      <c r="E724">
        <v>4</v>
      </c>
      <c r="F724">
        <v>60</v>
      </c>
      <c r="G724" t="s">
        <v>390</v>
      </c>
      <c r="H724">
        <v>1651</v>
      </c>
      <c r="I724">
        <v>4731</v>
      </c>
      <c r="J724">
        <v>2175</v>
      </c>
      <c r="K724" t="s">
        <v>1381</v>
      </c>
      <c r="L724">
        <v>5</v>
      </c>
      <c r="M724">
        <v>21.27</v>
      </c>
      <c r="N724" s="2" t="s">
        <v>1378</v>
      </c>
      <c r="O724" s="1">
        <v>11.8</v>
      </c>
    </row>
    <row r="725" spans="1:15" x14ac:dyDescent="0.25">
      <c r="A725" t="s">
        <v>319</v>
      </c>
      <c r="B725" t="s">
        <v>1125</v>
      </c>
      <c r="C725" s="1">
        <v>1997</v>
      </c>
      <c r="D725">
        <v>4</v>
      </c>
      <c r="E725">
        <v>4</v>
      </c>
      <c r="F725">
        <v>60</v>
      </c>
      <c r="G725" t="s">
        <v>1362</v>
      </c>
      <c r="H725">
        <v>1651</v>
      </c>
      <c r="I725">
        <v>4731</v>
      </c>
      <c r="J725">
        <v>2175</v>
      </c>
      <c r="K725" t="s">
        <v>1381</v>
      </c>
      <c r="L725">
        <v>5</v>
      </c>
      <c r="N725" s="2" t="s">
        <v>1378</v>
      </c>
      <c r="O725" s="1">
        <v>11.8</v>
      </c>
    </row>
    <row r="726" spans="1:15" x14ac:dyDescent="0.25">
      <c r="A726" t="s">
        <v>308</v>
      </c>
      <c r="B726" t="s">
        <v>1128</v>
      </c>
      <c r="C726" s="1">
        <v>1969</v>
      </c>
      <c r="D726">
        <v>4</v>
      </c>
      <c r="E726">
        <v>4</v>
      </c>
      <c r="F726">
        <v>60</v>
      </c>
      <c r="G726" t="s">
        <v>390</v>
      </c>
      <c r="H726">
        <v>1543</v>
      </c>
      <c r="I726">
        <v>4950</v>
      </c>
      <c r="J726">
        <v>2052</v>
      </c>
      <c r="K726" t="s">
        <v>1381</v>
      </c>
      <c r="L726">
        <v>5</v>
      </c>
      <c r="M726">
        <v>13.2</v>
      </c>
      <c r="N726" s="2" t="s">
        <v>1378</v>
      </c>
      <c r="O726" t="s">
        <v>1378</v>
      </c>
    </row>
    <row r="727" spans="1:15" x14ac:dyDescent="0.25">
      <c r="B727" t="s">
        <v>1131</v>
      </c>
      <c r="C727" s="1">
        <v>1950</v>
      </c>
      <c r="D727">
        <v>4</v>
      </c>
      <c r="E727">
        <v>4</v>
      </c>
      <c r="F727">
        <v>93</v>
      </c>
      <c r="G727" t="s">
        <v>390</v>
      </c>
      <c r="H727">
        <v>1772</v>
      </c>
      <c r="I727">
        <v>4924</v>
      </c>
      <c r="J727">
        <v>2157</v>
      </c>
      <c r="K727" t="s">
        <v>1381</v>
      </c>
      <c r="L727">
        <v>5</v>
      </c>
      <c r="N727" s="2" t="s">
        <v>1378</v>
      </c>
      <c r="O727" t="s">
        <v>1378</v>
      </c>
    </row>
    <row r="728" spans="1:15" x14ac:dyDescent="0.25">
      <c r="B728" t="s">
        <v>1131</v>
      </c>
      <c r="C728" s="1">
        <v>2925</v>
      </c>
      <c r="D728">
        <v>6</v>
      </c>
      <c r="E728">
        <v>4</v>
      </c>
      <c r="F728">
        <v>93</v>
      </c>
      <c r="G728" t="s">
        <v>390</v>
      </c>
      <c r="H728">
        <v>1772</v>
      </c>
      <c r="I728">
        <v>4924</v>
      </c>
      <c r="J728">
        <v>2157</v>
      </c>
      <c r="K728" t="s">
        <v>1381</v>
      </c>
      <c r="L728">
        <v>5</v>
      </c>
      <c r="N728" s="2" t="s">
        <v>1378</v>
      </c>
      <c r="O728" s="1">
        <v>5.9</v>
      </c>
    </row>
    <row r="729" spans="1:15" x14ac:dyDescent="0.25">
      <c r="B729" t="s">
        <v>1134</v>
      </c>
      <c r="C729" s="1">
        <v>1950</v>
      </c>
      <c r="D729">
        <v>4</v>
      </c>
      <c r="G729" t="s">
        <v>390</v>
      </c>
      <c r="H729">
        <v>1435</v>
      </c>
      <c r="I729">
        <v>4988</v>
      </c>
      <c r="J729">
        <v>1890</v>
      </c>
      <c r="K729" t="s">
        <v>433</v>
      </c>
      <c r="L729">
        <v>5</v>
      </c>
      <c r="N729" s="2" t="s">
        <v>1378</v>
      </c>
      <c r="O729" t="s">
        <v>1378</v>
      </c>
    </row>
    <row r="730" spans="1:15" x14ac:dyDescent="0.25">
      <c r="A730" t="s">
        <v>334</v>
      </c>
      <c r="B730" t="s">
        <v>1136</v>
      </c>
      <c r="C730" s="1">
        <v>2998</v>
      </c>
      <c r="D730">
        <v>6</v>
      </c>
      <c r="E730">
        <v>4</v>
      </c>
      <c r="F730">
        <v>80</v>
      </c>
      <c r="G730" t="s">
        <v>1362</v>
      </c>
      <c r="H730">
        <v>1805</v>
      </c>
      <c r="I730">
        <v>5151</v>
      </c>
      <c r="J730">
        <v>2000</v>
      </c>
      <c r="K730" t="s">
        <v>1381</v>
      </c>
      <c r="L730">
        <v>5</v>
      </c>
      <c r="N730" s="2" t="s">
        <v>1378</v>
      </c>
      <c r="O730" t="s">
        <v>1378</v>
      </c>
    </row>
    <row r="731" spans="1:15" x14ac:dyDescent="0.25">
      <c r="A731" t="s">
        <v>334</v>
      </c>
      <c r="B731" t="s">
        <v>1136</v>
      </c>
      <c r="C731" s="1">
        <v>2993</v>
      </c>
      <c r="D731">
        <v>6</v>
      </c>
      <c r="E731">
        <v>4</v>
      </c>
      <c r="F731">
        <v>80</v>
      </c>
      <c r="G731" t="s">
        <v>390</v>
      </c>
      <c r="H731">
        <v>1805</v>
      </c>
      <c r="I731">
        <v>5151</v>
      </c>
      <c r="J731">
        <v>2000</v>
      </c>
      <c r="K731" t="s">
        <v>1381</v>
      </c>
      <c r="L731">
        <v>5</v>
      </c>
      <c r="N731" s="2" t="s">
        <v>1378</v>
      </c>
      <c r="O731" t="s">
        <v>1378</v>
      </c>
    </row>
    <row r="732" spans="1:15" x14ac:dyDescent="0.25">
      <c r="A732" t="s">
        <v>33</v>
      </c>
      <c r="B732" t="s">
        <v>1149</v>
      </c>
      <c r="C732" s="1">
        <v>796</v>
      </c>
      <c r="D732">
        <v>3</v>
      </c>
      <c r="E732">
        <v>4</v>
      </c>
      <c r="F732">
        <v>35</v>
      </c>
      <c r="G732" t="s">
        <v>1362</v>
      </c>
      <c r="H732">
        <v>1475</v>
      </c>
      <c r="I732">
        <v>3430</v>
      </c>
      <c r="J732">
        <v>1490</v>
      </c>
      <c r="K732" t="s">
        <v>1377</v>
      </c>
      <c r="L732">
        <v>5</v>
      </c>
      <c r="M732">
        <v>18</v>
      </c>
      <c r="N732" s="1">
        <v>23</v>
      </c>
      <c r="O732" s="1">
        <v>4.5999999999999996</v>
      </c>
    </row>
    <row r="733" spans="1:15" x14ac:dyDescent="0.25">
      <c r="A733" t="s">
        <v>33</v>
      </c>
      <c r="B733" t="s">
        <v>1149</v>
      </c>
      <c r="C733" s="1">
        <v>796</v>
      </c>
      <c r="D733">
        <v>3</v>
      </c>
      <c r="E733">
        <v>4</v>
      </c>
      <c r="F733">
        <v>35</v>
      </c>
      <c r="G733" t="s">
        <v>1362</v>
      </c>
      <c r="H733">
        <v>1475</v>
      </c>
      <c r="I733">
        <v>3395</v>
      </c>
      <c r="J733">
        <v>1490</v>
      </c>
      <c r="K733" t="s">
        <v>1377</v>
      </c>
      <c r="L733">
        <v>5</v>
      </c>
      <c r="M733">
        <v>18</v>
      </c>
      <c r="N733" s="1">
        <v>23</v>
      </c>
      <c r="O733" s="1">
        <v>4.5999999999999996</v>
      </c>
    </row>
    <row r="734" spans="1:15" x14ac:dyDescent="0.25">
      <c r="A734" t="s">
        <v>57</v>
      </c>
      <c r="B734" t="s">
        <v>1152</v>
      </c>
      <c r="C734" s="1">
        <v>1186</v>
      </c>
      <c r="D734">
        <v>3</v>
      </c>
      <c r="E734">
        <v>4</v>
      </c>
      <c r="F734">
        <v>37</v>
      </c>
      <c r="G734" t="s">
        <v>390</v>
      </c>
      <c r="H734">
        <v>1520</v>
      </c>
      <c r="I734">
        <v>3805</v>
      </c>
      <c r="J734">
        <v>1680</v>
      </c>
      <c r="K734" t="s">
        <v>1377</v>
      </c>
      <c r="L734">
        <v>5</v>
      </c>
      <c r="M734">
        <v>20.7</v>
      </c>
      <c r="N734" s="2" t="s">
        <v>1378</v>
      </c>
      <c r="O734" t="s">
        <v>1378</v>
      </c>
    </row>
    <row r="735" spans="1:15" x14ac:dyDescent="0.25">
      <c r="A735" t="s">
        <v>57</v>
      </c>
      <c r="B735" t="s">
        <v>1152</v>
      </c>
      <c r="C735" s="1">
        <v>1197</v>
      </c>
      <c r="D735">
        <v>4</v>
      </c>
      <c r="E735">
        <v>4</v>
      </c>
      <c r="F735">
        <v>37</v>
      </c>
      <c r="G735" t="s">
        <v>1362</v>
      </c>
      <c r="H735">
        <v>1520</v>
      </c>
      <c r="I735">
        <v>3805</v>
      </c>
      <c r="J735">
        <v>1680</v>
      </c>
      <c r="K735" t="s">
        <v>1377</v>
      </c>
      <c r="L735">
        <v>5</v>
      </c>
      <c r="N735" s="2" t="s">
        <v>1378</v>
      </c>
      <c r="O735" t="s">
        <v>1378</v>
      </c>
    </row>
    <row r="736" spans="1:15" x14ac:dyDescent="0.25">
      <c r="A736" t="s">
        <v>57</v>
      </c>
      <c r="B736" t="s">
        <v>1152</v>
      </c>
      <c r="C736" s="1">
        <v>1197</v>
      </c>
      <c r="D736">
        <v>4</v>
      </c>
      <c r="E736">
        <v>4</v>
      </c>
      <c r="F736">
        <v>37</v>
      </c>
      <c r="G736" t="s">
        <v>1362</v>
      </c>
      <c r="H736">
        <v>1520</v>
      </c>
      <c r="I736">
        <v>3805</v>
      </c>
      <c r="J736">
        <v>1680</v>
      </c>
      <c r="K736" t="s">
        <v>1377</v>
      </c>
      <c r="L736">
        <v>5</v>
      </c>
      <c r="N736" s="2" t="s">
        <v>1378</v>
      </c>
      <c r="O736" t="s">
        <v>1378</v>
      </c>
    </row>
    <row r="737" spans="1:15" x14ac:dyDescent="0.25">
      <c r="A737" t="s">
        <v>57</v>
      </c>
      <c r="B737" t="s">
        <v>1152</v>
      </c>
      <c r="C737" s="1">
        <v>1197</v>
      </c>
      <c r="D737">
        <v>4</v>
      </c>
      <c r="E737">
        <v>4</v>
      </c>
      <c r="F737">
        <v>37</v>
      </c>
      <c r="G737" t="s">
        <v>1362</v>
      </c>
      <c r="H737">
        <v>1520</v>
      </c>
      <c r="I737">
        <v>3805</v>
      </c>
      <c r="J737">
        <v>1680</v>
      </c>
      <c r="K737" t="s">
        <v>1377</v>
      </c>
      <c r="L737">
        <v>5</v>
      </c>
      <c r="N737" s="2" t="s">
        <v>1378</v>
      </c>
      <c r="O737" t="s">
        <v>1378</v>
      </c>
    </row>
    <row r="738" spans="1:15" x14ac:dyDescent="0.25">
      <c r="A738" t="s">
        <v>57</v>
      </c>
      <c r="B738" t="s">
        <v>1152</v>
      </c>
      <c r="C738" s="1">
        <v>1197</v>
      </c>
      <c r="D738">
        <v>4</v>
      </c>
      <c r="E738">
        <v>4</v>
      </c>
      <c r="F738">
        <v>37</v>
      </c>
      <c r="G738" t="s">
        <v>1362</v>
      </c>
      <c r="H738">
        <v>1520</v>
      </c>
      <c r="I738">
        <v>3805</v>
      </c>
      <c r="J738">
        <v>1680</v>
      </c>
      <c r="K738" t="s">
        <v>1377</v>
      </c>
      <c r="L738">
        <v>5</v>
      </c>
      <c r="N738" s="2" t="s">
        <v>1378</v>
      </c>
      <c r="O738" t="s">
        <v>1378</v>
      </c>
    </row>
    <row r="739" spans="1:15" x14ac:dyDescent="0.25">
      <c r="A739" t="s">
        <v>57</v>
      </c>
      <c r="B739" t="s">
        <v>1152</v>
      </c>
      <c r="C739" s="1">
        <v>1197</v>
      </c>
      <c r="D739">
        <v>4</v>
      </c>
      <c r="E739">
        <v>4</v>
      </c>
      <c r="F739">
        <v>37</v>
      </c>
      <c r="G739" t="s">
        <v>1362</v>
      </c>
      <c r="H739">
        <v>1520</v>
      </c>
      <c r="I739">
        <v>3805</v>
      </c>
      <c r="J739">
        <v>1680</v>
      </c>
      <c r="K739" t="s">
        <v>1377</v>
      </c>
      <c r="L739">
        <v>5</v>
      </c>
      <c r="N739" s="2" t="s">
        <v>1378</v>
      </c>
      <c r="O739" t="s">
        <v>1378</v>
      </c>
    </row>
    <row r="740" spans="1:15" x14ac:dyDescent="0.25">
      <c r="A740" t="s">
        <v>57</v>
      </c>
      <c r="B740" t="s">
        <v>1152</v>
      </c>
      <c r="C740" s="1">
        <v>1197</v>
      </c>
      <c r="D740">
        <v>4</v>
      </c>
      <c r="E740">
        <v>4</v>
      </c>
      <c r="F740">
        <v>37</v>
      </c>
      <c r="G740" t="s">
        <v>1362</v>
      </c>
      <c r="H740">
        <v>1520</v>
      </c>
      <c r="I740">
        <v>3805</v>
      </c>
      <c r="J740">
        <v>1680</v>
      </c>
      <c r="K740" t="s">
        <v>1377</v>
      </c>
      <c r="L740">
        <v>5</v>
      </c>
      <c r="N740" s="2" t="s">
        <v>1378</v>
      </c>
      <c r="O740" t="s">
        <v>1378</v>
      </c>
    </row>
    <row r="741" spans="1:15" x14ac:dyDescent="0.25">
      <c r="A741" t="s">
        <v>57</v>
      </c>
      <c r="B741" t="s">
        <v>1152</v>
      </c>
      <c r="C741" s="1">
        <v>1197</v>
      </c>
      <c r="D741">
        <v>4</v>
      </c>
      <c r="E741">
        <v>4</v>
      </c>
      <c r="F741">
        <v>37</v>
      </c>
      <c r="G741" t="s">
        <v>1362</v>
      </c>
      <c r="H741">
        <v>1520</v>
      </c>
      <c r="I741">
        <v>3805</v>
      </c>
      <c r="J741">
        <v>1680</v>
      </c>
      <c r="K741" t="s">
        <v>1377</v>
      </c>
      <c r="L741">
        <v>5</v>
      </c>
      <c r="N741" s="2" t="s">
        <v>1378</v>
      </c>
      <c r="O741" t="s">
        <v>1378</v>
      </c>
    </row>
    <row r="742" spans="1:15" x14ac:dyDescent="0.25">
      <c r="A742" t="s">
        <v>57</v>
      </c>
      <c r="B742" t="s">
        <v>1152</v>
      </c>
      <c r="C742" s="1">
        <v>1186</v>
      </c>
      <c r="D742">
        <v>3</v>
      </c>
      <c r="E742">
        <v>4</v>
      </c>
      <c r="F742">
        <v>37</v>
      </c>
      <c r="G742" t="s">
        <v>390</v>
      </c>
      <c r="H742">
        <v>1520</v>
      </c>
      <c r="I742">
        <v>3805</v>
      </c>
      <c r="J742">
        <v>1680</v>
      </c>
      <c r="K742" t="s">
        <v>1377</v>
      </c>
      <c r="L742">
        <v>5</v>
      </c>
      <c r="N742" s="2" t="s">
        <v>1378</v>
      </c>
      <c r="O742" t="s">
        <v>1378</v>
      </c>
    </row>
    <row r="743" spans="1:15" x14ac:dyDescent="0.25">
      <c r="A743" t="s">
        <v>57</v>
      </c>
      <c r="B743" t="s">
        <v>1152</v>
      </c>
      <c r="C743" s="1">
        <v>1186</v>
      </c>
      <c r="D743">
        <v>3</v>
      </c>
      <c r="E743">
        <v>4</v>
      </c>
      <c r="F743">
        <v>37</v>
      </c>
      <c r="G743" t="s">
        <v>390</v>
      </c>
      <c r="H743">
        <v>1520</v>
      </c>
      <c r="I743">
        <v>3805</v>
      </c>
      <c r="J743">
        <v>1680</v>
      </c>
      <c r="K743" t="s">
        <v>1377</v>
      </c>
      <c r="L743">
        <v>5</v>
      </c>
      <c r="N743" s="2" t="s">
        <v>1378</v>
      </c>
      <c r="O743" t="s">
        <v>1378</v>
      </c>
    </row>
    <row r="744" spans="1:15" x14ac:dyDescent="0.25">
      <c r="A744" t="s">
        <v>117</v>
      </c>
      <c r="B744" t="s">
        <v>1173</v>
      </c>
      <c r="C744" s="1">
        <v>1198</v>
      </c>
      <c r="D744">
        <v>3</v>
      </c>
      <c r="E744">
        <v>12</v>
      </c>
      <c r="F744">
        <v>41</v>
      </c>
      <c r="G744" t="s">
        <v>1362</v>
      </c>
      <c r="H744">
        <v>1530</v>
      </c>
      <c r="I744">
        <v>3825</v>
      </c>
      <c r="J744">
        <v>1665</v>
      </c>
      <c r="K744" t="s">
        <v>1377</v>
      </c>
      <c r="L744">
        <v>5</v>
      </c>
      <c r="N744" s="2" t="s">
        <v>1378</v>
      </c>
      <c r="O744" s="1">
        <v>4.6500000000000004</v>
      </c>
    </row>
    <row r="745" spans="1:15" x14ac:dyDescent="0.25">
      <c r="A745" t="s">
        <v>117</v>
      </c>
      <c r="B745" t="s">
        <v>1173</v>
      </c>
      <c r="C745" s="1">
        <v>1198</v>
      </c>
      <c r="D745">
        <v>3</v>
      </c>
      <c r="E745">
        <v>12</v>
      </c>
      <c r="F745">
        <v>41</v>
      </c>
      <c r="G745" t="s">
        <v>1362</v>
      </c>
      <c r="H745">
        <v>1530</v>
      </c>
      <c r="I745">
        <v>3825</v>
      </c>
      <c r="J745">
        <v>1665</v>
      </c>
      <c r="K745" t="s">
        <v>1377</v>
      </c>
      <c r="L745">
        <v>5</v>
      </c>
      <c r="N745" s="2" t="s">
        <v>1378</v>
      </c>
      <c r="O745" s="1">
        <v>4.6500000000000004</v>
      </c>
    </row>
    <row r="746" spans="1:15" x14ac:dyDescent="0.25">
      <c r="A746" t="s">
        <v>117</v>
      </c>
      <c r="B746" t="s">
        <v>1173</v>
      </c>
      <c r="C746" s="1">
        <v>1461</v>
      </c>
      <c r="D746">
        <v>4</v>
      </c>
      <c r="E746">
        <v>8</v>
      </c>
      <c r="F746">
        <v>41</v>
      </c>
      <c r="G746" t="s">
        <v>390</v>
      </c>
      <c r="H746">
        <v>1525</v>
      </c>
      <c r="I746">
        <v>3825</v>
      </c>
      <c r="J746">
        <v>1665</v>
      </c>
      <c r="K746" t="s">
        <v>1377</v>
      </c>
      <c r="L746">
        <v>5</v>
      </c>
      <c r="N746" s="2" t="s">
        <v>1378</v>
      </c>
      <c r="O746" s="1">
        <v>4.6500000000000004</v>
      </c>
    </row>
    <row r="747" spans="1:15" x14ac:dyDescent="0.25">
      <c r="A747" t="s">
        <v>117</v>
      </c>
      <c r="B747" t="s">
        <v>1173</v>
      </c>
      <c r="C747" s="1">
        <v>1461</v>
      </c>
      <c r="D747">
        <v>4</v>
      </c>
      <c r="E747">
        <v>2</v>
      </c>
      <c r="F747">
        <v>41</v>
      </c>
      <c r="G747" t="s">
        <v>390</v>
      </c>
      <c r="H747">
        <v>1525</v>
      </c>
      <c r="I747">
        <v>3825</v>
      </c>
      <c r="J747">
        <v>1665</v>
      </c>
      <c r="K747" t="s">
        <v>1377</v>
      </c>
      <c r="L747">
        <v>5</v>
      </c>
      <c r="M747">
        <v>19.5</v>
      </c>
      <c r="N747" s="1">
        <v>19.5</v>
      </c>
      <c r="O747" s="1">
        <v>4.6500000000000004</v>
      </c>
    </row>
    <row r="748" spans="1:15" x14ac:dyDescent="0.25">
      <c r="A748" t="s">
        <v>225</v>
      </c>
      <c r="B748" t="s">
        <v>1177</v>
      </c>
      <c r="C748" s="1">
        <v>2523</v>
      </c>
      <c r="D748">
        <v>4</v>
      </c>
      <c r="E748">
        <v>2</v>
      </c>
      <c r="F748">
        <v>60</v>
      </c>
      <c r="G748" t="s">
        <v>390</v>
      </c>
      <c r="H748">
        <v>1880</v>
      </c>
      <c r="I748">
        <v>4107</v>
      </c>
      <c r="J748">
        <v>1745</v>
      </c>
      <c r="K748" t="s">
        <v>1381</v>
      </c>
      <c r="L748">
        <v>5</v>
      </c>
      <c r="M748">
        <v>9.4</v>
      </c>
      <c r="N748" s="1">
        <v>13.6</v>
      </c>
      <c r="O748" s="1">
        <v>5.8</v>
      </c>
    </row>
    <row r="749" spans="1:15" x14ac:dyDescent="0.25">
      <c r="A749" t="s">
        <v>225</v>
      </c>
      <c r="B749" t="s">
        <v>1177</v>
      </c>
      <c r="C749" s="1">
        <v>2523</v>
      </c>
      <c r="D749">
        <v>4</v>
      </c>
      <c r="E749">
        <v>2</v>
      </c>
      <c r="F749">
        <v>60</v>
      </c>
      <c r="G749" t="s">
        <v>390</v>
      </c>
      <c r="H749">
        <v>1880</v>
      </c>
      <c r="I749">
        <v>4107</v>
      </c>
      <c r="J749">
        <v>1745</v>
      </c>
      <c r="K749" t="s">
        <v>1381</v>
      </c>
      <c r="L749">
        <v>5</v>
      </c>
      <c r="M749">
        <v>12.3</v>
      </c>
      <c r="N749" s="1">
        <v>15.5</v>
      </c>
      <c r="O749" s="1">
        <v>5.8</v>
      </c>
    </row>
    <row r="750" spans="1:15" x14ac:dyDescent="0.25">
      <c r="A750" t="s">
        <v>225</v>
      </c>
      <c r="B750" t="s">
        <v>1177</v>
      </c>
      <c r="C750" s="1">
        <v>2523</v>
      </c>
      <c r="D750">
        <v>4</v>
      </c>
      <c r="E750">
        <v>2</v>
      </c>
      <c r="F750">
        <v>60</v>
      </c>
      <c r="G750" t="s">
        <v>390</v>
      </c>
      <c r="H750">
        <v>1880</v>
      </c>
      <c r="I750">
        <v>4107</v>
      </c>
      <c r="J750">
        <v>1745</v>
      </c>
      <c r="K750" t="s">
        <v>1381</v>
      </c>
      <c r="L750">
        <v>5</v>
      </c>
      <c r="M750">
        <v>12.3</v>
      </c>
      <c r="N750" s="1">
        <v>15.5</v>
      </c>
      <c r="O750" s="1">
        <v>5.8</v>
      </c>
    </row>
    <row r="751" spans="1:15" x14ac:dyDescent="0.25">
      <c r="A751" t="s">
        <v>225</v>
      </c>
      <c r="B751" t="s">
        <v>1177</v>
      </c>
      <c r="C751" s="1">
        <v>2523</v>
      </c>
      <c r="D751">
        <v>4</v>
      </c>
      <c r="E751">
        <v>2</v>
      </c>
      <c r="F751">
        <v>60</v>
      </c>
      <c r="G751" t="s">
        <v>390</v>
      </c>
      <c r="H751">
        <v>1910</v>
      </c>
      <c r="I751">
        <v>4221</v>
      </c>
      <c r="J751">
        <v>1745</v>
      </c>
      <c r="K751" t="s">
        <v>1381</v>
      </c>
      <c r="L751">
        <v>5</v>
      </c>
      <c r="M751">
        <v>9.4</v>
      </c>
      <c r="N751" s="1">
        <v>13.6</v>
      </c>
      <c r="O751" s="1">
        <v>5.9</v>
      </c>
    </row>
    <row r="752" spans="1:15" x14ac:dyDescent="0.25">
      <c r="A752" t="s">
        <v>225</v>
      </c>
      <c r="B752" t="s">
        <v>1177</v>
      </c>
      <c r="C752" s="1">
        <v>2523</v>
      </c>
      <c r="D752">
        <v>4</v>
      </c>
      <c r="E752">
        <v>2</v>
      </c>
      <c r="F752">
        <v>60</v>
      </c>
      <c r="G752" t="s">
        <v>390</v>
      </c>
      <c r="H752">
        <v>1910</v>
      </c>
      <c r="I752">
        <v>4221</v>
      </c>
      <c r="J752">
        <v>1745</v>
      </c>
      <c r="K752" t="s">
        <v>1381</v>
      </c>
      <c r="L752">
        <v>5</v>
      </c>
      <c r="M752">
        <v>9.4</v>
      </c>
      <c r="N752" s="1">
        <v>13.6</v>
      </c>
      <c r="O752" s="1">
        <v>5.9</v>
      </c>
    </row>
    <row r="753" spans="1:15" x14ac:dyDescent="0.25">
      <c r="A753" t="s">
        <v>230</v>
      </c>
      <c r="B753" t="s">
        <v>1209</v>
      </c>
      <c r="C753" s="1">
        <v>1368</v>
      </c>
      <c r="D753">
        <v>4</v>
      </c>
      <c r="E753">
        <v>4</v>
      </c>
      <c r="G753" t="s">
        <v>1362</v>
      </c>
      <c r="H753">
        <v>1505</v>
      </c>
      <c r="I753">
        <v>3989</v>
      </c>
      <c r="J753">
        <v>1687</v>
      </c>
      <c r="K753" t="s">
        <v>1377</v>
      </c>
      <c r="L753">
        <v>5</v>
      </c>
      <c r="M753">
        <v>17</v>
      </c>
      <c r="N753" s="2" t="s">
        <v>1378</v>
      </c>
      <c r="O753" t="s">
        <v>1378</v>
      </c>
    </row>
    <row r="754" spans="1:15" x14ac:dyDescent="0.25">
      <c r="A754" t="s">
        <v>57</v>
      </c>
      <c r="B754" t="s">
        <v>1210</v>
      </c>
      <c r="C754" s="1">
        <v>1396</v>
      </c>
      <c r="D754">
        <v>4</v>
      </c>
      <c r="E754">
        <v>4</v>
      </c>
      <c r="F754">
        <v>55</v>
      </c>
      <c r="G754" t="s">
        <v>390</v>
      </c>
      <c r="H754">
        <v>1630</v>
      </c>
      <c r="I754">
        <v>4270</v>
      </c>
      <c r="J754">
        <v>1780</v>
      </c>
      <c r="K754" t="s">
        <v>1381</v>
      </c>
      <c r="L754">
        <v>5</v>
      </c>
      <c r="M754">
        <v>21.38</v>
      </c>
      <c r="N754" s="2" t="s">
        <v>1378</v>
      </c>
      <c r="O754" t="s">
        <v>1378</v>
      </c>
    </row>
    <row r="755" spans="1:15" x14ac:dyDescent="0.25">
      <c r="A755" t="s">
        <v>57</v>
      </c>
      <c r="B755" t="s">
        <v>1210</v>
      </c>
      <c r="C755" s="1">
        <v>1591</v>
      </c>
      <c r="D755">
        <v>4</v>
      </c>
      <c r="E755">
        <v>4</v>
      </c>
      <c r="F755">
        <v>55</v>
      </c>
      <c r="G755" t="s">
        <v>1362</v>
      </c>
      <c r="H755">
        <v>1630</v>
      </c>
      <c r="I755">
        <v>4270</v>
      </c>
      <c r="J755">
        <v>1780</v>
      </c>
      <c r="K755" t="s">
        <v>1381</v>
      </c>
      <c r="L755">
        <v>5</v>
      </c>
      <c r="M755">
        <v>15.29</v>
      </c>
      <c r="N755" s="2" t="s">
        <v>1378</v>
      </c>
      <c r="O755" t="s">
        <v>1378</v>
      </c>
    </row>
    <row r="756" spans="1:15" x14ac:dyDescent="0.25">
      <c r="A756" t="s">
        <v>57</v>
      </c>
      <c r="B756" t="s">
        <v>1210</v>
      </c>
      <c r="C756" s="1">
        <v>1591</v>
      </c>
      <c r="D756">
        <v>4</v>
      </c>
      <c r="E756">
        <v>4</v>
      </c>
      <c r="F756">
        <v>55</v>
      </c>
      <c r="G756" t="s">
        <v>1362</v>
      </c>
      <c r="H756">
        <v>1630</v>
      </c>
      <c r="I756">
        <v>4270</v>
      </c>
      <c r="J756">
        <v>1780</v>
      </c>
      <c r="K756" t="s">
        <v>1381</v>
      </c>
      <c r="L756">
        <v>5</v>
      </c>
      <c r="M756">
        <v>15.29</v>
      </c>
      <c r="N756" s="2" t="s">
        <v>1378</v>
      </c>
      <c r="O756" t="s">
        <v>1378</v>
      </c>
    </row>
    <row r="757" spans="1:15" x14ac:dyDescent="0.25">
      <c r="A757" t="s">
        <v>57</v>
      </c>
      <c r="B757" t="s">
        <v>1210</v>
      </c>
      <c r="C757" s="1">
        <v>1591</v>
      </c>
      <c r="D757">
        <v>4</v>
      </c>
      <c r="E757">
        <v>4</v>
      </c>
      <c r="F757">
        <v>55</v>
      </c>
      <c r="G757" t="s">
        <v>1362</v>
      </c>
      <c r="H757">
        <v>1630</v>
      </c>
      <c r="I757">
        <v>4270</v>
      </c>
      <c r="J757">
        <v>1780</v>
      </c>
      <c r="K757" t="s">
        <v>1381</v>
      </c>
      <c r="L757">
        <v>5</v>
      </c>
      <c r="M757">
        <v>15.29</v>
      </c>
      <c r="N757" s="2" t="s">
        <v>1378</v>
      </c>
      <c r="O757" t="s">
        <v>1378</v>
      </c>
    </row>
    <row r="758" spans="1:15" x14ac:dyDescent="0.25">
      <c r="A758" t="s">
        <v>57</v>
      </c>
      <c r="B758" t="s">
        <v>1210</v>
      </c>
      <c r="C758" s="1">
        <v>1591</v>
      </c>
      <c r="D758">
        <v>4</v>
      </c>
      <c r="E758">
        <v>4</v>
      </c>
      <c r="F758">
        <v>55</v>
      </c>
      <c r="G758" t="s">
        <v>1362</v>
      </c>
      <c r="H758">
        <v>1630</v>
      </c>
      <c r="I758">
        <v>4270</v>
      </c>
      <c r="J758">
        <v>1780</v>
      </c>
      <c r="K758" t="s">
        <v>1381</v>
      </c>
      <c r="L758">
        <v>5</v>
      </c>
      <c r="M758">
        <v>15.29</v>
      </c>
      <c r="N758" s="2" t="s">
        <v>1378</v>
      </c>
      <c r="O758" t="s">
        <v>1378</v>
      </c>
    </row>
    <row r="759" spans="1:15" x14ac:dyDescent="0.25">
      <c r="A759" t="s">
        <v>57</v>
      </c>
      <c r="B759" t="s">
        <v>1210</v>
      </c>
      <c r="C759" s="1">
        <v>1591</v>
      </c>
      <c r="D759">
        <v>4</v>
      </c>
      <c r="E759">
        <v>4</v>
      </c>
      <c r="F759">
        <v>55</v>
      </c>
      <c r="G759" t="s">
        <v>1362</v>
      </c>
      <c r="H759">
        <v>1630</v>
      </c>
      <c r="I759">
        <v>4270</v>
      </c>
      <c r="J759">
        <v>1780</v>
      </c>
      <c r="K759" t="s">
        <v>1381</v>
      </c>
      <c r="L759">
        <v>5</v>
      </c>
      <c r="M759">
        <v>15.29</v>
      </c>
      <c r="N759" s="2" t="s">
        <v>1378</v>
      </c>
      <c r="O759" t="s">
        <v>1378</v>
      </c>
    </row>
    <row r="760" spans="1:15" x14ac:dyDescent="0.25">
      <c r="A760" t="s">
        <v>57</v>
      </c>
      <c r="B760" t="s">
        <v>1210</v>
      </c>
      <c r="C760" s="1">
        <v>1396</v>
      </c>
      <c r="D760">
        <v>4</v>
      </c>
      <c r="E760">
        <v>4</v>
      </c>
      <c r="F760">
        <v>55</v>
      </c>
      <c r="G760" t="s">
        <v>390</v>
      </c>
      <c r="H760">
        <v>1630</v>
      </c>
      <c r="I760">
        <v>4270</v>
      </c>
      <c r="J760">
        <v>1780</v>
      </c>
      <c r="K760" t="s">
        <v>1381</v>
      </c>
      <c r="L760">
        <v>5</v>
      </c>
      <c r="M760">
        <v>21.38</v>
      </c>
      <c r="N760" s="2" t="s">
        <v>1378</v>
      </c>
      <c r="O760" t="s">
        <v>1378</v>
      </c>
    </row>
    <row r="761" spans="1:15" x14ac:dyDescent="0.25">
      <c r="A761" t="s">
        <v>57</v>
      </c>
      <c r="B761" t="s">
        <v>1210</v>
      </c>
      <c r="C761" s="1">
        <v>1582</v>
      </c>
      <c r="D761">
        <v>4</v>
      </c>
      <c r="E761">
        <v>4</v>
      </c>
      <c r="F761">
        <v>55</v>
      </c>
      <c r="G761" t="s">
        <v>390</v>
      </c>
      <c r="H761">
        <v>1630</v>
      </c>
      <c r="I761">
        <v>4270</v>
      </c>
      <c r="J761">
        <v>1780</v>
      </c>
      <c r="K761" t="s">
        <v>1381</v>
      </c>
      <c r="L761">
        <v>5</v>
      </c>
      <c r="M761">
        <v>17.010000000000002</v>
      </c>
      <c r="N761" s="2" t="s">
        <v>1378</v>
      </c>
      <c r="O761" t="s">
        <v>1378</v>
      </c>
    </row>
    <row r="762" spans="1:15" x14ac:dyDescent="0.25">
      <c r="A762" t="s">
        <v>57</v>
      </c>
      <c r="B762" t="s">
        <v>1210</v>
      </c>
      <c r="C762" s="1">
        <v>1582</v>
      </c>
      <c r="D762">
        <v>4</v>
      </c>
      <c r="E762">
        <v>4</v>
      </c>
      <c r="F762">
        <v>55</v>
      </c>
      <c r="G762" t="s">
        <v>390</v>
      </c>
      <c r="H762">
        <v>1630</v>
      </c>
      <c r="I762">
        <v>4270</v>
      </c>
      <c r="J762">
        <v>1780</v>
      </c>
      <c r="K762" t="s">
        <v>1381</v>
      </c>
      <c r="L762">
        <v>5</v>
      </c>
      <c r="M762">
        <v>17.010000000000002</v>
      </c>
      <c r="N762" s="2" t="s">
        <v>1378</v>
      </c>
      <c r="O762" t="s">
        <v>1378</v>
      </c>
    </row>
    <row r="763" spans="1:15" x14ac:dyDescent="0.25">
      <c r="A763" t="s">
        <v>57</v>
      </c>
      <c r="B763" t="s">
        <v>1210</v>
      </c>
      <c r="C763" s="1">
        <v>1582</v>
      </c>
      <c r="D763">
        <v>4</v>
      </c>
      <c r="E763">
        <v>4</v>
      </c>
      <c r="F763">
        <v>55</v>
      </c>
      <c r="G763" t="s">
        <v>390</v>
      </c>
      <c r="H763">
        <v>1630</v>
      </c>
      <c r="I763">
        <v>4270</v>
      </c>
      <c r="J763">
        <v>1780</v>
      </c>
      <c r="K763" t="s">
        <v>1381</v>
      </c>
      <c r="L763">
        <v>5</v>
      </c>
      <c r="M763">
        <v>17.010000000000002</v>
      </c>
      <c r="N763" s="2" t="s">
        <v>1378</v>
      </c>
      <c r="O763" t="s">
        <v>1378</v>
      </c>
    </row>
    <row r="764" spans="1:15" x14ac:dyDescent="0.25">
      <c r="A764" t="s">
        <v>57</v>
      </c>
      <c r="B764" t="s">
        <v>1210</v>
      </c>
      <c r="C764" s="1">
        <v>1582</v>
      </c>
      <c r="D764">
        <v>4</v>
      </c>
      <c r="E764">
        <v>4</v>
      </c>
      <c r="F764">
        <v>55</v>
      </c>
      <c r="G764" t="s">
        <v>390</v>
      </c>
      <c r="H764">
        <v>1630</v>
      </c>
      <c r="I764">
        <v>4270</v>
      </c>
      <c r="J764">
        <v>1780</v>
      </c>
      <c r="K764" t="s">
        <v>1381</v>
      </c>
      <c r="L764">
        <v>5</v>
      </c>
      <c r="M764">
        <v>17.010000000000002</v>
      </c>
      <c r="N764" s="2" t="s">
        <v>1378</v>
      </c>
      <c r="O764" t="s">
        <v>1378</v>
      </c>
    </row>
    <row r="765" spans="1:15" x14ac:dyDescent="0.25">
      <c r="A765" t="s">
        <v>57</v>
      </c>
      <c r="B765" t="s">
        <v>1210</v>
      </c>
      <c r="C765" s="1">
        <v>1582</v>
      </c>
      <c r="D765">
        <v>4</v>
      </c>
      <c r="E765">
        <v>4</v>
      </c>
      <c r="F765">
        <v>55</v>
      </c>
      <c r="G765" t="s">
        <v>390</v>
      </c>
      <c r="H765">
        <v>1630</v>
      </c>
      <c r="I765">
        <v>4270</v>
      </c>
      <c r="J765">
        <v>1780</v>
      </c>
      <c r="K765" t="s">
        <v>1381</v>
      </c>
      <c r="L765">
        <v>5</v>
      </c>
      <c r="M765">
        <v>17.010000000000002</v>
      </c>
      <c r="N765" s="2" t="s">
        <v>1378</v>
      </c>
      <c r="O765" t="s">
        <v>1378</v>
      </c>
    </row>
    <row r="766" spans="1:15" x14ac:dyDescent="0.25">
      <c r="A766" t="s">
        <v>57</v>
      </c>
      <c r="B766" t="s">
        <v>1210</v>
      </c>
      <c r="C766" s="1">
        <v>1591</v>
      </c>
      <c r="D766">
        <v>4</v>
      </c>
      <c r="E766">
        <v>4</v>
      </c>
      <c r="F766">
        <v>55</v>
      </c>
      <c r="G766" t="s">
        <v>1362</v>
      </c>
      <c r="H766">
        <v>1630</v>
      </c>
      <c r="I766">
        <v>4270</v>
      </c>
      <c r="J766">
        <v>1780</v>
      </c>
      <c r="K766" t="s">
        <v>1381</v>
      </c>
      <c r="L766">
        <v>5</v>
      </c>
      <c r="M766">
        <v>15.29</v>
      </c>
      <c r="N766" s="2" t="s">
        <v>1378</v>
      </c>
      <c r="O766" t="s">
        <v>1378</v>
      </c>
    </row>
    <row r="767" spans="1:15" x14ac:dyDescent="0.25">
      <c r="A767" t="s">
        <v>57</v>
      </c>
      <c r="B767" t="s">
        <v>1210</v>
      </c>
      <c r="C767" s="1">
        <v>1582</v>
      </c>
      <c r="D767">
        <v>4</v>
      </c>
      <c r="E767">
        <v>4</v>
      </c>
      <c r="F767">
        <v>55</v>
      </c>
      <c r="G767" t="s">
        <v>390</v>
      </c>
      <c r="H767">
        <v>1630</v>
      </c>
      <c r="I767">
        <v>4270</v>
      </c>
      <c r="J767">
        <v>1780</v>
      </c>
      <c r="K767" t="s">
        <v>1381</v>
      </c>
      <c r="L767">
        <v>5</v>
      </c>
      <c r="M767">
        <v>17.010000000000002</v>
      </c>
      <c r="N767" s="2" t="s">
        <v>1378</v>
      </c>
      <c r="O767" t="s">
        <v>1378</v>
      </c>
    </row>
    <row r="768" spans="1:15" x14ac:dyDescent="0.25">
      <c r="A768" t="s">
        <v>57</v>
      </c>
      <c r="B768" t="s">
        <v>1210</v>
      </c>
      <c r="C768" s="1">
        <v>1396</v>
      </c>
      <c r="D768">
        <v>4</v>
      </c>
      <c r="E768">
        <v>4</v>
      </c>
      <c r="F768">
        <v>55</v>
      </c>
      <c r="G768" t="s">
        <v>390</v>
      </c>
      <c r="H768">
        <v>1630</v>
      </c>
      <c r="I768">
        <v>4270</v>
      </c>
      <c r="J768">
        <v>1780</v>
      </c>
      <c r="K768" t="s">
        <v>1381</v>
      </c>
      <c r="L768">
        <v>5</v>
      </c>
      <c r="M768">
        <v>21.38</v>
      </c>
      <c r="N768" s="2" t="s">
        <v>1378</v>
      </c>
      <c r="O768" t="s">
        <v>1378</v>
      </c>
    </row>
    <row r="769" spans="1:15" x14ac:dyDescent="0.25">
      <c r="A769" t="s">
        <v>57</v>
      </c>
      <c r="B769" t="s">
        <v>1210</v>
      </c>
      <c r="C769" s="1">
        <v>1591</v>
      </c>
      <c r="D769">
        <v>4</v>
      </c>
      <c r="E769">
        <v>4</v>
      </c>
      <c r="F769">
        <v>55</v>
      </c>
      <c r="G769" t="s">
        <v>1362</v>
      </c>
      <c r="H769">
        <v>1630</v>
      </c>
      <c r="I769">
        <v>4270</v>
      </c>
      <c r="J769">
        <v>1780</v>
      </c>
      <c r="K769" t="s">
        <v>1381</v>
      </c>
      <c r="L769">
        <v>5</v>
      </c>
      <c r="M769">
        <v>15.29</v>
      </c>
      <c r="N769" s="2" t="s">
        <v>1378</v>
      </c>
      <c r="O769" t="s">
        <v>1378</v>
      </c>
    </row>
    <row r="770" spans="1:15" x14ac:dyDescent="0.25">
      <c r="A770" t="s">
        <v>57</v>
      </c>
      <c r="B770" t="s">
        <v>1210</v>
      </c>
      <c r="C770" s="1">
        <v>1591</v>
      </c>
      <c r="D770">
        <v>4</v>
      </c>
      <c r="E770">
        <v>4</v>
      </c>
      <c r="F770">
        <v>55</v>
      </c>
      <c r="G770" t="s">
        <v>1362</v>
      </c>
      <c r="H770">
        <v>1630</v>
      </c>
      <c r="I770">
        <v>4270</v>
      </c>
      <c r="J770">
        <v>1780</v>
      </c>
      <c r="K770" t="s">
        <v>1381</v>
      </c>
      <c r="L770">
        <v>5</v>
      </c>
      <c r="M770">
        <v>15.29</v>
      </c>
      <c r="N770" s="2" t="s">
        <v>1378</v>
      </c>
      <c r="O770" s="1">
        <v>5.2</v>
      </c>
    </row>
    <row r="771" spans="1:15" x14ac:dyDescent="0.25">
      <c r="A771" t="s">
        <v>57</v>
      </c>
      <c r="B771" t="s">
        <v>1210</v>
      </c>
      <c r="C771" s="1">
        <v>1582</v>
      </c>
      <c r="D771">
        <v>4</v>
      </c>
      <c r="E771">
        <v>4</v>
      </c>
      <c r="F771">
        <v>55</v>
      </c>
      <c r="G771" t="s">
        <v>390</v>
      </c>
      <c r="H771">
        <v>1665</v>
      </c>
      <c r="I771">
        <v>4270</v>
      </c>
      <c r="J771">
        <v>1780</v>
      </c>
      <c r="K771" t="s">
        <v>1381</v>
      </c>
      <c r="L771">
        <v>5</v>
      </c>
      <c r="N771" s="2" t="s">
        <v>1378</v>
      </c>
      <c r="O771" t="s">
        <v>1378</v>
      </c>
    </row>
    <row r="772" spans="1:15" x14ac:dyDescent="0.25">
      <c r="A772" t="s">
        <v>3</v>
      </c>
      <c r="B772" t="s">
        <v>1224</v>
      </c>
      <c r="C772" s="1">
        <v>1956</v>
      </c>
      <c r="D772">
        <v>3</v>
      </c>
      <c r="E772">
        <v>4</v>
      </c>
      <c r="F772">
        <v>50</v>
      </c>
      <c r="G772" t="s">
        <v>390</v>
      </c>
      <c r="H772">
        <v>1706</v>
      </c>
      <c r="I772">
        <v>4598</v>
      </c>
      <c r="J772">
        <v>1894</v>
      </c>
      <c r="K772" t="s">
        <v>1381</v>
      </c>
      <c r="L772">
        <v>5</v>
      </c>
      <c r="N772" s="2" t="s">
        <v>1378</v>
      </c>
      <c r="O772" t="s">
        <v>1378</v>
      </c>
    </row>
    <row r="773" spans="1:15" x14ac:dyDescent="0.25">
      <c r="A773" t="s">
        <v>3</v>
      </c>
      <c r="B773" t="s">
        <v>1224</v>
      </c>
      <c r="C773" s="1">
        <v>1956</v>
      </c>
      <c r="D773">
        <v>3</v>
      </c>
      <c r="E773">
        <v>4</v>
      </c>
      <c r="F773">
        <v>50</v>
      </c>
      <c r="G773" t="s">
        <v>390</v>
      </c>
      <c r="H773">
        <v>1706</v>
      </c>
      <c r="I773">
        <v>4598</v>
      </c>
      <c r="J773">
        <v>1894</v>
      </c>
      <c r="K773" t="s">
        <v>1381</v>
      </c>
      <c r="L773">
        <v>5</v>
      </c>
      <c r="N773" s="2" t="s">
        <v>1378</v>
      </c>
      <c r="O773" t="s">
        <v>1378</v>
      </c>
    </row>
    <row r="774" spans="1:15" x14ac:dyDescent="0.25">
      <c r="A774" t="s">
        <v>3</v>
      </c>
      <c r="B774" t="s">
        <v>1224</v>
      </c>
      <c r="C774" s="1">
        <v>1956</v>
      </c>
      <c r="D774">
        <v>3</v>
      </c>
      <c r="E774">
        <v>4</v>
      </c>
      <c r="F774">
        <v>50</v>
      </c>
      <c r="G774" t="s">
        <v>390</v>
      </c>
      <c r="H774">
        <v>1706</v>
      </c>
      <c r="I774">
        <v>4598</v>
      </c>
      <c r="J774">
        <v>1894</v>
      </c>
      <c r="K774" t="s">
        <v>1377</v>
      </c>
      <c r="L774">
        <v>5</v>
      </c>
      <c r="N774" s="2" t="s">
        <v>1378</v>
      </c>
      <c r="O774" t="s">
        <v>1378</v>
      </c>
    </row>
    <row r="775" spans="1:15" x14ac:dyDescent="0.25">
      <c r="A775" t="s">
        <v>3</v>
      </c>
      <c r="B775" t="s">
        <v>1224</v>
      </c>
      <c r="C775" s="1">
        <v>1956</v>
      </c>
      <c r="D775">
        <v>3</v>
      </c>
      <c r="E775">
        <v>4</v>
      </c>
      <c r="F775">
        <v>50</v>
      </c>
      <c r="G775" t="s">
        <v>390</v>
      </c>
      <c r="H775">
        <v>1706</v>
      </c>
      <c r="I775">
        <v>4598</v>
      </c>
      <c r="J775">
        <v>1894</v>
      </c>
      <c r="K775" t="s">
        <v>1377</v>
      </c>
      <c r="L775">
        <v>5</v>
      </c>
      <c r="N775" s="2" t="s">
        <v>1378</v>
      </c>
      <c r="O775" t="s">
        <v>1378</v>
      </c>
    </row>
    <row r="776" spans="1:15" x14ac:dyDescent="0.25">
      <c r="A776" t="s">
        <v>3</v>
      </c>
      <c r="B776" t="s">
        <v>1224</v>
      </c>
      <c r="C776" s="1">
        <v>1956</v>
      </c>
      <c r="D776">
        <v>3</v>
      </c>
      <c r="E776">
        <v>4</v>
      </c>
      <c r="F776">
        <v>50</v>
      </c>
      <c r="G776" t="s">
        <v>390</v>
      </c>
      <c r="H776">
        <v>1706</v>
      </c>
      <c r="I776">
        <v>4598</v>
      </c>
      <c r="J776">
        <v>1894</v>
      </c>
      <c r="K776" t="s">
        <v>1377</v>
      </c>
      <c r="L776">
        <v>5</v>
      </c>
      <c r="N776" s="2" t="s">
        <v>1378</v>
      </c>
      <c r="O776" t="s">
        <v>1378</v>
      </c>
    </row>
    <row r="777" spans="1:15" x14ac:dyDescent="0.25">
      <c r="A777" t="s">
        <v>3</v>
      </c>
      <c r="B777" t="s">
        <v>1224</v>
      </c>
      <c r="C777" s="1">
        <v>1956</v>
      </c>
      <c r="D777">
        <v>3</v>
      </c>
      <c r="E777">
        <v>4</v>
      </c>
      <c r="F777">
        <v>50</v>
      </c>
      <c r="G777" t="s">
        <v>390</v>
      </c>
      <c r="H777">
        <v>1706</v>
      </c>
      <c r="I777">
        <v>4598</v>
      </c>
      <c r="J777">
        <v>1894</v>
      </c>
      <c r="K777" t="s">
        <v>1377</v>
      </c>
      <c r="L777">
        <v>5</v>
      </c>
      <c r="N777" s="2" t="s">
        <v>1378</v>
      </c>
      <c r="O777" t="s">
        <v>1378</v>
      </c>
    </row>
    <row r="778" spans="1:15" x14ac:dyDescent="0.25">
      <c r="A778" t="s">
        <v>1234</v>
      </c>
      <c r="B778" t="s">
        <v>1235</v>
      </c>
      <c r="C778" s="1">
        <v>2360</v>
      </c>
      <c r="D778">
        <v>4</v>
      </c>
      <c r="E778">
        <v>4</v>
      </c>
      <c r="F778">
        <v>60</v>
      </c>
      <c r="G778" t="s">
        <v>1362</v>
      </c>
      <c r="H778">
        <v>1710</v>
      </c>
      <c r="I778">
        <v>4695</v>
      </c>
      <c r="J778">
        <v>1810</v>
      </c>
      <c r="K778" t="s">
        <v>1381</v>
      </c>
      <c r="L778">
        <v>5</v>
      </c>
      <c r="N778" s="2" t="s">
        <v>1378</v>
      </c>
      <c r="O778" s="1">
        <v>5.3</v>
      </c>
    </row>
    <row r="779" spans="1:15" x14ac:dyDescent="0.25">
      <c r="B779" t="s">
        <v>1237</v>
      </c>
      <c r="C779" s="1">
        <v>1991</v>
      </c>
      <c r="D779">
        <v>4</v>
      </c>
      <c r="E779">
        <v>4</v>
      </c>
      <c r="F779">
        <v>50</v>
      </c>
      <c r="G779" t="s">
        <v>1362</v>
      </c>
      <c r="H779">
        <v>1494</v>
      </c>
      <c r="I779">
        <v>4424</v>
      </c>
      <c r="J779">
        <v>1804</v>
      </c>
      <c r="K779" t="s">
        <v>1381</v>
      </c>
      <c r="L779">
        <v>5</v>
      </c>
      <c r="M779">
        <v>10</v>
      </c>
      <c r="N779" s="1">
        <v>13.8</v>
      </c>
      <c r="O779" s="1">
        <v>11.8</v>
      </c>
    </row>
    <row r="780" spans="1:15" x14ac:dyDescent="0.25">
      <c r="B780" t="s">
        <v>1237</v>
      </c>
      <c r="C780" s="1">
        <v>2143</v>
      </c>
      <c r="D780">
        <v>4</v>
      </c>
      <c r="E780">
        <v>4</v>
      </c>
      <c r="F780">
        <v>70</v>
      </c>
      <c r="G780" t="s">
        <v>390</v>
      </c>
      <c r="H780">
        <v>1494</v>
      </c>
      <c r="I780">
        <v>4424</v>
      </c>
      <c r="J780">
        <v>1804</v>
      </c>
      <c r="K780" t="s">
        <v>1381</v>
      </c>
      <c r="L780">
        <v>5</v>
      </c>
      <c r="M780">
        <v>13.4</v>
      </c>
      <c r="N780" s="1">
        <v>17.7</v>
      </c>
      <c r="O780" s="1">
        <v>11.8</v>
      </c>
    </row>
    <row r="781" spans="1:15" x14ac:dyDescent="0.25">
      <c r="B781" t="s">
        <v>1237</v>
      </c>
      <c r="C781" s="1">
        <v>2143</v>
      </c>
      <c r="D781">
        <v>4</v>
      </c>
      <c r="E781">
        <v>4</v>
      </c>
      <c r="F781">
        <v>70</v>
      </c>
      <c r="G781" t="s">
        <v>390</v>
      </c>
      <c r="H781">
        <v>1494</v>
      </c>
      <c r="I781">
        <v>4424</v>
      </c>
      <c r="J781">
        <v>1804</v>
      </c>
      <c r="K781" t="s">
        <v>1381</v>
      </c>
      <c r="L781">
        <v>5</v>
      </c>
      <c r="M781">
        <v>13.4</v>
      </c>
      <c r="N781" s="1">
        <v>17.7</v>
      </c>
      <c r="O781" s="1">
        <v>11.8</v>
      </c>
    </row>
    <row r="782" spans="1:15" x14ac:dyDescent="0.25">
      <c r="B782" t="s">
        <v>1237</v>
      </c>
      <c r="C782" s="1">
        <v>1991</v>
      </c>
      <c r="D782">
        <v>4</v>
      </c>
      <c r="E782">
        <v>4</v>
      </c>
      <c r="F782">
        <v>50</v>
      </c>
      <c r="G782" t="s">
        <v>1362</v>
      </c>
      <c r="H782">
        <v>1479</v>
      </c>
      <c r="I782">
        <v>4445</v>
      </c>
      <c r="J782">
        <v>1804</v>
      </c>
      <c r="K782" t="s">
        <v>1381</v>
      </c>
      <c r="L782">
        <v>5</v>
      </c>
      <c r="M782">
        <v>10.199999999999999</v>
      </c>
      <c r="N782" s="1">
        <v>13.8</v>
      </c>
      <c r="O782" s="1">
        <v>11.8</v>
      </c>
    </row>
    <row r="783" spans="1:15" x14ac:dyDescent="0.25">
      <c r="B783" t="s">
        <v>1237</v>
      </c>
      <c r="C783" s="1">
        <v>2143</v>
      </c>
      <c r="D783">
        <v>4</v>
      </c>
      <c r="E783">
        <v>4</v>
      </c>
      <c r="F783">
        <v>70</v>
      </c>
      <c r="G783" t="s">
        <v>390</v>
      </c>
      <c r="H783">
        <v>1494</v>
      </c>
      <c r="I783">
        <v>4424</v>
      </c>
      <c r="J783">
        <v>1804</v>
      </c>
      <c r="K783" t="s">
        <v>1381</v>
      </c>
      <c r="L783">
        <v>5</v>
      </c>
      <c r="M783">
        <v>13.4</v>
      </c>
      <c r="N783" s="1">
        <v>17.7</v>
      </c>
      <c r="O783" s="1">
        <v>11.8</v>
      </c>
    </row>
    <row r="784" spans="1:15" x14ac:dyDescent="0.25">
      <c r="B784" t="s">
        <v>1237</v>
      </c>
      <c r="C784" s="1">
        <v>1991</v>
      </c>
      <c r="D784">
        <v>4</v>
      </c>
      <c r="E784">
        <v>4</v>
      </c>
      <c r="F784">
        <v>50</v>
      </c>
      <c r="G784" t="s">
        <v>1362</v>
      </c>
      <c r="H784">
        <v>1479</v>
      </c>
      <c r="I784">
        <v>4445</v>
      </c>
      <c r="J784">
        <v>1804</v>
      </c>
      <c r="K784" t="s">
        <v>1381</v>
      </c>
      <c r="L784">
        <v>5</v>
      </c>
      <c r="M784">
        <v>10.199999999999999</v>
      </c>
      <c r="N784" s="1">
        <v>13.8</v>
      </c>
      <c r="O784" s="1">
        <v>11.8</v>
      </c>
    </row>
    <row r="785" spans="1:15" x14ac:dyDescent="0.25">
      <c r="A785" t="s">
        <v>360</v>
      </c>
      <c r="B785" t="s">
        <v>1253</v>
      </c>
      <c r="C785" s="1">
        <v>2995</v>
      </c>
      <c r="D785">
        <v>6</v>
      </c>
      <c r="E785">
        <v>4</v>
      </c>
      <c r="F785">
        <v>65</v>
      </c>
      <c r="G785" t="s">
        <v>1362</v>
      </c>
      <c r="H785">
        <v>1624</v>
      </c>
      <c r="I785">
        <v>4696</v>
      </c>
      <c r="J785">
        <v>1923</v>
      </c>
      <c r="K785" t="s">
        <v>1381</v>
      </c>
      <c r="L785">
        <v>5</v>
      </c>
      <c r="N785" s="2" t="s">
        <v>1378</v>
      </c>
      <c r="O785" t="s">
        <v>1378</v>
      </c>
    </row>
    <row r="786" spans="1:15" x14ac:dyDescent="0.25">
      <c r="A786" t="s">
        <v>360</v>
      </c>
      <c r="B786" t="s">
        <v>1253</v>
      </c>
      <c r="C786" s="1">
        <v>1984</v>
      </c>
      <c r="D786">
        <v>6</v>
      </c>
      <c r="E786">
        <v>4</v>
      </c>
      <c r="F786">
        <v>65</v>
      </c>
      <c r="G786" t="s">
        <v>1362</v>
      </c>
      <c r="H786">
        <v>1624</v>
      </c>
      <c r="I786">
        <v>4696</v>
      </c>
      <c r="J786">
        <v>1923</v>
      </c>
      <c r="K786" t="s">
        <v>1381</v>
      </c>
      <c r="L786">
        <v>5</v>
      </c>
      <c r="N786" s="2" t="s">
        <v>1378</v>
      </c>
      <c r="O786" t="s">
        <v>1378</v>
      </c>
    </row>
    <row r="787" spans="1:15" x14ac:dyDescent="0.25">
      <c r="A787" t="s">
        <v>1267</v>
      </c>
      <c r="B787" t="s">
        <v>1268</v>
      </c>
      <c r="C787" s="1">
        <v>998</v>
      </c>
      <c r="D787">
        <v>3</v>
      </c>
      <c r="E787">
        <v>4</v>
      </c>
      <c r="F787">
        <v>32</v>
      </c>
      <c r="G787" t="s">
        <v>1362</v>
      </c>
      <c r="H787">
        <v>1675</v>
      </c>
      <c r="I787">
        <v>3655</v>
      </c>
      <c r="J787">
        <v>1620</v>
      </c>
      <c r="K787" t="s">
        <v>1377</v>
      </c>
      <c r="L787">
        <v>5</v>
      </c>
      <c r="N787" s="2" t="s">
        <v>1378</v>
      </c>
      <c r="O787" t="s">
        <v>1378</v>
      </c>
    </row>
    <row r="788" spans="1:15" x14ac:dyDescent="0.25">
      <c r="A788" t="s">
        <v>1267</v>
      </c>
      <c r="B788" t="s">
        <v>1268</v>
      </c>
      <c r="C788" s="1">
        <v>998</v>
      </c>
      <c r="D788">
        <v>3</v>
      </c>
      <c r="E788">
        <v>4</v>
      </c>
      <c r="F788">
        <v>32</v>
      </c>
      <c r="G788" t="s">
        <v>1362</v>
      </c>
      <c r="H788">
        <v>1675</v>
      </c>
      <c r="I788">
        <v>3655</v>
      </c>
      <c r="J788">
        <v>1620</v>
      </c>
      <c r="K788" t="s">
        <v>1377</v>
      </c>
      <c r="L788">
        <v>5</v>
      </c>
      <c r="N788" s="2" t="s">
        <v>1378</v>
      </c>
      <c r="O788" t="s">
        <v>1378</v>
      </c>
    </row>
    <row r="789" spans="1:15" x14ac:dyDescent="0.25">
      <c r="A789" t="s">
        <v>1267</v>
      </c>
      <c r="B789" t="s">
        <v>1268</v>
      </c>
      <c r="C789" s="1">
        <v>1197</v>
      </c>
      <c r="D789">
        <v>3</v>
      </c>
      <c r="E789">
        <v>4</v>
      </c>
      <c r="F789">
        <v>32</v>
      </c>
      <c r="G789" t="s">
        <v>1362</v>
      </c>
      <c r="H789">
        <v>1620</v>
      </c>
      <c r="I789">
        <v>3655</v>
      </c>
      <c r="J789">
        <v>1675</v>
      </c>
      <c r="K789" t="s">
        <v>1377</v>
      </c>
      <c r="L789">
        <v>5</v>
      </c>
      <c r="N789" s="2" t="s">
        <v>1378</v>
      </c>
      <c r="O789" t="s">
        <v>1378</v>
      </c>
    </row>
    <row r="790" spans="1:15" x14ac:dyDescent="0.25">
      <c r="A790" t="s">
        <v>1267</v>
      </c>
      <c r="B790" t="s">
        <v>1268</v>
      </c>
      <c r="C790" s="1">
        <v>998</v>
      </c>
      <c r="D790">
        <v>3</v>
      </c>
      <c r="E790">
        <v>4</v>
      </c>
      <c r="F790">
        <v>32</v>
      </c>
      <c r="G790" t="s">
        <v>1362</v>
      </c>
      <c r="H790">
        <v>1675</v>
      </c>
      <c r="I790">
        <v>3655</v>
      </c>
      <c r="J790">
        <v>1620</v>
      </c>
      <c r="K790" t="s">
        <v>1377</v>
      </c>
      <c r="L790">
        <v>5</v>
      </c>
      <c r="N790" s="2" t="s">
        <v>1378</v>
      </c>
      <c r="O790" t="s">
        <v>1378</v>
      </c>
    </row>
    <row r="791" spans="1:15" x14ac:dyDescent="0.25">
      <c r="A791" t="s">
        <v>1267</v>
      </c>
      <c r="B791" t="s">
        <v>1268</v>
      </c>
      <c r="C791" s="1">
        <v>1197</v>
      </c>
      <c r="D791">
        <v>3</v>
      </c>
      <c r="E791">
        <v>4</v>
      </c>
      <c r="F791">
        <v>32</v>
      </c>
      <c r="G791" t="s">
        <v>1362</v>
      </c>
      <c r="H791">
        <v>1675</v>
      </c>
      <c r="I791">
        <v>3655</v>
      </c>
      <c r="J791">
        <v>1620</v>
      </c>
      <c r="K791" t="s">
        <v>1377</v>
      </c>
      <c r="L791">
        <v>5</v>
      </c>
      <c r="N791" s="2" t="s">
        <v>1378</v>
      </c>
      <c r="O791" s="1">
        <v>4.7</v>
      </c>
    </row>
    <row r="792" spans="1:15" x14ac:dyDescent="0.25">
      <c r="A792" t="s">
        <v>1267</v>
      </c>
      <c r="B792" t="s">
        <v>1268</v>
      </c>
      <c r="C792" s="1">
        <v>1197</v>
      </c>
      <c r="D792">
        <v>3</v>
      </c>
      <c r="E792">
        <v>4</v>
      </c>
      <c r="F792">
        <v>32</v>
      </c>
      <c r="G792" t="s">
        <v>1362</v>
      </c>
      <c r="H792">
        <v>1675</v>
      </c>
      <c r="I792">
        <v>3655</v>
      </c>
      <c r="J792">
        <v>1620</v>
      </c>
      <c r="K792" t="s">
        <v>1377</v>
      </c>
      <c r="L792">
        <v>5</v>
      </c>
      <c r="N792" s="2" t="s">
        <v>1378</v>
      </c>
      <c r="O792" t="s">
        <v>1378</v>
      </c>
    </row>
    <row r="793" spans="1:15" x14ac:dyDescent="0.25">
      <c r="A793" t="s">
        <v>1267</v>
      </c>
      <c r="B793" t="s">
        <v>1268</v>
      </c>
      <c r="C793" s="1">
        <v>1197</v>
      </c>
      <c r="D793">
        <v>3</v>
      </c>
      <c r="E793">
        <v>4</v>
      </c>
      <c r="F793">
        <v>32</v>
      </c>
      <c r="G793" t="s">
        <v>1362</v>
      </c>
      <c r="H793">
        <v>1675</v>
      </c>
      <c r="I793">
        <v>3655</v>
      </c>
      <c r="J793">
        <v>1620</v>
      </c>
      <c r="K793" t="s">
        <v>1377</v>
      </c>
      <c r="L793">
        <v>5</v>
      </c>
      <c r="N793" s="2" t="s">
        <v>1378</v>
      </c>
      <c r="O793" t="s">
        <v>1378</v>
      </c>
    </row>
    <row r="794" spans="1:15" x14ac:dyDescent="0.25">
      <c r="A794" t="s">
        <v>1267</v>
      </c>
      <c r="B794" t="s">
        <v>1268</v>
      </c>
      <c r="C794" s="1">
        <v>998</v>
      </c>
      <c r="D794">
        <v>3</v>
      </c>
      <c r="E794">
        <v>4</v>
      </c>
      <c r="F794">
        <v>32</v>
      </c>
      <c r="G794" t="s">
        <v>1362</v>
      </c>
      <c r="H794">
        <v>1675</v>
      </c>
      <c r="I794">
        <v>3655</v>
      </c>
      <c r="J794">
        <v>1620</v>
      </c>
      <c r="K794" t="s">
        <v>1377</v>
      </c>
      <c r="L794">
        <v>5</v>
      </c>
      <c r="N794" s="2" t="s">
        <v>1378</v>
      </c>
      <c r="O794" t="s">
        <v>1378</v>
      </c>
    </row>
    <row r="795" spans="1:15" x14ac:dyDescent="0.25">
      <c r="A795" t="s">
        <v>1267</v>
      </c>
      <c r="B795" t="s">
        <v>1268</v>
      </c>
      <c r="C795" s="1">
        <v>998</v>
      </c>
      <c r="D795">
        <v>3</v>
      </c>
      <c r="E795">
        <v>4</v>
      </c>
      <c r="F795">
        <v>32</v>
      </c>
      <c r="G795" t="s">
        <v>1362</v>
      </c>
      <c r="H795">
        <v>1675</v>
      </c>
      <c r="I795">
        <v>3655</v>
      </c>
      <c r="J795">
        <v>1620</v>
      </c>
      <c r="K795" t="s">
        <v>1377</v>
      </c>
      <c r="L795">
        <v>5</v>
      </c>
      <c r="N795" s="2" t="s">
        <v>1378</v>
      </c>
      <c r="O795" t="s">
        <v>1378</v>
      </c>
    </row>
    <row r="796" spans="1:15" x14ac:dyDescent="0.25">
      <c r="A796" t="s">
        <v>1267</v>
      </c>
      <c r="B796" t="s">
        <v>1268</v>
      </c>
      <c r="C796" s="1">
        <v>1197</v>
      </c>
      <c r="D796">
        <v>3</v>
      </c>
      <c r="E796">
        <v>4</v>
      </c>
      <c r="F796">
        <v>32</v>
      </c>
      <c r="G796" t="s">
        <v>1362</v>
      </c>
      <c r="H796">
        <v>1675</v>
      </c>
      <c r="I796">
        <v>3655</v>
      </c>
      <c r="J796">
        <v>1620</v>
      </c>
      <c r="K796" t="s">
        <v>1377</v>
      </c>
      <c r="L796">
        <v>5</v>
      </c>
      <c r="N796" s="2" t="s">
        <v>1378</v>
      </c>
      <c r="O796" s="1">
        <v>4.7</v>
      </c>
    </row>
    <row r="797" spans="1:15" x14ac:dyDescent="0.25">
      <c r="A797" t="s">
        <v>1267</v>
      </c>
      <c r="B797" t="s">
        <v>1268</v>
      </c>
      <c r="C797" s="1">
        <v>1197</v>
      </c>
      <c r="D797">
        <v>3</v>
      </c>
      <c r="E797">
        <v>4</v>
      </c>
      <c r="F797">
        <v>32</v>
      </c>
      <c r="G797" t="s">
        <v>1362</v>
      </c>
      <c r="H797">
        <v>1675</v>
      </c>
      <c r="I797">
        <v>3655</v>
      </c>
      <c r="J797">
        <v>1620</v>
      </c>
      <c r="K797" t="s">
        <v>1377</v>
      </c>
      <c r="L797">
        <v>5</v>
      </c>
      <c r="N797" s="2" t="s">
        <v>1378</v>
      </c>
      <c r="O797" t="s">
        <v>1378</v>
      </c>
    </row>
    <row r="798" spans="1:15" x14ac:dyDescent="0.25">
      <c r="A798" t="s">
        <v>1267</v>
      </c>
      <c r="B798" t="s">
        <v>1268</v>
      </c>
      <c r="C798" s="1">
        <v>998</v>
      </c>
      <c r="D798">
        <v>3</v>
      </c>
      <c r="E798">
        <v>4</v>
      </c>
      <c r="F798">
        <v>32</v>
      </c>
      <c r="G798" t="s">
        <v>1362</v>
      </c>
      <c r="H798">
        <v>1675</v>
      </c>
      <c r="I798">
        <v>3655</v>
      </c>
      <c r="J798">
        <v>1620</v>
      </c>
      <c r="K798" t="s">
        <v>1377</v>
      </c>
      <c r="L798">
        <v>5</v>
      </c>
      <c r="N798" s="2" t="s">
        <v>1378</v>
      </c>
      <c r="O798" t="s">
        <v>1378</v>
      </c>
    </row>
    <row r="799" spans="1:15" x14ac:dyDescent="0.25">
      <c r="A799" t="s">
        <v>1267</v>
      </c>
      <c r="B799" t="s">
        <v>1268</v>
      </c>
      <c r="C799" s="1">
        <v>998</v>
      </c>
      <c r="D799">
        <v>3</v>
      </c>
      <c r="E799">
        <v>4</v>
      </c>
      <c r="F799">
        <v>32</v>
      </c>
      <c r="G799" t="s">
        <v>1363</v>
      </c>
      <c r="H799">
        <v>1675</v>
      </c>
      <c r="I799">
        <v>3655</v>
      </c>
      <c r="J799">
        <v>1620</v>
      </c>
      <c r="K799" t="s">
        <v>1377</v>
      </c>
      <c r="L799">
        <v>5</v>
      </c>
      <c r="N799" s="2" t="s">
        <v>1378</v>
      </c>
      <c r="O799" t="s">
        <v>1378</v>
      </c>
    </row>
    <row r="800" spans="1:15" x14ac:dyDescent="0.25">
      <c r="A800" t="s">
        <v>1267</v>
      </c>
      <c r="B800" t="s">
        <v>1268</v>
      </c>
      <c r="C800" s="1">
        <v>998</v>
      </c>
      <c r="D800">
        <v>3</v>
      </c>
      <c r="E800">
        <v>4</v>
      </c>
      <c r="F800">
        <v>32</v>
      </c>
      <c r="G800" t="s">
        <v>1363</v>
      </c>
      <c r="H800">
        <v>1675</v>
      </c>
      <c r="I800">
        <v>3655</v>
      </c>
      <c r="J800">
        <v>1620</v>
      </c>
      <c r="K800" t="s">
        <v>1377</v>
      </c>
      <c r="L800">
        <v>5</v>
      </c>
      <c r="N800" s="2" t="s">
        <v>1378</v>
      </c>
      <c r="O800" t="s">
        <v>1378</v>
      </c>
    </row>
    <row r="801" spans="1:15" x14ac:dyDescent="0.25">
      <c r="A801" t="s">
        <v>3</v>
      </c>
      <c r="B801" t="s">
        <v>1277</v>
      </c>
      <c r="C801" s="1">
        <v>1199</v>
      </c>
      <c r="D801">
        <v>3</v>
      </c>
      <c r="E801">
        <v>4</v>
      </c>
      <c r="F801">
        <v>35</v>
      </c>
      <c r="G801" t="s">
        <v>1362</v>
      </c>
      <c r="H801">
        <v>1587</v>
      </c>
      <c r="I801">
        <v>3793</v>
      </c>
      <c r="J801">
        <v>1665</v>
      </c>
      <c r="K801" t="s">
        <v>1382</v>
      </c>
      <c r="L801">
        <v>5</v>
      </c>
      <c r="N801" s="2" t="s">
        <v>1378</v>
      </c>
      <c r="O801" t="s">
        <v>1378</v>
      </c>
    </row>
    <row r="802" spans="1:15" x14ac:dyDescent="0.25">
      <c r="A802" t="s">
        <v>3</v>
      </c>
      <c r="B802" t="s">
        <v>1277</v>
      </c>
      <c r="C802" s="1">
        <v>1047</v>
      </c>
      <c r="D802">
        <v>3</v>
      </c>
      <c r="E802">
        <v>4</v>
      </c>
      <c r="F802">
        <v>35</v>
      </c>
      <c r="G802" t="s">
        <v>390</v>
      </c>
      <c r="H802">
        <v>1587</v>
      </c>
      <c r="I802">
        <v>3793</v>
      </c>
      <c r="J802">
        <v>1665</v>
      </c>
      <c r="K802" t="s">
        <v>1382</v>
      </c>
      <c r="L802">
        <v>5</v>
      </c>
      <c r="N802" s="2" t="s">
        <v>1378</v>
      </c>
      <c r="O802" t="s">
        <v>1378</v>
      </c>
    </row>
    <row r="803" spans="1:15" x14ac:dyDescent="0.25">
      <c r="A803" t="s">
        <v>3</v>
      </c>
      <c r="B803" t="s">
        <v>1277</v>
      </c>
      <c r="C803" s="1">
        <v>1199</v>
      </c>
      <c r="D803">
        <v>3</v>
      </c>
      <c r="E803">
        <v>4</v>
      </c>
      <c r="F803">
        <v>35</v>
      </c>
      <c r="G803" t="s">
        <v>1362</v>
      </c>
      <c r="H803">
        <v>1587</v>
      </c>
      <c r="I803">
        <v>3793</v>
      </c>
      <c r="J803">
        <v>1665</v>
      </c>
      <c r="K803" t="s">
        <v>1382</v>
      </c>
      <c r="L803">
        <v>5</v>
      </c>
      <c r="N803" s="2" t="s">
        <v>1378</v>
      </c>
      <c r="O803" t="s">
        <v>1378</v>
      </c>
    </row>
    <row r="804" spans="1:15" x14ac:dyDescent="0.25">
      <c r="A804" t="s">
        <v>225</v>
      </c>
      <c r="B804" t="s">
        <v>1281</v>
      </c>
      <c r="C804" s="1">
        <v>1493</v>
      </c>
      <c r="D804">
        <v>3</v>
      </c>
      <c r="E804">
        <v>4</v>
      </c>
      <c r="F804">
        <v>60</v>
      </c>
      <c r="G804" t="s">
        <v>390</v>
      </c>
      <c r="H804">
        <v>1870</v>
      </c>
      <c r="I804">
        <v>3985</v>
      </c>
      <c r="J804">
        <v>1850</v>
      </c>
      <c r="K804" t="s">
        <v>1381</v>
      </c>
      <c r="L804">
        <v>5</v>
      </c>
      <c r="M804">
        <v>13.8</v>
      </c>
      <c r="N804" s="1">
        <v>17.21</v>
      </c>
      <c r="O804" s="1">
        <v>5.5</v>
      </c>
    </row>
    <row r="805" spans="1:15" x14ac:dyDescent="0.25">
      <c r="A805" t="s">
        <v>225</v>
      </c>
      <c r="B805" t="s">
        <v>1281</v>
      </c>
      <c r="C805" s="1">
        <v>1493</v>
      </c>
      <c r="D805">
        <v>3</v>
      </c>
      <c r="E805">
        <v>4</v>
      </c>
      <c r="F805">
        <v>60</v>
      </c>
      <c r="G805" t="s">
        <v>390</v>
      </c>
      <c r="H805">
        <v>1870</v>
      </c>
      <c r="I805">
        <v>3985</v>
      </c>
      <c r="J805">
        <v>1850</v>
      </c>
      <c r="K805" t="s">
        <v>1381</v>
      </c>
      <c r="L805">
        <v>5</v>
      </c>
      <c r="M805">
        <v>13.8</v>
      </c>
      <c r="N805" s="1">
        <v>17.21</v>
      </c>
      <c r="O805" s="1">
        <v>5.5</v>
      </c>
    </row>
    <row r="806" spans="1:15" x14ac:dyDescent="0.25">
      <c r="A806" t="s">
        <v>225</v>
      </c>
      <c r="B806" t="s">
        <v>1281</v>
      </c>
      <c r="C806" s="1">
        <v>1493</v>
      </c>
      <c r="D806">
        <v>3</v>
      </c>
      <c r="E806">
        <v>4</v>
      </c>
      <c r="F806">
        <v>60</v>
      </c>
      <c r="G806" t="s">
        <v>390</v>
      </c>
      <c r="H806">
        <v>1870</v>
      </c>
      <c r="I806">
        <v>3985</v>
      </c>
      <c r="J806">
        <v>1850</v>
      </c>
      <c r="K806" t="s">
        <v>1381</v>
      </c>
      <c r="L806">
        <v>5</v>
      </c>
      <c r="M806">
        <v>13.8</v>
      </c>
      <c r="N806" s="1">
        <v>17.21</v>
      </c>
      <c r="O806" s="1">
        <v>5.5</v>
      </c>
    </row>
    <row r="807" spans="1:15" x14ac:dyDescent="0.25">
      <c r="A807" t="s">
        <v>225</v>
      </c>
      <c r="B807" t="s">
        <v>1281</v>
      </c>
      <c r="C807" s="1">
        <v>1493</v>
      </c>
      <c r="D807">
        <v>3</v>
      </c>
      <c r="E807">
        <v>4</v>
      </c>
      <c r="G807" t="s">
        <v>390</v>
      </c>
      <c r="H807">
        <v>1870</v>
      </c>
      <c r="I807">
        <v>3985</v>
      </c>
      <c r="J807">
        <v>1850</v>
      </c>
      <c r="K807" t="s">
        <v>1381</v>
      </c>
      <c r="L807">
        <v>5</v>
      </c>
      <c r="M807">
        <v>13.8</v>
      </c>
      <c r="N807" s="1">
        <v>17.21</v>
      </c>
      <c r="O807" s="1">
        <v>5.5</v>
      </c>
    </row>
    <row r="808" spans="1:15" x14ac:dyDescent="0.25">
      <c r="A808" t="s">
        <v>225</v>
      </c>
      <c r="B808" t="s">
        <v>1281</v>
      </c>
      <c r="C808" s="1">
        <v>1493</v>
      </c>
      <c r="D808">
        <v>3</v>
      </c>
      <c r="E808">
        <v>4</v>
      </c>
      <c r="F808">
        <v>60</v>
      </c>
      <c r="G808" t="s">
        <v>390</v>
      </c>
      <c r="H808">
        <v>1870</v>
      </c>
      <c r="I808">
        <v>3985</v>
      </c>
      <c r="J808">
        <v>1850</v>
      </c>
      <c r="K808" t="s">
        <v>1381</v>
      </c>
      <c r="L808">
        <v>5</v>
      </c>
      <c r="M808">
        <v>12.8</v>
      </c>
      <c r="N808" s="1">
        <v>16.21</v>
      </c>
      <c r="O808" s="1">
        <v>5.5</v>
      </c>
    </row>
    <row r="809" spans="1:15" x14ac:dyDescent="0.25">
      <c r="A809" t="s">
        <v>225</v>
      </c>
      <c r="B809" t="s">
        <v>1281</v>
      </c>
      <c r="C809" s="1">
        <v>1493</v>
      </c>
      <c r="D809">
        <v>3</v>
      </c>
      <c r="E809">
        <v>4</v>
      </c>
      <c r="F809">
        <v>60</v>
      </c>
      <c r="G809" t="s">
        <v>390</v>
      </c>
      <c r="H809">
        <v>1870</v>
      </c>
      <c r="I809">
        <v>3985</v>
      </c>
      <c r="J809">
        <v>1850</v>
      </c>
      <c r="K809" t="s">
        <v>1381</v>
      </c>
      <c r="L809">
        <v>5</v>
      </c>
      <c r="M809">
        <v>12.8</v>
      </c>
      <c r="N809" s="1">
        <v>16.21</v>
      </c>
      <c r="O809" s="1">
        <v>5.5</v>
      </c>
    </row>
    <row r="810" spans="1:15" x14ac:dyDescent="0.25">
      <c r="A810" t="s">
        <v>117</v>
      </c>
      <c r="B810" t="s">
        <v>1288</v>
      </c>
      <c r="C810" s="1">
        <v>1498</v>
      </c>
      <c r="D810">
        <v>4</v>
      </c>
      <c r="F810">
        <v>50</v>
      </c>
      <c r="G810" t="s">
        <v>1362</v>
      </c>
      <c r="H810">
        <v>1651</v>
      </c>
      <c r="I810">
        <v>4384</v>
      </c>
      <c r="J810">
        <v>1813</v>
      </c>
      <c r="K810" t="s">
        <v>1381</v>
      </c>
      <c r="L810">
        <v>5</v>
      </c>
      <c r="N810" s="2" t="s">
        <v>1378</v>
      </c>
      <c r="O810" s="1">
        <v>5.2</v>
      </c>
    </row>
    <row r="811" spans="1:15" x14ac:dyDescent="0.25">
      <c r="A811" t="s">
        <v>117</v>
      </c>
      <c r="B811" t="s">
        <v>1288</v>
      </c>
      <c r="C811" s="1">
        <v>1498</v>
      </c>
      <c r="D811">
        <v>4</v>
      </c>
      <c r="F811">
        <v>50</v>
      </c>
      <c r="G811" t="s">
        <v>1362</v>
      </c>
      <c r="H811">
        <v>1651</v>
      </c>
      <c r="I811">
        <v>4384</v>
      </c>
      <c r="J811">
        <v>1813</v>
      </c>
      <c r="K811" t="s">
        <v>1381</v>
      </c>
      <c r="L811">
        <v>5</v>
      </c>
      <c r="N811" s="2" t="s">
        <v>1378</v>
      </c>
      <c r="O811" s="1">
        <v>5.2</v>
      </c>
    </row>
    <row r="812" spans="1:15" x14ac:dyDescent="0.25">
      <c r="A812" t="s">
        <v>117</v>
      </c>
      <c r="B812" t="s">
        <v>1288</v>
      </c>
      <c r="C812" s="1">
        <v>1461</v>
      </c>
      <c r="D812">
        <v>4</v>
      </c>
      <c r="F812">
        <v>50</v>
      </c>
      <c r="G812" t="s">
        <v>390</v>
      </c>
      <c r="H812">
        <v>1651</v>
      </c>
      <c r="I812">
        <v>4384</v>
      </c>
      <c r="J812">
        <v>1813</v>
      </c>
      <c r="K812" t="s">
        <v>1381</v>
      </c>
      <c r="L812">
        <v>5</v>
      </c>
      <c r="N812" s="2" t="s">
        <v>1378</v>
      </c>
      <c r="O812" s="1">
        <v>5.2</v>
      </c>
    </row>
    <row r="813" spans="1:15" x14ac:dyDescent="0.25">
      <c r="A813" t="s">
        <v>117</v>
      </c>
      <c r="B813" t="s">
        <v>1288</v>
      </c>
      <c r="C813" s="1">
        <v>1461</v>
      </c>
      <c r="D813">
        <v>4</v>
      </c>
      <c r="F813">
        <v>50</v>
      </c>
      <c r="G813" t="s">
        <v>390</v>
      </c>
      <c r="H813">
        <v>1651</v>
      </c>
      <c r="I813">
        <v>4384</v>
      </c>
      <c r="J813">
        <v>1813</v>
      </c>
      <c r="K813" t="s">
        <v>1381</v>
      </c>
      <c r="L813">
        <v>5</v>
      </c>
      <c r="N813" s="2" t="s">
        <v>1378</v>
      </c>
      <c r="O813" s="1">
        <v>5.2</v>
      </c>
    </row>
    <row r="814" spans="1:15" x14ac:dyDescent="0.25">
      <c r="A814" t="s">
        <v>117</v>
      </c>
      <c r="B814" t="s">
        <v>1288</v>
      </c>
      <c r="C814" s="1">
        <v>1461</v>
      </c>
      <c r="D814">
        <v>4</v>
      </c>
      <c r="F814">
        <v>50</v>
      </c>
      <c r="G814" t="s">
        <v>390</v>
      </c>
      <c r="H814">
        <v>1651</v>
      </c>
      <c r="I814">
        <v>4384</v>
      </c>
      <c r="J814">
        <v>1813</v>
      </c>
      <c r="K814" t="s">
        <v>1381</v>
      </c>
      <c r="L814">
        <v>5</v>
      </c>
      <c r="N814" s="2" t="s">
        <v>1378</v>
      </c>
      <c r="O814" s="1">
        <v>5.2</v>
      </c>
    </row>
    <row r="815" spans="1:15" x14ac:dyDescent="0.25">
      <c r="A815" t="s">
        <v>117</v>
      </c>
      <c r="B815" t="s">
        <v>1288</v>
      </c>
      <c r="C815" s="1">
        <v>1461</v>
      </c>
      <c r="D815">
        <v>4</v>
      </c>
      <c r="F815">
        <v>50</v>
      </c>
      <c r="G815" t="s">
        <v>390</v>
      </c>
      <c r="H815">
        <v>1651</v>
      </c>
      <c r="I815">
        <v>4384</v>
      </c>
      <c r="J815">
        <v>1813</v>
      </c>
      <c r="K815" t="s">
        <v>1381</v>
      </c>
      <c r="L815">
        <v>5</v>
      </c>
      <c r="N815" s="2" t="s">
        <v>1378</v>
      </c>
      <c r="O815" s="1">
        <v>5.2</v>
      </c>
    </row>
    <row r="816" spans="1:15" x14ac:dyDescent="0.25">
      <c r="A816" t="s">
        <v>117</v>
      </c>
      <c r="B816" t="s">
        <v>1288</v>
      </c>
      <c r="C816" s="1">
        <v>1461</v>
      </c>
      <c r="D816">
        <v>4</v>
      </c>
      <c r="F816">
        <v>50</v>
      </c>
      <c r="G816" t="s">
        <v>390</v>
      </c>
      <c r="H816">
        <v>1651</v>
      </c>
      <c r="I816">
        <v>4384</v>
      </c>
      <c r="J816">
        <v>1813</v>
      </c>
      <c r="K816" t="s">
        <v>1381</v>
      </c>
      <c r="L816">
        <v>5</v>
      </c>
      <c r="N816" s="2" t="s">
        <v>1378</v>
      </c>
      <c r="O816" s="1">
        <v>5.2</v>
      </c>
    </row>
    <row r="817" spans="1:15" x14ac:dyDescent="0.25">
      <c r="A817" t="s">
        <v>117</v>
      </c>
      <c r="B817" t="s">
        <v>1288</v>
      </c>
      <c r="C817" s="1">
        <v>1461</v>
      </c>
      <c r="D817">
        <v>4</v>
      </c>
      <c r="F817">
        <v>50</v>
      </c>
      <c r="G817" t="s">
        <v>390</v>
      </c>
      <c r="H817">
        <v>1651</v>
      </c>
      <c r="I817">
        <v>4384</v>
      </c>
      <c r="J817">
        <v>1813</v>
      </c>
      <c r="K817" t="s">
        <v>1381</v>
      </c>
      <c r="L817">
        <v>5</v>
      </c>
      <c r="N817" s="2" t="s">
        <v>1378</v>
      </c>
      <c r="O817" s="1">
        <v>5.2</v>
      </c>
    </row>
    <row r="818" spans="1:15" x14ac:dyDescent="0.25">
      <c r="A818" t="s">
        <v>3</v>
      </c>
      <c r="B818" t="s">
        <v>1293</v>
      </c>
      <c r="C818" s="1">
        <v>2200</v>
      </c>
      <c r="D818">
        <v>4</v>
      </c>
      <c r="F818">
        <v>60</v>
      </c>
      <c r="G818" t="s">
        <v>390</v>
      </c>
      <c r="H818">
        <v>2670</v>
      </c>
      <c r="I818">
        <v>5458</v>
      </c>
      <c r="J818">
        <v>1905</v>
      </c>
      <c r="K818" t="s">
        <v>1380</v>
      </c>
      <c r="L818">
        <v>5</v>
      </c>
      <c r="N818" s="2" t="s">
        <v>1378</v>
      </c>
      <c r="O818" s="1">
        <v>6.75</v>
      </c>
    </row>
    <row r="819" spans="1:15" x14ac:dyDescent="0.25">
      <c r="A819" t="s">
        <v>57</v>
      </c>
      <c r="B819" t="s">
        <v>1295</v>
      </c>
      <c r="C819" t="s">
        <v>1378</v>
      </c>
      <c r="G819" t="s">
        <v>1365</v>
      </c>
      <c r="H819">
        <v>1570</v>
      </c>
      <c r="I819">
        <v>4180</v>
      </c>
      <c r="J819">
        <v>1800</v>
      </c>
      <c r="K819" t="s">
        <v>1381</v>
      </c>
      <c r="L819">
        <v>5</v>
      </c>
      <c r="N819" s="2" t="s">
        <v>1378</v>
      </c>
      <c r="O819" t="s">
        <v>1378</v>
      </c>
    </row>
    <row r="820" spans="1:15" x14ac:dyDescent="0.25">
      <c r="A820" t="s">
        <v>339</v>
      </c>
      <c r="B820" t="s">
        <v>1300</v>
      </c>
      <c r="C820" s="1">
        <v>2993</v>
      </c>
      <c r="D820">
        <v>6</v>
      </c>
      <c r="E820">
        <v>4</v>
      </c>
      <c r="F820">
        <v>85</v>
      </c>
      <c r="G820" t="s">
        <v>390</v>
      </c>
      <c r="H820">
        <v>1846</v>
      </c>
      <c r="I820">
        <v>4988</v>
      </c>
      <c r="J820">
        <v>2200</v>
      </c>
      <c r="K820" t="s">
        <v>1381</v>
      </c>
      <c r="L820">
        <v>5</v>
      </c>
      <c r="N820" s="2" t="s">
        <v>1378</v>
      </c>
      <c r="O820" s="1">
        <v>5.9</v>
      </c>
    </row>
    <row r="821" spans="1:15" x14ac:dyDescent="0.25">
      <c r="A821" t="s">
        <v>339</v>
      </c>
      <c r="B821" t="s">
        <v>1300</v>
      </c>
      <c r="C821" s="1">
        <v>2993</v>
      </c>
      <c r="D821">
        <v>6</v>
      </c>
      <c r="E821">
        <v>4</v>
      </c>
      <c r="F821">
        <v>85</v>
      </c>
      <c r="G821" t="s">
        <v>390</v>
      </c>
      <c r="H821">
        <v>1846</v>
      </c>
      <c r="I821">
        <v>4988</v>
      </c>
      <c r="J821">
        <v>2200</v>
      </c>
      <c r="K821" t="s">
        <v>1381</v>
      </c>
      <c r="L821">
        <v>5</v>
      </c>
      <c r="N821" s="2" t="s">
        <v>1378</v>
      </c>
      <c r="O821" s="1">
        <v>11.6</v>
      </c>
    </row>
    <row r="822" spans="1:15" x14ac:dyDescent="0.25">
      <c r="A822" t="s">
        <v>339</v>
      </c>
      <c r="B822" t="s">
        <v>1300</v>
      </c>
      <c r="C822" s="1">
        <v>2995</v>
      </c>
      <c r="D822">
        <v>6</v>
      </c>
      <c r="E822">
        <v>4</v>
      </c>
      <c r="F822">
        <v>89</v>
      </c>
      <c r="G822" t="s">
        <v>1362</v>
      </c>
      <c r="H822">
        <v>1846</v>
      </c>
      <c r="I822">
        <v>4988</v>
      </c>
      <c r="J822">
        <v>2200</v>
      </c>
      <c r="K822" t="s">
        <v>1381</v>
      </c>
      <c r="L822">
        <v>5</v>
      </c>
      <c r="N822" s="2" t="s">
        <v>1378</v>
      </c>
      <c r="O822" s="1">
        <v>5.9</v>
      </c>
    </row>
    <row r="823" spans="1:15" x14ac:dyDescent="0.25">
      <c r="A823" t="s">
        <v>339</v>
      </c>
      <c r="B823" t="s">
        <v>1300</v>
      </c>
      <c r="C823" s="1">
        <v>2995</v>
      </c>
      <c r="D823">
        <v>6</v>
      </c>
      <c r="E823">
        <v>4</v>
      </c>
      <c r="F823">
        <v>89</v>
      </c>
      <c r="G823" t="s">
        <v>1362</v>
      </c>
      <c r="H823">
        <v>1846</v>
      </c>
      <c r="I823">
        <v>4988</v>
      </c>
      <c r="J823">
        <v>2200</v>
      </c>
      <c r="K823" t="s">
        <v>1381</v>
      </c>
      <c r="L823">
        <v>5</v>
      </c>
      <c r="N823" s="2" t="s">
        <v>1378</v>
      </c>
      <c r="O823" s="1">
        <v>11.6</v>
      </c>
    </row>
    <row r="824" spans="1:15" x14ac:dyDescent="0.25">
      <c r="A824" t="s">
        <v>339</v>
      </c>
      <c r="B824" t="s">
        <v>1300</v>
      </c>
      <c r="C824" s="1">
        <v>2993</v>
      </c>
      <c r="D824">
        <v>6</v>
      </c>
      <c r="E824">
        <v>4</v>
      </c>
      <c r="F824">
        <v>85</v>
      </c>
      <c r="G824" t="s">
        <v>390</v>
      </c>
      <c r="H824">
        <v>1846</v>
      </c>
      <c r="I824">
        <v>4988</v>
      </c>
      <c r="J824">
        <v>2200</v>
      </c>
      <c r="K824" t="s">
        <v>1381</v>
      </c>
      <c r="L824">
        <v>5</v>
      </c>
      <c r="N824" s="2" t="s">
        <v>1378</v>
      </c>
      <c r="O824" t="s">
        <v>1378</v>
      </c>
    </row>
    <row r="825" spans="1:15" x14ac:dyDescent="0.25">
      <c r="A825" t="s">
        <v>339</v>
      </c>
      <c r="B825" t="s">
        <v>1300</v>
      </c>
      <c r="C825" s="1">
        <v>2995</v>
      </c>
      <c r="D825">
        <v>6</v>
      </c>
      <c r="E825">
        <v>4</v>
      </c>
      <c r="F825">
        <v>89</v>
      </c>
      <c r="G825" t="s">
        <v>1362</v>
      </c>
      <c r="H825">
        <v>1846</v>
      </c>
      <c r="I825">
        <v>4988</v>
      </c>
      <c r="J825">
        <v>2200</v>
      </c>
      <c r="K825" t="s">
        <v>1381</v>
      </c>
      <c r="L825">
        <v>5</v>
      </c>
      <c r="N825" s="2" t="s">
        <v>1378</v>
      </c>
      <c r="O825" t="s">
        <v>1378</v>
      </c>
    </row>
    <row r="826" spans="1:15" x14ac:dyDescent="0.25">
      <c r="A826" t="s">
        <v>339</v>
      </c>
      <c r="B826" t="s">
        <v>1300</v>
      </c>
      <c r="C826" s="1">
        <v>2993</v>
      </c>
      <c r="D826">
        <v>6</v>
      </c>
      <c r="E826">
        <v>4</v>
      </c>
      <c r="F826">
        <v>85</v>
      </c>
      <c r="G826" t="s">
        <v>390</v>
      </c>
      <c r="H826">
        <v>1846</v>
      </c>
      <c r="I826">
        <v>4988</v>
      </c>
      <c r="J826">
        <v>2200</v>
      </c>
      <c r="K826" t="s">
        <v>1381</v>
      </c>
      <c r="L826">
        <v>5</v>
      </c>
      <c r="N826" s="2" t="s">
        <v>1378</v>
      </c>
      <c r="O826" s="1">
        <v>5.9</v>
      </c>
    </row>
    <row r="827" spans="1:15" x14ac:dyDescent="0.25">
      <c r="A827" t="s">
        <v>339</v>
      </c>
      <c r="B827" t="s">
        <v>1300</v>
      </c>
      <c r="C827" s="1">
        <v>2995</v>
      </c>
      <c r="D827">
        <v>6</v>
      </c>
      <c r="E827">
        <v>4</v>
      </c>
      <c r="F827">
        <v>89</v>
      </c>
      <c r="G827" t="s">
        <v>1362</v>
      </c>
      <c r="H827">
        <v>1846</v>
      </c>
      <c r="I827">
        <v>4988</v>
      </c>
      <c r="J827">
        <v>2200</v>
      </c>
      <c r="K827" t="s">
        <v>1381</v>
      </c>
      <c r="L827">
        <v>5</v>
      </c>
      <c r="N827" s="2" t="s">
        <v>1378</v>
      </c>
      <c r="O827" s="1">
        <v>5.9</v>
      </c>
    </row>
    <row r="828" spans="1:15" x14ac:dyDescent="0.25">
      <c r="A828" t="s">
        <v>230</v>
      </c>
      <c r="B828" t="s">
        <v>1313</v>
      </c>
      <c r="C828" s="1">
        <v>1172</v>
      </c>
      <c r="D828">
        <v>4</v>
      </c>
      <c r="E828">
        <v>4</v>
      </c>
      <c r="F828">
        <v>45</v>
      </c>
      <c r="G828" t="s">
        <v>1362</v>
      </c>
      <c r="H828">
        <v>1525</v>
      </c>
      <c r="I828">
        <v>3989</v>
      </c>
      <c r="J828">
        <v>1687</v>
      </c>
      <c r="K828" t="s">
        <v>1377</v>
      </c>
      <c r="L828">
        <v>5</v>
      </c>
      <c r="M828">
        <v>15.8</v>
      </c>
      <c r="N828" s="2" t="s">
        <v>1378</v>
      </c>
      <c r="O828" t="s">
        <v>1378</v>
      </c>
    </row>
    <row r="829" spans="1:15" x14ac:dyDescent="0.25">
      <c r="A829" t="s">
        <v>230</v>
      </c>
      <c r="B829" t="s">
        <v>1313</v>
      </c>
      <c r="C829" s="1">
        <v>1172</v>
      </c>
      <c r="D829">
        <v>4</v>
      </c>
      <c r="E829">
        <v>4</v>
      </c>
      <c r="F829">
        <v>45</v>
      </c>
      <c r="G829" t="s">
        <v>390</v>
      </c>
      <c r="H829">
        <v>1525</v>
      </c>
      <c r="I829">
        <v>3989</v>
      </c>
      <c r="J829">
        <v>1687</v>
      </c>
      <c r="K829" t="s">
        <v>1377</v>
      </c>
      <c r="L829">
        <v>5</v>
      </c>
      <c r="M829">
        <v>21.2</v>
      </c>
      <c r="N829" s="2" t="s">
        <v>1378</v>
      </c>
      <c r="O829" t="s">
        <v>1378</v>
      </c>
    </row>
    <row r="830" spans="1:15" x14ac:dyDescent="0.25">
      <c r="A830" t="s">
        <v>230</v>
      </c>
      <c r="B830" t="s">
        <v>1313</v>
      </c>
      <c r="C830" s="1">
        <v>1248</v>
      </c>
      <c r="D830">
        <v>4</v>
      </c>
      <c r="E830">
        <v>4</v>
      </c>
      <c r="F830">
        <v>45</v>
      </c>
      <c r="G830" t="s">
        <v>390</v>
      </c>
      <c r="H830">
        <v>1525</v>
      </c>
      <c r="I830">
        <v>3989</v>
      </c>
      <c r="J830">
        <v>1687</v>
      </c>
      <c r="K830" t="s">
        <v>1377</v>
      </c>
      <c r="L830">
        <v>5</v>
      </c>
      <c r="M830">
        <v>21.2</v>
      </c>
      <c r="N830" s="2" t="s">
        <v>1378</v>
      </c>
      <c r="O830" t="s">
        <v>1378</v>
      </c>
    </row>
    <row r="831" spans="1:15" x14ac:dyDescent="0.25">
      <c r="A831" t="s">
        <v>230</v>
      </c>
      <c r="B831" t="s">
        <v>1313</v>
      </c>
      <c r="C831" s="1">
        <v>1248</v>
      </c>
      <c r="D831">
        <v>4</v>
      </c>
      <c r="E831">
        <v>4</v>
      </c>
      <c r="F831">
        <v>45</v>
      </c>
      <c r="G831" t="s">
        <v>390</v>
      </c>
      <c r="H831">
        <v>1525</v>
      </c>
      <c r="I831">
        <v>3989</v>
      </c>
      <c r="J831">
        <v>1687</v>
      </c>
      <c r="K831" t="s">
        <v>1377</v>
      </c>
      <c r="L831">
        <v>5</v>
      </c>
      <c r="M831">
        <v>21.2</v>
      </c>
      <c r="N831" s="2" t="s">
        <v>1378</v>
      </c>
      <c r="O831" t="s">
        <v>1378</v>
      </c>
    </row>
    <row r="832" spans="1:15" x14ac:dyDescent="0.25">
      <c r="B832" t="s">
        <v>1338</v>
      </c>
      <c r="C832" s="1">
        <v>1991</v>
      </c>
      <c r="D832">
        <v>4</v>
      </c>
      <c r="E832">
        <v>4</v>
      </c>
      <c r="F832">
        <v>66</v>
      </c>
      <c r="G832" t="s">
        <v>1362</v>
      </c>
      <c r="H832">
        <v>1644</v>
      </c>
      <c r="I832">
        <v>4658</v>
      </c>
      <c r="J832">
        <v>1890</v>
      </c>
      <c r="K832" t="s">
        <v>1381</v>
      </c>
      <c r="L832">
        <v>5</v>
      </c>
      <c r="N832" s="2" t="s">
        <v>1378</v>
      </c>
      <c r="O832" t="s">
        <v>1378</v>
      </c>
    </row>
    <row r="833" spans="1:15" x14ac:dyDescent="0.25">
      <c r="B833" t="s">
        <v>1338</v>
      </c>
      <c r="C833" s="1">
        <v>1950</v>
      </c>
      <c r="D833">
        <v>4</v>
      </c>
      <c r="E833">
        <v>4</v>
      </c>
      <c r="F833">
        <v>50</v>
      </c>
      <c r="G833" t="s">
        <v>390</v>
      </c>
      <c r="H833">
        <v>1644</v>
      </c>
      <c r="I833">
        <v>4658</v>
      </c>
      <c r="J833">
        <v>1890</v>
      </c>
      <c r="K833" t="s">
        <v>1381</v>
      </c>
      <c r="L833">
        <v>5</v>
      </c>
      <c r="N833" s="2" t="s">
        <v>1378</v>
      </c>
      <c r="O833" t="s">
        <v>1378</v>
      </c>
    </row>
    <row r="834" spans="1:15" x14ac:dyDescent="0.25">
      <c r="A834" t="s">
        <v>1234</v>
      </c>
      <c r="B834" t="s">
        <v>1346</v>
      </c>
      <c r="C834" s="1">
        <v>2477</v>
      </c>
      <c r="D834">
        <v>4</v>
      </c>
      <c r="E834">
        <v>4</v>
      </c>
      <c r="F834">
        <v>70</v>
      </c>
      <c r="G834" t="s">
        <v>390</v>
      </c>
      <c r="H834">
        <v>1840</v>
      </c>
      <c r="I834">
        <v>4695</v>
      </c>
      <c r="J834">
        <v>1815</v>
      </c>
      <c r="K834" t="s">
        <v>1381</v>
      </c>
      <c r="L834">
        <v>5</v>
      </c>
      <c r="M834">
        <v>6.5</v>
      </c>
      <c r="N834" s="1">
        <v>10.5</v>
      </c>
      <c r="O834" s="1">
        <v>5.6</v>
      </c>
    </row>
    <row r="835" spans="1:15" x14ac:dyDescent="0.25">
      <c r="A835" t="s">
        <v>1234</v>
      </c>
      <c r="B835" t="s">
        <v>1346</v>
      </c>
      <c r="C835" s="1">
        <v>2477</v>
      </c>
      <c r="D835">
        <v>4</v>
      </c>
      <c r="E835">
        <v>2</v>
      </c>
      <c r="F835">
        <v>70</v>
      </c>
      <c r="G835" t="s">
        <v>390</v>
      </c>
      <c r="H835">
        <v>1840</v>
      </c>
      <c r="I835">
        <v>4695</v>
      </c>
      <c r="J835">
        <v>1815</v>
      </c>
      <c r="K835" t="s">
        <v>1381</v>
      </c>
      <c r="L835">
        <v>5</v>
      </c>
      <c r="M835">
        <v>6.5</v>
      </c>
      <c r="N835" s="1">
        <v>10.5</v>
      </c>
      <c r="O835" s="1">
        <v>5.6</v>
      </c>
    </row>
    <row r="836" spans="1:15" x14ac:dyDescent="0.25">
      <c r="A836" t="s">
        <v>1234</v>
      </c>
      <c r="B836" t="s">
        <v>1346</v>
      </c>
      <c r="C836" s="1">
        <v>2477</v>
      </c>
      <c r="D836">
        <v>4</v>
      </c>
      <c r="E836">
        <v>4</v>
      </c>
      <c r="F836">
        <v>70</v>
      </c>
      <c r="G836" t="s">
        <v>390</v>
      </c>
      <c r="H836">
        <v>1840</v>
      </c>
      <c r="I836">
        <v>4695</v>
      </c>
      <c r="J836">
        <v>1815</v>
      </c>
      <c r="K836" t="s">
        <v>1381</v>
      </c>
      <c r="L836">
        <v>5</v>
      </c>
      <c r="M836">
        <v>6.5</v>
      </c>
      <c r="N836" s="1">
        <v>10.5</v>
      </c>
      <c r="O836" s="1">
        <v>5.6</v>
      </c>
    </row>
    <row r="837" spans="1:15" x14ac:dyDescent="0.25">
      <c r="A837" t="s">
        <v>1234</v>
      </c>
      <c r="B837" t="s">
        <v>1346</v>
      </c>
      <c r="C837" s="1">
        <v>2477</v>
      </c>
      <c r="D837">
        <v>4</v>
      </c>
      <c r="E837">
        <v>4</v>
      </c>
      <c r="F837">
        <v>70</v>
      </c>
      <c r="G837" t="s">
        <v>390</v>
      </c>
      <c r="H837">
        <v>1840</v>
      </c>
      <c r="I837">
        <v>4695</v>
      </c>
      <c r="J837">
        <v>1815</v>
      </c>
      <c r="K837" t="s">
        <v>1381</v>
      </c>
      <c r="L837">
        <v>5</v>
      </c>
      <c r="M837">
        <v>6.5</v>
      </c>
      <c r="N837" s="1">
        <v>10.5</v>
      </c>
      <c r="O837" s="1">
        <v>5.6</v>
      </c>
    </row>
    <row r="838" spans="1:15" x14ac:dyDescent="0.25">
      <c r="A838" t="s">
        <v>1234</v>
      </c>
      <c r="B838" t="s">
        <v>1346</v>
      </c>
      <c r="C838" s="1">
        <v>2477</v>
      </c>
      <c r="D838">
        <v>4</v>
      </c>
      <c r="E838">
        <v>2</v>
      </c>
      <c r="F838">
        <v>70</v>
      </c>
      <c r="G838" t="s">
        <v>390</v>
      </c>
      <c r="H838">
        <v>1840</v>
      </c>
      <c r="I838">
        <v>4695</v>
      </c>
      <c r="J838">
        <v>1815</v>
      </c>
      <c r="K838" t="s">
        <v>1381</v>
      </c>
      <c r="L838">
        <v>5</v>
      </c>
      <c r="M838">
        <v>6.5</v>
      </c>
      <c r="N838" s="1">
        <v>10.5</v>
      </c>
      <c r="O838" s="1">
        <v>5.6</v>
      </c>
    </row>
    <row r="839" spans="1:15" x14ac:dyDescent="0.25">
      <c r="A839" t="s">
        <v>1234</v>
      </c>
      <c r="B839" t="s">
        <v>1358</v>
      </c>
      <c r="C839" s="1">
        <v>3200</v>
      </c>
      <c r="D839">
        <v>4</v>
      </c>
      <c r="E839">
        <v>4</v>
      </c>
      <c r="F839">
        <v>88</v>
      </c>
      <c r="G839" t="s">
        <v>390</v>
      </c>
      <c r="H839">
        <v>1900</v>
      </c>
      <c r="I839">
        <v>4900</v>
      </c>
      <c r="J839">
        <v>1875</v>
      </c>
      <c r="K839" t="s">
        <v>1381</v>
      </c>
      <c r="L839">
        <v>5</v>
      </c>
      <c r="M839">
        <v>8.25</v>
      </c>
      <c r="N839" s="1">
        <v>11.56</v>
      </c>
      <c r="O839" s="1">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4"/>
  <sheetViews>
    <sheetView workbookViewId="0">
      <selection activeCell="A3" sqref="A3"/>
    </sheetView>
  </sheetViews>
  <sheetFormatPr defaultRowHeight="15" x14ac:dyDescent="0.25"/>
  <cols>
    <col min="1" max="1" width="16.42578125" bestFit="1" customWidth="1"/>
    <col min="2" max="2" width="29.85546875" bestFit="1" customWidth="1"/>
    <col min="3" max="3" width="34.140625" bestFit="1" customWidth="1"/>
  </cols>
  <sheetData>
    <row r="3" spans="1:3" x14ac:dyDescent="0.25">
      <c r="A3" s="3" t="s">
        <v>1398</v>
      </c>
      <c r="B3" t="s">
        <v>1402</v>
      </c>
      <c r="C3" t="s">
        <v>1404</v>
      </c>
    </row>
    <row r="4" spans="1:3" x14ac:dyDescent="0.25">
      <c r="A4" s="4" t="s">
        <v>425</v>
      </c>
      <c r="B4" s="1">
        <v>3</v>
      </c>
      <c r="C4" s="1">
        <v>3</v>
      </c>
    </row>
    <row r="5" spans="1:3" x14ac:dyDescent="0.25">
      <c r="A5" s="4" t="s">
        <v>276</v>
      </c>
      <c r="B5" s="1">
        <v>16</v>
      </c>
      <c r="C5" s="1">
        <v>31</v>
      </c>
    </row>
    <row r="6" spans="1:3" x14ac:dyDescent="0.25">
      <c r="A6" s="4" t="s">
        <v>441</v>
      </c>
      <c r="B6" s="1"/>
      <c r="C6" s="1">
        <v>2</v>
      </c>
    </row>
    <row r="7" spans="1:3" x14ac:dyDescent="0.25">
      <c r="A7" s="4" t="s">
        <v>418</v>
      </c>
      <c r="B7" s="1">
        <v>5</v>
      </c>
      <c r="C7" s="1">
        <v>6</v>
      </c>
    </row>
    <row r="8" spans="1:3" x14ac:dyDescent="0.25">
      <c r="A8" s="4" t="s">
        <v>334</v>
      </c>
      <c r="B8" s="1">
        <v>16</v>
      </c>
      <c r="C8" s="1">
        <v>37</v>
      </c>
    </row>
    <row r="9" spans="1:3" x14ac:dyDescent="0.25">
      <c r="A9" s="4" t="s">
        <v>438</v>
      </c>
      <c r="B9" s="1"/>
      <c r="C9" s="1">
        <v>2</v>
      </c>
    </row>
    <row r="10" spans="1:3" x14ac:dyDescent="0.25">
      <c r="A10" s="4" t="s">
        <v>11</v>
      </c>
      <c r="B10" s="1">
        <v>9</v>
      </c>
      <c r="C10" s="1">
        <v>15</v>
      </c>
    </row>
    <row r="11" spans="1:3" x14ac:dyDescent="0.25">
      <c r="A11" s="4" t="s">
        <v>295</v>
      </c>
      <c r="B11" s="1">
        <v>1</v>
      </c>
      <c r="C11" s="1">
        <v>1</v>
      </c>
    </row>
    <row r="12" spans="1:3" x14ac:dyDescent="0.25">
      <c r="A12" s="4" t="s">
        <v>420</v>
      </c>
      <c r="B12" s="1">
        <v>5</v>
      </c>
      <c r="C12" s="1">
        <v>8</v>
      </c>
    </row>
    <row r="13" spans="1:3" x14ac:dyDescent="0.25">
      <c r="A13" s="4" t="s">
        <v>230</v>
      </c>
      <c r="B13" s="1">
        <v>22</v>
      </c>
      <c r="C13" s="1">
        <v>23</v>
      </c>
    </row>
    <row r="14" spans="1:3" x14ac:dyDescent="0.25">
      <c r="A14" s="4" t="s">
        <v>680</v>
      </c>
      <c r="B14" s="1">
        <v>4</v>
      </c>
      <c r="C14" s="1">
        <v>6</v>
      </c>
    </row>
    <row r="15" spans="1:3" x14ac:dyDescent="0.25">
      <c r="A15" s="4" t="s">
        <v>186</v>
      </c>
      <c r="B15" s="1">
        <v>5</v>
      </c>
      <c r="C15" s="1">
        <v>43</v>
      </c>
    </row>
    <row r="16" spans="1:3" x14ac:dyDescent="0.25">
      <c r="A16" s="4" t="s">
        <v>245</v>
      </c>
      <c r="B16" s="1">
        <v>35</v>
      </c>
      <c r="C16" s="1">
        <v>64</v>
      </c>
    </row>
    <row r="17" spans="1:3" x14ac:dyDescent="0.25">
      <c r="A17" s="4" t="s">
        <v>57</v>
      </c>
      <c r="B17" s="1">
        <v>68</v>
      </c>
      <c r="C17" s="1">
        <v>130</v>
      </c>
    </row>
    <row r="18" spans="1:3" x14ac:dyDescent="0.25">
      <c r="A18" s="4" t="s">
        <v>501</v>
      </c>
      <c r="B18" s="1">
        <v>11</v>
      </c>
      <c r="C18" s="1">
        <v>11</v>
      </c>
    </row>
    <row r="19" spans="1:3" x14ac:dyDescent="0.25">
      <c r="A19" s="4" t="s">
        <v>258</v>
      </c>
      <c r="B19" s="1">
        <v>5</v>
      </c>
      <c r="C19" s="1">
        <v>5</v>
      </c>
    </row>
    <row r="20" spans="1:3" x14ac:dyDescent="0.25">
      <c r="A20" s="4" t="s">
        <v>319</v>
      </c>
      <c r="B20" s="1">
        <v>11</v>
      </c>
      <c r="C20" s="1">
        <v>22</v>
      </c>
    </row>
    <row r="21" spans="1:3" x14ac:dyDescent="0.25">
      <c r="A21" s="4" t="s">
        <v>254</v>
      </c>
      <c r="B21" s="1">
        <v>4</v>
      </c>
      <c r="C21" s="1">
        <v>28</v>
      </c>
    </row>
    <row r="22" spans="1:3" x14ac:dyDescent="0.25">
      <c r="A22" s="4" t="s">
        <v>799</v>
      </c>
      <c r="B22" s="1"/>
      <c r="C22" s="1">
        <v>21</v>
      </c>
    </row>
    <row r="23" spans="1:3" x14ac:dyDescent="0.25">
      <c r="A23" s="4" t="s">
        <v>416</v>
      </c>
      <c r="B23" s="1">
        <v>12</v>
      </c>
      <c r="C23" s="1">
        <v>13</v>
      </c>
    </row>
    <row r="24" spans="1:3" x14ac:dyDescent="0.25">
      <c r="A24" s="4" t="s">
        <v>339</v>
      </c>
      <c r="B24" s="1"/>
      <c r="C24" s="1">
        <v>10</v>
      </c>
    </row>
    <row r="25" spans="1:3" x14ac:dyDescent="0.25">
      <c r="A25" s="4" t="s">
        <v>849</v>
      </c>
      <c r="B25" s="1">
        <v>10</v>
      </c>
      <c r="C25" s="1">
        <v>27</v>
      </c>
    </row>
    <row r="26" spans="1:3" x14ac:dyDescent="0.25">
      <c r="A26" s="4" t="s">
        <v>371</v>
      </c>
      <c r="B26" s="1">
        <v>4</v>
      </c>
      <c r="C26" s="1">
        <v>10</v>
      </c>
    </row>
    <row r="27" spans="1:3" x14ac:dyDescent="0.25">
      <c r="A27" s="4" t="s">
        <v>225</v>
      </c>
      <c r="B27" s="1">
        <v>93</v>
      </c>
      <c r="C27" s="1">
        <v>119</v>
      </c>
    </row>
    <row r="28" spans="1:3" x14ac:dyDescent="0.25">
      <c r="A28" s="4" t="s">
        <v>33</v>
      </c>
      <c r="B28" s="1">
        <v>92</v>
      </c>
      <c r="C28" s="1">
        <v>149</v>
      </c>
    </row>
    <row r="29" spans="1:3" x14ac:dyDescent="0.25">
      <c r="A29" s="4" t="s">
        <v>1267</v>
      </c>
      <c r="B29" s="1"/>
      <c r="C29" s="1">
        <v>14</v>
      </c>
    </row>
    <row r="30" spans="1:3" x14ac:dyDescent="0.25">
      <c r="A30" s="4" t="s">
        <v>388</v>
      </c>
      <c r="B30" s="1">
        <v>6</v>
      </c>
      <c r="C30" s="1">
        <v>9</v>
      </c>
    </row>
    <row r="31" spans="1:3" x14ac:dyDescent="0.25">
      <c r="A31" s="4" t="s">
        <v>795</v>
      </c>
      <c r="B31" s="1"/>
      <c r="C31" s="1">
        <v>13</v>
      </c>
    </row>
    <row r="32" spans="1:3" x14ac:dyDescent="0.25">
      <c r="A32" s="4" t="s">
        <v>303</v>
      </c>
      <c r="B32" s="1">
        <v>2</v>
      </c>
      <c r="C32" s="1">
        <v>10</v>
      </c>
    </row>
    <row r="33" spans="1:3" x14ac:dyDescent="0.25">
      <c r="A33" s="4" t="s">
        <v>1234</v>
      </c>
      <c r="B33" s="1">
        <v>6</v>
      </c>
      <c r="C33" s="1">
        <v>7</v>
      </c>
    </row>
    <row r="34" spans="1:3" x14ac:dyDescent="0.25">
      <c r="A34" s="4" t="s">
        <v>117</v>
      </c>
      <c r="B34" s="1">
        <v>16</v>
      </c>
      <c r="C34" s="1">
        <v>29</v>
      </c>
    </row>
    <row r="35" spans="1:3" x14ac:dyDescent="0.25">
      <c r="A35" s="4" t="s">
        <v>360</v>
      </c>
      <c r="B35" s="1">
        <v>7</v>
      </c>
      <c r="C35" s="1">
        <v>14</v>
      </c>
    </row>
    <row r="36" spans="1:3" x14ac:dyDescent="0.25">
      <c r="A36" s="4" t="s">
        <v>95</v>
      </c>
      <c r="B36" s="1">
        <v>6</v>
      </c>
      <c r="C36" s="1">
        <v>6</v>
      </c>
    </row>
    <row r="37" spans="1:3" x14ac:dyDescent="0.25">
      <c r="A37" s="4" t="s">
        <v>19</v>
      </c>
      <c r="B37" s="1">
        <v>28</v>
      </c>
      <c r="C37" s="1">
        <v>36</v>
      </c>
    </row>
    <row r="38" spans="1:3" x14ac:dyDescent="0.25">
      <c r="A38" s="4" t="s">
        <v>272</v>
      </c>
      <c r="B38" s="1">
        <v>30</v>
      </c>
      <c r="C38" s="1">
        <v>43</v>
      </c>
    </row>
    <row r="39" spans="1:3" x14ac:dyDescent="0.25">
      <c r="A39" s="4" t="s">
        <v>3</v>
      </c>
      <c r="B39" s="1">
        <v>48</v>
      </c>
      <c r="C39" s="1">
        <v>100</v>
      </c>
    </row>
    <row r="40" spans="1:3" x14ac:dyDescent="0.25">
      <c r="A40" s="4" t="s">
        <v>102</v>
      </c>
      <c r="B40" s="1">
        <v>62</v>
      </c>
      <c r="C40" s="1">
        <v>82</v>
      </c>
    </row>
    <row r="41" spans="1:3" x14ac:dyDescent="0.25">
      <c r="A41" s="4" t="s">
        <v>166</v>
      </c>
      <c r="B41" s="1">
        <v>16</v>
      </c>
      <c r="C41" s="1">
        <v>34</v>
      </c>
    </row>
    <row r="42" spans="1:3" x14ac:dyDescent="0.25">
      <c r="A42" s="4" t="s">
        <v>308</v>
      </c>
      <c r="B42" s="1">
        <v>13</v>
      </c>
      <c r="C42" s="1">
        <v>18</v>
      </c>
    </row>
    <row r="43" spans="1:3" x14ac:dyDescent="0.25">
      <c r="A43" s="4" t="s">
        <v>1399</v>
      </c>
      <c r="B43" s="1">
        <v>50</v>
      </c>
      <c r="C43" s="1">
        <v>75</v>
      </c>
    </row>
    <row r="44" spans="1:3" x14ac:dyDescent="0.25">
      <c r="A44" s="4" t="s">
        <v>1400</v>
      </c>
      <c r="B44" s="1">
        <v>721</v>
      </c>
      <c r="C44" s="1">
        <v>1276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277"/>
  <sheetViews>
    <sheetView workbookViewId="0">
      <selection activeCell="D351" sqref="D351"/>
    </sheetView>
  </sheetViews>
  <sheetFormatPr defaultRowHeight="15" x14ac:dyDescent="0.25"/>
  <cols>
    <col min="5" max="5" width="15.140625" customWidth="1"/>
    <col min="6" max="6" width="21.42578125" bestFit="1" customWidth="1"/>
    <col min="7" max="7" width="25.7109375" bestFit="1" customWidth="1"/>
    <col min="8" max="8" width="22.7109375" bestFit="1" customWidth="1"/>
    <col min="9" max="9" width="31.42578125" bestFit="1" customWidth="1"/>
    <col min="10" max="10" width="28.5703125" bestFit="1" customWidth="1"/>
  </cols>
  <sheetData>
    <row r="1" spans="1:7" x14ac:dyDescent="0.25">
      <c r="A1" t="s">
        <v>1385</v>
      </c>
      <c r="B1" t="s">
        <v>0</v>
      </c>
      <c r="C1" t="s">
        <v>1</v>
      </c>
      <c r="D1" t="s">
        <v>2</v>
      </c>
      <c r="E1" t="s">
        <v>1366</v>
      </c>
      <c r="G1" t="s">
        <v>1597</v>
      </c>
    </row>
    <row r="2" spans="1:7" hidden="1" x14ac:dyDescent="0.25">
      <c r="A2">
        <v>0</v>
      </c>
      <c r="B2" t="s">
        <v>3</v>
      </c>
      <c r="C2" t="s">
        <v>4</v>
      </c>
      <c r="D2" t="s">
        <v>5</v>
      </c>
      <c r="E2" s="1">
        <v>624</v>
      </c>
      <c r="G2" s="2"/>
    </row>
    <row r="3" spans="1:7" hidden="1" x14ac:dyDescent="0.25">
      <c r="A3">
        <v>1</v>
      </c>
      <c r="B3" t="s">
        <v>3</v>
      </c>
      <c r="C3" t="s">
        <v>4</v>
      </c>
      <c r="D3" t="s">
        <v>6</v>
      </c>
      <c r="E3" s="1">
        <v>624</v>
      </c>
      <c r="G3" s="2"/>
    </row>
    <row r="4" spans="1:7" hidden="1" x14ac:dyDescent="0.25">
      <c r="A4">
        <v>2</v>
      </c>
      <c r="B4" t="s">
        <v>3</v>
      </c>
      <c r="C4" t="s">
        <v>4</v>
      </c>
      <c r="D4" t="s">
        <v>7</v>
      </c>
      <c r="E4" s="1">
        <v>624</v>
      </c>
      <c r="G4" s="2"/>
    </row>
    <row r="5" spans="1:7" hidden="1" x14ac:dyDescent="0.25">
      <c r="A5">
        <v>3</v>
      </c>
      <c r="B5" t="s">
        <v>3</v>
      </c>
      <c r="C5" t="s">
        <v>4</v>
      </c>
      <c r="D5" t="s">
        <v>8</v>
      </c>
      <c r="E5" s="1">
        <v>624</v>
      </c>
      <c r="G5" s="2"/>
    </row>
    <row r="6" spans="1:7" hidden="1" x14ac:dyDescent="0.25">
      <c r="A6">
        <v>4</v>
      </c>
      <c r="B6" t="s">
        <v>3</v>
      </c>
      <c r="C6" t="s">
        <v>4</v>
      </c>
      <c r="D6" t="s">
        <v>9</v>
      </c>
      <c r="E6" s="1">
        <v>624</v>
      </c>
      <c r="G6" s="2"/>
    </row>
    <row r="7" spans="1:7" hidden="1" x14ac:dyDescent="0.25">
      <c r="A7">
        <v>5</v>
      </c>
      <c r="B7" t="s">
        <v>3</v>
      </c>
      <c r="C7" t="s">
        <v>4</v>
      </c>
      <c r="D7" t="s">
        <v>10</v>
      </c>
      <c r="E7" s="1">
        <v>624</v>
      </c>
      <c r="G7" s="2"/>
    </row>
    <row r="8" spans="1:7" hidden="1" x14ac:dyDescent="0.25">
      <c r="A8">
        <v>6</v>
      </c>
      <c r="B8" t="s">
        <v>11</v>
      </c>
      <c r="C8" t="s">
        <v>12</v>
      </c>
      <c r="D8" t="s">
        <v>13</v>
      </c>
      <c r="E8" s="1">
        <v>799</v>
      </c>
      <c r="G8" s="1"/>
    </row>
    <row r="9" spans="1:7" hidden="1" x14ac:dyDescent="0.25">
      <c r="A9">
        <v>7</v>
      </c>
      <c r="B9" t="s">
        <v>11</v>
      </c>
      <c r="C9" t="s">
        <v>12</v>
      </c>
      <c r="D9" t="s">
        <v>14</v>
      </c>
      <c r="E9" s="1">
        <v>799</v>
      </c>
      <c r="G9" s="1"/>
    </row>
    <row r="10" spans="1:7" hidden="1" x14ac:dyDescent="0.25">
      <c r="A10">
        <v>8</v>
      </c>
      <c r="B10" t="s">
        <v>11</v>
      </c>
      <c r="C10" t="s">
        <v>12</v>
      </c>
      <c r="D10" t="s">
        <v>15</v>
      </c>
      <c r="E10" s="1">
        <v>799</v>
      </c>
      <c r="G10" s="1"/>
    </row>
    <row r="11" spans="1:7" hidden="1" x14ac:dyDescent="0.25">
      <c r="A11">
        <v>9</v>
      </c>
      <c r="B11" t="s">
        <v>11</v>
      </c>
      <c r="C11" t="s">
        <v>12</v>
      </c>
      <c r="D11" t="s">
        <v>16</v>
      </c>
      <c r="E11" s="1">
        <v>799</v>
      </c>
      <c r="G11" s="1"/>
    </row>
    <row r="12" spans="1:7" hidden="1" x14ac:dyDescent="0.25">
      <c r="A12">
        <v>10</v>
      </c>
      <c r="B12" t="s">
        <v>11</v>
      </c>
      <c r="C12" t="s">
        <v>12</v>
      </c>
      <c r="D12" t="s">
        <v>17</v>
      </c>
      <c r="E12" s="1">
        <v>999</v>
      </c>
      <c r="G12" s="2"/>
    </row>
    <row r="13" spans="1:7" hidden="1" x14ac:dyDescent="0.25">
      <c r="A13">
        <v>11</v>
      </c>
      <c r="B13" t="s">
        <v>11</v>
      </c>
      <c r="C13" t="s">
        <v>12</v>
      </c>
      <c r="D13" t="s">
        <v>18</v>
      </c>
      <c r="E13" s="1">
        <v>999</v>
      </c>
      <c r="G13" s="2"/>
    </row>
    <row r="14" spans="1:7" hidden="1" x14ac:dyDescent="0.25">
      <c r="A14">
        <v>12</v>
      </c>
      <c r="B14" t="s">
        <v>19</v>
      </c>
      <c r="C14" t="s">
        <v>20</v>
      </c>
      <c r="D14" t="s">
        <v>21</v>
      </c>
      <c r="E14" s="1">
        <v>799</v>
      </c>
      <c r="G14" s="2"/>
    </row>
    <row r="15" spans="1:7" hidden="1" x14ac:dyDescent="0.25">
      <c r="A15">
        <v>13</v>
      </c>
      <c r="B15" t="s">
        <v>19</v>
      </c>
      <c r="C15" t="s">
        <v>20</v>
      </c>
      <c r="D15" t="s">
        <v>22</v>
      </c>
      <c r="E15" s="1">
        <v>799</v>
      </c>
      <c r="G15" s="2"/>
    </row>
    <row r="16" spans="1:7" hidden="1" x14ac:dyDescent="0.25">
      <c r="A16">
        <v>14</v>
      </c>
      <c r="B16" t="s">
        <v>19</v>
      </c>
      <c r="C16" t="s">
        <v>20</v>
      </c>
      <c r="D16" t="s">
        <v>23</v>
      </c>
      <c r="E16" s="1">
        <v>799</v>
      </c>
      <c r="G16" s="2"/>
    </row>
    <row r="17" spans="1:7" hidden="1" x14ac:dyDescent="0.25">
      <c r="A17">
        <v>15</v>
      </c>
      <c r="B17" t="s">
        <v>19</v>
      </c>
      <c r="C17" t="s">
        <v>20</v>
      </c>
      <c r="D17" t="s">
        <v>24</v>
      </c>
      <c r="E17" s="1">
        <v>799</v>
      </c>
      <c r="G17" s="2"/>
    </row>
    <row r="18" spans="1:7" hidden="1" x14ac:dyDescent="0.25">
      <c r="A18">
        <v>16</v>
      </c>
      <c r="B18" t="s">
        <v>19</v>
      </c>
      <c r="C18" t="s">
        <v>20</v>
      </c>
      <c r="D18" t="s">
        <v>25</v>
      </c>
      <c r="E18" s="1">
        <v>999</v>
      </c>
      <c r="G18" s="2"/>
    </row>
    <row r="19" spans="1:7" hidden="1" x14ac:dyDescent="0.25">
      <c r="A19">
        <v>17</v>
      </c>
      <c r="B19" t="s">
        <v>19</v>
      </c>
      <c r="C19" t="s">
        <v>20</v>
      </c>
      <c r="D19" t="s">
        <v>26</v>
      </c>
      <c r="E19" s="1">
        <v>999</v>
      </c>
      <c r="G19" s="2"/>
    </row>
    <row r="20" spans="1:7" hidden="1" x14ac:dyDescent="0.25">
      <c r="A20">
        <v>18</v>
      </c>
      <c r="B20" t="s">
        <v>19</v>
      </c>
      <c r="C20" t="s">
        <v>20</v>
      </c>
      <c r="D20" t="s">
        <v>27</v>
      </c>
      <c r="E20" s="1">
        <v>999</v>
      </c>
      <c r="G20" s="2"/>
    </row>
    <row r="21" spans="1:7" hidden="1" x14ac:dyDescent="0.25">
      <c r="A21">
        <v>19</v>
      </c>
      <c r="B21" t="s">
        <v>19</v>
      </c>
      <c r="C21" t="s">
        <v>20</v>
      </c>
      <c r="D21" t="s">
        <v>28</v>
      </c>
      <c r="E21" s="1">
        <v>999</v>
      </c>
      <c r="G21" s="2"/>
    </row>
    <row r="22" spans="1:7" hidden="1" x14ac:dyDescent="0.25">
      <c r="A22">
        <v>20</v>
      </c>
      <c r="B22" t="s">
        <v>19</v>
      </c>
      <c r="C22" t="s">
        <v>20</v>
      </c>
      <c r="D22" t="s">
        <v>29</v>
      </c>
      <c r="E22" s="1">
        <v>999</v>
      </c>
      <c r="G22" s="2"/>
    </row>
    <row r="23" spans="1:7" hidden="1" x14ac:dyDescent="0.25">
      <c r="A23">
        <v>21</v>
      </c>
      <c r="B23" t="s">
        <v>19</v>
      </c>
      <c r="C23" t="s">
        <v>20</v>
      </c>
      <c r="D23" t="s">
        <v>30</v>
      </c>
      <c r="E23" s="1">
        <v>999</v>
      </c>
      <c r="G23" s="2"/>
    </row>
    <row r="24" spans="1:7" hidden="1" x14ac:dyDescent="0.25">
      <c r="A24">
        <v>22</v>
      </c>
      <c r="B24" t="s">
        <v>19</v>
      </c>
      <c r="C24" t="s">
        <v>20</v>
      </c>
      <c r="D24" t="s">
        <v>31</v>
      </c>
      <c r="E24" s="1">
        <v>999</v>
      </c>
      <c r="G24" s="2"/>
    </row>
    <row r="25" spans="1:7" hidden="1" x14ac:dyDescent="0.25">
      <c r="A25">
        <v>23</v>
      </c>
      <c r="B25" t="s">
        <v>19</v>
      </c>
      <c r="C25" t="s">
        <v>20</v>
      </c>
      <c r="D25" t="s">
        <v>32</v>
      </c>
      <c r="E25" s="1">
        <v>999</v>
      </c>
      <c r="G25" s="2"/>
    </row>
    <row r="26" spans="1:7" hidden="1" x14ac:dyDescent="0.25">
      <c r="A26">
        <v>24</v>
      </c>
      <c r="B26" t="s">
        <v>33</v>
      </c>
      <c r="C26" t="s">
        <v>34</v>
      </c>
      <c r="D26" t="s">
        <v>35</v>
      </c>
      <c r="E26" s="1">
        <v>1196</v>
      </c>
      <c r="G26" s="1"/>
    </row>
    <row r="27" spans="1:7" hidden="1" x14ac:dyDescent="0.25">
      <c r="A27">
        <v>25</v>
      </c>
      <c r="B27" t="s">
        <v>33</v>
      </c>
      <c r="C27" t="s">
        <v>34</v>
      </c>
      <c r="D27" t="s">
        <v>36</v>
      </c>
      <c r="E27" s="1">
        <v>1196</v>
      </c>
      <c r="G27" s="1"/>
    </row>
    <row r="28" spans="1:7" hidden="1" x14ac:dyDescent="0.25">
      <c r="A28">
        <v>26</v>
      </c>
      <c r="B28" t="s">
        <v>33</v>
      </c>
      <c r="C28" t="s">
        <v>34</v>
      </c>
      <c r="D28" t="s">
        <v>37</v>
      </c>
      <c r="E28" s="1">
        <v>1196</v>
      </c>
      <c r="G28" s="1"/>
    </row>
    <row r="29" spans="1:7" hidden="1" x14ac:dyDescent="0.25">
      <c r="A29">
        <v>27</v>
      </c>
      <c r="B29" t="s">
        <v>33</v>
      </c>
      <c r="C29" t="s">
        <v>34</v>
      </c>
      <c r="D29" t="s">
        <v>38</v>
      </c>
      <c r="E29" s="1">
        <v>1196</v>
      </c>
      <c r="G29" s="2"/>
    </row>
    <row r="30" spans="1:7" hidden="1" x14ac:dyDescent="0.25">
      <c r="A30">
        <v>28</v>
      </c>
      <c r="B30" t="s">
        <v>33</v>
      </c>
      <c r="C30" t="s">
        <v>34</v>
      </c>
      <c r="D30" t="s">
        <v>39</v>
      </c>
      <c r="E30" s="1">
        <v>1196</v>
      </c>
      <c r="G30" s="2"/>
    </row>
    <row r="31" spans="1:7" hidden="1" x14ac:dyDescent="0.25">
      <c r="A31">
        <v>29</v>
      </c>
      <c r="B31" t="s">
        <v>33</v>
      </c>
      <c r="C31" t="s">
        <v>40</v>
      </c>
      <c r="D31" t="s">
        <v>41</v>
      </c>
      <c r="E31" s="1">
        <v>998</v>
      </c>
      <c r="G31" s="1"/>
    </row>
    <row r="32" spans="1:7" hidden="1" x14ac:dyDescent="0.25">
      <c r="A32">
        <v>30</v>
      </c>
      <c r="B32" t="s">
        <v>33</v>
      </c>
      <c r="C32" t="s">
        <v>40</v>
      </c>
      <c r="D32" t="s">
        <v>42</v>
      </c>
      <c r="E32" s="1">
        <v>998</v>
      </c>
      <c r="G32" s="1"/>
    </row>
    <row r="33" spans="1:7" hidden="1" x14ac:dyDescent="0.25">
      <c r="A33">
        <v>31</v>
      </c>
      <c r="B33" t="s">
        <v>33</v>
      </c>
      <c r="C33" t="s">
        <v>40</v>
      </c>
      <c r="D33" t="s">
        <v>43</v>
      </c>
      <c r="E33" s="1">
        <v>998</v>
      </c>
      <c r="G33" s="1"/>
    </row>
    <row r="34" spans="1:7" hidden="1" x14ac:dyDescent="0.25">
      <c r="A34">
        <v>32</v>
      </c>
      <c r="B34" t="s">
        <v>33</v>
      </c>
      <c r="C34" t="s">
        <v>40</v>
      </c>
      <c r="D34" t="s">
        <v>44</v>
      </c>
      <c r="E34" s="1">
        <v>998</v>
      </c>
      <c r="G34" s="1"/>
    </row>
    <row r="35" spans="1:7" hidden="1" x14ac:dyDescent="0.25">
      <c r="A35">
        <v>33</v>
      </c>
      <c r="B35" t="s">
        <v>33</v>
      </c>
      <c r="C35" t="s">
        <v>40</v>
      </c>
      <c r="D35" t="s">
        <v>45</v>
      </c>
      <c r="E35" s="1">
        <v>998</v>
      </c>
      <c r="G35" s="2"/>
    </row>
    <row r="36" spans="1:7" hidden="1" x14ac:dyDescent="0.25">
      <c r="A36">
        <v>34</v>
      </c>
      <c r="B36" t="s">
        <v>33</v>
      </c>
      <c r="C36" t="s">
        <v>40</v>
      </c>
      <c r="D36" t="s">
        <v>46</v>
      </c>
      <c r="E36" s="1">
        <v>998</v>
      </c>
      <c r="G36" s="1"/>
    </row>
    <row r="37" spans="1:7" hidden="1" x14ac:dyDescent="0.25">
      <c r="A37">
        <v>35</v>
      </c>
      <c r="B37" t="s">
        <v>11</v>
      </c>
      <c r="C37" t="s">
        <v>47</v>
      </c>
      <c r="D37" t="s">
        <v>13</v>
      </c>
      <c r="E37" s="1">
        <v>1198</v>
      </c>
      <c r="G37" s="2"/>
    </row>
    <row r="38" spans="1:7" hidden="1" x14ac:dyDescent="0.25">
      <c r="A38">
        <v>36</v>
      </c>
      <c r="B38" t="s">
        <v>11</v>
      </c>
      <c r="C38" t="s">
        <v>47</v>
      </c>
      <c r="D38" t="s">
        <v>14</v>
      </c>
      <c r="E38" s="1">
        <v>1198</v>
      </c>
      <c r="G38" s="2"/>
    </row>
    <row r="39" spans="1:7" hidden="1" x14ac:dyDescent="0.25">
      <c r="A39">
        <v>37</v>
      </c>
      <c r="B39" t="s">
        <v>11</v>
      </c>
      <c r="C39" t="s">
        <v>47</v>
      </c>
      <c r="D39" t="s">
        <v>48</v>
      </c>
      <c r="E39" s="1">
        <v>1198</v>
      </c>
      <c r="G39" s="2"/>
    </row>
    <row r="40" spans="1:7" hidden="1" x14ac:dyDescent="0.25">
      <c r="A40">
        <v>38</v>
      </c>
      <c r="B40" t="s">
        <v>11</v>
      </c>
      <c r="C40" t="s">
        <v>47</v>
      </c>
      <c r="D40" t="s">
        <v>49</v>
      </c>
      <c r="E40" s="1">
        <v>1198</v>
      </c>
      <c r="G40" s="2"/>
    </row>
    <row r="41" spans="1:7" hidden="1" x14ac:dyDescent="0.25">
      <c r="A41">
        <v>39</v>
      </c>
      <c r="B41" t="s">
        <v>11</v>
      </c>
      <c r="C41" t="s">
        <v>47</v>
      </c>
      <c r="D41" t="s">
        <v>15</v>
      </c>
      <c r="E41" s="1">
        <v>1198</v>
      </c>
      <c r="G41" s="2"/>
    </row>
    <row r="42" spans="1:7" hidden="1" x14ac:dyDescent="0.25">
      <c r="A42">
        <v>40</v>
      </c>
      <c r="B42" t="s">
        <v>11</v>
      </c>
      <c r="C42" t="s">
        <v>47</v>
      </c>
      <c r="D42" t="s">
        <v>50</v>
      </c>
      <c r="E42" s="1">
        <v>1198</v>
      </c>
      <c r="G42" s="2"/>
    </row>
    <row r="43" spans="1:7" hidden="1" x14ac:dyDescent="0.25">
      <c r="A43">
        <v>41</v>
      </c>
      <c r="B43" t="s">
        <v>11</v>
      </c>
      <c r="C43" t="s">
        <v>47</v>
      </c>
      <c r="D43" t="s">
        <v>51</v>
      </c>
      <c r="E43" s="1">
        <v>1198</v>
      </c>
      <c r="G43" s="2"/>
    </row>
    <row r="44" spans="1:7" hidden="1" x14ac:dyDescent="0.25">
      <c r="A44">
        <v>42</v>
      </c>
      <c r="B44" t="s">
        <v>11</v>
      </c>
      <c r="C44" t="s">
        <v>47</v>
      </c>
      <c r="D44" t="s">
        <v>52</v>
      </c>
      <c r="E44" s="1">
        <v>1198</v>
      </c>
      <c r="G44" s="2"/>
    </row>
    <row r="45" spans="1:7" hidden="1" x14ac:dyDescent="0.25">
      <c r="A45">
        <v>43</v>
      </c>
      <c r="B45" t="s">
        <v>11</v>
      </c>
      <c r="C45" t="s">
        <v>47</v>
      </c>
      <c r="D45" t="s">
        <v>53</v>
      </c>
      <c r="E45" s="1">
        <v>1198</v>
      </c>
      <c r="G45" s="2"/>
    </row>
    <row r="46" spans="1:7" hidden="1" x14ac:dyDescent="0.25">
      <c r="A46">
        <v>44</v>
      </c>
      <c r="B46" t="s">
        <v>33</v>
      </c>
      <c r="C46" t="s">
        <v>54</v>
      </c>
      <c r="D46" t="s">
        <v>55</v>
      </c>
      <c r="E46" s="1">
        <v>998</v>
      </c>
      <c r="G46" s="2"/>
    </row>
    <row r="47" spans="1:7" hidden="1" x14ac:dyDescent="0.25">
      <c r="A47">
        <v>45</v>
      </c>
      <c r="B47" t="s">
        <v>33</v>
      </c>
      <c r="C47" t="s">
        <v>54</v>
      </c>
      <c r="D47" t="s">
        <v>56</v>
      </c>
      <c r="E47" s="1">
        <v>998</v>
      </c>
      <c r="G47" s="2"/>
    </row>
    <row r="48" spans="1:7" hidden="1" x14ac:dyDescent="0.25">
      <c r="A48">
        <v>46</v>
      </c>
      <c r="B48" t="s">
        <v>57</v>
      </c>
      <c r="C48" t="s">
        <v>58</v>
      </c>
      <c r="D48" t="s">
        <v>59</v>
      </c>
      <c r="E48" s="1">
        <v>1086</v>
      </c>
      <c r="G48" s="2"/>
    </row>
    <row r="49" spans="1:7" hidden="1" x14ac:dyDescent="0.25">
      <c r="A49">
        <v>47</v>
      </c>
      <c r="B49" t="s">
        <v>57</v>
      </c>
      <c r="C49" t="s">
        <v>58</v>
      </c>
      <c r="D49" t="s">
        <v>60</v>
      </c>
      <c r="E49" s="1">
        <v>1086</v>
      </c>
      <c r="G49" s="2"/>
    </row>
    <row r="50" spans="1:7" hidden="1" x14ac:dyDescent="0.25">
      <c r="A50">
        <v>48</v>
      </c>
      <c r="B50" t="s">
        <v>57</v>
      </c>
      <c r="C50" t="s">
        <v>58</v>
      </c>
      <c r="D50" t="s">
        <v>61</v>
      </c>
      <c r="E50" s="1">
        <v>1086</v>
      </c>
      <c r="G50" s="2"/>
    </row>
    <row r="51" spans="1:7" hidden="1" x14ac:dyDescent="0.25">
      <c r="A51">
        <v>49</v>
      </c>
      <c r="B51" t="s">
        <v>57</v>
      </c>
      <c r="C51" t="s">
        <v>58</v>
      </c>
      <c r="D51" t="s">
        <v>62</v>
      </c>
      <c r="E51" s="1">
        <v>1086</v>
      </c>
      <c r="G51" s="2"/>
    </row>
    <row r="52" spans="1:7" hidden="1" x14ac:dyDescent="0.25">
      <c r="A52">
        <v>50</v>
      </c>
      <c r="B52" t="s">
        <v>57</v>
      </c>
      <c r="C52" t="s">
        <v>58</v>
      </c>
      <c r="D52" t="s">
        <v>63</v>
      </c>
      <c r="E52" s="1">
        <v>1086</v>
      </c>
      <c r="G52" s="2"/>
    </row>
    <row r="53" spans="1:7" hidden="1" x14ac:dyDescent="0.25">
      <c r="A53">
        <v>51</v>
      </c>
      <c r="B53" t="s">
        <v>57</v>
      </c>
      <c r="C53" t="s">
        <v>58</v>
      </c>
      <c r="D53" t="s">
        <v>64</v>
      </c>
      <c r="E53" s="1">
        <v>1086</v>
      </c>
      <c r="G53" s="2"/>
    </row>
    <row r="54" spans="1:7" hidden="1" x14ac:dyDescent="0.25">
      <c r="A54">
        <v>52</v>
      </c>
      <c r="B54" t="s">
        <v>57</v>
      </c>
      <c r="C54" t="s">
        <v>58</v>
      </c>
      <c r="D54" t="s">
        <v>65</v>
      </c>
      <c r="E54" s="1">
        <v>1086</v>
      </c>
      <c r="G54" s="2"/>
    </row>
    <row r="55" spans="1:7" hidden="1" x14ac:dyDescent="0.25">
      <c r="A55">
        <v>53</v>
      </c>
      <c r="B55" t="s">
        <v>57</v>
      </c>
      <c r="C55" t="s">
        <v>58</v>
      </c>
      <c r="D55" t="s">
        <v>66</v>
      </c>
      <c r="E55" s="1">
        <v>1086</v>
      </c>
      <c r="G55" s="2"/>
    </row>
    <row r="56" spans="1:7" hidden="1" x14ac:dyDescent="0.25">
      <c r="A56">
        <v>54</v>
      </c>
      <c r="B56" t="s">
        <v>3</v>
      </c>
      <c r="C56" t="s">
        <v>67</v>
      </c>
      <c r="D56" t="s">
        <v>68</v>
      </c>
      <c r="E56" s="1">
        <v>1199</v>
      </c>
      <c r="G56" s="2"/>
    </row>
    <row r="57" spans="1:7" hidden="1" x14ac:dyDescent="0.25">
      <c r="A57">
        <v>55</v>
      </c>
      <c r="B57" t="s">
        <v>3</v>
      </c>
      <c r="C57" t="s">
        <v>67</v>
      </c>
      <c r="D57" t="s">
        <v>69</v>
      </c>
      <c r="E57" s="1">
        <v>1199</v>
      </c>
      <c r="G57" s="1"/>
    </row>
    <row r="58" spans="1:7" hidden="1" x14ac:dyDescent="0.25">
      <c r="A58">
        <v>56</v>
      </c>
      <c r="B58" t="s">
        <v>3</v>
      </c>
      <c r="C58" t="s">
        <v>67</v>
      </c>
      <c r="D58" t="s">
        <v>70</v>
      </c>
      <c r="E58" s="1">
        <v>1199</v>
      </c>
      <c r="G58" s="1"/>
    </row>
    <row r="59" spans="1:7" hidden="1" x14ac:dyDescent="0.25">
      <c r="A59">
        <v>57</v>
      </c>
      <c r="B59" t="s">
        <v>3</v>
      </c>
      <c r="C59" t="s">
        <v>67</v>
      </c>
      <c r="D59" t="s">
        <v>71</v>
      </c>
      <c r="E59" s="1">
        <v>1199</v>
      </c>
      <c r="G59" s="1"/>
    </row>
    <row r="60" spans="1:7" hidden="1" x14ac:dyDescent="0.25">
      <c r="A60">
        <v>58</v>
      </c>
      <c r="B60" t="s">
        <v>3</v>
      </c>
      <c r="C60" t="s">
        <v>67</v>
      </c>
      <c r="D60" t="s">
        <v>72</v>
      </c>
      <c r="E60" s="1">
        <v>1199</v>
      </c>
      <c r="G60" s="1"/>
    </row>
    <row r="61" spans="1:7" hidden="1" x14ac:dyDescent="0.25">
      <c r="A61">
        <v>59</v>
      </c>
      <c r="B61" t="s">
        <v>3</v>
      </c>
      <c r="C61" t="s">
        <v>67</v>
      </c>
      <c r="D61" t="s">
        <v>73</v>
      </c>
      <c r="E61" s="1">
        <v>1199</v>
      </c>
      <c r="G61" s="1"/>
    </row>
    <row r="62" spans="1:7" hidden="1" x14ac:dyDescent="0.25">
      <c r="A62">
        <v>60</v>
      </c>
      <c r="B62" t="s">
        <v>3</v>
      </c>
      <c r="C62" t="s">
        <v>67</v>
      </c>
      <c r="D62" t="s">
        <v>74</v>
      </c>
      <c r="E62" s="1">
        <v>1199</v>
      </c>
      <c r="G62" s="1"/>
    </row>
    <row r="63" spans="1:7" hidden="1" x14ac:dyDescent="0.25">
      <c r="A63">
        <v>61</v>
      </c>
      <c r="B63" t="s">
        <v>3</v>
      </c>
      <c r="C63" t="s">
        <v>67</v>
      </c>
      <c r="D63" t="s">
        <v>75</v>
      </c>
      <c r="E63" s="1">
        <v>1199</v>
      </c>
      <c r="G63" s="1"/>
    </row>
    <row r="64" spans="1:7" hidden="1" x14ac:dyDescent="0.25">
      <c r="A64">
        <v>62</v>
      </c>
      <c r="B64" t="s">
        <v>33</v>
      </c>
      <c r="C64" t="s">
        <v>76</v>
      </c>
      <c r="D64" t="s">
        <v>44</v>
      </c>
      <c r="E64" s="1">
        <v>998</v>
      </c>
      <c r="G64" s="1"/>
    </row>
    <row r="65" spans="1:7" hidden="1" x14ac:dyDescent="0.25">
      <c r="A65">
        <v>63</v>
      </c>
      <c r="B65" t="s">
        <v>33</v>
      </c>
      <c r="C65" t="s">
        <v>76</v>
      </c>
      <c r="D65" t="s">
        <v>42</v>
      </c>
      <c r="E65" s="1">
        <v>998</v>
      </c>
      <c r="G65" s="1"/>
    </row>
    <row r="66" spans="1:7" hidden="1" x14ac:dyDescent="0.25">
      <c r="A66">
        <v>64</v>
      </c>
      <c r="B66" t="s">
        <v>33</v>
      </c>
      <c r="C66" t="s">
        <v>76</v>
      </c>
      <c r="D66" t="s">
        <v>77</v>
      </c>
      <c r="E66" s="1">
        <v>998</v>
      </c>
      <c r="G66" s="1"/>
    </row>
    <row r="67" spans="1:7" hidden="1" x14ac:dyDescent="0.25">
      <c r="A67">
        <v>65</v>
      </c>
      <c r="B67" t="s">
        <v>33</v>
      </c>
      <c r="C67" t="s">
        <v>76</v>
      </c>
      <c r="D67" t="s">
        <v>46</v>
      </c>
      <c r="E67" s="1">
        <v>998</v>
      </c>
      <c r="G67" s="1"/>
    </row>
    <row r="68" spans="1:7" hidden="1" x14ac:dyDescent="0.25">
      <c r="A68">
        <v>66</v>
      </c>
      <c r="B68" t="s">
        <v>33</v>
      </c>
      <c r="C68" t="s">
        <v>76</v>
      </c>
      <c r="D68" t="s">
        <v>78</v>
      </c>
      <c r="E68" s="1">
        <v>998</v>
      </c>
      <c r="G68" s="1"/>
    </row>
    <row r="69" spans="1:7" hidden="1" x14ac:dyDescent="0.25">
      <c r="A69">
        <v>67</v>
      </c>
      <c r="B69" t="s">
        <v>33</v>
      </c>
      <c r="C69" t="s">
        <v>76</v>
      </c>
      <c r="D69" t="s">
        <v>79</v>
      </c>
      <c r="E69" s="1">
        <v>998</v>
      </c>
      <c r="G69" s="1"/>
    </row>
    <row r="70" spans="1:7" hidden="1" x14ac:dyDescent="0.25">
      <c r="A70">
        <v>68</v>
      </c>
      <c r="B70" t="s">
        <v>33</v>
      </c>
      <c r="C70" t="s">
        <v>76</v>
      </c>
      <c r="D70" t="s">
        <v>80</v>
      </c>
      <c r="E70" s="1">
        <v>998</v>
      </c>
      <c r="G70" s="1"/>
    </row>
    <row r="71" spans="1:7" hidden="1" x14ac:dyDescent="0.25">
      <c r="A71">
        <v>69</v>
      </c>
      <c r="B71" t="s">
        <v>33</v>
      </c>
      <c r="C71" t="s">
        <v>76</v>
      </c>
      <c r="D71" t="s">
        <v>81</v>
      </c>
      <c r="E71" s="1">
        <v>998</v>
      </c>
      <c r="G71" s="1"/>
    </row>
    <row r="72" spans="1:7" hidden="1" x14ac:dyDescent="0.25">
      <c r="A72">
        <v>70</v>
      </c>
      <c r="B72" t="s">
        <v>33</v>
      </c>
      <c r="C72" t="s">
        <v>82</v>
      </c>
      <c r="D72" t="s">
        <v>83</v>
      </c>
      <c r="E72" s="1">
        <v>1197</v>
      </c>
      <c r="G72" s="2"/>
    </row>
    <row r="73" spans="1:7" hidden="1" x14ac:dyDescent="0.25">
      <c r="A73">
        <v>71</v>
      </c>
      <c r="B73" t="s">
        <v>33</v>
      </c>
      <c r="C73" t="s">
        <v>82</v>
      </c>
      <c r="D73" t="s">
        <v>84</v>
      </c>
      <c r="E73" s="1">
        <v>1197</v>
      </c>
      <c r="G73" s="2"/>
    </row>
    <row r="74" spans="1:7" hidden="1" x14ac:dyDescent="0.25">
      <c r="A74">
        <v>72</v>
      </c>
      <c r="B74" t="s">
        <v>33</v>
      </c>
      <c r="C74" t="s">
        <v>82</v>
      </c>
      <c r="D74" t="s">
        <v>85</v>
      </c>
      <c r="E74" s="1">
        <v>1197</v>
      </c>
      <c r="G74" s="1"/>
    </row>
    <row r="75" spans="1:7" hidden="1" x14ac:dyDescent="0.25">
      <c r="A75">
        <v>73</v>
      </c>
      <c r="B75" t="s">
        <v>33</v>
      </c>
      <c r="C75" t="s">
        <v>82</v>
      </c>
      <c r="D75" t="s">
        <v>86</v>
      </c>
      <c r="E75" s="1">
        <v>1197</v>
      </c>
      <c r="G75" s="1"/>
    </row>
    <row r="76" spans="1:7" hidden="1" x14ac:dyDescent="0.25">
      <c r="A76">
        <v>74</v>
      </c>
      <c r="B76" t="s">
        <v>33</v>
      </c>
      <c r="C76" t="s">
        <v>82</v>
      </c>
      <c r="D76" t="s">
        <v>87</v>
      </c>
      <c r="E76" s="1">
        <v>1197</v>
      </c>
      <c r="G76" s="2"/>
    </row>
    <row r="77" spans="1:7" hidden="1" x14ac:dyDescent="0.25">
      <c r="A77">
        <v>75</v>
      </c>
      <c r="B77" t="s">
        <v>33</v>
      </c>
      <c r="C77" t="s">
        <v>82</v>
      </c>
      <c r="D77" t="s">
        <v>88</v>
      </c>
      <c r="E77" s="1">
        <v>1197</v>
      </c>
      <c r="G77" s="2"/>
    </row>
    <row r="78" spans="1:7" hidden="1" x14ac:dyDescent="0.25">
      <c r="A78">
        <v>76</v>
      </c>
      <c r="B78" t="s">
        <v>33</v>
      </c>
      <c r="C78" t="s">
        <v>82</v>
      </c>
      <c r="D78" t="s">
        <v>89</v>
      </c>
      <c r="E78" s="1">
        <v>1197</v>
      </c>
      <c r="G78" s="2"/>
    </row>
    <row r="79" spans="1:7" hidden="1" x14ac:dyDescent="0.25">
      <c r="A79">
        <v>77</v>
      </c>
      <c r="B79" t="s">
        <v>19</v>
      </c>
      <c r="C79" t="s">
        <v>90</v>
      </c>
      <c r="D79" t="s">
        <v>91</v>
      </c>
      <c r="E79" s="1">
        <v>999</v>
      </c>
      <c r="G79" s="2"/>
    </row>
    <row r="80" spans="1:7" hidden="1" x14ac:dyDescent="0.25">
      <c r="A80">
        <v>78</v>
      </c>
      <c r="B80" t="s">
        <v>19</v>
      </c>
      <c r="C80" t="s">
        <v>90</v>
      </c>
      <c r="D80" t="s">
        <v>92</v>
      </c>
      <c r="E80" s="1">
        <v>999</v>
      </c>
      <c r="G80" s="2"/>
    </row>
    <row r="81" spans="1:7" hidden="1" x14ac:dyDescent="0.25">
      <c r="A81">
        <v>79</v>
      </c>
      <c r="B81" t="s">
        <v>19</v>
      </c>
      <c r="C81" t="s">
        <v>90</v>
      </c>
      <c r="D81" t="s">
        <v>93</v>
      </c>
      <c r="E81" s="1">
        <v>999</v>
      </c>
      <c r="G81" s="2"/>
    </row>
    <row r="82" spans="1:7" hidden="1" x14ac:dyDescent="0.25">
      <c r="A82">
        <v>80</v>
      </c>
      <c r="B82" t="s">
        <v>19</v>
      </c>
      <c r="C82" t="s">
        <v>90</v>
      </c>
      <c r="D82" t="s">
        <v>94</v>
      </c>
      <c r="E82" s="1">
        <v>999</v>
      </c>
      <c r="G82" s="2"/>
    </row>
    <row r="83" spans="1:7" hidden="1" x14ac:dyDescent="0.25">
      <c r="A83">
        <v>81</v>
      </c>
      <c r="B83" t="s">
        <v>95</v>
      </c>
      <c r="C83" t="s">
        <v>96</v>
      </c>
      <c r="D83" t="s">
        <v>97</v>
      </c>
      <c r="E83" s="1">
        <v>1173</v>
      </c>
      <c r="G83" s="1"/>
    </row>
    <row r="84" spans="1:7" hidden="1" x14ac:dyDescent="0.25">
      <c r="A84">
        <v>82</v>
      </c>
      <c r="B84" t="s">
        <v>95</v>
      </c>
      <c r="C84" t="s">
        <v>96</v>
      </c>
      <c r="D84" t="s">
        <v>98</v>
      </c>
      <c r="E84" s="1">
        <v>1489</v>
      </c>
      <c r="G84" s="1"/>
    </row>
    <row r="85" spans="1:7" hidden="1" x14ac:dyDescent="0.25">
      <c r="A85">
        <v>83</v>
      </c>
      <c r="B85" t="s">
        <v>95</v>
      </c>
      <c r="C85" t="s">
        <v>96</v>
      </c>
      <c r="D85" t="s">
        <v>99</v>
      </c>
      <c r="E85" s="1">
        <v>1173</v>
      </c>
      <c r="G85" s="1"/>
    </row>
    <row r="86" spans="1:7" hidden="1" x14ac:dyDescent="0.25">
      <c r="A86">
        <v>84</v>
      </c>
      <c r="B86" t="s">
        <v>95</v>
      </c>
      <c r="C86" t="s">
        <v>96</v>
      </c>
      <c r="D86" t="s">
        <v>100</v>
      </c>
      <c r="E86" s="1">
        <v>1489</v>
      </c>
      <c r="G86" s="1"/>
    </row>
    <row r="87" spans="1:7" hidden="1" x14ac:dyDescent="0.25">
      <c r="A87">
        <v>85</v>
      </c>
      <c r="B87" t="s">
        <v>95</v>
      </c>
      <c r="C87" t="s">
        <v>96</v>
      </c>
      <c r="D87" t="s">
        <v>43</v>
      </c>
      <c r="E87" s="1">
        <v>1489</v>
      </c>
      <c r="G87" s="1"/>
    </row>
    <row r="88" spans="1:7" hidden="1" x14ac:dyDescent="0.25">
      <c r="A88">
        <v>86</v>
      </c>
      <c r="B88" t="s">
        <v>95</v>
      </c>
      <c r="C88" t="s">
        <v>96</v>
      </c>
      <c r="D88" t="s">
        <v>101</v>
      </c>
      <c r="E88" s="1">
        <v>1248</v>
      </c>
      <c r="G88" s="1"/>
    </row>
    <row r="89" spans="1:7" hidden="1" x14ac:dyDescent="0.25">
      <c r="A89">
        <v>87</v>
      </c>
      <c r="B89" t="s">
        <v>102</v>
      </c>
      <c r="C89" t="s">
        <v>103</v>
      </c>
      <c r="D89" t="s">
        <v>104</v>
      </c>
      <c r="E89" s="1">
        <v>1197</v>
      </c>
      <c r="G89" s="1"/>
    </row>
    <row r="90" spans="1:7" hidden="1" x14ac:dyDescent="0.25">
      <c r="A90">
        <v>88</v>
      </c>
      <c r="B90" t="s">
        <v>102</v>
      </c>
      <c r="C90" t="s">
        <v>103</v>
      </c>
      <c r="D90" t="s">
        <v>105</v>
      </c>
      <c r="E90" s="1">
        <v>1197</v>
      </c>
      <c r="G90" s="1"/>
    </row>
    <row r="91" spans="1:7" hidden="1" x14ac:dyDescent="0.25">
      <c r="A91">
        <v>89</v>
      </c>
      <c r="B91" t="s">
        <v>102</v>
      </c>
      <c r="C91" t="s">
        <v>103</v>
      </c>
      <c r="D91" t="s">
        <v>106</v>
      </c>
      <c r="E91" s="1">
        <v>1364</v>
      </c>
      <c r="G91" s="1"/>
    </row>
    <row r="92" spans="1:7" hidden="1" x14ac:dyDescent="0.25">
      <c r="A92">
        <v>90</v>
      </c>
      <c r="B92" t="s">
        <v>102</v>
      </c>
      <c r="C92" t="s">
        <v>103</v>
      </c>
      <c r="D92" t="s">
        <v>107</v>
      </c>
      <c r="E92" s="1">
        <v>1197</v>
      </c>
      <c r="G92" s="1"/>
    </row>
    <row r="93" spans="1:7" hidden="1" x14ac:dyDescent="0.25">
      <c r="A93">
        <v>91</v>
      </c>
      <c r="B93" t="s">
        <v>102</v>
      </c>
      <c r="C93" t="s">
        <v>103</v>
      </c>
      <c r="D93" t="s">
        <v>108</v>
      </c>
      <c r="E93" s="1">
        <v>1364</v>
      </c>
      <c r="G93" s="1"/>
    </row>
    <row r="94" spans="1:7" hidden="1" x14ac:dyDescent="0.25">
      <c r="A94">
        <v>92</v>
      </c>
      <c r="B94" t="s">
        <v>102</v>
      </c>
      <c r="C94" t="s">
        <v>103</v>
      </c>
      <c r="D94" t="s">
        <v>109</v>
      </c>
      <c r="E94" s="1">
        <v>1364</v>
      </c>
      <c r="G94" s="1"/>
    </row>
    <row r="95" spans="1:7" hidden="1" x14ac:dyDescent="0.25">
      <c r="A95">
        <v>93</v>
      </c>
      <c r="B95" t="s">
        <v>102</v>
      </c>
      <c r="C95" t="s">
        <v>103</v>
      </c>
      <c r="D95" t="s">
        <v>110</v>
      </c>
      <c r="E95" s="1">
        <v>1197</v>
      </c>
      <c r="G95" s="1"/>
    </row>
    <row r="96" spans="1:7" hidden="1" x14ac:dyDescent="0.25">
      <c r="A96">
        <v>94</v>
      </c>
      <c r="B96" t="s">
        <v>102</v>
      </c>
      <c r="C96" t="s">
        <v>103</v>
      </c>
      <c r="D96" t="s">
        <v>111</v>
      </c>
      <c r="E96" s="1">
        <v>1364</v>
      </c>
      <c r="G96" s="1"/>
    </row>
    <row r="97" spans="1:7" hidden="1" x14ac:dyDescent="0.25">
      <c r="A97">
        <v>95</v>
      </c>
      <c r="B97" t="s">
        <v>102</v>
      </c>
      <c r="C97" t="s">
        <v>103</v>
      </c>
      <c r="D97" t="s">
        <v>112</v>
      </c>
      <c r="E97" s="1">
        <v>1197</v>
      </c>
      <c r="G97" s="1"/>
    </row>
    <row r="98" spans="1:7" hidden="1" x14ac:dyDescent="0.25">
      <c r="A98">
        <v>96</v>
      </c>
      <c r="B98" t="s">
        <v>102</v>
      </c>
      <c r="C98" t="s">
        <v>103</v>
      </c>
      <c r="D98" t="s">
        <v>113</v>
      </c>
      <c r="E98" s="1">
        <v>1364</v>
      </c>
      <c r="G98" s="1"/>
    </row>
    <row r="99" spans="1:7" hidden="1" x14ac:dyDescent="0.25">
      <c r="A99">
        <v>97</v>
      </c>
      <c r="B99" t="s">
        <v>102</v>
      </c>
      <c r="C99" t="s">
        <v>103</v>
      </c>
      <c r="D99" t="s">
        <v>97</v>
      </c>
      <c r="E99" s="1">
        <v>1197</v>
      </c>
      <c r="G99" s="1"/>
    </row>
    <row r="100" spans="1:7" hidden="1" x14ac:dyDescent="0.25">
      <c r="A100">
        <v>98</v>
      </c>
      <c r="B100" t="s">
        <v>102</v>
      </c>
      <c r="C100" t="s">
        <v>103</v>
      </c>
      <c r="D100" t="s">
        <v>114</v>
      </c>
      <c r="E100" s="1">
        <v>1364</v>
      </c>
      <c r="G100" s="1"/>
    </row>
    <row r="101" spans="1:7" hidden="1" x14ac:dyDescent="0.25">
      <c r="A101">
        <v>99</v>
      </c>
      <c r="B101" t="s">
        <v>102</v>
      </c>
      <c r="C101" t="s">
        <v>103</v>
      </c>
      <c r="D101" t="s">
        <v>115</v>
      </c>
      <c r="E101" s="1">
        <v>1197</v>
      </c>
      <c r="G101" s="1"/>
    </row>
    <row r="102" spans="1:7" hidden="1" x14ac:dyDescent="0.25">
      <c r="A102">
        <v>100</v>
      </c>
      <c r="B102" t="s">
        <v>102</v>
      </c>
      <c r="C102" t="s">
        <v>103</v>
      </c>
      <c r="D102" t="s">
        <v>116</v>
      </c>
      <c r="E102" s="1">
        <v>1364</v>
      </c>
      <c r="G102" s="1"/>
    </row>
    <row r="103" spans="1:7" hidden="1" x14ac:dyDescent="0.25">
      <c r="A103">
        <v>101</v>
      </c>
      <c r="B103" t="s">
        <v>117</v>
      </c>
      <c r="C103" t="s">
        <v>118</v>
      </c>
      <c r="D103" t="s">
        <v>119</v>
      </c>
      <c r="E103" s="1">
        <v>1198</v>
      </c>
      <c r="G103" s="2"/>
    </row>
    <row r="104" spans="1:7" hidden="1" x14ac:dyDescent="0.25">
      <c r="A104">
        <v>102</v>
      </c>
      <c r="B104" t="s">
        <v>117</v>
      </c>
      <c r="C104" t="s">
        <v>118</v>
      </c>
      <c r="D104" t="s">
        <v>120</v>
      </c>
      <c r="E104" s="1">
        <v>1198</v>
      </c>
      <c r="G104" s="2"/>
    </row>
    <row r="105" spans="1:7" hidden="1" x14ac:dyDescent="0.25">
      <c r="A105">
        <v>103</v>
      </c>
      <c r="B105" t="s">
        <v>117</v>
      </c>
      <c r="C105" t="s">
        <v>118</v>
      </c>
      <c r="D105" t="s">
        <v>121</v>
      </c>
      <c r="E105" s="1">
        <v>1198</v>
      </c>
      <c r="G105" s="2"/>
    </row>
    <row r="106" spans="1:7" hidden="1" x14ac:dyDescent="0.25">
      <c r="A106">
        <v>104</v>
      </c>
      <c r="B106" t="s">
        <v>3</v>
      </c>
      <c r="C106" t="s">
        <v>122</v>
      </c>
      <c r="D106" t="s">
        <v>123</v>
      </c>
      <c r="E106" s="1">
        <v>1248</v>
      </c>
      <c r="G106" s="2"/>
    </row>
    <row r="107" spans="1:7" hidden="1" x14ac:dyDescent="0.25">
      <c r="A107">
        <v>105</v>
      </c>
      <c r="B107" t="s">
        <v>3</v>
      </c>
      <c r="C107" t="s">
        <v>122</v>
      </c>
      <c r="D107" t="s">
        <v>124</v>
      </c>
      <c r="E107" s="1">
        <v>1248</v>
      </c>
      <c r="G107" s="2"/>
    </row>
    <row r="108" spans="1:7" hidden="1" x14ac:dyDescent="0.25">
      <c r="A108">
        <v>106</v>
      </c>
      <c r="B108" t="s">
        <v>3</v>
      </c>
      <c r="C108" t="s">
        <v>122</v>
      </c>
      <c r="D108" t="s">
        <v>125</v>
      </c>
      <c r="E108" s="1">
        <v>1248</v>
      </c>
      <c r="G108" s="2"/>
    </row>
    <row r="109" spans="1:7" hidden="1" x14ac:dyDescent="0.25">
      <c r="A109">
        <v>107</v>
      </c>
      <c r="B109" t="s">
        <v>3</v>
      </c>
      <c r="C109" t="s">
        <v>122</v>
      </c>
      <c r="D109" t="s">
        <v>126</v>
      </c>
      <c r="E109" s="1">
        <v>1248</v>
      </c>
      <c r="G109" s="2"/>
    </row>
    <row r="110" spans="1:7" hidden="1" x14ac:dyDescent="0.25">
      <c r="A110">
        <v>108</v>
      </c>
      <c r="B110" t="s">
        <v>3</v>
      </c>
      <c r="C110" t="s">
        <v>122</v>
      </c>
      <c r="D110" t="s">
        <v>127</v>
      </c>
      <c r="E110" s="1">
        <v>1193</v>
      </c>
      <c r="G110" s="2"/>
    </row>
    <row r="111" spans="1:7" hidden="1" x14ac:dyDescent="0.25">
      <c r="A111">
        <v>109</v>
      </c>
      <c r="B111" t="s">
        <v>3</v>
      </c>
      <c r="C111" t="s">
        <v>122</v>
      </c>
      <c r="D111" t="s">
        <v>128</v>
      </c>
      <c r="E111" s="1">
        <v>1193</v>
      </c>
      <c r="G111" s="2"/>
    </row>
    <row r="112" spans="1:7" hidden="1" x14ac:dyDescent="0.25">
      <c r="A112">
        <v>110</v>
      </c>
      <c r="B112" t="s">
        <v>3</v>
      </c>
      <c r="C112" t="s">
        <v>122</v>
      </c>
      <c r="D112" t="s">
        <v>129</v>
      </c>
      <c r="E112" s="1">
        <v>1193</v>
      </c>
      <c r="G112" s="2"/>
    </row>
    <row r="113" spans="1:7" hidden="1" x14ac:dyDescent="0.25">
      <c r="A113">
        <v>111</v>
      </c>
      <c r="B113" t="s">
        <v>3</v>
      </c>
      <c r="C113" t="s">
        <v>122</v>
      </c>
      <c r="D113" t="s">
        <v>130</v>
      </c>
      <c r="E113" s="1">
        <v>1193</v>
      </c>
      <c r="G113" s="2"/>
    </row>
    <row r="114" spans="1:7" hidden="1" x14ac:dyDescent="0.25">
      <c r="A114">
        <v>112</v>
      </c>
      <c r="B114" t="s">
        <v>57</v>
      </c>
      <c r="C114" t="s">
        <v>131</v>
      </c>
      <c r="D114" t="s">
        <v>132</v>
      </c>
      <c r="E114" s="1">
        <v>1197</v>
      </c>
      <c r="G114" s="2"/>
    </row>
    <row r="115" spans="1:7" hidden="1" x14ac:dyDescent="0.25">
      <c r="A115">
        <v>113</v>
      </c>
      <c r="B115" t="s">
        <v>57</v>
      </c>
      <c r="C115" t="s">
        <v>131</v>
      </c>
      <c r="D115" t="s">
        <v>14</v>
      </c>
      <c r="E115" s="1">
        <v>1197</v>
      </c>
      <c r="G115" s="2"/>
    </row>
    <row r="116" spans="1:7" hidden="1" x14ac:dyDescent="0.25">
      <c r="A116">
        <v>114</v>
      </c>
      <c r="B116" t="s">
        <v>57</v>
      </c>
      <c r="C116" t="s">
        <v>131</v>
      </c>
      <c r="D116" t="s">
        <v>133</v>
      </c>
      <c r="E116" s="1">
        <v>1197</v>
      </c>
      <c r="G116" s="1"/>
    </row>
    <row r="117" spans="1:7" hidden="1" x14ac:dyDescent="0.25">
      <c r="A117">
        <v>115</v>
      </c>
      <c r="B117" t="s">
        <v>57</v>
      </c>
      <c r="C117" t="s">
        <v>131</v>
      </c>
      <c r="D117" t="s">
        <v>134</v>
      </c>
      <c r="E117" s="1">
        <v>1197</v>
      </c>
      <c r="G117" s="2"/>
    </row>
    <row r="118" spans="1:7" hidden="1" x14ac:dyDescent="0.25">
      <c r="A118">
        <v>116</v>
      </c>
      <c r="B118" t="s">
        <v>57</v>
      </c>
      <c r="C118" t="s">
        <v>131</v>
      </c>
      <c r="D118" t="s">
        <v>135</v>
      </c>
      <c r="E118" s="1">
        <v>1197</v>
      </c>
      <c r="G118" s="2"/>
    </row>
    <row r="119" spans="1:7" hidden="1" x14ac:dyDescent="0.25">
      <c r="A119">
        <v>117</v>
      </c>
      <c r="B119" t="s">
        <v>57</v>
      </c>
      <c r="C119" t="s">
        <v>131</v>
      </c>
      <c r="D119" t="s">
        <v>136</v>
      </c>
      <c r="E119" s="1">
        <v>1197</v>
      </c>
      <c r="G119" s="2"/>
    </row>
    <row r="120" spans="1:7" hidden="1" x14ac:dyDescent="0.25">
      <c r="A120">
        <v>118</v>
      </c>
      <c r="B120" t="s">
        <v>33</v>
      </c>
      <c r="C120" t="s">
        <v>137</v>
      </c>
      <c r="D120" t="s">
        <v>138</v>
      </c>
      <c r="E120" s="1">
        <v>1248</v>
      </c>
      <c r="G120" s="1"/>
    </row>
    <row r="121" spans="1:7" hidden="1" x14ac:dyDescent="0.25">
      <c r="A121">
        <v>119</v>
      </c>
      <c r="B121" t="s">
        <v>33</v>
      </c>
      <c r="C121" t="s">
        <v>137</v>
      </c>
      <c r="D121" t="s">
        <v>41</v>
      </c>
      <c r="E121" s="1">
        <v>1197</v>
      </c>
      <c r="G121" s="1"/>
    </row>
    <row r="122" spans="1:7" hidden="1" x14ac:dyDescent="0.25">
      <c r="A122">
        <v>120</v>
      </c>
      <c r="B122" t="s">
        <v>33</v>
      </c>
      <c r="C122" t="s">
        <v>137</v>
      </c>
      <c r="D122" t="s">
        <v>139</v>
      </c>
      <c r="E122" s="1">
        <v>1197</v>
      </c>
      <c r="G122" s="2"/>
    </row>
    <row r="123" spans="1:7" hidden="1" x14ac:dyDescent="0.25">
      <c r="A123">
        <v>121</v>
      </c>
      <c r="B123" t="s">
        <v>57</v>
      </c>
      <c r="C123" t="s">
        <v>140</v>
      </c>
      <c r="D123" t="s">
        <v>141</v>
      </c>
      <c r="E123" s="1">
        <v>1197</v>
      </c>
      <c r="G123" s="1"/>
    </row>
    <row r="124" spans="1:7" hidden="1" x14ac:dyDescent="0.25">
      <c r="A124">
        <v>122</v>
      </c>
      <c r="B124" t="s">
        <v>57</v>
      </c>
      <c r="C124" t="s">
        <v>140</v>
      </c>
      <c r="D124" t="s">
        <v>142</v>
      </c>
      <c r="E124" s="1">
        <v>1396</v>
      </c>
      <c r="G124" s="1"/>
    </row>
    <row r="125" spans="1:7" hidden="1" x14ac:dyDescent="0.25">
      <c r="A125">
        <v>123</v>
      </c>
      <c r="B125" t="s">
        <v>57</v>
      </c>
      <c r="C125" t="s">
        <v>140</v>
      </c>
      <c r="D125" t="s">
        <v>143</v>
      </c>
      <c r="E125" s="1">
        <v>1197</v>
      </c>
      <c r="G125" s="1"/>
    </row>
    <row r="126" spans="1:7" hidden="1" x14ac:dyDescent="0.25">
      <c r="A126">
        <v>124</v>
      </c>
      <c r="B126" t="s">
        <v>57</v>
      </c>
      <c r="C126" t="s">
        <v>140</v>
      </c>
      <c r="D126" t="s">
        <v>144</v>
      </c>
      <c r="E126" s="1">
        <v>1396</v>
      </c>
      <c r="G126" s="1"/>
    </row>
    <row r="127" spans="1:7" hidden="1" x14ac:dyDescent="0.25">
      <c r="A127">
        <v>125</v>
      </c>
      <c r="B127" t="s">
        <v>57</v>
      </c>
      <c r="C127" t="s">
        <v>140</v>
      </c>
      <c r="D127" t="s">
        <v>145</v>
      </c>
      <c r="E127" s="1">
        <v>1197</v>
      </c>
      <c r="G127" s="1"/>
    </row>
    <row r="128" spans="1:7" hidden="1" x14ac:dyDescent="0.25">
      <c r="A128">
        <v>126</v>
      </c>
      <c r="B128" t="s">
        <v>57</v>
      </c>
      <c r="C128" t="s">
        <v>140</v>
      </c>
      <c r="D128" t="s">
        <v>146</v>
      </c>
      <c r="E128" s="1">
        <v>1396</v>
      </c>
      <c r="G128" s="1"/>
    </row>
    <row r="129" spans="1:7" hidden="1" x14ac:dyDescent="0.25">
      <c r="A129">
        <v>127</v>
      </c>
      <c r="B129" t="s">
        <v>57</v>
      </c>
      <c r="C129" t="s">
        <v>140</v>
      </c>
      <c r="D129" t="s">
        <v>147</v>
      </c>
      <c r="E129" s="1">
        <v>1197</v>
      </c>
      <c r="G129" s="1"/>
    </row>
    <row r="130" spans="1:7" hidden="1" x14ac:dyDescent="0.25">
      <c r="A130">
        <v>128</v>
      </c>
      <c r="B130" t="s">
        <v>57</v>
      </c>
      <c r="C130" t="s">
        <v>140</v>
      </c>
      <c r="D130" t="s">
        <v>148</v>
      </c>
      <c r="E130" s="1">
        <v>1396</v>
      </c>
      <c r="G130" s="1"/>
    </row>
    <row r="131" spans="1:7" hidden="1" x14ac:dyDescent="0.25">
      <c r="A131">
        <v>129</v>
      </c>
      <c r="B131" t="s">
        <v>57</v>
      </c>
      <c r="C131" t="s">
        <v>140</v>
      </c>
      <c r="D131" t="s">
        <v>149</v>
      </c>
      <c r="E131" s="1">
        <v>1197</v>
      </c>
      <c r="G131" s="1"/>
    </row>
    <row r="132" spans="1:7" hidden="1" x14ac:dyDescent="0.25">
      <c r="A132">
        <v>130</v>
      </c>
      <c r="B132" t="s">
        <v>57</v>
      </c>
      <c r="C132" t="s">
        <v>140</v>
      </c>
      <c r="D132" t="s">
        <v>150</v>
      </c>
      <c r="E132" s="1">
        <v>1197</v>
      </c>
      <c r="G132" s="1"/>
    </row>
    <row r="133" spans="1:7" hidden="1" x14ac:dyDescent="0.25">
      <c r="A133">
        <v>131</v>
      </c>
      <c r="B133" t="s">
        <v>57</v>
      </c>
      <c r="C133" t="s">
        <v>140</v>
      </c>
      <c r="D133" t="s">
        <v>151</v>
      </c>
      <c r="E133" s="1">
        <v>1197</v>
      </c>
      <c r="G133" s="1"/>
    </row>
    <row r="134" spans="1:7" hidden="1" x14ac:dyDescent="0.25">
      <c r="A134">
        <v>132</v>
      </c>
      <c r="B134" t="s">
        <v>57</v>
      </c>
      <c r="C134" t="s">
        <v>140</v>
      </c>
      <c r="D134" t="s">
        <v>152</v>
      </c>
      <c r="E134" s="1">
        <v>1396</v>
      </c>
      <c r="G134" s="1"/>
    </row>
    <row r="135" spans="1:7" hidden="1" x14ac:dyDescent="0.25">
      <c r="A135">
        <v>133</v>
      </c>
      <c r="B135" t="s">
        <v>57</v>
      </c>
      <c r="C135" t="s">
        <v>153</v>
      </c>
      <c r="D135" t="s">
        <v>154</v>
      </c>
      <c r="E135" s="1">
        <v>1197</v>
      </c>
      <c r="G135" s="2"/>
    </row>
    <row r="136" spans="1:7" hidden="1" x14ac:dyDescent="0.25">
      <c r="A136">
        <v>134</v>
      </c>
      <c r="B136" t="s">
        <v>57</v>
      </c>
      <c r="C136" t="s">
        <v>153</v>
      </c>
      <c r="D136" t="s">
        <v>155</v>
      </c>
      <c r="E136" s="1">
        <v>1197</v>
      </c>
      <c r="G136" s="2"/>
    </row>
    <row r="137" spans="1:7" hidden="1" x14ac:dyDescent="0.25">
      <c r="A137">
        <v>135</v>
      </c>
      <c r="B137" t="s">
        <v>57</v>
      </c>
      <c r="C137" t="s">
        <v>153</v>
      </c>
      <c r="D137" t="s">
        <v>156</v>
      </c>
      <c r="E137" s="1">
        <v>1197</v>
      </c>
      <c r="G137" s="2"/>
    </row>
    <row r="138" spans="1:7" hidden="1" x14ac:dyDescent="0.25">
      <c r="A138">
        <v>136</v>
      </c>
      <c r="B138" t="s">
        <v>57</v>
      </c>
      <c r="C138" t="s">
        <v>153</v>
      </c>
      <c r="D138" t="s">
        <v>157</v>
      </c>
      <c r="E138" s="1">
        <v>1197</v>
      </c>
      <c r="G138" s="2"/>
    </row>
    <row r="139" spans="1:7" hidden="1" x14ac:dyDescent="0.25">
      <c r="A139">
        <v>137</v>
      </c>
      <c r="B139" t="s">
        <v>57</v>
      </c>
      <c r="C139" t="s">
        <v>153</v>
      </c>
      <c r="D139" t="s">
        <v>158</v>
      </c>
      <c r="E139" s="1">
        <v>1197</v>
      </c>
      <c r="G139" s="2"/>
    </row>
    <row r="140" spans="1:7" hidden="1" x14ac:dyDescent="0.25">
      <c r="A140">
        <v>138</v>
      </c>
      <c r="B140" t="s">
        <v>57</v>
      </c>
      <c r="C140" t="s">
        <v>153</v>
      </c>
      <c r="D140" t="s">
        <v>159</v>
      </c>
      <c r="E140" s="1">
        <v>1197</v>
      </c>
      <c r="G140" s="2"/>
    </row>
    <row r="141" spans="1:7" hidden="1" x14ac:dyDescent="0.25">
      <c r="A141">
        <v>139</v>
      </c>
      <c r="B141" t="s">
        <v>57</v>
      </c>
      <c r="C141" t="s">
        <v>153</v>
      </c>
      <c r="D141" t="s">
        <v>160</v>
      </c>
      <c r="E141" s="1">
        <v>1197</v>
      </c>
      <c r="G141" s="1"/>
    </row>
    <row r="142" spans="1:7" hidden="1" x14ac:dyDescent="0.25">
      <c r="A142">
        <v>140</v>
      </c>
      <c r="B142" t="s">
        <v>57</v>
      </c>
      <c r="C142" t="s">
        <v>153</v>
      </c>
      <c r="D142" t="s">
        <v>161</v>
      </c>
      <c r="E142" s="1">
        <v>998</v>
      </c>
      <c r="G142" s="2"/>
    </row>
    <row r="143" spans="1:7" hidden="1" x14ac:dyDescent="0.25">
      <c r="A143">
        <v>141</v>
      </c>
      <c r="B143" t="s">
        <v>57</v>
      </c>
      <c r="C143" t="s">
        <v>153</v>
      </c>
      <c r="D143" t="s">
        <v>162</v>
      </c>
      <c r="E143" s="1">
        <v>1186</v>
      </c>
      <c r="G143" s="2"/>
    </row>
    <row r="144" spans="1:7" hidden="1" x14ac:dyDescent="0.25">
      <c r="A144">
        <v>142</v>
      </c>
      <c r="B144" t="s">
        <v>57</v>
      </c>
      <c r="C144" t="s">
        <v>153</v>
      </c>
      <c r="D144" t="s">
        <v>163</v>
      </c>
      <c r="E144" s="1">
        <v>1186</v>
      </c>
      <c r="G144" s="2"/>
    </row>
    <row r="145" spans="1:7" hidden="1" x14ac:dyDescent="0.25">
      <c r="A145">
        <v>143</v>
      </c>
      <c r="B145" t="s">
        <v>57</v>
      </c>
      <c r="C145" t="s">
        <v>153</v>
      </c>
      <c r="D145" t="s">
        <v>164</v>
      </c>
      <c r="E145" s="1">
        <v>1186</v>
      </c>
      <c r="G145" s="2"/>
    </row>
    <row r="146" spans="1:7" hidden="1" x14ac:dyDescent="0.25">
      <c r="A146">
        <v>144</v>
      </c>
      <c r="B146" t="s">
        <v>57</v>
      </c>
      <c r="C146" t="s">
        <v>153</v>
      </c>
      <c r="D146" t="s">
        <v>165</v>
      </c>
      <c r="E146" s="1">
        <v>1186</v>
      </c>
      <c r="G146" s="2"/>
    </row>
    <row r="147" spans="1:7" hidden="1" x14ac:dyDescent="0.25">
      <c r="A147">
        <v>145</v>
      </c>
      <c r="B147" t="s">
        <v>166</v>
      </c>
      <c r="C147" t="s">
        <v>167</v>
      </c>
      <c r="D147" t="s">
        <v>168</v>
      </c>
      <c r="E147" s="1">
        <v>999</v>
      </c>
      <c r="G147" s="1"/>
    </row>
    <row r="148" spans="1:7" hidden="1" x14ac:dyDescent="0.25">
      <c r="A148">
        <v>146</v>
      </c>
      <c r="B148" t="s">
        <v>166</v>
      </c>
      <c r="C148" t="s">
        <v>167</v>
      </c>
      <c r="D148" t="s">
        <v>169</v>
      </c>
      <c r="E148" s="1">
        <v>999</v>
      </c>
      <c r="G148" s="1"/>
    </row>
    <row r="149" spans="1:7" hidden="1" x14ac:dyDescent="0.25">
      <c r="A149">
        <v>147</v>
      </c>
      <c r="B149" t="s">
        <v>166</v>
      </c>
      <c r="C149" t="s">
        <v>167</v>
      </c>
      <c r="D149" t="s">
        <v>170</v>
      </c>
      <c r="E149" s="1">
        <v>999</v>
      </c>
      <c r="G149" s="1"/>
    </row>
    <row r="150" spans="1:7" hidden="1" x14ac:dyDescent="0.25">
      <c r="A150">
        <v>148</v>
      </c>
      <c r="B150" t="s">
        <v>166</v>
      </c>
      <c r="C150" t="s">
        <v>167</v>
      </c>
      <c r="D150" t="s">
        <v>171</v>
      </c>
      <c r="E150" s="1">
        <v>1498</v>
      </c>
      <c r="G150" s="1"/>
    </row>
    <row r="151" spans="1:7" hidden="1" x14ac:dyDescent="0.25">
      <c r="A151">
        <v>149</v>
      </c>
      <c r="B151" t="s">
        <v>166</v>
      </c>
      <c r="C151" t="s">
        <v>167</v>
      </c>
      <c r="D151" t="s">
        <v>172</v>
      </c>
      <c r="E151" s="1">
        <v>1498</v>
      </c>
      <c r="G151" s="1"/>
    </row>
    <row r="152" spans="1:7" hidden="1" x14ac:dyDescent="0.25">
      <c r="A152">
        <v>150</v>
      </c>
      <c r="B152" t="s">
        <v>166</v>
      </c>
      <c r="C152" t="s">
        <v>167</v>
      </c>
      <c r="D152" t="s">
        <v>173</v>
      </c>
      <c r="E152" s="1">
        <v>1498</v>
      </c>
      <c r="G152" s="1"/>
    </row>
    <row r="153" spans="1:7" hidden="1" x14ac:dyDescent="0.25">
      <c r="A153">
        <v>151</v>
      </c>
      <c r="B153" t="s">
        <v>166</v>
      </c>
      <c r="C153" t="s">
        <v>167</v>
      </c>
      <c r="D153" t="s">
        <v>174</v>
      </c>
      <c r="E153" s="1">
        <v>1197</v>
      </c>
      <c r="G153" s="1"/>
    </row>
    <row r="154" spans="1:7" hidden="1" x14ac:dyDescent="0.25">
      <c r="A154">
        <v>152</v>
      </c>
      <c r="B154" t="s">
        <v>166</v>
      </c>
      <c r="C154" t="s">
        <v>167</v>
      </c>
      <c r="D154" t="s">
        <v>175</v>
      </c>
      <c r="E154" s="1">
        <v>1498</v>
      </c>
      <c r="G154" s="1"/>
    </row>
    <row r="155" spans="1:7" hidden="1" x14ac:dyDescent="0.25">
      <c r="A155">
        <v>153</v>
      </c>
      <c r="B155" t="s">
        <v>33</v>
      </c>
      <c r="C155" t="s">
        <v>176</v>
      </c>
      <c r="D155" t="s">
        <v>41</v>
      </c>
      <c r="E155" s="1">
        <v>1197</v>
      </c>
      <c r="G155" s="2"/>
    </row>
    <row r="156" spans="1:7" hidden="1" x14ac:dyDescent="0.25">
      <c r="A156">
        <v>154</v>
      </c>
      <c r="B156" t="s">
        <v>33</v>
      </c>
      <c r="C156" t="s">
        <v>176</v>
      </c>
      <c r="D156" t="s">
        <v>42</v>
      </c>
      <c r="E156" s="1">
        <v>1197</v>
      </c>
      <c r="G156" s="2"/>
    </row>
    <row r="157" spans="1:7" hidden="1" x14ac:dyDescent="0.25">
      <c r="A157">
        <v>155</v>
      </c>
      <c r="B157" t="s">
        <v>33</v>
      </c>
      <c r="C157" t="s">
        <v>176</v>
      </c>
      <c r="D157" t="s">
        <v>138</v>
      </c>
      <c r="E157" s="1">
        <v>1248</v>
      </c>
      <c r="G157" s="2"/>
    </row>
    <row r="158" spans="1:7" hidden="1" x14ac:dyDescent="0.25">
      <c r="A158">
        <v>156</v>
      </c>
      <c r="B158" t="s">
        <v>33</v>
      </c>
      <c r="C158" t="s">
        <v>176</v>
      </c>
      <c r="D158" t="s">
        <v>78</v>
      </c>
      <c r="E158" s="1">
        <v>1197</v>
      </c>
      <c r="G158" s="2"/>
    </row>
    <row r="159" spans="1:7" hidden="1" x14ac:dyDescent="0.25">
      <c r="A159">
        <v>157</v>
      </c>
      <c r="B159" t="s">
        <v>33</v>
      </c>
      <c r="C159" t="s">
        <v>176</v>
      </c>
      <c r="D159" t="s">
        <v>177</v>
      </c>
      <c r="E159" s="1">
        <v>1248</v>
      </c>
      <c r="G159" s="2"/>
    </row>
    <row r="160" spans="1:7" hidden="1" x14ac:dyDescent="0.25">
      <c r="A160">
        <v>158</v>
      </c>
      <c r="B160" t="s">
        <v>33</v>
      </c>
      <c r="C160" t="s">
        <v>176</v>
      </c>
      <c r="D160" t="s">
        <v>77</v>
      </c>
      <c r="E160" s="1">
        <v>1197</v>
      </c>
      <c r="G160" s="2"/>
    </row>
    <row r="161" spans="1:7" hidden="1" x14ac:dyDescent="0.25">
      <c r="A161">
        <v>159</v>
      </c>
      <c r="B161" t="s">
        <v>33</v>
      </c>
      <c r="C161" t="s">
        <v>176</v>
      </c>
      <c r="D161" t="s">
        <v>178</v>
      </c>
      <c r="E161" s="1">
        <v>1248</v>
      </c>
      <c r="G161" s="2"/>
    </row>
    <row r="162" spans="1:7" hidden="1" x14ac:dyDescent="0.25">
      <c r="A162">
        <v>160</v>
      </c>
      <c r="B162" t="s">
        <v>33</v>
      </c>
      <c r="C162" t="s">
        <v>176</v>
      </c>
      <c r="D162" t="s">
        <v>179</v>
      </c>
      <c r="E162" s="1">
        <v>1248</v>
      </c>
      <c r="G162" s="2"/>
    </row>
    <row r="163" spans="1:7" hidden="1" x14ac:dyDescent="0.25">
      <c r="A163">
        <v>161</v>
      </c>
      <c r="B163" t="s">
        <v>33</v>
      </c>
      <c r="C163" t="s">
        <v>176</v>
      </c>
      <c r="D163" t="s">
        <v>180</v>
      </c>
      <c r="E163" s="1">
        <v>1197</v>
      </c>
      <c r="G163" s="2"/>
    </row>
    <row r="164" spans="1:7" hidden="1" x14ac:dyDescent="0.25">
      <c r="A164">
        <v>162</v>
      </c>
      <c r="B164" t="s">
        <v>33</v>
      </c>
      <c r="C164" t="s">
        <v>176</v>
      </c>
      <c r="D164" t="s">
        <v>181</v>
      </c>
      <c r="E164" s="1">
        <v>1197</v>
      </c>
      <c r="G164" s="2"/>
    </row>
    <row r="165" spans="1:7" hidden="1" x14ac:dyDescent="0.25">
      <c r="A165">
        <v>163</v>
      </c>
      <c r="B165" t="s">
        <v>33</v>
      </c>
      <c r="C165" t="s">
        <v>176</v>
      </c>
      <c r="D165" t="s">
        <v>182</v>
      </c>
      <c r="E165" s="1">
        <v>1197</v>
      </c>
      <c r="G165" s="2"/>
    </row>
    <row r="166" spans="1:7" hidden="1" x14ac:dyDescent="0.25">
      <c r="A166">
        <v>164</v>
      </c>
      <c r="B166" t="s">
        <v>33</v>
      </c>
      <c r="C166" t="s">
        <v>176</v>
      </c>
      <c r="D166" t="s">
        <v>183</v>
      </c>
      <c r="E166" s="1">
        <v>1248</v>
      </c>
      <c r="G166" s="2"/>
    </row>
    <row r="167" spans="1:7" hidden="1" x14ac:dyDescent="0.25">
      <c r="A167">
        <v>165</v>
      </c>
      <c r="B167" t="s">
        <v>33</v>
      </c>
      <c r="C167" t="s">
        <v>176</v>
      </c>
      <c r="D167" t="s">
        <v>184</v>
      </c>
      <c r="E167" s="1">
        <v>1248</v>
      </c>
      <c r="G167" s="2"/>
    </row>
    <row r="168" spans="1:7" hidden="1" x14ac:dyDescent="0.25">
      <c r="A168">
        <v>166</v>
      </c>
      <c r="B168" t="s">
        <v>33</v>
      </c>
      <c r="C168" t="s">
        <v>176</v>
      </c>
      <c r="D168" t="s">
        <v>185</v>
      </c>
      <c r="E168" s="1">
        <v>1248</v>
      </c>
      <c r="G168" s="2"/>
    </row>
    <row r="169" spans="1:7" hidden="1" x14ac:dyDescent="0.25">
      <c r="A169">
        <v>167</v>
      </c>
      <c r="B169" t="s">
        <v>186</v>
      </c>
      <c r="C169" t="s">
        <v>187</v>
      </c>
      <c r="D169" t="s">
        <v>188</v>
      </c>
      <c r="E169" s="1">
        <v>1498</v>
      </c>
      <c r="G169" s="2"/>
    </row>
    <row r="170" spans="1:7" hidden="1" x14ac:dyDescent="0.25">
      <c r="A170">
        <v>168</v>
      </c>
      <c r="B170" t="s">
        <v>186</v>
      </c>
      <c r="C170" t="s">
        <v>187</v>
      </c>
      <c r="D170" t="s">
        <v>189</v>
      </c>
      <c r="E170" s="1">
        <v>1498</v>
      </c>
      <c r="G170" s="2"/>
    </row>
    <row r="171" spans="1:7" hidden="1" x14ac:dyDescent="0.25">
      <c r="A171">
        <v>169</v>
      </c>
      <c r="B171" t="s">
        <v>186</v>
      </c>
      <c r="C171" t="s">
        <v>187</v>
      </c>
      <c r="D171" t="s">
        <v>190</v>
      </c>
      <c r="E171" s="1">
        <v>1498</v>
      </c>
      <c r="G171" s="2"/>
    </row>
    <row r="172" spans="1:7" hidden="1" x14ac:dyDescent="0.25">
      <c r="A172">
        <v>170</v>
      </c>
      <c r="B172" t="s">
        <v>186</v>
      </c>
      <c r="C172" t="s">
        <v>187</v>
      </c>
      <c r="D172" t="s">
        <v>191</v>
      </c>
      <c r="E172" s="1">
        <v>1194</v>
      </c>
      <c r="G172" s="2"/>
    </row>
    <row r="173" spans="1:7" hidden="1" x14ac:dyDescent="0.25">
      <c r="A173">
        <v>171</v>
      </c>
      <c r="B173" t="s">
        <v>186</v>
      </c>
      <c r="C173" t="s">
        <v>187</v>
      </c>
      <c r="D173" t="s">
        <v>192</v>
      </c>
      <c r="E173" s="1">
        <v>1194</v>
      </c>
      <c r="G173" s="2"/>
    </row>
    <row r="174" spans="1:7" hidden="1" x14ac:dyDescent="0.25">
      <c r="A174">
        <v>172</v>
      </c>
      <c r="B174" t="s">
        <v>186</v>
      </c>
      <c r="C174" t="s">
        <v>187</v>
      </c>
      <c r="D174" t="s">
        <v>193</v>
      </c>
      <c r="E174" s="1">
        <v>1194</v>
      </c>
      <c r="G174" s="2"/>
    </row>
    <row r="175" spans="1:7" hidden="1" x14ac:dyDescent="0.25">
      <c r="A175">
        <v>173</v>
      </c>
      <c r="B175" t="s">
        <v>186</v>
      </c>
      <c r="C175" t="s">
        <v>187</v>
      </c>
      <c r="D175" t="s">
        <v>194</v>
      </c>
      <c r="E175" s="1">
        <v>1194</v>
      </c>
      <c r="G175" s="2"/>
    </row>
    <row r="176" spans="1:7" hidden="1" x14ac:dyDescent="0.25">
      <c r="A176">
        <v>174</v>
      </c>
      <c r="B176" t="s">
        <v>186</v>
      </c>
      <c r="C176" t="s">
        <v>187</v>
      </c>
      <c r="D176" t="s">
        <v>195</v>
      </c>
      <c r="E176" s="1">
        <v>1498</v>
      </c>
      <c r="G176" s="2"/>
    </row>
    <row r="177" spans="1:7" hidden="1" x14ac:dyDescent="0.25">
      <c r="A177">
        <v>175</v>
      </c>
      <c r="B177" t="s">
        <v>166</v>
      </c>
      <c r="C177" t="s">
        <v>196</v>
      </c>
      <c r="D177" t="s">
        <v>197</v>
      </c>
      <c r="E177" s="1">
        <v>1498</v>
      </c>
      <c r="G177" s="1"/>
    </row>
    <row r="178" spans="1:7" hidden="1" x14ac:dyDescent="0.25">
      <c r="A178">
        <v>176</v>
      </c>
      <c r="B178" t="s">
        <v>166</v>
      </c>
      <c r="C178" t="s">
        <v>196</v>
      </c>
      <c r="D178" t="s">
        <v>198</v>
      </c>
      <c r="E178" s="1">
        <v>1498</v>
      </c>
      <c r="G178" s="1"/>
    </row>
    <row r="179" spans="1:7" hidden="1" x14ac:dyDescent="0.25">
      <c r="A179">
        <v>177</v>
      </c>
      <c r="B179" t="s">
        <v>166</v>
      </c>
      <c r="C179" t="s">
        <v>196</v>
      </c>
      <c r="D179" t="s">
        <v>199</v>
      </c>
      <c r="E179" s="1">
        <v>1498</v>
      </c>
      <c r="G179" s="1"/>
    </row>
    <row r="180" spans="1:7" hidden="1" x14ac:dyDescent="0.25">
      <c r="A180">
        <v>178</v>
      </c>
      <c r="B180" t="s">
        <v>166</v>
      </c>
      <c r="C180" t="s">
        <v>196</v>
      </c>
      <c r="D180" t="s">
        <v>200</v>
      </c>
      <c r="E180" s="1">
        <v>1498</v>
      </c>
      <c r="G180" s="1"/>
    </row>
    <row r="181" spans="1:7" hidden="1" x14ac:dyDescent="0.25">
      <c r="A181">
        <v>179</v>
      </c>
      <c r="B181" t="s">
        <v>166</v>
      </c>
      <c r="C181" t="s">
        <v>196</v>
      </c>
      <c r="D181" t="s">
        <v>201</v>
      </c>
      <c r="E181" s="1">
        <v>999</v>
      </c>
      <c r="G181" s="2"/>
    </row>
    <row r="182" spans="1:7" hidden="1" x14ac:dyDescent="0.25">
      <c r="A182">
        <v>180</v>
      </c>
      <c r="B182" t="s">
        <v>166</v>
      </c>
      <c r="C182" t="s">
        <v>196</v>
      </c>
      <c r="D182" t="s">
        <v>202</v>
      </c>
      <c r="E182" s="1">
        <v>999</v>
      </c>
      <c r="G182" s="2"/>
    </row>
    <row r="183" spans="1:7" hidden="1" x14ac:dyDescent="0.25">
      <c r="A183">
        <v>181</v>
      </c>
      <c r="B183" t="s">
        <v>166</v>
      </c>
      <c r="C183" t="s">
        <v>196</v>
      </c>
      <c r="D183" t="s">
        <v>203</v>
      </c>
      <c r="E183" s="1">
        <v>999</v>
      </c>
      <c r="G183" s="2"/>
    </row>
    <row r="184" spans="1:7" hidden="1" x14ac:dyDescent="0.25">
      <c r="A184">
        <v>182</v>
      </c>
      <c r="B184" t="s">
        <v>166</v>
      </c>
      <c r="C184" t="s">
        <v>196</v>
      </c>
      <c r="D184" t="s">
        <v>204</v>
      </c>
      <c r="E184" s="1">
        <v>1498</v>
      </c>
      <c r="G184" s="1"/>
    </row>
    <row r="185" spans="1:7" hidden="1" x14ac:dyDescent="0.25">
      <c r="A185">
        <v>183</v>
      </c>
      <c r="B185" t="s">
        <v>186</v>
      </c>
      <c r="C185" t="s">
        <v>205</v>
      </c>
      <c r="D185" t="s">
        <v>206</v>
      </c>
      <c r="E185" s="1">
        <v>1194</v>
      </c>
      <c r="G185" s="2"/>
    </row>
    <row r="186" spans="1:7" hidden="1" x14ac:dyDescent="0.25">
      <c r="A186">
        <v>184</v>
      </c>
      <c r="B186" t="s">
        <v>186</v>
      </c>
      <c r="C186" t="s">
        <v>205</v>
      </c>
      <c r="D186" t="s">
        <v>207</v>
      </c>
      <c r="E186" s="1">
        <v>1194</v>
      </c>
      <c r="G186" s="2"/>
    </row>
    <row r="187" spans="1:7" hidden="1" x14ac:dyDescent="0.25">
      <c r="A187">
        <v>185</v>
      </c>
      <c r="B187" t="s">
        <v>186</v>
      </c>
      <c r="C187" t="s">
        <v>205</v>
      </c>
      <c r="D187" t="s">
        <v>208</v>
      </c>
      <c r="E187" s="1">
        <v>1194</v>
      </c>
      <c r="G187" s="2"/>
    </row>
    <row r="188" spans="1:7" hidden="1" x14ac:dyDescent="0.25">
      <c r="A188">
        <v>186</v>
      </c>
      <c r="B188" t="s">
        <v>186</v>
      </c>
      <c r="C188" t="s">
        <v>205</v>
      </c>
      <c r="D188" t="s">
        <v>209</v>
      </c>
      <c r="E188" s="1">
        <v>1498</v>
      </c>
      <c r="G188" s="2"/>
    </row>
    <row r="189" spans="1:7" hidden="1" x14ac:dyDescent="0.25">
      <c r="A189">
        <v>187</v>
      </c>
      <c r="B189" t="s">
        <v>186</v>
      </c>
      <c r="C189" t="s">
        <v>205</v>
      </c>
      <c r="D189" t="s">
        <v>210</v>
      </c>
      <c r="E189" s="1">
        <v>1498</v>
      </c>
      <c r="G189" s="2"/>
    </row>
    <row r="190" spans="1:7" hidden="1" x14ac:dyDescent="0.25">
      <c r="A190">
        <v>188</v>
      </c>
      <c r="B190" t="s">
        <v>186</v>
      </c>
      <c r="C190" t="s">
        <v>205</v>
      </c>
      <c r="D190" t="s">
        <v>211</v>
      </c>
      <c r="E190" s="1">
        <v>1498</v>
      </c>
      <c r="G190" s="2"/>
    </row>
    <row r="191" spans="1:7" hidden="1" x14ac:dyDescent="0.25">
      <c r="A191">
        <v>189</v>
      </c>
      <c r="B191" t="s">
        <v>186</v>
      </c>
      <c r="C191" t="s">
        <v>205</v>
      </c>
      <c r="D191" t="s">
        <v>212</v>
      </c>
      <c r="E191" s="1">
        <v>1498</v>
      </c>
      <c r="G191" s="2"/>
    </row>
    <row r="192" spans="1:7" hidden="1" x14ac:dyDescent="0.25">
      <c r="A192">
        <v>190</v>
      </c>
      <c r="B192" t="s">
        <v>186</v>
      </c>
      <c r="C192" t="s">
        <v>205</v>
      </c>
      <c r="D192" t="s">
        <v>213</v>
      </c>
      <c r="E192" s="1">
        <v>1498</v>
      </c>
      <c r="G192" s="2"/>
    </row>
    <row r="193" spans="1:7" hidden="1" x14ac:dyDescent="0.25">
      <c r="A193">
        <v>191</v>
      </c>
      <c r="B193" t="s">
        <v>186</v>
      </c>
      <c r="C193" t="s">
        <v>205</v>
      </c>
      <c r="D193" t="s">
        <v>214</v>
      </c>
      <c r="E193" s="1">
        <v>1194</v>
      </c>
      <c r="G193" s="2"/>
    </row>
    <row r="194" spans="1:7" hidden="1" x14ac:dyDescent="0.25">
      <c r="A194">
        <v>192</v>
      </c>
      <c r="B194" t="s">
        <v>186</v>
      </c>
      <c r="C194" t="s">
        <v>205</v>
      </c>
      <c r="D194" t="s">
        <v>215</v>
      </c>
      <c r="E194" s="1">
        <v>1194</v>
      </c>
      <c r="G194" s="2"/>
    </row>
    <row r="195" spans="1:7" hidden="1" x14ac:dyDescent="0.25">
      <c r="A195">
        <v>193</v>
      </c>
      <c r="B195" t="s">
        <v>186</v>
      </c>
      <c r="C195" t="s">
        <v>205</v>
      </c>
      <c r="D195" t="s">
        <v>216</v>
      </c>
      <c r="E195" s="1">
        <v>1194</v>
      </c>
      <c r="G195" s="2"/>
    </row>
    <row r="196" spans="1:7" hidden="1" x14ac:dyDescent="0.25">
      <c r="A196">
        <v>194</v>
      </c>
      <c r="B196" t="s">
        <v>186</v>
      </c>
      <c r="C196" t="s">
        <v>205</v>
      </c>
      <c r="D196" t="s">
        <v>217</v>
      </c>
      <c r="E196" s="1">
        <v>1194</v>
      </c>
      <c r="G196" s="2"/>
    </row>
    <row r="197" spans="1:7" hidden="1" x14ac:dyDescent="0.25">
      <c r="A197">
        <v>195</v>
      </c>
      <c r="B197" t="s">
        <v>186</v>
      </c>
      <c r="C197" t="s">
        <v>205</v>
      </c>
      <c r="D197" t="s">
        <v>218</v>
      </c>
      <c r="E197" s="1">
        <v>1498</v>
      </c>
      <c r="G197" s="2"/>
    </row>
    <row r="198" spans="1:7" hidden="1" x14ac:dyDescent="0.25">
      <c r="A198">
        <v>196</v>
      </c>
      <c r="B198" t="s">
        <v>102</v>
      </c>
      <c r="C198" t="s">
        <v>219</v>
      </c>
      <c r="D198" t="s">
        <v>104</v>
      </c>
      <c r="E198" s="1">
        <v>1496</v>
      </c>
      <c r="G198" s="1"/>
    </row>
    <row r="199" spans="1:7" hidden="1" x14ac:dyDescent="0.25">
      <c r="A199">
        <v>197</v>
      </c>
      <c r="B199" t="s">
        <v>102</v>
      </c>
      <c r="C199" t="s">
        <v>219</v>
      </c>
      <c r="D199" t="s">
        <v>105</v>
      </c>
      <c r="E199" s="1">
        <v>1496</v>
      </c>
      <c r="G199" s="1"/>
    </row>
    <row r="200" spans="1:7" hidden="1" x14ac:dyDescent="0.25">
      <c r="A200">
        <v>198</v>
      </c>
      <c r="B200" t="s">
        <v>102</v>
      </c>
      <c r="C200" t="s">
        <v>219</v>
      </c>
      <c r="D200" t="s">
        <v>106</v>
      </c>
      <c r="E200" s="1">
        <v>1364</v>
      </c>
      <c r="G200" s="1"/>
    </row>
    <row r="201" spans="1:7" hidden="1" x14ac:dyDescent="0.25">
      <c r="A201">
        <v>199</v>
      </c>
      <c r="B201" t="s">
        <v>102</v>
      </c>
      <c r="C201" t="s">
        <v>219</v>
      </c>
      <c r="D201" t="s">
        <v>109</v>
      </c>
      <c r="E201" s="1">
        <v>1364</v>
      </c>
      <c r="G201" s="1"/>
    </row>
    <row r="202" spans="1:7" hidden="1" x14ac:dyDescent="0.25">
      <c r="A202">
        <v>200</v>
      </c>
      <c r="B202" t="s">
        <v>102</v>
      </c>
      <c r="C202" t="s">
        <v>219</v>
      </c>
      <c r="D202" t="s">
        <v>108</v>
      </c>
      <c r="E202" s="1">
        <v>1364</v>
      </c>
      <c r="G202" s="1"/>
    </row>
    <row r="203" spans="1:7" hidden="1" x14ac:dyDescent="0.25">
      <c r="A203">
        <v>201</v>
      </c>
      <c r="B203" t="s">
        <v>102</v>
      </c>
      <c r="C203" t="s">
        <v>219</v>
      </c>
      <c r="D203" t="s">
        <v>107</v>
      </c>
      <c r="E203" s="1">
        <v>1496</v>
      </c>
      <c r="G203" s="1"/>
    </row>
    <row r="204" spans="1:7" hidden="1" x14ac:dyDescent="0.25">
      <c r="A204">
        <v>202</v>
      </c>
      <c r="B204" t="s">
        <v>102</v>
      </c>
      <c r="C204" t="s">
        <v>219</v>
      </c>
      <c r="D204" t="s">
        <v>97</v>
      </c>
      <c r="E204" s="1">
        <v>1496</v>
      </c>
      <c r="G204" s="1"/>
    </row>
    <row r="205" spans="1:7" hidden="1" x14ac:dyDescent="0.25">
      <c r="A205">
        <v>203</v>
      </c>
      <c r="B205" t="s">
        <v>102</v>
      </c>
      <c r="C205" t="s">
        <v>219</v>
      </c>
      <c r="D205" t="s">
        <v>114</v>
      </c>
      <c r="E205" s="1">
        <v>1364</v>
      </c>
      <c r="G205" s="1"/>
    </row>
    <row r="206" spans="1:7" hidden="1" x14ac:dyDescent="0.25">
      <c r="A206">
        <v>204</v>
      </c>
      <c r="B206" t="s">
        <v>102</v>
      </c>
      <c r="C206" t="s">
        <v>219</v>
      </c>
      <c r="D206" t="s">
        <v>220</v>
      </c>
      <c r="E206" s="1">
        <v>1364</v>
      </c>
      <c r="G206" s="1"/>
    </row>
    <row r="207" spans="1:7" hidden="1" x14ac:dyDescent="0.25">
      <c r="A207">
        <v>205</v>
      </c>
      <c r="B207" t="s">
        <v>102</v>
      </c>
      <c r="C207" t="s">
        <v>219</v>
      </c>
      <c r="D207" t="s">
        <v>221</v>
      </c>
      <c r="E207" s="1">
        <v>1496</v>
      </c>
      <c r="G207" s="1"/>
    </row>
    <row r="208" spans="1:7" hidden="1" x14ac:dyDescent="0.25">
      <c r="A208">
        <v>206</v>
      </c>
      <c r="B208" t="s">
        <v>102</v>
      </c>
      <c r="C208" t="s">
        <v>222</v>
      </c>
      <c r="D208" t="s">
        <v>105</v>
      </c>
      <c r="E208" s="1">
        <v>1496</v>
      </c>
      <c r="G208" s="1"/>
    </row>
    <row r="209" spans="1:7" hidden="1" x14ac:dyDescent="0.25">
      <c r="A209">
        <v>207</v>
      </c>
      <c r="B209" t="s">
        <v>102</v>
      </c>
      <c r="C209" t="s">
        <v>222</v>
      </c>
      <c r="D209" t="s">
        <v>104</v>
      </c>
      <c r="E209" s="1">
        <v>1197</v>
      </c>
      <c r="G209" s="2"/>
    </row>
    <row r="210" spans="1:7" hidden="1" x14ac:dyDescent="0.25">
      <c r="A210">
        <v>208</v>
      </c>
      <c r="B210" t="s">
        <v>102</v>
      </c>
      <c r="C210" t="s">
        <v>222</v>
      </c>
      <c r="D210" t="s">
        <v>109</v>
      </c>
      <c r="E210" s="1">
        <v>1364</v>
      </c>
      <c r="G210" s="1"/>
    </row>
    <row r="211" spans="1:7" hidden="1" x14ac:dyDescent="0.25">
      <c r="A211">
        <v>209</v>
      </c>
      <c r="B211" t="s">
        <v>102</v>
      </c>
      <c r="C211" t="s">
        <v>222</v>
      </c>
      <c r="D211" t="s">
        <v>106</v>
      </c>
      <c r="E211" s="1">
        <v>1364</v>
      </c>
      <c r="G211" s="1"/>
    </row>
    <row r="212" spans="1:7" hidden="1" x14ac:dyDescent="0.25">
      <c r="A212">
        <v>210</v>
      </c>
      <c r="B212" t="s">
        <v>102</v>
      </c>
      <c r="C212" t="s">
        <v>222</v>
      </c>
      <c r="D212" t="s">
        <v>223</v>
      </c>
      <c r="E212" s="1">
        <v>1197</v>
      </c>
      <c r="G212" s="2"/>
    </row>
    <row r="213" spans="1:7" hidden="1" x14ac:dyDescent="0.25">
      <c r="A213">
        <v>211</v>
      </c>
      <c r="B213" t="s">
        <v>102</v>
      </c>
      <c r="C213" t="s">
        <v>222</v>
      </c>
      <c r="D213" t="s">
        <v>224</v>
      </c>
      <c r="E213" s="1">
        <v>1364</v>
      </c>
      <c r="G213" s="1"/>
    </row>
    <row r="214" spans="1:7" hidden="1" x14ac:dyDescent="0.25">
      <c r="A214">
        <v>212</v>
      </c>
      <c r="B214" t="s">
        <v>225</v>
      </c>
      <c r="C214" t="s">
        <v>226</v>
      </c>
      <c r="D214" t="s">
        <v>227</v>
      </c>
      <c r="E214" s="1">
        <v>1461</v>
      </c>
      <c r="G214" s="1"/>
    </row>
    <row r="215" spans="1:7" hidden="1" x14ac:dyDescent="0.25">
      <c r="A215">
        <v>213</v>
      </c>
      <c r="B215" t="s">
        <v>225</v>
      </c>
      <c r="C215" t="s">
        <v>226</v>
      </c>
      <c r="D215" t="s">
        <v>228</v>
      </c>
      <c r="E215" s="1">
        <v>1461</v>
      </c>
      <c r="G215" s="1"/>
    </row>
    <row r="216" spans="1:7" hidden="1" x14ac:dyDescent="0.25">
      <c r="A216">
        <v>214</v>
      </c>
      <c r="B216" t="s">
        <v>225</v>
      </c>
      <c r="C216" t="s">
        <v>226</v>
      </c>
      <c r="D216" t="s">
        <v>229</v>
      </c>
      <c r="E216" s="1">
        <v>1461</v>
      </c>
      <c r="G216" s="1"/>
    </row>
    <row r="217" spans="1:7" hidden="1" x14ac:dyDescent="0.25">
      <c r="A217">
        <v>215</v>
      </c>
      <c r="B217" t="s">
        <v>230</v>
      </c>
      <c r="C217" t="s">
        <v>231</v>
      </c>
      <c r="D217" t="s">
        <v>232</v>
      </c>
      <c r="E217" s="1">
        <v>1248</v>
      </c>
      <c r="G217" s="2"/>
    </row>
    <row r="218" spans="1:7" hidden="1" x14ac:dyDescent="0.25">
      <c r="A218">
        <v>216</v>
      </c>
      <c r="B218" t="s">
        <v>230</v>
      </c>
      <c r="C218" t="s">
        <v>231</v>
      </c>
      <c r="D218" t="s">
        <v>233</v>
      </c>
      <c r="E218" s="1">
        <v>1248</v>
      </c>
      <c r="G218" s="2"/>
    </row>
    <row r="219" spans="1:7" hidden="1" x14ac:dyDescent="0.25">
      <c r="A219">
        <v>217</v>
      </c>
      <c r="B219" t="s">
        <v>230</v>
      </c>
      <c r="C219" t="s">
        <v>231</v>
      </c>
      <c r="D219" t="s">
        <v>234</v>
      </c>
      <c r="E219" s="1">
        <v>1368</v>
      </c>
      <c r="G219" s="2"/>
    </row>
    <row r="220" spans="1:7" hidden="1" x14ac:dyDescent="0.25">
      <c r="A220">
        <v>218</v>
      </c>
      <c r="B220" t="s">
        <v>230</v>
      </c>
      <c r="C220" t="s">
        <v>231</v>
      </c>
      <c r="D220" t="s">
        <v>235</v>
      </c>
      <c r="E220" s="1">
        <v>1248</v>
      </c>
      <c r="G220" s="2"/>
    </row>
    <row r="221" spans="1:7" hidden="1" x14ac:dyDescent="0.25">
      <c r="A221">
        <v>219</v>
      </c>
      <c r="B221" t="s">
        <v>102</v>
      </c>
      <c r="C221" t="s">
        <v>236</v>
      </c>
      <c r="D221" t="s">
        <v>237</v>
      </c>
      <c r="E221" s="1">
        <v>1197</v>
      </c>
      <c r="G221" s="2"/>
    </row>
    <row r="222" spans="1:7" hidden="1" x14ac:dyDescent="0.25">
      <c r="A222">
        <v>220</v>
      </c>
      <c r="B222" t="s">
        <v>102</v>
      </c>
      <c r="C222" t="s">
        <v>236</v>
      </c>
      <c r="D222" t="s">
        <v>105</v>
      </c>
      <c r="E222" s="1">
        <v>1197</v>
      </c>
      <c r="G222" s="2"/>
    </row>
    <row r="223" spans="1:7" hidden="1" x14ac:dyDescent="0.25">
      <c r="A223">
        <v>221</v>
      </c>
      <c r="B223" t="s">
        <v>102</v>
      </c>
      <c r="C223" t="s">
        <v>236</v>
      </c>
      <c r="D223" t="s">
        <v>238</v>
      </c>
      <c r="E223" s="1">
        <v>1197</v>
      </c>
      <c r="G223" s="2"/>
    </row>
    <row r="224" spans="1:7" hidden="1" x14ac:dyDescent="0.25">
      <c r="A224">
        <v>222</v>
      </c>
      <c r="B224" t="s">
        <v>102</v>
      </c>
      <c r="C224" t="s">
        <v>236</v>
      </c>
      <c r="D224" t="s">
        <v>239</v>
      </c>
      <c r="E224" s="1">
        <v>1197</v>
      </c>
      <c r="G224" s="2"/>
    </row>
    <row r="225" spans="1:7" hidden="1" x14ac:dyDescent="0.25">
      <c r="A225">
        <v>223</v>
      </c>
      <c r="B225" t="s">
        <v>102</v>
      </c>
      <c r="C225" t="s">
        <v>236</v>
      </c>
      <c r="D225" t="s">
        <v>240</v>
      </c>
      <c r="E225" s="1">
        <v>1197</v>
      </c>
      <c r="G225" s="2"/>
    </row>
    <row r="226" spans="1:7" hidden="1" x14ac:dyDescent="0.25">
      <c r="A226">
        <v>224</v>
      </c>
      <c r="B226" t="s">
        <v>230</v>
      </c>
      <c r="C226" t="s">
        <v>241</v>
      </c>
      <c r="D226" t="s">
        <v>242</v>
      </c>
      <c r="E226" s="1">
        <v>1248</v>
      </c>
      <c r="G226" s="1"/>
    </row>
    <row r="227" spans="1:7" hidden="1" x14ac:dyDescent="0.25">
      <c r="A227">
        <v>225</v>
      </c>
      <c r="B227" t="s">
        <v>230</v>
      </c>
      <c r="C227" t="s">
        <v>241</v>
      </c>
      <c r="D227" t="s">
        <v>243</v>
      </c>
      <c r="E227" s="1">
        <v>1248</v>
      </c>
      <c r="G227" s="2"/>
    </row>
    <row r="228" spans="1:7" hidden="1" x14ac:dyDescent="0.25">
      <c r="A228">
        <v>226</v>
      </c>
      <c r="B228" t="s">
        <v>230</v>
      </c>
      <c r="C228" t="s">
        <v>241</v>
      </c>
      <c r="D228" t="s">
        <v>244</v>
      </c>
      <c r="E228" s="1">
        <v>1248</v>
      </c>
      <c r="G228" s="1"/>
    </row>
    <row r="229" spans="1:7" hidden="1" x14ac:dyDescent="0.25">
      <c r="A229">
        <v>227</v>
      </c>
      <c r="B229" t="s">
        <v>245</v>
      </c>
      <c r="C229" t="s">
        <v>246</v>
      </c>
      <c r="D229" t="s">
        <v>247</v>
      </c>
      <c r="E229" s="1">
        <v>1199</v>
      </c>
      <c r="G229" s="2"/>
    </row>
    <row r="230" spans="1:7" hidden="1" x14ac:dyDescent="0.25">
      <c r="A230">
        <v>228</v>
      </c>
      <c r="B230" t="s">
        <v>245</v>
      </c>
      <c r="C230" t="s">
        <v>246</v>
      </c>
      <c r="D230" t="s">
        <v>248</v>
      </c>
      <c r="E230" s="1">
        <v>1199</v>
      </c>
      <c r="G230" s="2"/>
    </row>
    <row r="231" spans="1:7" hidden="1" x14ac:dyDescent="0.25">
      <c r="A231">
        <v>229</v>
      </c>
      <c r="B231" t="s">
        <v>245</v>
      </c>
      <c r="C231" t="s">
        <v>246</v>
      </c>
      <c r="D231" t="s">
        <v>249</v>
      </c>
      <c r="E231" s="1">
        <v>1199</v>
      </c>
      <c r="G231" s="2"/>
    </row>
    <row r="232" spans="1:7" hidden="1" x14ac:dyDescent="0.25">
      <c r="A232">
        <v>230</v>
      </c>
      <c r="B232" t="s">
        <v>245</v>
      </c>
      <c r="C232" t="s">
        <v>246</v>
      </c>
      <c r="D232" t="s">
        <v>239</v>
      </c>
      <c r="E232" s="1">
        <v>1199</v>
      </c>
      <c r="G232" s="2"/>
    </row>
    <row r="233" spans="1:7" hidden="1" x14ac:dyDescent="0.25">
      <c r="A233">
        <v>231</v>
      </c>
      <c r="B233" t="s">
        <v>245</v>
      </c>
      <c r="C233" t="s">
        <v>246</v>
      </c>
      <c r="D233" t="s">
        <v>250</v>
      </c>
      <c r="E233" s="1">
        <v>1498</v>
      </c>
      <c r="G233" s="2"/>
    </row>
    <row r="234" spans="1:7" hidden="1" x14ac:dyDescent="0.25">
      <c r="A234">
        <v>232</v>
      </c>
      <c r="B234" t="s">
        <v>245</v>
      </c>
      <c r="C234" t="s">
        <v>246</v>
      </c>
      <c r="D234" t="s">
        <v>251</v>
      </c>
      <c r="E234" s="1">
        <v>1498</v>
      </c>
      <c r="G234" s="2"/>
    </row>
    <row r="235" spans="1:7" hidden="1" x14ac:dyDescent="0.25">
      <c r="A235">
        <v>233</v>
      </c>
      <c r="B235" t="s">
        <v>245</v>
      </c>
      <c r="C235" t="s">
        <v>246</v>
      </c>
      <c r="D235" t="s">
        <v>252</v>
      </c>
      <c r="E235" s="1">
        <v>1498</v>
      </c>
      <c r="G235" s="2"/>
    </row>
    <row r="236" spans="1:7" hidden="1" x14ac:dyDescent="0.25">
      <c r="A236">
        <v>234</v>
      </c>
      <c r="B236" t="s">
        <v>245</v>
      </c>
      <c r="C236" t="s">
        <v>246</v>
      </c>
      <c r="D236" t="s">
        <v>253</v>
      </c>
      <c r="E236" s="1">
        <v>1199</v>
      </c>
      <c r="G236" s="2"/>
    </row>
    <row r="237" spans="1:7" hidden="1" x14ac:dyDescent="0.25">
      <c r="A237">
        <v>235</v>
      </c>
      <c r="B237" t="s">
        <v>254</v>
      </c>
      <c r="C237" t="s">
        <v>255</v>
      </c>
      <c r="D237" t="s">
        <v>256</v>
      </c>
      <c r="E237" s="1">
        <v>1956</v>
      </c>
      <c r="G237" s="2"/>
    </row>
    <row r="238" spans="1:7" hidden="1" x14ac:dyDescent="0.25">
      <c r="A238">
        <v>236</v>
      </c>
      <c r="B238" t="s">
        <v>254</v>
      </c>
      <c r="C238" t="s">
        <v>255</v>
      </c>
      <c r="D238" t="s">
        <v>257</v>
      </c>
      <c r="E238" s="1">
        <v>1956</v>
      </c>
      <c r="G238" s="2"/>
    </row>
    <row r="239" spans="1:7" hidden="1" x14ac:dyDescent="0.25">
      <c r="A239">
        <v>237</v>
      </c>
      <c r="B239" t="s">
        <v>258</v>
      </c>
      <c r="C239" t="s">
        <v>259</v>
      </c>
      <c r="D239" t="s">
        <v>260</v>
      </c>
      <c r="E239" s="1">
        <v>2999</v>
      </c>
      <c r="G239" s="1"/>
    </row>
    <row r="240" spans="1:7" hidden="1" x14ac:dyDescent="0.25">
      <c r="A240">
        <v>238</v>
      </c>
      <c r="B240" t="s">
        <v>258</v>
      </c>
      <c r="C240" t="s">
        <v>259</v>
      </c>
      <c r="D240" t="s">
        <v>261</v>
      </c>
      <c r="E240" s="1">
        <v>2999</v>
      </c>
      <c r="G240" s="1"/>
    </row>
    <row r="241" spans="1:7" hidden="1" x14ac:dyDescent="0.25">
      <c r="A241">
        <v>239</v>
      </c>
      <c r="B241" t="s">
        <v>225</v>
      </c>
      <c r="C241" t="s">
        <v>262</v>
      </c>
      <c r="D241" t="s">
        <v>263</v>
      </c>
      <c r="E241" s="1">
        <v>2157</v>
      </c>
      <c r="G241" s="2"/>
    </row>
    <row r="242" spans="1:7" hidden="1" x14ac:dyDescent="0.25">
      <c r="A242">
        <v>240</v>
      </c>
      <c r="B242" t="s">
        <v>225</v>
      </c>
      <c r="C242" t="s">
        <v>262</v>
      </c>
      <c r="D242" t="s">
        <v>264</v>
      </c>
      <c r="E242" s="1">
        <v>2157</v>
      </c>
      <c r="G242" s="2"/>
    </row>
    <row r="243" spans="1:7" hidden="1" x14ac:dyDescent="0.25">
      <c r="A243">
        <v>241</v>
      </c>
      <c r="B243" t="s">
        <v>166</v>
      </c>
      <c r="C243" t="s">
        <v>265</v>
      </c>
      <c r="D243" t="s">
        <v>266</v>
      </c>
      <c r="E243" s="1">
        <v>1968</v>
      </c>
      <c r="G243" s="2"/>
    </row>
    <row r="244" spans="1:7" hidden="1" x14ac:dyDescent="0.25">
      <c r="A244">
        <v>242</v>
      </c>
      <c r="B244" t="s">
        <v>166</v>
      </c>
      <c r="C244" t="s">
        <v>265</v>
      </c>
      <c r="D244" t="s">
        <v>267</v>
      </c>
      <c r="E244" s="1">
        <v>1968</v>
      </c>
      <c r="G244" s="2"/>
    </row>
    <row r="245" spans="1:7" hidden="1" x14ac:dyDescent="0.25">
      <c r="A245">
        <v>243</v>
      </c>
      <c r="B245" t="s">
        <v>245</v>
      </c>
      <c r="C245" t="s">
        <v>268</v>
      </c>
      <c r="D245" t="s">
        <v>269</v>
      </c>
      <c r="E245" s="1">
        <v>1997</v>
      </c>
      <c r="G245" s="2"/>
    </row>
    <row r="246" spans="1:7" hidden="1" x14ac:dyDescent="0.25">
      <c r="A246">
        <v>244</v>
      </c>
      <c r="B246" t="s">
        <v>245</v>
      </c>
      <c r="C246" t="s">
        <v>268</v>
      </c>
      <c r="D246" t="s">
        <v>270</v>
      </c>
      <c r="E246" s="1">
        <v>1597</v>
      </c>
      <c r="G246" s="2"/>
    </row>
    <row r="247" spans="1:7" hidden="1" x14ac:dyDescent="0.25">
      <c r="A247">
        <v>245</v>
      </c>
      <c r="B247" t="s">
        <v>245</v>
      </c>
      <c r="C247" t="s">
        <v>268</v>
      </c>
      <c r="D247" t="s">
        <v>271</v>
      </c>
      <c r="E247" s="1">
        <v>1597</v>
      </c>
      <c r="G247" s="2"/>
    </row>
    <row r="248" spans="1:7" hidden="1" x14ac:dyDescent="0.25">
      <c r="A248">
        <v>246</v>
      </c>
      <c r="B248" t="s">
        <v>272</v>
      </c>
      <c r="C248" t="s">
        <v>273</v>
      </c>
      <c r="D248" t="s">
        <v>274</v>
      </c>
      <c r="E248" s="1">
        <v>1798</v>
      </c>
      <c r="G248" s="1"/>
    </row>
    <row r="249" spans="1:7" hidden="1" x14ac:dyDescent="0.25">
      <c r="A249">
        <v>247</v>
      </c>
      <c r="B249" t="s">
        <v>272</v>
      </c>
      <c r="C249" t="s">
        <v>273</v>
      </c>
      <c r="D249" t="s">
        <v>275</v>
      </c>
      <c r="E249" s="1">
        <v>1968</v>
      </c>
      <c r="G249" s="1"/>
    </row>
    <row r="250" spans="1:7" hidden="1" x14ac:dyDescent="0.25">
      <c r="A250">
        <v>248</v>
      </c>
      <c r="B250" t="s">
        <v>276</v>
      </c>
      <c r="C250" t="s">
        <v>277</v>
      </c>
      <c r="D250" t="s">
        <v>278</v>
      </c>
      <c r="E250" s="1">
        <v>1968</v>
      </c>
      <c r="G250" s="1"/>
    </row>
    <row r="251" spans="1:7" hidden="1" x14ac:dyDescent="0.25">
      <c r="A251">
        <v>249</v>
      </c>
      <c r="B251" t="s">
        <v>276</v>
      </c>
      <c r="C251" t="s">
        <v>277</v>
      </c>
      <c r="D251" t="s">
        <v>279</v>
      </c>
      <c r="E251" s="1">
        <v>1968</v>
      </c>
      <c r="G251" s="1"/>
    </row>
    <row r="252" spans="1:7" hidden="1" x14ac:dyDescent="0.25">
      <c r="A252">
        <v>250</v>
      </c>
      <c r="B252" t="s">
        <v>276</v>
      </c>
      <c r="C252" t="s">
        <v>277</v>
      </c>
      <c r="D252" t="s">
        <v>280</v>
      </c>
      <c r="E252" s="1">
        <v>1395</v>
      </c>
      <c r="G252" s="2"/>
    </row>
    <row r="253" spans="1:7" hidden="1" x14ac:dyDescent="0.25">
      <c r="A253">
        <v>251</v>
      </c>
      <c r="B253" t="s">
        <v>276</v>
      </c>
      <c r="C253" t="s">
        <v>277</v>
      </c>
      <c r="D253" t="s">
        <v>281</v>
      </c>
      <c r="E253" s="1">
        <v>1395</v>
      </c>
      <c r="G253" s="2"/>
    </row>
    <row r="254" spans="1:7" hidden="1" x14ac:dyDescent="0.25">
      <c r="A254">
        <v>252</v>
      </c>
      <c r="C254" t="s">
        <v>282</v>
      </c>
      <c r="D254" t="s">
        <v>283</v>
      </c>
      <c r="E254" s="1">
        <v>1595</v>
      </c>
      <c r="G254" s="1"/>
    </row>
    <row r="255" spans="1:7" hidden="1" x14ac:dyDescent="0.25">
      <c r="A255">
        <v>253</v>
      </c>
      <c r="C255" t="s">
        <v>282</v>
      </c>
      <c r="D255" t="s">
        <v>284</v>
      </c>
      <c r="E255" s="1">
        <v>2143</v>
      </c>
      <c r="G255" s="1"/>
    </row>
    <row r="256" spans="1:7" hidden="1" x14ac:dyDescent="0.25">
      <c r="A256">
        <v>254</v>
      </c>
      <c r="C256" t="s">
        <v>282</v>
      </c>
      <c r="D256" t="s">
        <v>285</v>
      </c>
      <c r="E256" s="1">
        <v>1595</v>
      </c>
      <c r="G256" s="1"/>
    </row>
    <row r="257" spans="1:7" hidden="1" x14ac:dyDescent="0.25">
      <c r="A257">
        <v>255</v>
      </c>
      <c r="C257" t="s">
        <v>282</v>
      </c>
      <c r="D257" t="s">
        <v>286</v>
      </c>
      <c r="E257" s="1">
        <v>2143</v>
      </c>
      <c r="G257" s="1"/>
    </row>
    <row r="258" spans="1:7" hidden="1" x14ac:dyDescent="0.25">
      <c r="A258">
        <v>256</v>
      </c>
      <c r="C258" t="s">
        <v>287</v>
      </c>
      <c r="D258" t="s">
        <v>288</v>
      </c>
      <c r="E258" s="1">
        <v>1991</v>
      </c>
      <c r="G258" s="1"/>
    </row>
    <row r="259" spans="1:7" hidden="1" x14ac:dyDescent="0.25">
      <c r="A259">
        <v>257</v>
      </c>
      <c r="C259" t="s">
        <v>287</v>
      </c>
      <c r="D259" t="s">
        <v>289</v>
      </c>
      <c r="E259" s="1">
        <v>2143</v>
      </c>
      <c r="G259" s="1"/>
    </row>
    <row r="260" spans="1:7" hidden="1" x14ac:dyDescent="0.25">
      <c r="A260">
        <v>258</v>
      </c>
      <c r="C260" t="s">
        <v>287</v>
      </c>
      <c r="D260" t="s">
        <v>290</v>
      </c>
      <c r="E260" s="1">
        <v>2143</v>
      </c>
      <c r="G260" s="1"/>
    </row>
    <row r="261" spans="1:7" hidden="1" x14ac:dyDescent="0.25">
      <c r="A261">
        <v>259</v>
      </c>
      <c r="B261" t="s">
        <v>272</v>
      </c>
      <c r="C261" t="s">
        <v>291</v>
      </c>
      <c r="D261" t="s">
        <v>292</v>
      </c>
      <c r="E261" s="1">
        <v>1968</v>
      </c>
      <c r="G261" s="1"/>
    </row>
    <row r="262" spans="1:7" hidden="1" x14ac:dyDescent="0.25">
      <c r="A262">
        <v>260</v>
      </c>
      <c r="B262" t="s">
        <v>272</v>
      </c>
      <c r="C262" t="s">
        <v>291</v>
      </c>
      <c r="D262" t="s">
        <v>293</v>
      </c>
      <c r="E262" s="1">
        <v>1968</v>
      </c>
      <c r="G262" s="1"/>
    </row>
    <row r="263" spans="1:7" hidden="1" x14ac:dyDescent="0.25">
      <c r="A263">
        <v>261</v>
      </c>
      <c r="B263" t="s">
        <v>272</v>
      </c>
      <c r="C263" t="s">
        <v>291</v>
      </c>
      <c r="D263" t="s">
        <v>294</v>
      </c>
      <c r="E263" s="1">
        <v>1968</v>
      </c>
      <c r="G263" s="1"/>
    </row>
    <row r="264" spans="1:7" hidden="1" x14ac:dyDescent="0.25">
      <c r="A264">
        <v>262</v>
      </c>
      <c r="B264" t="s">
        <v>295</v>
      </c>
      <c r="C264" t="s">
        <v>296</v>
      </c>
      <c r="D264" t="s">
        <v>297</v>
      </c>
      <c r="E264" s="1">
        <v>2000</v>
      </c>
      <c r="G264" s="1"/>
    </row>
    <row r="265" spans="1:7" hidden="1" x14ac:dyDescent="0.25">
      <c r="A265">
        <v>263</v>
      </c>
      <c r="B265" t="s">
        <v>276</v>
      </c>
      <c r="C265" t="s">
        <v>298</v>
      </c>
      <c r="D265" t="s">
        <v>299</v>
      </c>
      <c r="E265" s="1">
        <v>1968</v>
      </c>
      <c r="G265" s="2"/>
    </row>
    <row r="266" spans="1:7" hidden="1" x14ac:dyDescent="0.25">
      <c r="A266">
        <v>264</v>
      </c>
      <c r="B266" t="s">
        <v>276</v>
      </c>
      <c r="C266" t="s">
        <v>298</v>
      </c>
      <c r="D266" t="s">
        <v>300</v>
      </c>
      <c r="E266" s="1">
        <v>1968</v>
      </c>
      <c r="G266" s="2"/>
    </row>
    <row r="267" spans="1:7" hidden="1" x14ac:dyDescent="0.25">
      <c r="A267">
        <v>265</v>
      </c>
      <c r="B267" t="s">
        <v>276</v>
      </c>
      <c r="C267" t="s">
        <v>298</v>
      </c>
      <c r="D267" t="s">
        <v>301</v>
      </c>
      <c r="E267" s="1">
        <v>1968</v>
      </c>
      <c r="G267" s="2"/>
    </row>
    <row r="268" spans="1:7" hidden="1" x14ac:dyDescent="0.25">
      <c r="A268">
        <v>266</v>
      </c>
      <c r="B268" t="s">
        <v>276</v>
      </c>
      <c r="C268" t="s">
        <v>298</v>
      </c>
      <c r="D268" t="s">
        <v>302</v>
      </c>
      <c r="E268" s="1">
        <v>1395</v>
      </c>
      <c r="G268" s="2"/>
    </row>
    <row r="269" spans="1:7" hidden="1" x14ac:dyDescent="0.25">
      <c r="A269">
        <v>267</v>
      </c>
      <c r="B269" t="s">
        <v>303</v>
      </c>
      <c r="C269" t="s">
        <v>304</v>
      </c>
      <c r="D269" t="s">
        <v>305</v>
      </c>
      <c r="E269" s="1">
        <v>1496</v>
      </c>
      <c r="G269" s="2"/>
    </row>
    <row r="270" spans="1:7" hidden="1" x14ac:dyDescent="0.25">
      <c r="A270">
        <v>268</v>
      </c>
      <c r="B270" t="s">
        <v>303</v>
      </c>
      <c r="C270" t="s">
        <v>306</v>
      </c>
      <c r="D270" t="s">
        <v>307</v>
      </c>
      <c r="E270" s="1">
        <v>1998</v>
      </c>
      <c r="G270" s="2"/>
    </row>
    <row r="271" spans="1:7" hidden="1" x14ac:dyDescent="0.25">
      <c r="A271">
        <v>269</v>
      </c>
      <c r="B271" t="s">
        <v>308</v>
      </c>
      <c r="C271" t="s">
        <v>309</v>
      </c>
      <c r="D271" t="s">
        <v>310</v>
      </c>
      <c r="E271" s="1">
        <v>1969</v>
      </c>
      <c r="G271" s="2"/>
    </row>
    <row r="272" spans="1:7" hidden="1" x14ac:dyDescent="0.25">
      <c r="A272">
        <v>270</v>
      </c>
      <c r="B272" t="s">
        <v>308</v>
      </c>
      <c r="C272" t="s">
        <v>309</v>
      </c>
      <c r="D272" t="s">
        <v>311</v>
      </c>
      <c r="E272" s="1">
        <v>1969</v>
      </c>
      <c r="G272" s="2"/>
    </row>
    <row r="273" spans="1:7" hidden="1" x14ac:dyDescent="0.25">
      <c r="A273">
        <v>271</v>
      </c>
      <c r="B273" t="s">
        <v>308</v>
      </c>
      <c r="C273" t="s">
        <v>309</v>
      </c>
      <c r="D273" t="s">
        <v>312</v>
      </c>
      <c r="E273" s="1">
        <v>1969</v>
      </c>
      <c r="G273" s="2"/>
    </row>
    <row r="274" spans="1:7" hidden="1" x14ac:dyDescent="0.25">
      <c r="A274">
        <v>272</v>
      </c>
      <c r="B274" t="s">
        <v>303</v>
      </c>
      <c r="C274" t="s">
        <v>313</v>
      </c>
      <c r="D274" t="s">
        <v>307</v>
      </c>
      <c r="E274" s="1">
        <v>1998</v>
      </c>
      <c r="G274" s="1"/>
    </row>
    <row r="275" spans="1:7" hidden="1" x14ac:dyDescent="0.25">
      <c r="A275">
        <v>273</v>
      </c>
      <c r="B275" t="s">
        <v>276</v>
      </c>
      <c r="C275" t="s">
        <v>314</v>
      </c>
      <c r="D275" t="s">
        <v>315</v>
      </c>
      <c r="E275" s="1">
        <v>1395</v>
      </c>
      <c r="G275" s="2"/>
    </row>
    <row r="276" spans="1:7" hidden="1" x14ac:dyDescent="0.25">
      <c r="A276">
        <v>274</v>
      </c>
      <c r="B276" t="s">
        <v>276</v>
      </c>
      <c r="C276" t="s">
        <v>314</v>
      </c>
      <c r="D276" t="s">
        <v>316</v>
      </c>
      <c r="E276" s="1">
        <v>1395</v>
      </c>
      <c r="G276" s="2"/>
    </row>
    <row r="277" spans="1:7" hidden="1" x14ac:dyDescent="0.25">
      <c r="A277">
        <v>275</v>
      </c>
      <c r="B277" t="s">
        <v>303</v>
      </c>
      <c r="C277" t="s">
        <v>317</v>
      </c>
      <c r="D277" t="s">
        <v>318</v>
      </c>
      <c r="E277" s="1">
        <v>1998</v>
      </c>
      <c r="G277" s="2"/>
    </row>
    <row r="278" spans="1:7" hidden="1" x14ac:dyDescent="0.25">
      <c r="A278">
        <v>276</v>
      </c>
      <c r="B278" t="s">
        <v>319</v>
      </c>
      <c r="C278" t="s">
        <v>6</v>
      </c>
      <c r="D278" t="s">
        <v>320</v>
      </c>
      <c r="E278" s="1">
        <v>1997</v>
      </c>
      <c r="G278" s="2"/>
    </row>
    <row r="279" spans="1:7" hidden="1" x14ac:dyDescent="0.25">
      <c r="A279">
        <v>277</v>
      </c>
      <c r="B279" t="s">
        <v>319</v>
      </c>
      <c r="C279" t="s">
        <v>6</v>
      </c>
      <c r="D279" t="s">
        <v>250</v>
      </c>
      <c r="E279" s="1">
        <v>1999</v>
      </c>
      <c r="G279" s="2"/>
    </row>
    <row r="280" spans="1:7" hidden="1" x14ac:dyDescent="0.25">
      <c r="A280">
        <v>278</v>
      </c>
      <c r="B280" t="s">
        <v>319</v>
      </c>
      <c r="C280" t="s">
        <v>6</v>
      </c>
      <c r="D280" t="s">
        <v>321</v>
      </c>
      <c r="E280" s="1">
        <v>1999</v>
      </c>
      <c r="G280" s="2"/>
    </row>
    <row r="281" spans="1:7" hidden="1" x14ac:dyDescent="0.25">
      <c r="A281">
        <v>279</v>
      </c>
      <c r="B281" t="s">
        <v>319</v>
      </c>
      <c r="C281" t="s">
        <v>6</v>
      </c>
      <c r="D281" t="s">
        <v>322</v>
      </c>
      <c r="E281" s="1">
        <v>1997</v>
      </c>
      <c r="G281" s="2"/>
    </row>
    <row r="282" spans="1:7" hidden="1" x14ac:dyDescent="0.25">
      <c r="A282">
        <v>280</v>
      </c>
      <c r="B282" t="s">
        <v>319</v>
      </c>
      <c r="C282" t="s">
        <v>323</v>
      </c>
      <c r="D282" t="s">
        <v>324</v>
      </c>
      <c r="E282" s="1">
        <v>1999</v>
      </c>
      <c r="G282" s="1"/>
    </row>
    <row r="283" spans="1:7" hidden="1" x14ac:dyDescent="0.25">
      <c r="A283">
        <v>281</v>
      </c>
      <c r="B283" t="s">
        <v>319</v>
      </c>
      <c r="C283" t="s">
        <v>323</v>
      </c>
      <c r="D283" t="s">
        <v>325</v>
      </c>
      <c r="E283" s="1">
        <v>1999</v>
      </c>
      <c r="G283" s="1"/>
    </row>
    <row r="284" spans="1:7" hidden="1" x14ac:dyDescent="0.25">
      <c r="A284">
        <v>282</v>
      </c>
      <c r="B284" t="s">
        <v>319</v>
      </c>
      <c r="C284" t="s">
        <v>323</v>
      </c>
      <c r="D284" t="s">
        <v>326</v>
      </c>
      <c r="E284" s="1">
        <v>1999</v>
      </c>
      <c r="G284" s="1"/>
    </row>
    <row r="285" spans="1:7" hidden="1" x14ac:dyDescent="0.25">
      <c r="A285">
        <v>283</v>
      </c>
      <c r="B285" t="s">
        <v>319</v>
      </c>
      <c r="C285" t="s">
        <v>323</v>
      </c>
      <c r="D285" t="s">
        <v>327</v>
      </c>
      <c r="E285" s="1">
        <v>1999</v>
      </c>
      <c r="G285" s="1"/>
    </row>
    <row r="286" spans="1:7" hidden="1" x14ac:dyDescent="0.25">
      <c r="A286">
        <v>284</v>
      </c>
      <c r="B286" t="s">
        <v>319</v>
      </c>
      <c r="C286" t="s">
        <v>323</v>
      </c>
      <c r="D286" t="s">
        <v>328</v>
      </c>
      <c r="E286" s="1">
        <v>1999</v>
      </c>
      <c r="G286" s="1"/>
    </row>
    <row r="287" spans="1:7" hidden="1" x14ac:dyDescent="0.25">
      <c r="A287">
        <v>285</v>
      </c>
      <c r="B287" t="s">
        <v>276</v>
      </c>
      <c r="C287" t="s">
        <v>329</v>
      </c>
      <c r="D287" t="s">
        <v>330</v>
      </c>
      <c r="E287" s="1">
        <v>1395</v>
      </c>
      <c r="G287" s="2"/>
    </row>
    <row r="288" spans="1:7" hidden="1" x14ac:dyDescent="0.25">
      <c r="A288">
        <v>286</v>
      </c>
      <c r="B288" t="s">
        <v>276</v>
      </c>
      <c r="C288" t="s">
        <v>331</v>
      </c>
      <c r="D288" t="s">
        <v>332</v>
      </c>
      <c r="E288" s="1">
        <v>1984</v>
      </c>
      <c r="G288" s="2"/>
    </row>
    <row r="289" spans="1:7" hidden="1" x14ac:dyDescent="0.25">
      <c r="A289">
        <v>287</v>
      </c>
      <c r="B289" t="s">
        <v>276</v>
      </c>
      <c r="C289" t="s">
        <v>331</v>
      </c>
      <c r="D289" t="s">
        <v>333</v>
      </c>
      <c r="E289" s="1">
        <v>1984</v>
      </c>
      <c r="G289" s="2"/>
    </row>
    <row r="290" spans="1:7" hidden="1" x14ac:dyDescent="0.25">
      <c r="A290">
        <v>288</v>
      </c>
      <c r="B290" t="s">
        <v>334</v>
      </c>
      <c r="C290" t="s">
        <v>335</v>
      </c>
      <c r="D290" t="s">
        <v>336</v>
      </c>
      <c r="E290" s="1">
        <v>1995</v>
      </c>
      <c r="G290" s="1"/>
    </row>
    <row r="291" spans="1:7" hidden="1" x14ac:dyDescent="0.25">
      <c r="A291">
        <v>289</v>
      </c>
      <c r="B291" t="s">
        <v>334</v>
      </c>
      <c r="C291" t="s">
        <v>335</v>
      </c>
      <c r="D291" t="s">
        <v>337</v>
      </c>
      <c r="E291" s="1">
        <v>1998</v>
      </c>
      <c r="G291" s="1"/>
    </row>
    <row r="292" spans="1:7" hidden="1" x14ac:dyDescent="0.25">
      <c r="A292">
        <v>290</v>
      </c>
      <c r="B292" t="s">
        <v>334</v>
      </c>
      <c r="C292" t="s">
        <v>335</v>
      </c>
      <c r="D292" t="s">
        <v>338</v>
      </c>
      <c r="E292" s="1">
        <v>1995</v>
      </c>
      <c r="G292" s="1"/>
    </row>
    <row r="293" spans="1:7" hidden="1" x14ac:dyDescent="0.25">
      <c r="A293">
        <v>291</v>
      </c>
      <c r="B293" t="s">
        <v>339</v>
      </c>
      <c r="C293" t="s">
        <v>340</v>
      </c>
      <c r="D293" t="s">
        <v>16</v>
      </c>
      <c r="E293" s="1">
        <v>1999</v>
      </c>
      <c r="G293" s="2"/>
    </row>
    <row r="294" spans="1:7" hidden="1" x14ac:dyDescent="0.25">
      <c r="A294">
        <v>292</v>
      </c>
      <c r="B294" t="s">
        <v>339</v>
      </c>
      <c r="C294" t="s">
        <v>340</v>
      </c>
      <c r="D294" t="s">
        <v>341</v>
      </c>
      <c r="E294" s="1">
        <v>1999</v>
      </c>
      <c r="G294" s="2"/>
    </row>
    <row r="295" spans="1:7" hidden="1" x14ac:dyDescent="0.25">
      <c r="A295">
        <v>293</v>
      </c>
      <c r="B295" t="s">
        <v>308</v>
      </c>
      <c r="C295" t="s">
        <v>342</v>
      </c>
      <c r="D295" t="s">
        <v>311</v>
      </c>
      <c r="E295" s="1">
        <v>1969</v>
      </c>
      <c r="G295" s="2"/>
    </row>
    <row r="296" spans="1:7" hidden="1" x14ac:dyDescent="0.25">
      <c r="A296">
        <v>294</v>
      </c>
      <c r="B296" t="s">
        <v>276</v>
      </c>
      <c r="C296" t="s">
        <v>343</v>
      </c>
      <c r="D296" t="s">
        <v>344</v>
      </c>
      <c r="E296" s="1">
        <v>2995</v>
      </c>
      <c r="G296" s="2"/>
    </row>
    <row r="297" spans="1:7" hidden="1" x14ac:dyDescent="0.25">
      <c r="A297">
        <v>295</v>
      </c>
      <c r="B297" t="s">
        <v>334</v>
      </c>
      <c r="C297" t="s">
        <v>345</v>
      </c>
      <c r="D297" t="s">
        <v>346</v>
      </c>
      <c r="E297" s="1">
        <v>2993</v>
      </c>
      <c r="G297" s="2"/>
    </row>
    <row r="298" spans="1:7" hidden="1" x14ac:dyDescent="0.25">
      <c r="A298">
        <v>296</v>
      </c>
      <c r="B298" t="s">
        <v>334</v>
      </c>
      <c r="C298" t="s">
        <v>345</v>
      </c>
      <c r="D298" t="s">
        <v>347</v>
      </c>
      <c r="E298" s="1">
        <v>2993</v>
      </c>
      <c r="G298" s="2"/>
    </row>
    <row r="299" spans="1:7" hidden="1" x14ac:dyDescent="0.25">
      <c r="A299">
        <v>297</v>
      </c>
      <c r="B299" t="s">
        <v>334</v>
      </c>
      <c r="C299" t="s">
        <v>345</v>
      </c>
      <c r="D299" t="s">
        <v>348</v>
      </c>
      <c r="E299" s="1">
        <v>2998</v>
      </c>
      <c r="G299" s="2"/>
    </row>
    <row r="300" spans="1:7" hidden="1" x14ac:dyDescent="0.25">
      <c r="A300">
        <v>298</v>
      </c>
      <c r="B300" t="s">
        <v>186</v>
      </c>
      <c r="C300" t="s">
        <v>349</v>
      </c>
      <c r="D300" t="s">
        <v>350</v>
      </c>
      <c r="E300" s="1">
        <v>4951</v>
      </c>
      <c r="G300" s="1"/>
    </row>
    <row r="301" spans="1:7" hidden="1" x14ac:dyDescent="0.25">
      <c r="A301">
        <v>299</v>
      </c>
      <c r="B301" t="s">
        <v>254</v>
      </c>
      <c r="C301" t="s">
        <v>351</v>
      </c>
      <c r="D301" t="s">
        <v>352</v>
      </c>
      <c r="E301" s="1">
        <v>2987</v>
      </c>
      <c r="G301" s="2"/>
    </row>
    <row r="302" spans="1:7" hidden="1" x14ac:dyDescent="0.25">
      <c r="A302">
        <v>300</v>
      </c>
      <c r="B302" t="s">
        <v>254</v>
      </c>
      <c r="C302" t="s">
        <v>351</v>
      </c>
      <c r="D302" t="s">
        <v>353</v>
      </c>
      <c r="E302" s="1">
        <v>2987</v>
      </c>
      <c r="G302" s="2"/>
    </row>
    <row r="303" spans="1:7" hidden="1" x14ac:dyDescent="0.25">
      <c r="A303">
        <v>301</v>
      </c>
      <c r="B303" t="s">
        <v>254</v>
      </c>
      <c r="C303" t="s">
        <v>351</v>
      </c>
      <c r="D303" t="s">
        <v>354</v>
      </c>
      <c r="E303" s="1">
        <v>6417</v>
      </c>
      <c r="G303" s="2"/>
    </row>
    <row r="304" spans="1:7" hidden="1" x14ac:dyDescent="0.25">
      <c r="A304">
        <v>302</v>
      </c>
      <c r="B304" t="s">
        <v>254</v>
      </c>
      <c r="C304" t="s">
        <v>351</v>
      </c>
      <c r="D304" t="s">
        <v>355</v>
      </c>
      <c r="E304" s="1">
        <v>3604</v>
      </c>
      <c r="G304" s="2"/>
    </row>
    <row r="305" spans="1:7" hidden="1" x14ac:dyDescent="0.25">
      <c r="A305">
        <v>303</v>
      </c>
      <c r="C305" t="s">
        <v>356</v>
      </c>
      <c r="D305" t="s">
        <v>357</v>
      </c>
      <c r="E305" s="1">
        <v>2996</v>
      </c>
      <c r="G305" s="1"/>
    </row>
    <row r="306" spans="1:7" hidden="1" x14ac:dyDescent="0.25">
      <c r="A306">
        <v>304</v>
      </c>
      <c r="B306" t="s">
        <v>334</v>
      </c>
      <c r="C306" t="s">
        <v>358</v>
      </c>
      <c r="D306" t="s">
        <v>359</v>
      </c>
      <c r="E306" s="1">
        <v>2979</v>
      </c>
      <c r="G306" s="1"/>
    </row>
    <row r="307" spans="1:7" hidden="1" x14ac:dyDescent="0.25">
      <c r="A307">
        <v>305</v>
      </c>
      <c r="B307" t="s">
        <v>360</v>
      </c>
      <c r="C307">
        <v>718</v>
      </c>
      <c r="D307" t="s">
        <v>361</v>
      </c>
      <c r="E307" s="1">
        <v>1988</v>
      </c>
      <c r="G307" s="1"/>
    </row>
    <row r="308" spans="1:7" hidden="1" x14ac:dyDescent="0.25">
      <c r="A308">
        <v>306</v>
      </c>
      <c r="B308" t="s">
        <v>360</v>
      </c>
      <c r="C308">
        <v>718</v>
      </c>
      <c r="D308" t="s">
        <v>362</v>
      </c>
      <c r="E308" s="1">
        <v>1988</v>
      </c>
      <c r="G308" s="1"/>
    </row>
    <row r="309" spans="1:7" hidden="1" x14ac:dyDescent="0.25">
      <c r="A309">
        <v>307</v>
      </c>
      <c r="C309" t="s">
        <v>363</v>
      </c>
      <c r="D309" t="s">
        <v>364</v>
      </c>
      <c r="E309" s="1">
        <v>2987</v>
      </c>
      <c r="G309" s="1"/>
    </row>
    <row r="310" spans="1:7" hidden="1" x14ac:dyDescent="0.25">
      <c r="A310">
        <v>308</v>
      </c>
      <c r="C310" t="s">
        <v>363</v>
      </c>
      <c r="D310" t="s">
        <v>365</v>
      </c>
      <c r="E310" s="1">
        <v>5461</v>
      </c>
      <c r="G310" s="1"/>
    </row>
    <row r="311" spans="1:7" hidden="1" x14ac:dyDescent="0.25">
      <c r="A311">
        <v>309</v>
      </c>
      <c r="C311" t="s">
        <v>363</v>
      </c>
      <c r="D311" t="s">
        <v>366</v>
      </c>
      <c r="E311" s="1">
        <v>2996</v>
      </c>
      <c r="G311" s="1"/>
    </row>
    <row r="312" spans="1:7" hidden="1" x14ac:dyDescent="0.25">
      <c r="A312">
        <v>310</v>
      </c>
      <c r="C312" t="s">
        <v>363</v>
      </c>
      <c r="D312" t="s">
        <v>367</v>
      </c>
      <c r="E312" s="1">
        <v>2996</v>
      </c>
      <c r="G312" s="1"/>
    </row>
    <row r="313" spans="1:7" hidden="1" x14ac:dyDescent="0.25">
      <c r="A313">
        <v>311</v>
      </c>
      <c r="C313" t="s">
        <v>363</v>
      </c>
      <c r="D313" t="s">
        <v>368</v>
      </c>
      <c r="E313" s="1">
        <v>2987</v>
      </c>
      <c r="G313" s="1"/>
    </row>
    <row r="314" spans="1:7" hidden="1" x14ac:dyDescent="0.25">
      <c r="A314">
        <v>312</v>
      </c>
      <c r="B314" t="s">
        <v>102</v>
      </c>
      <c r="C314" t="s">
        <v>369</v>
      </c>
      <c r="D314" t="s">
        <v>370</v>
      </c>
      <c r="E314" s="1">
        <v>2982</v>
      </c>
      <c r="G314" s="1"/>
    </row>
    <row r="315" spans="1:7" hidden="1" x14ac:dyDescent="0.25">
      <c r="A315">
        <v>313</v>
      </c>
      <c r="B315" t="s">
        <v>371</v>
      </c>
      <c r="C315" t="s">
        <v>372</v>
      </c>
      <c r="D315" t="s">
        <v>373</v>
      </c>
      <c r="E315" s="1">
        <v>3456</v>
      </c>
      <c r="G315" s="2"/>
    </row>
    <row r="316" spans="1:7" hidden="1" x14ac:dyDescent="0.25">
      <c r="A316">
        <v>314</v>
      </c>
      <c r="B316" t="s">
        <v>276</v>
      </c>
      <c r="C316" t="s">
        <v>374</v>
      </c>
      <c r="D316" t="s">
        <v>359</v>
      </c>
      <c r="E316" s="1">
        <v>2894</v>
      </c>
      <c r="G316" s="2"/>
    </row>
    <row r="317" spans="1:7" hidden="1" x14ac:dyDescent="0.25">
      <c r="A317">
        <v>315</v>
      </c>
      <c r="B317" t="s">
        <v>334</v>
      </c>
      <c r="C317" t="s">
        <v>375</v>
      </c>
      <c r="D317" t="s">
        <v>376</v>
      </c>
      <c r="E317" s="1">
        <v>2993</v>
      </c>
      <c r="G317" s="1"/>
    </row>
    <row r="318" spans="1:7" hidden="1" x14ac:dyDescent="0.25">
      <c r="A318">
        <v>316</v>
      </c>
      <c r="B318" t="s">
        <v>334</v>
      </c>
      <c r="C318" t="s">
        <v>375</v>
      </c>
      <c r="D318" t="s">
        <v>377</v>
      </c>
      <c r="E318" s="1">
        <v>2993</v>
      </c>
      <c r="G318" s="1"/>
    </row>
    <row r="319" spans="1:7" hidden="1" x14ac:dyDescent="0.25">
      <c r="A319">
        <v>317</v>
      </c>
      <c r="B319" t="s">
        <v>334</v>
      </c>
      <c r="C319" t="s">
        <v>375</v>
      </c>
      <c r="D319" t="s">
        <v>378</v>
      </c>
      <c r="E319" s="1">
        <v>2993</v>
      </c>
      <c r="G319" s="1"/>
    </row>
    <row r="320" spans="1:7" hidden="1" x14ac:dyDescent="0.25">
      <c r="A320">
        <v>318</v>
      </c>
      <c r="B320" t="s">
        <v>334</v>
      </c>
      <c r="C320" t="s">
        <v>375</v>
      </c>
      <c r="D320" t="s">
        <v>379</v>
      </c>
      <c r="E320" s="1">
        <v>2998</v>
      </c>
      <c r="G320" s="2"/>
    </row>
    <row r="321" spans="1:7" hidden="1" x14ac:dyDescent="0.25">
      <c r="A321">
        <v>319</v>
      </c>
      <c r="B321" t="s">
        <v>334</v>
      </c>
      <c r="C321" t="s">
        <v>375</v>
      </c>
      <c r="D321" t="s">
        <v>380</v>
      </c>
      <c r="E321" s="1">
        <v>2998</v>
      </c>
      <c r="G321" s="2"/>
    </row>
    <row r="322" spans="1:7" hidden="1" x14ac:dyDescent="0.25">
      <c r="A322">
        <v>320</v>
      </c>
      <c r="B322" t="s">
        <v>334</v>
      </c>
      <c r="C322" t="s">
        <v>375</v>
      </c>
      <c r="D322" t="s">
        <v>381</v>
      </c>
      <c r="E322" s="1">
        <v>6592</v>
      </c>
      <c r="G322" s="2"/>
    </row>
    <row r="323" spans="1:7" hidden="1" x14ac:dyDescent="0.25">
      <c r="A323">
        <v>321</v>
      </c>
      <c r="B323" t="s">
        <v>276</v>
      </c>
      <c r="C323" t="s">
        <v>382</v>
      </c>
      <c r="D323" t="s">
        <v>383</v>
      </c>
      <c r="E323" s="1">
        <v>2995</v>
      </c>
      <c r="G323" s="2"/>
    </row>
    <row r="324" spans="1:7" hidden="1" x14ac:dyDescent="0.25">
      <c r="A324">
        <v>322</v>
      </c>
      <c r="C324" t="s">
        <v>384</v>
      </c>
      <c r="D324" t="s">
        <v>385</v>
      </c>
      <c r="E324" s="1">
        <v>2987</v>
      </c>
      <c r="G324" s="1"/>
    </row>
    <row r="325" spans="1:7" hidden="1" x14ac:dyDescent="0.25">
      <c r="A325">
        <v>323</v>
      </c>
      <c r="C325" t="s">
        <v>384</v>
      </c>
      <c r="D325" t="s">
        <v>386</v>
      </c>
      <c r="E325" s="1">
        <v>2996</v>
      </c>
      <c r="G325" s="1"/>
    </row>
    <row r="326" spans="1:7" hidden="1" x14ac:dyDescent="0.25">
      <c r="A326">
        <v>324</v>
      </c>
      <c r="C326" t="s">
        <v>384</v>
      </c>
      <c r="D326" t="s">
        <v>387</v>
      </c>
      <c r="E326" s="1">
        <v>3982</v>
      </c>
      <c r="G326" s="1"/>
    </row>
    <row r="327" spans="1:7" hidden="1" x14ac:dyDescent="0.25">
      <c r="A327">
        <v>325</v>
      </c>
      <c r="B327" t="s">
        <v>388</v>
      </c>
      <c r="C327" t="s">
        <v>389</v>
      </c>
      <c r="D327" t="s">
        <v>390</v>
      </c>
      <c r="E327" s="1">
        <v>2987</v>
      </c>
      <c r="G327" s="1"/>
    </row>
    <row r="328" spans="1:7" hidden="1" x14ac:dyDescent="0.25">
      <c r="A328">
        <v>326</v>
      </c>
      <c r="B328" t="s">
        <v>388</v>
      </c>
      <c r="C328" t="s">
        <v>389</v>
      </c>
      <c r="D328" t="s">
        <v>391</v>
      </c>
      <c r="E328" s="1">
        <v>2979</v>
      </c>
      <c r="G328" s="1"/>
    </row>
    <row r="329" spans="1:7" hidden="1" x14ac:dyDescent="0.25">
      <c r="A329">
        <v>327</v>
      </c>
      <c r="B329" t="s">
        <v>388</v>
      </c>
      <c r="C329" t="s">
        <v>389</v>
      </c>
      <c r="D329" t="s">
        <v>392</v>
      </c>
      <c r="E329" s="1">
        <v>2979</v>
      </c>
      <c r="G329" s="1"/>
    </row>
    <row r="330" spans="1:7" hidden="1" x14ac:dyDescent="0.25">
      <c r="A330">
        <v>328</v>
      </c>
      <c r="C330" t="s">
        <v>393</v>
      </c>
      <c r="D330" t="s">
        <v>394</v>
      </c>
      <c r="E330" s="1">
        <v>3982</v>
      </c>
      <c r="G330" s="2"/>
    </row>
    <row r="331" spans="1:7" hidden="1" x14ac:dyDescent="0.25">
      <c r="A331">
        <v>329</v>
      </c>
      <c r="C331" t="s">
        <v>393</v>
      </c>
      <c r="D331" t="s">
        <v>395</v>
      </c>
      <c r="E331" s="1">
        <v>2925</v>
      </c>
      <c r="G331" s="2"/>
    </row>
    <row r="332" spans="1:7" hidden="1" x14ac:dyDescent="0.25">
      <c r="A332">
        <v>330</v>
      </c>
      <c r="B332" t="s">
        <v>276</v>
      </c>
      <c r="C332" t="s">
        <v>396</v>
      </c>
      <c r="D332" t="s">
        <v>397</v>
      </c>
      <c r="E332" s="1">
        <v>2995</v>
      </c>
      <c r="G332" s="2"/>
    </row>
    <row r="333" spans="1:7" hidden="1" x14ac:dyDescent="0.25">
      <c r="A333">
        <v>331</v>
      </c>
      <c r="B333" t="s">
        <v>388</v>
      </c>
      <c r="C333" t="s">
        <v>398</v>
      </c>
      <c r="D333" t="s">
        <v>399</v>
      </c>
      <c r="E333" s="1">
        <v>4691</v>
      </c>
      <c r="G333" s="1"/>
    </row>
    <row r="334" spans="1:7" hidden="1" x14ac:dyDescent="0.25">
      <c r="A334">
        <v>332</v>
      </c>
      <c r="B334" t="s">
        <v>388</v>
      </c>
      <c r="C334" t="s">
        <v>400</v>
      </c>
      <c r="D334" t="s">
        <v>401</v>
      </c>
      <c r="E334" s="1">
        <v>2987</v>
      </c>
      <c r="G334" s="1"/>
    </row>
    <row r="335" spans="1:7" hidden="1" x14ac:dyDescent="0.25">
      <c r="A335">
        <v>333</v>
      </c>
      <c r="B335" t="s">
        <v>371</v>
      </c>
      <c r="C335" t="s">
        <v>402</v>
      </c>
      <c r="D335" t="s">
        <v>359</v>
      </c>
      <c r="E335" s="1">
        <v>3456</v>
      </c>
      <c r="G335" s="2"/>
    </row>
    <row r="336" spans="1:7" hidden="1" x14ac:dyDescent="0.25">
      <c r="A336">
        <v>334</v>
      </c>
      <c r="C336" t="s">
        <v>403</v>
      </c>
      <c r="D336" t="s">
        <v>404</v>
      </c>
      <c r="E336" s="1">
        <v>5980</v>
      </c>
      <c r="G336" s="2"/>
    </row>
    <row r="337" spans="1:8" hidden="1" x14ac:dyDescent="0.25">
      <c r="A337">
        <v>335</v>
      </c>
      <c r="C337" t="s">
        <v>403</v>
      </c>
      <c r="D337" t="s">
        <v>405</v>
      </c>
      <c r="E337" s="1">
        <v>4663</v>
      </c>
      <c r="G337" s="1"/>
    </row>
    <row r="338" spans="1:8" hidden="1" x14ac:dyDescent="0.25">
      <c r="A338">
        <v>336</v>
      </c>
      <c r="B338" t="s">
        <v>360</v>
      </c>
      <c r="C338" t="s">
        <v>406</v>
      </c>
      <c r="D338" t="s">
        <v>407</v>
      </c>
      <c r="E338" s="1">
        <v>3996</v>
      </c>
      <c r="G338" s="1"/>
    </row>
    <row r="339" spans="1:8" hidden="1" x14ac:dyDescent="0.25">
      <c r="A339">
        <v>337</v>
      </c>
      <c r="B339" t="s">
        <v>360</v>
      </c>
      <c r="C339" t="s">
        <v>406</v>
      </c>
      <c r="D339" t="s">
        <v>408</v>
      </c>
      <c r="E339" s="1">
        <v>3996</v>
      </c>
      <c r="G339" s="1"/>
    </row>
    <row r="340" spans="1:8" hidden="1" x14ac:dyDescent="0.25">
      <c r="A340">
        <v>338</v>
      </c>
      <c r="B340" t="s">
        <v>360</v>
      </c>
      <c r="C340" t="s">
        <v>406</v>
      </c>
      <c r="D340" t="s">
        <v>409</v>
      </c>
      <c r="E340" s="1">
        <v>3996</v>
      </c>
      <c r="G340" s="1"/>
    </row>
    <row r="341" spans="1:8" hidden="1" x14ac:dyDescent="0.25">
      <c r="A341">
        <v>339</v>
      </c>
      <c r="B341" t="s">
        <v>371</v>
      </c>
      <c r="C341" t="s">
        <v>410</v>
      </c>
      <c r="D341" t="s">
        <v>411</v>
      </c>
      <c r="E341" s="1">
        <v>4461</v>
      </c>
      <c r="G341" s="2"/>
    </row>
    <row r="342" spans="1:8" hidden="1" x14ac:dyDescent="0.25">
      <c r="A342">
        <v>340</v>
      </c>
      <c r="C342" t="s">
        <v>412</v>
      </c>
      <c r="D342" t="s">
        <v>413</v>
      </c>
      <c r="E342" s="1">
        <v>4663</v>
      </c>
      <c r="G342" s="1"/>
    </row>
    <row r="343" spans="1:8" hidden="1" x14ac:dyDescent="0.25">
      <c r="A343">
        <v>341</v>
      </c>
      <c r="B343" t="s">
        <v>276</v>
      </c>
      <c r="C343" t="s">
        <v>414</v>
      </c>
      <c r="D343" t="s">
        <v>415</v>
      </c>
      <c r="E343" s="1">
        <v>5204</v>
      </c>
      <c r="G343" s="1"/>
    </row>
    <row r="344" spans="1:8" hidden="1" x14ac:dyDescent="0.25">
      <c r="A344">
        <v>342</v>
      </c>
      <c r="B344" t="s">
        <v>416</v>
      </c>
      <c r="C344" t="s">
        <v>417</v>
      </c>
      <c r="D344" t="s">
        <v>411</v>
      </c>
      <c r="E344" s="1">
        <v>3996</v>
      </c>
      <c r="G344" s="2"/>
    </row>
    <row r="345" spans="1:8" hidden="1" x14ac:dyDescent="0.25">
      <c r="A345">
        <v>343</v>
      </c>
      <c r="B345" t="s">
        <v>418</v>
      </c>
      <c r="C345" t="s">
        <v>419</v>
      </c>
      <c r="D345" t="s">
        <v>359</v>
      </c>
      <c r="E345" s="1">
        <v>5998</v>
      </c>
      <c r="G345" s="1"/>
    </row>
    <row r="346" spans="1:8" hidden="1" x14ac:dyDescent="0.25">
      <c r="A346">
        <v>344</v>
      </c>
      <c r="B346" t="s">
        <v>420</v>
      </c>
      <c r="C346" t="s">
        <v>421</v>
      </c>
      <c r="D346" t="s">
        <v>422</v>
      </c>
      <c r="E346" s="1">
        <v>3855</v>
      </c>
      <c r="G346" s="1"/>
    </row>
    <row r="347" spans="1:8" hidden="1" x14ac:dyDescent="0.25">
      <c r="A347">
        <v>345</v>
      </c>
      <c r="B347" t="s">
        <v>418</v>
      </c>
      <c r="C347" t="s">
        <v>423</v>
      </c>
      <c r="D347" t="s">
        <v>424</v>
      </c>
      <c r="E347" s="1">
        <v>5950</v>
      </c>
      <c r="G347" s="1"/>
    </row>
    <row r="348" spans="1:8" hidden="1" x14ac:dyDescent="0.25">
      <c r="A348">
        <v>346</v>
      </c>
      <c r="B348" t="s">
        <v>418</v>
      </c>
      <c r="C348" t="s">
        <v>423</v>
      </c>
      <c r="D348" t="s">
        <v>411</v>
      </c>
      <c r="E348" s="1">
        <v>3996</v>
      </c>
      <c r="G348" s="2"/>
    </row>
    <row r="349" spans="1:8" hidden="1" x14ac:dyDescent="0.25">
      <c r="A349">
        <v>347</v>
      </c>
      <c r="B349" t="s">
        <v>425</v>
      </c>
      <c r="C349" t="s">
        <v>426</v>
      </c>
      <c r="D349" t="s">
        <v>427</v>
      </c>
      <c r="E349" s="1">
        <v>5198</v>
      </c>
      <c r="G349" s="2"/>
    </row>
    <row r="350" spans="1:8" hidden="1" x14ac:dyDescent="0.25">
      <c r="A350">
        <v>348</v>
      </c>
      <c r="B350" t="s">
        <v>420</v>
      </c>
      <c r="C350" t="s">
        <v>428</v>
      </c>
      <c r="D350" t="s">
        <v>359</v>
      </c>
      <c r="E350" s="1">
        <v>4497</v>
      </c>
      <c r="G350" s="1"/>
    </row>
    <row r="351" spans="1:8" x14ac:dyDescent="0.25">
      <c r="A351">
        <v>349</v>
      </c>
      <c r="C351" t="s">
        <v>429</v>
      </c>
      <c r="D351">
        <v>6.6</v>
      </c>
      <c r="E351" s="1">
        <v>6593</v>
      </c>
      <c r="G351" s="1" t="s">
        <v>1595</v>
      </c>
      <c r="H351" t="s">
        <v>1596</v>
      </c>
    </row>
    <row r="352" spans="1:8" hidden="1" x14ac:dyDescent="0.25">
      <c r="A352">
        <v>350</v>
      </c>
      <c r="C352" t="s">
        <v>429</v>
      </c>
      <c r="D352" t="s">
        <v>430</v>
      </c>
      <c r="E352" s="1">
        <v>6592</v>
      </c>
      <c r="G352" s="2"/>
    </row>
    <row r="353" spans="1:8" hidden="1" x14ac:dyDescent="0.25">
      <c r="A353">
        <v>351</v>
      </c>
      <c r="C353" t="s">
        <v>431</v>
      </c>
      <c r="D353" t="s">
        <v>359</v>
      </c>
      <c r="E353" s="1">
        <v>6592</v>
      </c>
      <c r="G353" s="1"/>
    </row>
    <row r="354" spans="1:8" x14ac:dyDescent="0.25">
      <c r="A354">
        <v>352</v>
      </c>
      <c r="B354" t="s">
        <v>418</v>
      </c>
      <c r="C354" t="s">
        <v>432</v>
      </c>
      <c r="D354" t="s">
        <v>433</v>
      </c>
      <c r="E354" s="1">
        <v>6752</v>
      </c>
      <c r="G354" s="1">
        <f>MIN(E351:E1222)</f>
        <v>72</v>
      </c>
      <c r="H354">
        <f>MAX(E351:E1222)</f>
        <v>7993</v>
      </c>
    </row>
    <row r="355" spans="1:8" x14ac:dyDescent="0.25">
      <c r="A355">
        <v>353</v>
      </c>
      <c r="C355" t="s">
        <v>434</v>
      </c>
      <c r="D355" t="s">
        <v>435</v>
      </c>
      <c r="E355" s="1">
        <v>6750</v>
      </c>
      <c r="G355" s="2"/>
    </row>
    <row r="356" spans="1:8" x14ac:dyDescent="0.25">
      <c r="A356">
        <v>354</v>
      </c>
      <c r="C356" t="s">
        <v>436</v>
      </c>
      <c r="D356" t="s">
        <v>437</v>
      </c>
      <c r="E356" s="1">
        <v>6749</v>
      </c>
      <c r="G356" s="1"/>
    </row>
    <row r="357" spans="1:8" x14ac:dyDescent="0.25">
      <c r="A357">
        <v>355</v>
      </c>
      <c r="B357" t="s">
        <v>438</v>
      </c>
      <c r="C357" t="s">
        <v>439</v>
      </c>
      <c r="D357" t="s">
        <v>440</v>
      </c>
      <c r="E357" s="1">
        <v>7993</v>
      </c>
      <c r="G357" s="2"/>
    </row>
    <row r="358" spans="1:8" x14ac:dyDescent="0.25">
      <c r="A358">
        <v>356</v>
      </c>
      <c r="B358" t="s">
        <v>438</v>
      </c>
      <c r="C358" t="s">
        <v>439</v>
      </c>
      <c r="D358" t="s">
        <v>399</v>
      </c>
      <c r="E358" s="1">
        <v>7993</v>
      </c>
      <c r="G358" s="2"/>
    </row>
    <row r="359" spans="1:8" hidden="1" x14ac:dyDescent="0.25">
      <c r="A359">
        <v>357</v>
      </c>
      <c r="B359" t="s">
        <v>441</v>
      </c>
      <c r="C359" t="s">
        <v>442</v>
      </c>
      <c r="D359" t="s">
        <v>443</v>
      </c>
      <c r="E359" s="1">
        <v>216</v>
      </c>
      <c r="G359" s="2"/>
    </row>
    <row r="360" spans="1:8" hidden="1" x14ac:dyDescent="0.25">
      <c r="A360">
        <v>358</v>
      </c>
      <c r="B360" t="s">
        <v>441</v>
      </c>
      <c r="C360" t="s">
        <v>442</v>
      </c>
      <c r="D360" t="s">
        <v>444</v>
      </c>
      <c r="E360" s="1">
        <v>216</v>
      </c>
      <c r="G360" s="2"/>
    </row>
    <row r="361" spans="1:8" hidden="1" x14ac:dyDescent="0.25">
      <c r="A361">
        <v>359</v>
      </c>
      <c r="B361" t="s">
        <v>33</v>
      </c>
      <c r="C361" t="s">
        <v>445</v>
      </c>
      <c r="D361" t="s">
        <v>446</v>
      </c>
      <c r="E361" s="1">
        <v>796</v>
      </c>
      <c r="G361" s="2"/>
    </row>
    <row r="362" spans="1:8" hidden="1" x14ac:dyDescent="0.25">
      <c r="A362">
        <v>360</v>
      </c>
      <c r="B362" t="s">
        <v>33</v>
      </c>
      <c r="C362" t="s">
        <v>445</v>
      </c>
      <c r="D362" t="s">
        <v>447</v>
      </c>
      <c r="E362" s="1">
        <v>796</v>
      </c>
      <c r="G362" s="2"/>
    </row>
    <row r="363" spans="1:8" hidden="1" x14ac:dyDescent="0.25">
      <c r="A363">
        <v>361</v>
      </c>
      <c r="B363" t="s">
        <v>33</v>
      </c>
      <c r="C363" t="s">
        <v>445</v>
      </c>
      <c r="D363" t="s">
        <v>41</v>
      </c>
      <c r="E363" s="1">
        <v>796</v>
      </c>
      <c r="G363" s="2"/>
    </row>
    <row r="364" spans="1:8" hidden="1" x14ac:dyDescent="0.25">
      <c r="A364">
        <v>362</v>
      </c>
      <c r="B364" t="s">
        <v>33</v>
      </c>
      <c r="C364" t="s">
        <v>445</v>
      </c>
      <c r="D364" t="s">
        <v>448</v>
      </c>
      <c r="E364" s="1">
        <v>796</v>
      </c>
      <c r="G364" s="2"/>
    </row>
    <row r="365" spans="1:8" hidden="1" x14ac:dyDescent="0.25">
      <c r="A365">
        <v>363</v>
      </c>
      <c r="B365" t="s">
        <v>33</v>
      </c>
      <c r="C365" t="s">
        <v>445</v>
      </c>
      <c r="D365" t="s">
        <v>42</v>
      </c>
      <c r="E365" s="1">
        <v>796</v>
      </c>
      <c r="G365" s="2"/>
    </row>
    <row r="366" spans="1:8" hidden="1" x14ac:dyDescent="0.25">
      <c r="A366">
        <v>364</v>
      </c>
      <c r="B366" t="s">
        <v>33</v>
      </c>
      <c r="C366" t="s">
        <v>445</v>
      </c>
      <c r="D366" t="s">
        <v>449</v>
      </c>
      <c r="E366" s="1">
        <v>796</v>
      </c>
      <c r="G366" s="2"/>
    </row>
    <row r="367" spans="1:8" hidden="1" x14ac:dyDescent="0.25">
      <c r="A367">
        <v>365</v>
      </c>
      <c r="B367" t="s">
        <v>33</v>
      </c>
      <c r="C367" t="s">
        <v>445</v>
      </c>
      <c r="D367" t="s">
        <v>450</v>
      </c>
      <c r="E367" s="1">
        <v>796</v>
      </c>
      <c r="G367" s="2"/>
    </row>
    <row r="368" spans="1:8" hidden="1" x14ac:dyDescent="0.25">
      <c r="A368">
        <v>366</v>
      </c>
      <c r="B368" t="s">
        <v>33</v>
      </c>
      <c r="C368" t="s">
        <v>445</v>
      </c>
      <c r="D368" t="s">
        <v>451</v>
      </c>
      <c r="E368" s="1">
        <v>796</v>
      </c>
      <c r="G368" s="2"/>
    </row>
    <row r="369" spans="1:7" hidden="1" x14ac:dyDescent="0.25">
      <c r="A369">
        <v>367</v>
      </c>
      <c r="B369" t="s">
        <v>33</v>
      </c>
      <c r="C369" t="s">
        <v>452</v>
      </c>
      <c r="D369" t="s">
        <v>446</v>
      </c>
      <c r="E369" s="1">
        <v>998</v>
      </c>
      <c r="G369" s="2"/>
    </row>
    <row r="370" spans="1:7" hidden="1" x14ac:dyDescent="0.25">
      <c r="A370">
        <v>368</v>
      </c>
      <c r="B370" t="s">
        <v>33</v>
      </c>
      <c r="C370" t="s">
        <v>452</v>
      </c>
      <c r="D370" t="s">
        <v>447</v>
      </c>
      <c r="E370" s="1">
        <v>998</v>
      </c>
      <c r="G370" s="2"/>
    </row>
    <row r="371" spans="1:7" hidden="1" x14ac:dyDescent="0.25">
      <c r="A371">
        <v>369</v>
      </c>
      <c r="B371" t="s">
        <v>33</v>
      </c>
      <c r="C371" t="s">
        <v>452</v>
      </c>
      <c r="D371" t="s">
        <v>41</v>
      </c>
      <c r="E371" s="1">
        <v>998</v>
      </c>
      <c r="G371" s="2"/>
    </row>
    <row r="372" spans="1:7" hidden="1" x14ac:dyDescent="0.25">
      <c r="A372">
        <v>370</v>
      </c>
      <c r="B372" t="s">
        <v>33</v>
      </c>
      <c r="C372" t="s">
        <v>452</v>
      </c>
      <c r="D372" t="s">
        <v>448</v>
      </c>
      <c r="E372" s="1">
        <v>998</v>
      </c>
      <c r="G372" s="2"/>
    </row>
    <row r="373" spans="1:7" hidden="1" x14ac:dyDescent="0.25">
      <c r="A373">
        <v>371</v>
      </c>
      <c r="B373" t="s">
        <v>33</v>
      </c>
      <c r="C373" t="s">
        <v>452</v>
      </c>
      <c r="D373" t="s">
        <v>42</v>
      </c>
      <c r="E373" s="1">
        <v>998</v>
      </c>
      <c r="G373" s="2"/>
    </row>
    <row r="374" spans="1:7" hidden="1" x14ac:dyDescent="0.25">
      <c r="A374">
        <v>372</v>
      </c>
      <c r="B374" t="s">
        <v>33</v>
      </c>
      <c r="C374" t="s">
        <v>452</v>
      </c>
      <c r="D374" t="s">
        <v>44</v>
      </c>
      <c r="E374" s="1">
        <v>998</v>
      </c>
      <c r="G374" s="2"/>
    </row>
    <row r="375" spans="1:7" hidden="1" x14ac:dyDescent="0.25">
      <c r="A375">
        <v>373</v>
      </c>
      <c r="B375" t="s">
        <v>33</v>
      </c>
      <c r="C375" t="s">
        <v>452</v>
      </c>
      <c r="D375" t="s">
        <v>453</v>
      </c>
      <c r="E375" s="1">
        <v>998</v>
      </c>
      <c r="G375" s="2"/>
    </row>
    <row r="376" spans="1:7" hidden="1" x14ac:dyDescent="0.25">
      <c r="A376">
        <v>374</v>
      </c>
      <c r="B376" t="s">
        <v>33</v>
      </c>
      <c r="C376" t="s">
        <v>452</v>
      </c>
      <c r="D376" t="s">
        <v>454</v>
      </c>
      <c r="E376" s="1">
        <v>998</v>
      </c>
      <c r="G376" s="2"/>
    </row>
    <row r="377" spans="1:7" hidden="1" x14ac:dyDescent="0.25">
      <c r="A377">
        <v>375</v>
      </c>
      <c r="B377" t="s">
        <v>33</v>
      </c>
      <c r="C377" t="s">
        <v>452</v>
      </c>
      <c r="D377" t="s">
        <v>455</v>
      </c>
      <c r="E377" s="1">
        <v>998</v>
      </c>
      <c r="G377" s="2"/>
    </row>
    <row r="378" spans="1:7" hidden="1" x14ac:dyDescent="0.25">
      <c r="A378">
        <v>376</v>
      </c>
      <c r="B378" t="s">
        <v>33</v>
      </c>
      <c r="C378" t="s">
        <v>452</v>
      </c>
      <c r="D378" t="s">
        <v>456</v>
      </c>
      <c r="E378" s="1">
        <v>998</v>
      </c>
      <c r="G378" s="2"/>
    </row>
    <row r="379" spans="1:7" hidden="1" x14ac:dyDescent="0.25">
      <c r="A379">
        <v>377</v>
      </c>
      <c r="B379" t="s">
        <v>33</v>
      </c>
      <c r="C379" t="s">
        <v>457</v>
      </c>
      <c r="D379" t="s">
        <v>41</v>
      </c>
      <c r="E379" s="1">
        <v>998</v>
      </c>
      <c r="G379" s="2"/>
    </row>
    <row r="380" spans="1:7" hidden="1" x14ac:dyDescent="0.25">
      <c r="A380">
        <v>378</v>
      </c>
      <c r="B380" t="s">
        <v>33</v>
      </c>
      <c r="C380" t="s">
        <v>457</v>
      </c>
      <c r="D380" t="s">
        <v>42</v>
      </c>
      <c r="E380" s="1">
        <v>998</v>
      </c>
      <c r="G380" s="1"/>
    </row>
    <row r="381" spans="1:7" hidden="1" x14ac:dyDescent="0.25">
      <c r="A381">
        <v>379</v>
      </c>
      <c r="B381" t="s">
        <v>33</v>
      </c>
      <c r="C381" t="s">
        <v>457</v>
      </c>
      <c r="D381" t="s">
        <v>458</v>
      </c>
      <c r="E381" s="1">
        <v>998</v>
      </c>
      <c r="G381" s="1"/>
    </row>
    <row r="382" spans="1:7" hidden="1" x14ac:dyDescent="0.25">
      <c r="A382">
        <v>380</v>
      </c>
      <c r="B382" t="s">
        <v>33</v>
      </c>
      <c r="C382" t="s">
        <v>457</v>
      </c>
      <c r="D382" t="s">
        <v>78</v>
      </c>
      <c r="E382" s="1">
        <v>998</v>
      </c>
      <c r="G382" s="1"/>
    </row>
    <row r="383" spans="1:7" hidden="1" x14ac:dyDescent="0.25">
      <c r="A383">
        <v>381</v>
      </c>
      <c r="B383" t="s">
        <v>33</v>
      </c>
      <c r="C383" t="s">
        <v>457</v>
      </c>
      <c r="D383" t="s">
        <v>459</v>
      </c>
      <c r="E383" s="1">
        <v>998</v>
      </c>
      <c r="G383" s="1"/>
    </row>
    <row r="384" spans="1:7" hidden="1" x14ac:dyDescent="0.25">
      <c r="A384">
        <v>382</v>
      </c>
      <c r="B384" t="s">
        <v>33</v>
      </c>
      <c r="C384" t="s">
        <v>457</v>
      </c>
      <c r="D384" t="s">
        <v>460</v>
      </c>
      <c r="E384" s="1">
        <v>998</v>
      </c>
      <c r="G384" s="2"/>
    </row>
    <row r="385" spans="1:7" hidden="1" x14ac:dyDescent="0.25">
      <c r="A385">
        <v>383</v>
      </c>
      <c r="B385" t="s">
        <v>33</v>
      </c>
      <c r="C385" t="s">
        <v>457</v>
      </c>
      <c r="D385" t="s">
        <v>461</v>
      </c>
      <c r="E385" s="1">
        <v>998</v>
      </c>
      <c r="G385" s="1"/>
    </row>
    <row r="386" spans="1:7" hidden="1" x14ac:dyDescent="0.25">
      <c r="A386">
        <v>384</v>
      </c>
      <c r="B386" t="s">
        <v>33</v>
      </c>
      <c r="C386" t="s">
        <v>457</v>
      </c>
      <c r="D386" t="s">
        <v>462</v>
      </c>
      <c r="E386" s="1">
        <v>998</v>
      </c>
      <c r="G386" s="2"/>
    </row>
    <row r="387" spans="1:7" hidden="1" x14ac:dyDescent="0.25">
      <c r="A387">
        <v>385</v>
      </c>
      <c r="B387" t="s">
        <v>33</v>
      </c>
      <c r="C387" t="s">
        <v>457</v>
      </c>
      <c r="D387" t="s">
        <v>463</v>
      </c>
      <c r="E387" s="1">
        <v>998</v>
      </c>
      <c r="G387" s="1"/>
    </row>
    <row r="388" spans="1:7" hidden="1" x14ac:dyDescent="0.25">
      <c r="A388">
        <v>386</v>
      </c>
      <c r="B388" t="s">
        <v>33</v>
      </c>
      <c r="C388" t="s">
        <v>457</v>
      </c>
      <c r="D388" t="s">
        <v>455</v>
      </c>
      <c r="E388" s="1">
        <v>998</v>
      </c>
      <c r="G388" s="1"/>
    </row>
    <row r="389" spans="1:7" hidden="1" x14ac:dyDescent="0.25">
      <c r="A389">
        <v>387</v>
      </c>
      <c r="B389" t="s">
        <v>33</v>
      </c>
      <c r="C389" t="s">
        <v>457</v>
      </c>
      <c r="D389" t="s">
        <v>464</v>
      </c>
      <c r="E389" s="1">
        <v>998</v>
      </c>
      <c r="G389" s="1"/>
    </row>
    <row r="390" spans="1:7" hidden="1" x14ac:dyDescent="0.25">
      <c r="A390">
        <v>388</v>
      </c>
      <c r="B390" t="s">
        <v>57</v>
      </c>
      <c r="C390" t="s">
        <v>465</v>
      </c>
      <c r="D390" t="s">
        <v>466</v>
      </c>
      <c r="E390" s="1">
        <v>1120</v>
      </c>
      <c r="G390" s="1"/>
    </row>
    <row r="391" spans="1:7" hidden="1" x14ac:dyDescent="0.25">
      <c r="A391">
        <v>389</v>
      </c>
      <c r="B391" t="s">
        <v>57</v>
      </c>
      <c r="C391" t="s">
        <v>465</v>
      </c>
      <c r="D391" t="s">
        <v>467</v>
      </c>
      <c r="E391" s="1">
        <v>1120</v>
      </c>
      <c r="G391" s="1"/>
    </row>
    <row r="392" spans="1:7" hidden="1" x14ac:dyDescent="0.25">
      <c r="A392">
        <v>390</v>
      </c>
      <c r="B392" t="s">
        <v>57</v>
      </c>
      <c r="C392" t="s">
        <v>465</v>
      </c>
      <c r="D392" t="s">
        <v>468</v>
      </c>
      <c r="E392" s="1">
        <v>1197</v>
      </c>
      <c r="G392" s="1"/>
    </row>
    <row r="393" spans="1:7" hidden="1" x14ac:dyDescent="0.25">
      <c r="A393">
        <v>391</v>
      </c>
      <c r="B393" t="s">
        <v>57</v>
      </c>
      <c r="C393" t="s">
        <v>465</v>
      </c>
      <c r="D393" t="s">
        <v>469</v>
      </c>
      <c r="E393" s="1">
        <v>1197</v>
      </c>
      <c r="G393" s="1"/>
    </row>
    <row r="394" spans="1:7" hidden="1" x14ac:dyDescent="0.25">
      <c r="A394">
        <v>392</v>
      </c>
      <c r="B394" t="s">
        <v>57</v>
      </c>
      <c r="C394" t="s">
        <v>465</v>
      </c>
      <c r="D394" t="s">
        <v>470</v>
      </c>
      <c r="E394" s="1">
        <v>1197</v>
      </c>
      <c r="G394" s="2"/>
    </row>
    <row r="395" spans="1:7" hidden="1" x14ac:dyDescent="0.25">
      <c r="A395">
        <v>393</v>
      </c>
      <c r="B395" t="s">
        <v>57</v>
      </c>
      <c r="C395" t="s">
        <v>465</v>
      </c>
      <c r="D395" t="s">
        <v>471</v>
      </c>
      <c r="E395" s="1">
        <v>1197</v>
      </c>
      <c r="G395" s="2"/>
    </row>
    <row r="396" spans="1:7" hidden="1" x14ac:dyDescent="0.25">
      <c r="A396">
        <v>394</v>
      </c>
      <c r="B396" t="s">
        <v>225</v>
      </c>
      <c r="C396" t="s">
        <v>472</v>
      </c>
      <c r="D396" t="s">
        <v>473</v>
      </c>
      <c r="E396" s="1">
        <v>1198</v>
      </c>
      <c r="G396" s="1"/>
    </row>
    <row r="397" spans="1:7" hidden="1" x14ac:dyDescent="0.25">
      <c r="A397">
        <v>395</v>
      </c>
      <c r="B397" t="s">
        <v>225</v>
      </c>
      <c r="C397" t="s">
        <v>472</v>
      </c>
      <c r="D397" t="s">
        <v>474</v>
      </c>
      <c r="E397" s="1">
        <v>1198</v>
      </c>
      <c r="G397" s="1"/>
    </row>
    <row r="398" spans="1:7" hidden="1" x14ac:dyDescent="0.25">
      <c r="A398">
        <v>396</v>
      </c>
      <c r="B398" t="s">
        <v>225</v>
      </c>
      <c r="C398" t="s">
        <v>472</v>
      </c>
      <c r="D398" t="s">
        <v>475</v>
      </c>
      <c r="E398" s="1">
        <v>1198</v>
      </c>
      <c r="G398" s="1"/>
    </row>
    <row r="399" spans="1:7" hidden="1" x14ac:dyDescent="0.25">
      <c r="A399">
        <v>397</v>
      </c>
      <c r="B399" t="s">
        <v>225</v>
      </c>
      <c r="C399" t="s">
        <v>472</v>
      </c>
      <c r="D399" t="s">
        <v>476</v>
      </c>
      <c r="E399" s="1">
        <v>1198</v>
      </c>
      <c r="G399" s="1"/>
    </row>
    <row r="400" spans="1:7" hidden="1" x14ac:dyDescent="0.25">
      <c r="A400">
        <v>398</v>
      </c>
      <c r="B400" t="s">
        <v>225</v>
      </c>
      <c r="C400" t="s">
        <v>472</v>
      </c>
      <c r="D400" t="s">
        <v>477</v>
      </c>
      <c r="E400" s="1">
        <v>1198</v>
      </c>
      <c r="G400" s="1"/>
    </row>
    <row r="401" spans="1:7" hidden="1" x14ac:dyDescent="0.25">
      <c r="A401">
        <v>399</v>
      </c>
      <c r="B401" t="s">
        <v>225</v>
      </c>
      <c r="C401" t="s">
        <v>472</v>
      </c>
      <c r="D401" t="s">
        <v>478</v>
      </c>
      <c r="E401" s="1">
        <v>1198</v>
      </c>
      <c r="G401" s="1"/>
    </row>
    <row r="402" spans="1:7" hidden="1" x14ac:dyDescent="0.25">
      <c r="A402">
        <v>400</v>
      </c>
      <c r="B402" t="s">
        <v>225</v>
      </c>
      <c r="C402" t="s">
        <v>472</v>
      </c>
      <c r="D402" t="s">
        <v>479</v>
      </c>
      <c r="E402" s="1">
        <v>1198</v>
      </c>
      <c r="G402" s="1"/>
    </row>
    <row r="403" spans="1:7" hidden="1" x14ac:dyDescent="0.25">
      <c r="A403">
        <v>401</v>
      </c>
      <c r="B403" t="s">
        <v>225</v>
      </c>
      <c r="C403" t="s">
        <v>472</v>
      </c>
      <c r="D403" t="s">
        <v>480</v>
      </c>
      <c r="E403" s="1">
        <v>1198</v>
      </c>
      <c r="G403" s="1"/>
    </row>
    <row r="404" spans="1:7" hidden="1" x14ac:dyDescent="0.25">
      <c r="A404">
        <v>402</v>
      </c>
      <c r="B404" t="s">
        <v>225</v>
      </c>
      <c r="C404" t="s">
        <v>472</v>
      </c>
      <c r="D404" t="s">
        <v>481</v>
      </c>
      <c r="E404" s="1">
        <v>1198</v>
      </c>
      <c r="G404" s="1"/>
    </row>
    <row r="405" spans="1:7" hidden="1" x14ac:dyDescent="0.25">
      <c r="A405">
        <v>403</v>
      </c>
      <c r="B405" t="s">
        <v>225</v>
      </c>
      <c r="C405" t="s">
        <v>472</v>
      </c>
      <c r="D405" t="s">
        <v>482</v>
      </c>
      <c r="E405" s="1">
        <v>1198</v>
      </c>
      <c r="G405" s="1"/>
    </row>
    <row r="406" spans="1:7" hidden="1" x14ac:dyDescent="0.25">
      <c r="A406">
        <v>404</v>
      </c>
      <c r="B406" t="s">
        <v>225</v>
      </c>
      <c r="C406" t="s">
        <v>472</v>
      </c>
      <c r="D406" t="s">
        <v>483</v>
      </c>
      <c r="E406" s="1">
        <v>1198</v>
      </c>
      <c r="G406" s="1"/>
    </row>
    <row r="407" spans="1:7" hidden="1" x14ac:dyDescent="0.25">
      <c r="A407">
        <v>405</v>
      </c>
      <c r="B407" t="s">
        <v>225</v>
      </c>
      <c r="C407" t="s">
        <v>472</v>
      </c>
      <c r="D407" t="s">
        <v>484</v>
      </c>
      <c r="E407" s="1">
        <v>1198</v>
      </c>
      <c r="G407" s="1"/>
    </row>
    <row r="408" spans="1:7" hidden="1" x14ac:dyDescent="0.25">
      <c r="A408">
        <v>406</v>
      </c>
      <c r="B408" t="s">
        <v>225</v>
      </c>
      <c r="C408" t="s">
        <v>472</v>
      </c>
      <c r="D408" t="s">
        <v>485</v>
      </c>
      <c r="E408" s="1">
        <v>1198</v>
      </c>
      <c r="G408" s="1"/>
    </row>
    <row r="409" spans="1:7" hidden="1" x14ac:dyDescent="0.25">
      <c r="A409">
        <v>407</v>
      </c>
      <c r="B409" t="s">
        <v>225</v>
      </c>
      <c r="C409" t="s">
        <v>472</v>
      </c>
      <c r="D409" t="s">
        <v>486</v>
      </c>
      <c r="E409" s="1">
        <v>1198</v>
      </c>
      <c r="G409" s="1"/>
    </row>
    <row r="410" spans="1:7" hidden="1" x14ac:dyDescent="0.25">
      <c r="A410">
        <v>408</v>
      </c>
      <c r="B410" t="s">
        <v>225</v>
      </c>
      <c r="C410" t="s">
        <v>472</v>
      </c>
      <c r="D410" t="s">
        <v>487</v>
      </c>
      <c r="E410" s="1">
        <v>1198</v>
      </c>
      <c r="G410" s="1"/>
    </row>
    <row r="411" spans="1:7" hidden="1" x14ac:dyDescent="0.25">
      <c r="A411">
        <v>409</v>
      </c>
      <c r="B411" t="s">
        <v>225</v>
      </c>
      <c r="C411" t="s">
        <v>472</v>
      </c>
      <c r="D411" t="s">
        <v>488</v>
      </c>
      <c r="E411" s="1">
        <v>1198</v>
      </c>
      <c r="G411" s="1"/>
    </row>
    <row r="412" spans="1:7" hidden="1" x14ac:dyDescent="0.25">
      <c r="A412">
        <v>410</v>
      </c>
      <c r="B412" t="s">
        <v>225</v>
      </c>
      <c r="C412" t="s">
        <v>472</v>
      </c>
      <c r="D412" t="s">
        <v>489</v>
      </c>
      <c r="E412" s="1">
        <v>1198</v>
      </c>
      <c r="G412" s="1"/>
    </row>
    <row r="413" spans="1:7" hidden="1" x14ac:dyDescent="0.25">
      <c r="A413">
        <v>411</v>
      </c>
      <c r="B413" t="s">
        <v>225</v>
      </c>
      <c r="C413" t="s">
        <v>472</v>
      </c>
      <c r="D413" t="s">
        <v>490</v>
      </c>
      <c r="E413" s="1">
        <v>1198</v>
      </c>
      <c r="G413" s="1"/>
    </row>
    <row r="414" spans="1:7" hidden="1" x14ac:dyDescent="0.25">
      <c r="A414">
        <v>412</v>
      </c>
      <c r="B414" t="s">
        <v>225</v>
      </c>
      <c r="C414" t="s">
        <v>472</v>
      </c>
      <c r="D414" t="s">
        <v>491</v>
      </c>
      <c r="E414" s="1">
        <v>1198</v>
      </c>
      <c r="G414" s="1"/>
    </row>
    <row r="415" spans="1:7" hidden="1" x14ac:dyDescent="0.25">
      <c r="A415">
        <v>413</v>
      </c>
      <c r="B415" t="s">
        <v>225</v>
      </c>
      <c r="C415" t="s">
        <v>472</v>
      </c>
      <c r="D415" t="s">
        <v>492</v>
      </c>
      <c r="E415" s="1">
        <v>1198</v>
      </c>
      <c r="G415" s="1"/>
    </row>
    <row r="416" spans="1:7" hidden="1" x14ac:dyDescent="0.25">
      <c r="A416">
        <v>414</v>
      </c>
      <c r="B416" t="s">
        <v>225</v>
      </c>
      <c r="C416" t="s">
        <v>472</v>
      </c>
      <c r="D416" t="s">
        <v>493</v>
      </c>
      <c r="E416" s="1">
        <v>1198</v>
      </c>
      <c r="G416" s="1"/>
    </row>
    <row r="417" spans="1:7" hidden="1" x14ac:dyDescent="0.25">
      <c r="A417">
        <v>415</v>
      </c>
      <c r="B417" t="s">
        <v>225</v>
      </c>
      <c r="C417" t="s">
        <v>472</v>
      </c>
      <c r="D417" t="s">
        <v>494</v>
      </c>
      <c r="E417" s="1">
        <v>1198</v>
      </c>
      <c r="G417" s="1"/>
    </row>
    <row r="418" spans="1:7" hidden="1" x14ac:dyDescent="0.25">
      <c r="A418">
        <v>416</v>
      </c>
      <c r="B418" t="s">
        <v>33</v>
      </c>
      <c r="C418" t="s">
        <v>495</v>
      </c>
      <c r="D418" t="s">
        <v>41</v>
      </c>
      <c r="E418" s="1">
        <v>1197</v>
      </c>
      <c r="G418" s="1"/>
    </row>
    <row r="419" spans="1:7" hidden="1" x14ac:dyDescent="0.25">
      <c r="A419">
        <v>417</v>
      </c>
      <c r="B419" t="s">
        <v>33</v>
      </c>
      <c r="C419" t="s">
        <v>495</v>
      </c>
      <c r="D419" t="s">
        <v>42</v>
      </c>
      <c r="E419" s="1">
        <v>1197</v>
      </c>
      <c r="G419" s="2"/>
    </row>
    <row r="420" spans="1:7" hidden="1" x14ac:dyDescent="0.25">
      <c r="A420">
        <v>418</v>
      </c>
      <c r="B420" t="s">
        <v>33</v>
      </c>
      <c r="C420" t="s">
        <v>495</v>
      </c>
      <c r="D420" t="s">
        <v>77</v>
      </c>
      <c r="E420" s="1">
        <v>1197</v>
      </c>
      <c r="G420" s="2"/>
    </row>
    <row r="421" spans="1:7" hidden="1" x14ac:dyDescent="0.25">
      <c r="A421">
        <v>419</v>
      </c>
      <c r="B421" t="s">
        <v>33</v>
      </c>
      <c r="C421" t="s">
        <v>495</v>
      </c>
      <c r="D421" t="s">
        <v>78</v>
      </c>
      <c r="E421" s="1">
        <v>1197</v>
      </c>
      <c r="G421" s="2"/>
    </row>
    <row r="422" spans="1:7" hidden="1" x14ac:dyDescent="0.25">
      <c r="A422">
        <v>420</v>
      </c>
      <c r="B422" t="s">
        <v>33</v>
      </c>
      <c r="C422" t="s">
        <v>495</v>
      </c>
      <c r="D422" t="s">
        <v>80</v>
      </c>
      <c r="E422" s="1">
        <v>1197</v>
      </c>
      <c r="G422" s="2"/>
    </row>
    <row r="423" spans="1:7" hidden="1" x14ac:dyDescent="0.25">
      <c r="A423">
        <v>421</v>
      </c>
      <c r="B423" t="s">
        <v>33</v>
      </c>
      <c r="C423" t="s">
        <v>495</v>
      </c>
      <c r="D423" t="s">
        <v>180</v>
      </c>
      <c r="E423" s="1">
        <v>1197</v>
      </c>
      <c r="G423" s="2"/>
    </row>
    <row r="424" spans="1:7" hidden="1" x14ac:dyDescent="0.25">
      <c r="A424">
        <v>422</v>
      </c>
      <c r="B424" t="s">
        <v>33</v>
      </c>
      <c r="C424" t="s">
        <v>495</v>
      </c>
      <c r="D424" t="s">
        <v>138</v>
      </c>
      <c r="E424" s="1">
        <v>1248</v>
      </c>
      <c r="G424" s="2"/>
    </row>
    <row r="425" spans="1:7" hidden="1" x14ac:dyDescent="0.25">
      <c r="A425">
        <v>423</v>
      </c>
      <c r="B425" t="s">
        <v>33</v>
      </c>
      <c r="C425" t="s">
        <v>495</v>
      </c>
      <c r="D425" t="s">
        <v>177</v>
      </c>
      <c r="E425" s="1">
        <v>1248</v>
      </c>
      <c r="G425" s="2"/>
    </row>
    <row r="426" spans="1:7" hidden="1" x14ac:dyDescent="0.25">
      <c r="A426">
        <v>424</v>
      </c>
      <c r="B426" t="s">
        <v>33</v>
      </c>
      <c r="C426" t="s">
        <v>495</v>
      </c>
      <c r="D426" t="s">
        <v>184</v>
      </c>
      <c r="E426" s="1">
        <v>1248</v>
      </c>
      <c r="G426" s="2"/>
    </row>
    <row r="427" spans="1:7" hidden="1" x14ac:dyDescent="0.25">
      <c r="A427">
        <v>425</v>
      </c>
      <c r="B427" t="s">
        <v>33</v>
      </c>
      <c r="C427" t="s">
        <v>495</v>
      </c>
      <c r="D427" t="s">
        <v>179</v>
      </c>
      <c r="E427" s="1">
        <v>1248</v>
      </c>
      <c r="G427" s="2"/>
    </row>
    <row r="428" spans="1:7" hidden="1" x14ac:dyDescent="0.25">
      <c r="A428">
        <v>426</v>
      </c>
      <c r="B428" t="s">
        <v>33</v>
      </c>
      <c r="C428" t="s">
        <v>495</v>
      </c>
      <c r="D428" t="s">
        <v>178</v>
      </c>
      <c r="E428" s="1">
        <v>1248</v>
      </c>
      <c r="G428" s="2"/>
    </row>
    <row r="429" spans="1:7" hidden="1" x14ac:dyDescent="0.25">
      <c r="A429">
        <v>427</v>
      </c>
      <c r="B429" t="s">
        <v>33</v>
      </c>
      <c r="C429" t="s">
        <v>495</v>
      </c>
      <c r="D429" t="s">
        <v>183</v>
      </c>
      <c r="E429" s="1">
        <v>1248</v>
      </c>
      <c r="G429" s="2"/>
    </row>
    <row r="430" spans="1:7" hidden="1" x14ac:dyDescent="0.25">
      <c r="A430">
        <v>428</v>
      </c>
      <c r="B430" t="s">
        <v>33</v>
      </c>
      <c r="C430" t="s">
        <v>495</v>
      </c>
      <c r="D430" t="s">
        <v>182</v>
      </c>
      <c r="E430" s="1">
        <v>1197</v>
      </c>
      <c r="G430" s="2"/>
    </row>
    <row r="431" spans="1:7" hidden="1" x14ac:dyDescent="0.25">
      <c r="A431">
        <v>429</v>
      </c>
      <c r="B431" t="s">
        <v>33</v>
      </c>
      <c r="C431" t="s">
        <v>495</v>
      </c>
      <c r="D431" t="s">
        <v>185</v>
      </c>
      <c r="E431" s="1">
        <v>1248</v>
      </c>
      <c r="G431" s="2"/>
    </row>
    <row r="432" spans="1:7" hidden="1" x14ac:dyDescent="0.25">
      <c r="A432">
        <v>430</v>
      </c>
      <c r="B432" t="s">
        <v>3</v>
      </c>
      <c r="C432" t="s">
        <v>496</v>
      </c>
      <c r="D432" t="s">
        <v>128</v>
      </c>
      <c r="E432" s="1">
        <v>1199</v>
      </c>
      <c r="G432" s="2"/>
    </row>
    <row r="433" spans="1:7" hidden="1" x14ac:dyDescent="0.25">
      <c r="A433">
        <v>431</v>
      </c>
      <c r="B433" t="s">
        <v>3</v>
      </c>
      <c r="C433" t="s">
        <v>496</v>
      </c>
      <c r="D433" t="s">
        <v>129</v>
      </c>
      <c r="E433" s="1">
        <v>1199</v>
      </c>
      <c r="G433" s="1"/>
    </row>
    <row r="434" spans="1:7" hidden="1" x14ac:dyDescent="0.25">
      <c r="A434">
        <v>432</v>
      </c>
      <c r="B434" t="s">
        <v>3</v>
      </c>
      <c r="C434" t="s">
        <v>496</v>
      </c>
      <c r="D434" t="s">
        <v>127</v>
      </c>
      <c r="E434" s="1">
        <v>1199</v>
      </c>
      <c r="G434" s="1"/>
    </row>
    <row r="435" spans="1:7" hidden="1" x14ac:dyDescent="0.25">
      <c r="A435">
        <v>433</v>
      </c>
      <c r="B435" t="s">
        <v>3</v>
      </c>
      <c r="C435" t="s">
        <v>496</v>
      </c>
      <c r="D435" t="s">
        <v>497</v>
      </c>
      <c r="E435" s="1">
        <v>1199</v>
      </c>
      <c r="G435" s="1"/>
    </row>
    <row r="436" spans="1:7" hidden="1" x14ac:dyDescent="0.25">
      <c r="A436">
        <v>434</v>
      </c>
      <c r="B436" t="s">
        <v>3</v>
      </c>
      <c r="C436" t="s">
        <v>496</v>
      </c>
      <c r="D436" t="s">
        <v>498</v>
      </c>
      <c r="E436" s="1">
        <v>1199</v>
      </c>
      <c r="G436" s="1"/>
    </row>
    <row r="437" spans="1:7" hidden="1" x14ac:dyDescent="0.25">
      <c r="A437">
        <v>435</v>
      </c>
      <c r="B437" t="s">
        <v>3</v>
      </c>
      <c r="C437" t="s">
        <v>496</v>
      </c>
      <c r="D437" t="s">
        <v>124</v>
      </c>
      <c r="E437" s="1">
        <v>1497</v>
      </c>
      <c r="G437" s="2"/>
    </row>
    <row r="438" spans="1:7" hidden="1" x14ac:dyDescent="0.25">
      <c r="A438">
        <v>436</v>
      </c>
      <c r="B438" t="s">
        <v>3</v>
      </c>
      <c r="C438" t="s">
        <v>496</v>
      </c>
      <c r="D438" t="s">
        <v>125</v>
      </c>
      <c r="E438" s="1">
        <v>1497</v>
      </c>
      <c r="G438" s="1"/>
    </row>
    <row r="439" spans="1:7" hidden="1" x14ac:dyDescent="0.25">
      <c r="A439">
        <v>437</v>
      </c>
      <c r="B439" t="s">
        <v>3</v>
      </c>
      <c r="C439" t="s">
        <v>496</v>
      </c>
      <c r="D439" t="s">
        <v>123</v>
      </c>
      <c r="E439" s="1">
        <v>1497</v>
      </c>
      <c r="G439" s="1"/>
    </row>
    <row r="440" spans="1:7" hidden="1" x14ac:dyDescent="0.25">
      <c r="A440">
        <v>438</v>
      </c>
      <c r="B440" t="s">
        <v>3</v>
      </c>
      <c r="C440" t="s">
        <v>496</v>
      </c>
      <c r="D440" t="s">
        <v>499</v>
      </c>
      <c r="E440" s="1">
        <v>1497</v>
      </c>
      <c r="G440" s="1"/>
    </row>
    <row r="441" spans="1:7" hidden="1" x14ac:dyDescent="0.25">
      <c r="A441">
        <v>439</v>
      </c>
      <c r="B441" t="s">
        <v>3</v>
      </c>
      <c r="C441" t="s">
        <v>496</v>
      </c>
      <c r="D441" t="s">
        <v>500</v>
      </c>
      <c r="E441" s="1">
        <v>1497</v>
      </c>
      <c r="G441" s="1"/>
    </row>
    <row r="442" spans="1:7" hidden="1" x14ac:dyDescent="0.25">
      <c r="A442">
        <v>440</v>
      </c>
      <c r="B442" t="s">
        <v>501</v>
      </c>
      <c r="C442" t="s">
        <v>502</v>
      </c>
      <c r="D442" t="s">
        <v>503</v>
      </c>
      <c r="E442" s="1">
        <v>1994</v>
      </c>
      <c r="G442" s="1"/>
    </row>
    <row r="443" spans="1:7" hidden="1" x14ac:dyDescent="0.25">
      <c r="A443">
        <v>441</v>
      </c>
      <c r="B443" t="s">
        <v>501</v>
      </c>
      <c r="C443" t="s">
        <v>502</v>
      </c>
      <c r="D443" t="s">
        <v>504</v>
      </c>
      <c r="E443" s="1">
        <v>1994</v>
      </c>
      <c r="G443" s="1"/>
    </row>
    <row r="444" spans="1:7" hidden="1" x14ac:dyDescent="0.25">
      <c r="A444">
        <v>442</v>
      </c>
      <c r="B444" t="s">
        <v>501</v>
      </c>
      <c r="C444" t="s">
        <v>502</v>
      </c>
      <c r="D444" t="s">
        <v>505</v>
      </c>
      <c r="E444" s="1">
        <v>1994</v>
      </c>
      <c r="G444" s="1"/>
    </row>
    <row r="445" spans="1:7" hidden="1" x14ac:dyDescent="0.25">
      <c r="A445">
        <v>443</v>
      </c>
      <c r="B445" t="s">
        <v>501</v>
      </c>
      <c r="C445" t="s">
        <v>502</v>
      </c>
      <c r="D445" t="s">
        <v>506</v>
      </c>
      <c r="E445" s="1">
        <v>1994</v>
      </c>
      <c r="G445" s="1"/>
    </row>
    <row r="446" spans="1:7" hidden="1" x14ac:dyDescent="0.25">
      <c r="A446">
        <v>444</v>
      </c>
      <c r="B446" t="s">
        <v>501</v>
      </c>
      <c r="C446" t="s">
        <v>502</v>
      </c>
      <c r="D446" t="s">
        <v>507</v>
      </c>
      <c r="E446" s="1">
        <v>1994</v>
      </c>
      <c r="G446" s="1"/>
    </row>
    <row r="447" spans="1:7" hidden="1" x14ac:dyDescent="0.25">
      <c r="A447">
        <v>445</v>
      </c>
      <c r="B447" t="s">
        <v>501</v>
      </c>
      <c r="C447" t="s">
        <v>502</v>
      </c>
      <c r="D447" t="s">
        <v>508</v>
      </c>
      <c r="E447" s="1">
        <v>1994</v>
      </c>
      <c r="G447" s="1"/>
    </row>
    <row r="448" spans="1:7" hidden="1" x14ac:dyDescent="0.25">
      <c r="A448">
        <v>446</v>
      </c>
      <c r="B448" t="s">
        <v>501</v>
      </c>
      <c r="C448" t="s">
        <v>502</v>
      </c>
      <c r="D448" t="s">
        <v>509</v>
      </c>
      <c r="E448" s="1">
        <v>1994</v>
      </c>
      <c r="G448" s="1"/>
    </row>
    <row r="449" spans="1:7" hidden="1" x14ac:dyDescent="0.25">
      <c r="A449">
        <v>447</v>
      </c>
      <c r="B449" t="s">
        <v>501</v>
      </c>
      <c r="C449" t="s">
        <v>502</v>
      </c>
      <c r="D449" t="s">
        <v>510</v>
      </c>
      <c r="E449" s="1">
        <v>1994</v>
      </c>
      <c r="G449" s="1"/>
    </row>
    <row r="450" spans="1:7" hidden="1" x14ac:dyDescent="0.25">
      <c r="A450">
        <v>448</v>
      </c>
      <c r="B450" t="s">
        <v>501</v>
      </c>
      <c r="C450" t="s">
        <v>502</v>
      </c>
      <c r="D450" t="s">
        <v>511</v>
      </c>
      <c r="E450" s="1">
        <v>1994</v>
      </c>
      <c r="G450" s="1"/>
    </row>
    <row r="451" spans="1:7" hidden="1" x14ac:dyDescent="0.25">
      <c r="A451">
        <v>449</v>
      </c>
      <c r="B451" t="s">
        <v>501</v>
      </c>
      <c r="C451" t="s">
        <v>502</v>
      </c>
      <c r="D451" t="s">
        <v>512</v>
      </c>
      <c r="E451" s="1">
        <v>1994</v>
      </c>
      <c r="G451" s="1"/>
    </row>
    <row r="452" spans="1:7" hidden="1" x14ac:dyDescent="0.25">
      <c r="A452">
        <v>450</v>
      </c>
      <c r="B452" t="s">
        <v>501</v>
      </c>
      <c r="C452" t="s">
        <v>502</v>
      </c>
      <c r="D452" t="s">
        <v>513</v>
      </c>
      <c r="E452" s="1">
        <v>1994</v>
      </c>
      <c r="G452" s="1"/>
    </row>
    <row r="453" spans="1:7" hidden="1" x14ac:dyDescent="0.25">
      <c r="A453">
        <v>451</v>
      </c>
      <c r="B453" t="s">
        <v>3</v>
      </c>
      <c r="C453" t="s">
        <v>514</v>
      </c>
      <c r="D453" t="s">
        <v>68</v>
      </c>
      <c r="E453" s="1">
        <v>1199</v>
      </c>
      <c r="G453" s="1"/>
    </row>
    <row r="454" spans="1:7" hidden="1" x14ac:dyDescent="0.25">
      <c r="A454">
        <v>452</v>
      </c>
      <c r="B454" t="s">
        <v>3</v>
      </c>
      <c r="C454" t="s">
        <v>514</v>
      </c>
      <c r="D454" t="s">
        <v>515</v>
      </c>
      <c r="E454" s="1">
        <v>1199</v>
      </c>
      <c r="G454" s="1"/>
    </row>
    <row r="455" spans="1:7" hidden="1" x14ac:dyDescent="0.25">
      <c r="A455">
        <v>453</v>
      </c>
      <c r="B455" t="s">
        <v>3</v>
      </c>
      <c r="C455" t="s">
        <v>514</v>
      </c>
      <c r="D455" t="s">
        <v>70</v>
      </c>
      <c r="E455" s="1">
        <v>1199</v>
      </c>
      <c r="G455" s="1"/>
    </row>
    <row r="456" spans="1:7" hidden="1" x14ac:dyDescent="0.25">
      <c r="A456">
        <v>454</v>
      </c>
      <c r="B456" t="s">
        <v>3</v>
      </c>
      <c r="C456" t="s">
        <v>514</v>
      </c>
      <c r="D456" t="s">
        <v>71</v>
      </c>
      <c r="E456" s="1">
        <v>1199</v>
      </c>
      <c r="G456" s="1"/>
    </row>
    <row r="457" spans="1:7" hidden="1" x14ac:dyDescent="0.25">
      <c r="A457">
        <v>455</v>
      </c>
      <c r="B457" t="s">
        <v>3</v>
      </c>
      <c r="C457" t="s">
        <v>514</v>
      </c>
      <c r="D457" t="s">
        <v>516</v>
      </c>
      <c r="E457" s="1">
        <v>1199</v>
      </c>
      <c r="G457" s="1"/>
    </row>
    <row r="458" spans="1:7" hidden="1" x14ac:dyDescent="0.25">
      <c r="A458">
        <v>456</v>
      </c>
      <c r="B458" t="s">
        <v>3</v>
      </c>
      <c r="C458" t="s">
        <v>514</v>
      </c>
      <c r="D458" t="s">
        <v>74</v>
      </c>
      <c r="E458" s="1">
        <v>1199</v>
      </c>
      <c r="G458" s="1"/>
    </row>
    <row r="459" spans="1:7" hidden="1" x14ac:dyDescent="0.25">
      <c r="A459">
        <v>457</v>
      </c>
      <c r="B459" t="s">
        <v>3</v>
      </c>
      <c r="C459" t="s">
        <v>517</v>
      </c>
      <c r="D459" t="s">
        <v>128</v>
      </c>
      <c r="E459" s="1">
        <v>1193</v>
      </c>
      <c r="G459" s="1"/>
    </row>
    <row r="460" spans="1:7" hidden="1" x14ac:dyDescent="0.25">
      <c r="A460">
        <v>458</v>
      </c>
      <c r="B460" t="s">
        <v>3</v>
      </c>
      <c r="C460" t="s">
        <v>517</v>
      </c>
      <c r="D460" t="s">
        <v>124</v>
      </c>
      <c r="E460" s="1">
        <v>1248</v>
      </c>
      <c r="G460" s="1"/>
    </row>
    <row r="461" spans="1:7" hidden="1" x14ac:dyDescent="0.25">
      <c r="A461">
        <v>459</v>
      </c>
      <c r="B461" t="s">
        <v>3</v>
      </c>
      <c r="C461" t="s">
        <v>517</v>
      </c>
      <c r="D461" t="s">
        <v>129</v>
      </c>
      <c r="E461" s="1">
        <v>1193</v>
      </c>
      <c r="G461" s="1"/>
    </row>
    <row r="462" spans="1:7" hidden="1" x14ac:dyDescent="0.25">
      <c r="A462">
        <v>460</v>
      </c>
      <c r="B462" t="s">
        <v>3</v>
      </c>
      <c r="C462" t="s">
        <v>517</v>
      </c>
      <c r="D462" t="s">
        <v>130</v>
      </c>
      <c r="E462" s="1">
        <v>1193</v>
      </c>
      <c r="G462" s="1"/>
    </row>
    <row r="463" spans="1:7" hidden="1" x14ac:dyDescent="0.25">
      <c r="A463">
        <v>461</v>
      </c>
      <c r="B463" t="s">
        <v>3</v>
      </c>
      <c r="C463" t="s">
        <v>517</v>
      </c>
      <c r="D463" t="s">
        <v>127</v>
      </c>
      <c r="E463" s="1">
        <v>1193</v>
      </c>
      <c r="G463" s="1"/>
    </row>
    <row r="464" spans="1:7" hidden="1" x14ac:dyDescent="0.25">
      <c r="A464">
        <v>462</v>
      </c>
      <c r="B464" t="s">
        <v>3</v>
      </c>
      <c r="C464" t="s">
        <v>517</v>
      </c>
      <c r="D464" t="s">
        <v>125</v>
      </c>
      <c r="E464" s="1">
        <v>1248</v>
      </c>
      <c r="G464" s="1"/>
    </row>
    <row r="465" spans="1:7" hidden="1" x14ac:dyDescent="0.25">
      <c r="A465">
        <v>463</v>
      </c>
      <c r="B465" t="s">
        <v>3</v>
      </c>
      <c r="C465" t="s">
        <v>517</v>
      </c>
      <c r="D465" t="s">
        <v>126</v>
      </c>
      <c r="E465" s="1">
        <v>1248</v>
      </c>
      <c r="G465" s="1"/>
    </row>
    <row r="466" spans="1:7" hidden="1" x14ac:dyDescent="0.25">
      <c r="A466">
        <v>464</v>
      </c>
      <c r="B466" t="s">
        <v>3</v>
      </c>
      <c r="C466" t="s">
        <v>517</v>
      </c>
      <c r="D466" t="s">
        <v>123</v>
      </c>
      <c r="E466" s="1">
        <v>1248</v>
      </c>
      <c r="G466" s="1"/>
    </row>
    <row r="467" spans="1:7" hidden="1" x14ac:dyDescent="0.25">
      <c r="A467">
        <v>465</v>
      </c>
      <c r="B467" t="s">
        <v>3</v>
      </c>
      <c r="C467" t="s">
        <v>517</v>
      </c>
      <c r="D467" t="s">
        <v>518</v>
      </c>
      <c r="E467" s="1">
        <v>1248</v>
      </c>
      <c r="G467" s="2"/>
    </row>
    <row r="468" spans="1:7" hidden="1" x14ac:dyDescent="0.25">
      <c r="A468">
        <v>466</v>
      </c>
      <c r="B468" t="s">
        <v>3</v>
      </c>
      <c r="C468" t="s">
        <v>517</v>
      </c>
      <c r="D468" t="s">
        <v>519</v>
      </c>
      <c r="E468" s="1">
        <v>1248</v>
      </c>
      <c r="G468" s="1"/>
    </row>
    <row r="469" spans="1:7" hidden="1" x14ac:dyDescent="0.25">
      <c r="A469">
        <v>467</v>
      </c>
      <c r="B469" t="s">
        <v>3</v>
      </c>
      <c r="C469" t="s">
        <v>517</v>
      </c>
      <c r="D469" t="s">
        <v>520</v>
      </c>
      <c r="E469" s="1">
        <v>1248</v>
      </c>
      <c r="G469" s="1"/>
    </row>
    <row r="470" spans="1:7" hidden="1" x14ac:dyDescent="0.25">
      <c r="A470">
        <v>468</v>
      </c>
      <c r="B470" t="s">
        <v>245</v>
      </c>
      <c r="C470" t="s">
        <v>521</v>
      </c>
      <c r="D470" t="s">
        <v>522</v>
      </c>
      <c r="E470" s="1">
        <v>1199</v>
      </c>
      <c r="G470" s="2"/>
    </row>
    <row r="471" spans="1:7" hidden="1" x14ac:dyDescent="0.25">
      <c r="A471">
        <v>469</v>
      </c>
      <c r="B471" t="s">
        <v>245</v>
      </c>
      <c r="C471" t="s">
        <v>521</v>
      </c>
      <c r="D471" t="s">
        <v>523</v>
      </c>
      <c r="E471" s="1">
        <v>1498</v>
      </c>
      <c r="G471" s="2"/>
    </row>
    <row r="472" spans="1:7" hidden="1" x14ac:dyDescent="0.25">
      <c r="A472">
        <v>470</v>
      </c>
      <c r="B472" t="s">
        <v>245</v>
      </c>
      <c r="C472" t="s">
        <v>521</v>
      </c>
      <c r="D472" t="s">
        <v>524</v>
      </c>
      <c r="E472" s="1">
        <v>1199</v>
      </c>
      <c r="G472" s="2"/>
    </row>
    <row r="473" spans="1:7" hidden="1" x14ac:dyDescent="0.25">
      <c r="A473">
        <v>471</v>
      </c>
      <c r="B473" t="s">
        <v>245</v>
      </c>
      <c r="C473" t="s">
        <v>521</v>
      </c>
      <c r="D473" t="s">
        <v>525</v>
      </c>
      <c r="E473" s="1">
        <v>1498</v>
      </c>
      <c r="G473" s="2"/>
    </row>
    <row r="474" spans="1:7" hidden="1" x14ac:dyDescent="0.25">
      <c r="A474">
        <v>472</v>
      </c>
      <c r="B474" t="s">
        <v>245</v>
      </c>
      <c r="C474" t="s">
        <v>521</v>
      </c>
      <c r="D474" t="s">
        <v>526</v>
      </c>
      <c r="E474" s="1">
        <v>1199</v>
      </c>
      <c r="G474" s="2"/>
    </row>
    <row r="475" spans="1:7" hidden="1" x14ac:dyDescent="0.25">
      <c r="A475">
        <v>473</v>
      </c>
      <c r="B475" t="s">
        <v>245</v>
      </c>
      <c r="C475" t="s">
        <v>521</v>
      </c>
      <c r="D475" t="s">
        <v>527</v>
      </c>
      <c r="E475" s="1">
        <v>1498</v>
      </c>
      <c r="G475" s="2"/>
    </row>
    <row r="476" spans="1:7" hidden="1" x14ac:dyDescent="0.25">
      <c r="A476">
        <v>474</v>
      </c>
      <c r="B476" t="s">
        <v>245</v>
      </c>
      <c r="C476" t="s">
        <v>521</v>
      </c>
      <c r="D476" t="s">
        <v>528</v>
      </c>
      <c r="E476" s="1">
        <v>1498</v>
      </c>
      <c r="G476" s="2"/>
    </row>
    <row r="477" spans="1:7" hidden="1" x14ac:dyDescent="0.25">
      <c r="A477">
        <v>475</v>
      </c>
      <c r="B477" t="s">
        <v>245</v>
      </c>
      <c r="C477" t="s">
        <v>521</v>
      </c>
      <c r="D477" t="s">
        <v>529</v>
      </c>
      <c r="E477" s="1">
        <v>1498</v>
      </c>
      <c r="G477" s="2"/>
    </row>
    <row r="478" spans="1:7" hidden="1" x14ac:dyDescent="0.25">
      <c r="A478">
        <v>476</v>
      </c>
      <c r="B478" t="s">
        <v>245</v>
      </c>
      <c r="C478" t="s">
        <v>521</v>
      </c>
      <c r="D478" t="s">
        <v>530</v>
      </c>
      <c r="E478" s="1">
        <v>1498</v>
      </c>
      <c r="G478" s="2"/>
    </row>
    <row r="479" spans="1:7" hidden="1" x14ac:dyDescent="0.25">
      <c r="A479">
        <v>477</v>
      </c>
      <c r="B479" t="s">
        <v>245</v>
      </c>
      <c r="C479" t="s">
        <v>521</v>
      </c>
      <c r="D479" t="s">
        <v>531</v>
      </c>
      <c r="E479" s="1">
        <v>1199</v>
      </c>
      <c r="G479" s="2"/>
    </row>
    <row r="480" spans="1:7" hidden="1" x14ac:dyDescent="0.25">
      <c r="A480">
        <v>478</v>
      </c>
      <c r="B480" t="s">
        <v>245</v>
      </c>
      <c r="C480" t="s">
        <v>521</v>
      </c>
      <c r="D480" t="s">
        <v>532</v>
      </c>
      <c r="E480" s="1">
        <v>1199</v>
      </c>
      <c r="G480" s="2"/>
    </row>
    <row r="481" spans="1:7" hidden="1" x14ac:dyDescent="0.25">
      <c r="A481">
        <v>479</v>
      </c>
      <c r="B481" t="s">
        <v>245</v>
      </c>
      <c r="C481" t="s">
        <v>521</v>
      </c>
      <c r="D481" t="s">
        <v>533</v>
      </c>
      <c r="E481" s="1">
        <v>1198</v>
      </c>
      <c r="G481" s="2"/>
    </row>
    <row r="482" spans="1:7" hidden="1" x14ac:dyDescent="0.25">
      <c r="A482">
        <v>480</v>
      </c>
      <c r="B482" t="s">
        <v>245</v>
      </c>
      <c r="C482" t="s">
        <v>521</v>
      </c>
      <c r="D482" t="s">
        <v>534</v>
      </c>
      <c r="E482" s="1">
        <v>1498</v>
      </c>
      <c r="G482" s="2"/>
    </row>
    <row r="483" spans="1:7" hidden="1" x14ac:dyDescent="0.25">
      <c r="A483">
        <v>481</v>
      </c>
      <c r="B483" t="s">
        <v>245</v>
      </c>
      <c r="C483" t="s">
        <v>521</v>
      </c>
      <c r="D483" t="s">
        <v>535</v>
      </c>
      <c r="E483" s="1">
        <v>1199</v>
      </c>
      <c r="G483" s="2"/>
    </row>
    <row r="484" spans="1:7" hidden="1" x14ac:dyDescent="0.25">
      <c r="A484">
        <v>482</v>
      </c>
      <c r="B484" t="s">
        <v>245</v>
      </c>
      <c r="C484" t="s">
        <v>521</v>
      </c>
      <c r="D484" t="s">
        <v>536</v>
      </c>
      <c r="E484" s="1">
        <v>1498</v>
      </c>
      <c r="G484" s="2"/>
    </row>
    <row r="485" spans="1:7" hidden="1" x14ac:dyDescent="0.25">
      <c r="A485">
        <v>483</v>
      </c>
      <c r="B485" t="s">
        <v>245</v>
      </c>
      <c r="C485" t="s">
        <v>521</v>
      </c>
      <c r="D485" t="s">
        <v>537</v>
      </c>
      <c r="E485" s="1">
        <v>1199</v>
      </c>
      <c r="G485" s="2"/>
    </row>
    <row r="486" spans="1:7" hidden="1" x14ac:dyDescent="0.25">
      <c r="A486">
        <v>484</v>
      </c>
      <c r="B486" t="s">
        <v>245</v>
      </c>
      <c r="C486" t="s">
        <v>521</v>
      </c>
      <c r="D486" t="s">
        <v>538</v>
      </c>
      <c r="E486" s="1">
        <v>1498</v>
      </c>
      <c r="G486" s="2"/>
    </row>
    <row r="487" spans="1:7" hidden="1" x14ac:dyDescent="0.25">
      <c r="A487">
        <v>485</v>
      </c>
      <c r="B487" t="s">
        <v>245</v>
      </c>
      <c r="C487" t="s">
        <v>521</v>
      </c>
      <c r="D487" t="s">
        <v>539</v>
      </c>
      <c r="E487" s="1">
        <v>1199</v>
      </c>
      <c r="G487" s="2"/>
    </row>
    <row r="488" spans="1:7" hidden="1" x14ac:dyDescent="0.25">
      <c r="A488">
        <v>486</v>
      </c>
      <c r="B488" t="s">
        <v>245</v>
      </c>
      <c r="C488" t="s">
        <v>521</v>
      </c>
      <c r="D488" t="s">
        <v>540</v>
      </c>
      <c r="E488" s="1">
        <v>1498</v>
      </c>
      <c r="G488" s="2"/>
    </row>
    <row r="489" spans="1:7" hidden="1" x14ac:dyDescent="0.25">
      <c r="A489">
        <v>487</v>
      </c>
      <c r="B489" t="s">
        <v>245</v>
      </c>
      <c r="C489" t="s">
        <v>521</v>
      </c>
      <c r="D489" t="s">
        <v>541</v>
      </c>
      <c r="E489" s="1">
        <v>1199</v>
      </c>
      <c r="G489" s="2"/>
    </row>
    <row r="490" spans="1:7" hidden="1" x14ac:dyDescent="0.25">
      <c r="A490">
        <v>488</v>
      </c>
      <c r="B490" t="s">
        <v>33</v>
      </c>
      <c r="C490" t="s">
        <v>542</v>
      </c>
      <c r="D490" t="s">
        <v>543</v>
      </c>
      <c r="E490" s="1">
        <v>1298</v>
      </c>
      <c r="G490" s="1"/>
    </row>
    <row r="491" spans="1:7" hidden="1" x14ac:dyDescent="0.25">
      <c r="A491">
        <v>489</v>
      </c>
      <c r="B491" t="s">
        <v>33</v>
      </c>
      <c r="C491" t="s">
        <v>542</v>
      </c>
      <c r="D491" t="s">
        <v>544</v>
      </c>
      <c r="E491" s="1">
        <v>1298</v>
      </c>
      <c r="G491" s="1"/>
    </row>
    <row r="492" spans="1:7" hidden="1" x14ac:dyDescent="0.25">
      <c r="A492">
        <v>490</v>
      </c>
      <c r="B492" t="s">
        <v>57</v>
      </c>
      <c r="C492" t="s">
        <v>545</v>
      </c>
      <c r="D492" t="s">
        <v>546</v>
      </c>
      <c r="E492" s="1">
        <v>1197</v>
      </c>
      <c r="G492" s="2"/>
    </row>
    <row r="493" spans="1:7" hidden="1" x14ac:dyDescent="0.25">
      <c r="A493">
        <v>491</v>
      </c>
      <c r="B493" t="s">
        <v>57</v>
      </c>
      <c r="C493" t="s">
        <v>545</v>
      </c>
      <c r="D493" t="s">
        <v>547</v>
      </c>
      <c r="E493" s="1">
        <v>998</v>
      </c>
      <c r="G493" s="2"/>
    </row>
    <row r="494" spans="1:7" hidden="1" x14ac:dyDescent="0.25">
      <c r="A494">
        <v>492</v>
      </c>
      <c r="B494" t="s">
        <v>57</v>
      </c>
      <c r="C494" t="s">
        <v>545</v>
      </c>
      <c r="D494" t="s">
        <v>548</v>
      </c>
      <c r="E494" s="1">
        <v>1397</v>
      </c>
      <c r="G494" s="2"/>
    </row>
    <row r="495" spans="1:7" hidden="1" x14ac:dyDescent="0.25">
      <c r="A495">
        <v>493</v>
      </c>
      <c r="B495" t="s">
        <v>57</v>
      </c>
      <c r="C495" t="s">
        <v>545</v>
      </c>
      <c r="D495" t="s">
        <v>549</v>
      </c>
      <c r="E495" s="1">
        <v>998</v>
      </c>
      <c r="G495" s="2"/>
    </row>
    <row r="496" spans="1:7" hidden="1" x14ac:dyDescent="0.25">
      <c r="A496">
        <v>494</v>
      </c>
      <c r="B496" t="s">
        <v>57</v>
      </c>
      <c r="C496" t="s">
        <v>545</v>
      </c>
      <c r="D496" t="s">
        <v>550</v>
      </c>
      <c r="E496" s="1">
        <v>998</v>
      </c>
      <c r="G496" s="2"/>
    </row>
    <row r="497" spans="1:7" hidden="1" x14ac:dyDescent="0.25">
      <c r="A497">
        <v>495</v>
      </c>
      <c r="B497" t="s">
        <v>57</v>
      </c>
      <c r="C497" t="s">
        <v>545</v>
      </c>
      <c r="D497" t="s">
        <v>551</v>
      </c>
      <c r="E497" s="1">
        <v>998</v>
      </c>
      <c r="G497" s="2"/>
    </row>
    <row r="498" spans="1:7" hidden="1" x14ac:dyDescent="0.25">
      <c r="A498">
        <v>496</v>
      </c>
      <c r="B498" t="s">
        <v>57</v>
      </c>
      <c r="C498" t="s">
        <v>545</v>
      </c>
      <c r="D498" t="s">
        <v>552</v>
      </c>
      <c r="E498" s="1">
        <v>998</v>
      </c>
      <c r="G498" s="2"/>
    </row>
    <row r="499" spans="1:7" hidden="1" x14ac:dyDescent="0.25">
      <c r="A499">
        <v>497</v>
      </c>
      <c r="B499" t="s">
        <v>57</v>
      </c>
      <c r="C499" t="s">
        <v>545</v>
      </c>
      <c r="D499" t="s">
        <v>553</v>
      </c>
      <c r="E499" s="1">
        <v>998</v>
      </c>
      <c r="G499" s="2"/>
    </row>
    <row r="500" spans="1:7" hidden="1" x14ac:dyDescent="0.25">
      <c r="A500">
        <v>498</v>
      </c>
      <c r="B500" t="s">
        <v>57</v>
      </c>
      <c r="C500" t="s">
        <v>545</v>
      </c>
      <c r="D500" t="s">
        <v>554</v>
      </c>
      <c r="E500" s="1">
        <v>1197</v>
      </c>
      <c r="G500" s="2"/>
    </row>
    <row r="501" spans="1:7" hidden="1" x14ac:dyDescent="0.25">
      <c r="A501">
        <v>499</v>
      </c>
      <c r="B501" t="s">
        <v>57</v>
      </c>
      <c r="C501" t="s">
        <v>545</v>
      </c>
      <c r="D501" t="s">
        <v>555</v>
      </c>
      <c r="E501" s="1">
        <v>1397</v>
      </c>
      <c r="G501" s="2"/>
    </row>
    <row r="502" spans="1:7" hidden="1" x14ac:dyDescent="0.25">
      <c r="A502">
        <v>500</v>
      </c>
      <c r="B502" t="s">
        <v>57</v>
      </c>
      <c r="C502" t="s">
        <v>545</v>
      </c>
      <c r="D502" t="s">
        <v>556</v>
      </c>
      <c r="E502" s="1">
        <v>1397</v>
      </c>
      <c r="G502" s="2"/>
    </row>
    <row r="503" spans="1:7" hidden="1" x14ac:dyDescent="0.25">
      <c r="A503">
        <v>501</v>
      </c>
      <c r="B503" t="s">
        <v>57</v>
      </c>
      <c r="C503" t="s">
        <v>545</v>
      </c>
      <c r="D503" t="s">
        <v>557</v>
      </c>
      <c r="E503" s="1">
        <v>1397</v>
      </c>
      <c r="G503" s="2"/>
    </row>
    <row r="504" spans="1:7" hidden="1" x14ac:dyDescent="0.25">
      <c r="A504">
        <v>502</v>
      </c>
      <c r="B504" t="s">
        <v>57</v>
      </c>
      <c r="C504" t="s">
        <v>545</v>
      </c>
      <c r="D504" t="s">
        <v>558</v>
      </c>
      <c r="E504" s="1">
        <v>1397</v>
      </c>
      <c r="G504" s="2"/>
    </row>
    <row r="505" spans="1:7" hidden="1" x14ac:dyDescent="0.25">
      <c r="A505">
        <v>503</v>
      </c>
      <c r="B505" t="s">
        <v>3</v>
      </c>
      <c r="C505" t="s">
        <v>559</v>
      </c>
      <c r="D505" t="s">
        <v>6</v>
      </c>
      <c r="E505" s="1">
        <v>1198</v>
      </c>
      <c r="G505" s="2"/>
    </row>
    <row r="506" spans="1:7" hidden="1" x14ac:dyDescent="0.25">
      <c r="A506">
        <v>504</v>
      </c>
      <c r="B506" t="s">
        <v>3</v>
      </c>
      <c r="C506" t="s">
        <v>559</v>
      </c>
      <c r="D506" t="s">
        <v>9</v>
      </c>
      <c r="E506" s="1">
        <v>1198</v>
      </c>
      <c r="G506" s="2"/>
    </row>
    <row r="507" spans="1:7" hidden="1" x14ac:dyDescent="0.25">
      <c r="A507">
        <v>505</v>
      </c>
      <c r="B507" t="s">
        <v>3</v>
      </c>
      <c r="C507" t="s">
        <v>559</v>
      </c>
      <c r="D507" t="s">
        <v>560</v>
      </c>
      <c r="E507" s="1">
        <v>1198</v>
      </c>
      <c r="G507" s="2"/>
    </row>
    <row r="508" spans="1:7" hidden="1" x14ac:dyDescent="0.25">
      <c r="A508">
        <v>506</v>
      </c>
      <c r="B508" t="s">
        <v>3</v>
      </c>
      <c r="C508" t="s">
        <v>559</v>
      </c>
      <c r="D508" t="s">
        <v>561</v>
      </c>
      <c r="E508" s="1">
        <v>1198</v>
      </c>
      <c r="G508" s="2"/>
    </row>
    <row r="509" spans="1:7" hidden="1" x14ac:dyDescent="0.25">
      <c r="A509">
        <v>507</v>
      </c>
      <c r="B509" t="s">
        <v>3</v>
      </c>
      <c r="C509" t="s">
        <v>559</v>
      </c>
      <c r="D509" t="s">
        <v>562</v>
      </c>
      <c r="E509" s="1">
        <v>1198</v>
      </c>
      <c r="G509" s="2"/>
    </row>
    <row r="510" spans="1:7" hidden="1" x14ac:dyDescent="0.25">
      <c r="A510">
        <v>508</v>
      </c>
      <c r="B510" t="s">
        <v>3</v>
      </c>
      <c r="C510" t="s">
        <v>559</v>
      </c>
      <c r="D510" t="s">
        <v>563</v>
      </c>
      <c r="E510" s="1">
        <v>1198</v>
      </c>
      <c r="G510" s="2"/>
    </row>
    <row r="511" spans="1:7" hidden="1" x14ac:dyDescent="0.25">
      <c r="A511">
        <v>509</v>
      </c>
      <c r="B511" t="s">
        <v>3</v>
      </c>
      <c r="C511" t="s">
        <v>559</v>
      </c>
      <c r="D511" t="s">
        <v>564</v>
      </c>
      <c r="E511" s="1">
        <v>1198</v>
      </c>
      <c r="G511" s="2"/>
    </row>
    <row r="512" spans="1:7" hidden="1" x14ac:dyDescent="0.25">
      <c r="A512">
        <v>510</v>
      </c>
      <c r="B512" t="s">
        <v>3</v>
      </c>
      <c r="C512" t="s">
        <v>559</v>
      </c>
      <c r="D512" t="s">
        <v>10</v>
      </c>
      <c r="E512" s="1">
        <v>1198</v>
      </c>
      <c r="G512" s="2"/>
    </row>
    <row r="513" spans="1:7" hidden="1" x14ac:dyDescent="0.25">
      <c r="A513">
        <v>511</v>
      </c>
      <c r="B513" t="s">
        <v>3</v>
      </c>
      <c r="C513" t="s">
        <v>559</v>
      </c>
      <c r="D513" t="s">
        <v>565</v>
      </c>
      <c r="E513" s="1">
        <v>1198</v>
      </c>
      <c r="G513" s="2"/>
    </row>
    <row r="514" spans="1:7" hidden="1" x14ac:dyDescent="0.25">
      <c r="A514">
        <v>512</v>
      </c>
      <c r="B514" t="s">
        <v>3</v>
      </c>
      <c r="C514" t="s">
        <v>559</v>
      </c>
      <c r="D514" t="s">
        <v>566</v>
      </c>
      <c r="E514" s="1">
        <v>1198</v>
      </c>
      <c r="G514" s="2"/>
    </row>
    <row r="515" spans="1:7" hidden="1" x14ac:dyDescent="0.25">
      <c r="A515">
        <v>513</v>
      </c>
      <c r="B515" t="s">
        <v>3</v>
      </c>
      <c r="C515" t="s">
        <v>559</v>
      </c>
      <c r="D515" t="s">
        <v>567</v>
      </c>
      <c r="E515" s="1">
        <v>1198</v>
      </c>
      <c r="G515" s="2"/>
    </row>
    <row r="516" spans="1:7" hidden="1" x14ac:dyDescent="0.25">
      <c r="A516">
        <v>514</v>
      </c>
      <c r="B516" t="s">
        <v>3</v>
      </c>
      <c r="C516" t="s">
        <v>559</v>
      </c>
      <c r="D516" t="s">
        <v>568</v>
      </c>
      <c r="E516" s="1">
        <v>1198</v>
      </c>
      <c r="G516" s="2"/>
    </row>
    <row r="517" spans="1:7" hidden="1" x14ac:dyDescent="0.25">
      <c r="A517">
        <v>515</v>
      </c>
      <c r="B517" t="s">
        <v>3</v>
      </c>
      <c r="C517" t="s">
        <v>559</v>
      </c>
      <c r="D517" t="s">
        <v>124</v>
      </c>
      <c r="E517" s="1">
        <v>1497</v>
      </c>
      <c r="G517" s="2"/>
    </row>
    <row r="518" spans="1:7" hidden="1" x14ac:dyDescent="0.25">
      <c r="A518">
        <v>516</v>
      </c>
      <c r="B518" t="s">
        <v>3</v>
      </c>
      <c r="C518" t="s">
        <v>559</v>
      </c>
      <c r="D518" t="s">
        <v>125</v>
      </c>
      <c r="E518" s="1">
        <v>1497</v>
      </c>
      <c r="G518" s="2"/>
    </row>
    <row r="519" spans="1:7" hidden="1" x14ac:dyDescent="0.25">
      <c r="A519">
        <v>517</v>
      </c>
      <c r="B519" t="s">
        <v>3</v>
      </c>
      <c r="C519" t="s">
        <v>559</v>
      </c>
      <c r="D519" t="s">
        <v>499</v>
      </c>
      <c r="E519" s="1">
        <v>1497</v>
      </c>
      <c r="G519" s="2"/>
    </row>
    <row r="520" spans="1:7" hidden="1" x14ac:dyDescent="0.25">
      <c r="A520">
        <v>518</v>
      </c>
      <c r="B520" t="s">
        <v>3</v>
      </c>
      <c r="C520" t="s">
        <v>559</v>
      </c>
      <c r="D520" t="s">
        <v>569</v>
      </c>
      <c r="E520" s="1">
        <v>1497</v>
      </c>
      <c r="G520" s="2"/>
    </row>
    <row r="521" spans="1:7" hidden="1" x14ac:dyDescent="0.25">
      <c r="A521">
        <v>519</v>
      </c>
      <c r="B521" t="s">
        <v>3</v>
      </c>
      <c r="C521" t="s">
        <v>559</v>
      </c>
      <c r="D521" t="s">
        <v>570</v>
      </c>
      <c r="E521" s="1">
        <v>1497</v>
      </c>
      <c r="G521" s="2"/>
    </row>
    <row r="522" spans="1:7" hidden="1" x14ac:dyDescent="0.25">
      <c r="A522">
        <v>520</v>
      </c>
      <c r="B522" t="s">
        <v>3</v>
      </c>
      <c r="C522" t="s">
        <v>559</v>
      </c>
      <c r="D522" t="s">
        <v>571</v>
      </c>
      <c r="E522" s="1">
        <v>1497</v>
      </c>
      <c r="G522" s="2"/>
    </row>
    <row r="523" spans="1:7" hidden="1" x14ac:dyDescent="0.25">
      <c r="A523">
        <v>521</v>
      </c>
      <c r="B523" t="s">
        <v>3</v>
      </c>
      <c r="C523" t="s">
        <v>559</v>
      </c>
      <c r="D523" t="s">
        <v>572</v>
      </c>
      <c r="E523" s="1">
        <v>1497</v>
      </c>
      <c r="G523" s="2"/>
    </row>
    <row r="524" spans="1:7" hidden="1" x14ac:dyDescent="0.25">
      <c r="A524">
        <v>522</v>
      </c>
      <c r="B524" t="s">
        <v>3</v>
      </c>
      <c r="C524" t="s">
        <v>559</v>
      </c>
      <c r="D524" t="s">
        <v>518</v>
      </c>
      <c r="E524" s="1">
        <v>1497</v>
      </c>
      <c r="G524" s="2"/>
    </row>
    <row r="525" spans="1:7" hidden="1" x14ac:dyDescent="0.25">
      <c r="A525">
        <v>523</v>
      </c>
      <c r="B525" t="s">
        <v>3</v>
      </c>
      <c r="C525" t="s">
        <v>559</v>
      </c>
      <c r="D525" t="s">
        <v>573</v>
      </c>
      <c r="E525" s="1">
        <v>1497</v>
      </c>
      <c r="G525" s="2"/>
    </row>
    <row r="526" spans="1:7" hidden="1" x14ac:dyDescent="0.25">
      <c r="A526">
        <v>524</v>
      </c>
      <c r="B526" t="s">
        <v>3</v>
      </c>
      <c r="C526" t="s">
        <v>559</v>
      </c>
      <c r="D526" t="s">
        <v>574</v>
      </c>
      <c r="E526" s="1">
        <v>1497</v>
      </c>
      <c r="G526" s="2"/>
    </row>
    <row r="527" spans="1:7" hidden="1" x14ac:dyDescent="0.25">
      <c r="A527">
        <v>525</v>
      </c>
      <c r="B527" t="s">
        <v>3</v>
      </c>
      <c r="C527" t="s">
        <v>559</v>
      </c>
      <c r="D527" t="s">
        <v>575</v>
      </c>
      <c r="E527" s="1">
        <v>1497</v>
      </c>
      <c r="G527" s="2"/>
    </row>
    <row r="528" spans="1:7" hidden="1" x14ac:dyDescent="0.25">
      <c r="A528">
        <v>526</v>
      </c>
      <c r="B528" t="s">
        <v>3</v>
      </c>
      <c r="C528" t="s">
        <v>559</v>
      </c>
      <c r="D528" t="s">
        <v>576</v>
      </c>
      <c r="E528" s="1">
        <v>1497</v>
      </c>
      <c r="G528" s="2"/>
    </row>
    <row r="529" spans="1:7" hidden="1" x14ac:dyDescent="0.25">
      <c r="A529">
        <v>527</v>
      </c>
      <c r="B529" t="s">
        <v>230</v>
      </c>
      <c r="C529" t="s">
        <v>577</v>
      </c>
      <c r="D529" t="s">
        <v>578</v>
      </c>
      <c r="E529" s="1">
        <v>1368</v>
      </c>
      <c r="G529" s="1"/>
    </row>
    <row r="530" spans="1:7" hidden="1" x14ac:dyDescent="0.25">
      <c r="A530">
        <v>528</v>
      </c>
      <c r="B530" t="s">
        <v>230</v>
      </c>
      <c r="C530" t="s">
        <v>577</v>
      </c>
      <c r="D530" t="s">
        <v>579</v>
      </c>
      <c r="E530" s="1">
        <v>1248</v>
      </c>
      <c r="G530" s="1"/>
    </row>
    <row r="531" spans="1:7" hidden="1" x14ac:dyDescent="0.25">
      <c r="A531">
        <v>529</v>
      </c>
      <c r="B531" t="s">
        <v>230</v>
      </c>
      <c r="C531" t="s">
        <v>577</v>
      </c>
      <c r="D531" t="s">
        <v>580</v>
      </c>
      <c r="E531" s="1">
        <v>1248</v>
      </c>
      <c r="G531" s="1"/>
    </row>
    <row r="532" spans="1:7" hidden="1" x14ac:dyDescent="0.25">
      <c r="A532">
        <v>530</v>
      </c>
      <c r="B532" t="s">
        <v>230</v>
      </c>
      <c r="C532" t="s">
        <v>577</v>
      </c>
      <c r="D532" t="s">
        <v>581</v>
      </c>
      <c r="E532" s="1">
        <v>1248</v>
      </c>
      <c r="G532" s="1"/>
    </row>
    <row r="533" spans="1:7" hidden="1" x14ac:dyDescent="0.25">
      <c r="A533">
        <v>531</v>
      </c>
      <c r="B533" t="s">
        <v>230</v>
      </c>
      <c r="C533" t="s">
        <v>577</v>
      </c>
      <c r="D533" t="s">
        <v>582</v>
      </c>
      <c r="E533" s="1">
        <v>1368</v>
      </c>
      <c r="G533" s="1"/>
    </row>
    <row r="534" spans="1:7" hidden="1" x14ac:dyDescent="0.25">
      <c r="A534">
        <v>532</v>
      </c>
      <c r="B534" t="s">
        <v>225</v>
      </c>
      <c r="C534" t="s">
        <v>583</v>
      </c>
      <c r="D534" t="s">
        <v>584</v>
      </c>
      <c r="E534" s="1">
        <v>1493</v>
      </c>
      <c r="G534" s="2"/>
    </row>
    <row r="535" spans="1:7" hidden="1" x14ac:dyDescent="0.25">
      <c r="A535">
        <v>533</v>
      </c>
      <c r="B535" t="s">
        <v>225</v>
      </c>
      <c r="C535" t="s">
        <v>583</v>
      </c>
      <c r="D535" t="s">
        <v>585</v>
      </c>
      <c r="E535" s="1">
        <v>1493</v>
      </c>
      <c r="G535" s="2"/>
    </row>
    <row r="536" spans="1:7" hidden="1" x14ac:dyDescent="0.25">
      <c r="A536">
        <v>534</v>
      </c>
      <c r="B536" t="s">
        <v>225</v>
      </c>
      <c r="C536" t="s">
        <v>583</v>
      </c>
      <c r="D536" t="s">
        <v>586</v>
      </c>
      <c r="E536" s="1">
        <v>1493</v>
      </c>
      <c r="G536" s="2"/>
    </row>
    <row r="537" spans="1:7" hidden="1" x14ac:dyDescent="0.25">
      <c r="A537">
        <v>535</v>
      </c>
      <c r="B537" t="s">
        <v>225</v>
      </c>
      <c r="C537" t="s">
        <v>583</v>
      </c>
      <c r="D537" t="s">
        <v>43</v>
      </c>
      <c r="E537" s="1">
        <v>1493</v>
      </c>
      <c r="G537" s="2"/>
    </row>
    <row r="538" spans="1:7" hidden="1" x14ac:dyDescent="0.25">
      <c r="A538">
        <v>536</v>
      </c>
      <c r="B538" t="s">
        <v>225</v>
      </c>
      <c r="C538" t="s">
        <v>583</v>
      </c>
      <c r="D538" t="s">
        <v>587</v>
      </c>
      <c r="E538" s="1">
        <v>2523</v>
      </c>
      <c r="G538" s="1"/>
    </row>
    <row r="539" spans="1:7" hidden="1" x14ac:dyDescent="0.25">
      <c r="A539">
        <v>537</v>
      </c>
      <c r="B539" t="s">
        <v>225</v>
      </c>
      <c r="C539" t="s">
        <v>583</v>
      </c>
      <c r="D539" t="s">
        <v>588</v>
      </c>
      <c r="E539" s="1">
        <v>2523</v>
      </c>
      <c r="G539" s="1"/>
    </row>
    <row r="540" spans="1:7" hidden="1" x14ac:dyDescent="0.25">
      <c r="A540">
        <v>538</v>
      </c>
      <c r="B540" t="s">
        <v>33</v>
      </c>
      <c r="C540" t="s">
        <v>589</v>
      </c>
      <c r="D540" t="s">
        <v>138</v>
      </c>
      <c r="E540" s="1">
        <v>1248</v>
      </c>
      <c r="G540" s="1"/>
    </row>
    <row r="541" spans="1:7" hidden="1" x14ac:dyDescent="0.25">
      <c r="A541">
        <v>539</v>
      </c>
      <c r="B541" t="s">
        <v>33</v>
      </c>
      <c r="C541" t="s">
        <v>589</v>
      </c>
      <c r="D541" t="s">
        <v>177</v>
      </c>
      <c r="E541" s="1">
        <v>1248</v>
      </c>
      <c r="G541" s="1"/>
    </row>
    <row r="542" spans="1:7" hidden="1" x14ac:dyDescent="0.25">
      <c r="A542">
        <v>540</v>
      </c>
      <c r="B542" t="s">
        <v>33</v>
      </c>
      <c r="C542" t="s">
        <v>589</v>
      </c>
      <c r="D542" t="s">
        <v>179</v>
      </c>
      <c r="E542" s="1">
        <v>1248</v>
      </c>
      <c r="G542" s="1"/>
    </row>
    <row r="543" spans="1:7" hidden="1" x14ac:dyDescent="0.25">
      <c r="A543">
        <v>541</v>
      </c>
      <c r="B543" t="s">
        <v>33</v>
      </c>
      <c r="C543" t="s">
        <v>589</v>
      </c>
      <c r="D543" t="s">
        <v>590</v>
      </c>
      <c r="E543" s="1">
        <v>1248</v>
      </c>
      <c r="G543" s="1"/>
    </row>
    <row r="544" spans="1:7" hidden="1" x14ac:dyDescent="0.25">
      <c r="A544">
        <v>542</v>
      </c>
      <c r="B544" t="s">
        <v>33</v>
      </c>
      <c r="C544" t="s">
        <v>589</v>
      </c>
      <c r="D544" t="s">
        <v>591</v>
      </c>
      <c r="E544" s="1">
        <v>1248</v>
      </c>
      <c r="G544" s="1"/>
    </row>
    <row r="545" spans="1:7" hidden="1" x14ac:dyDescent="0.25">
      <c r="A545">
        <v>543</v>
      </c>
      <c r="B545" t="s">
        <v>33</v>
      </c>
      <c r="C545" t="s">
        <v>589</v>
      </c>
      <c r="D545" t="s">
        <v>592</v>
      </c>
      <c r="E545" s="1">
        <v>1248</v>
      </c>
      <c r="G545" s="1"/>
    </row>
    <row r="546" spans="1:7" hidden="1" x14ac:dyDescent="0.25">
      <c r="A546">
        <v>544</v>
      </c>
      <c r="B546" t="s">
        <v>33</v>
      </c>
      <c r="C546" t="s">
        <v>589</v>
      </c>
      <c r="D546" t="s">
        <v>593</v>
      </c>
      <c r="E546" s="1">
        <v>1248</v>
      </c>
      <c r="G546" s="1"/>
    </row>
    <row r="547" spans="1:7" hidden="1" x14ac:dyDescent="0.25">
      <c r="A547">
        <v>545</v>
      </c>
      <c r="B547" t="s">
        <v>33</v>
      </c>
      <c r="C547" t="s">
        <v>589</v>
      </c>
      <c r="D547" t="s">
        <v>594</v>
      </c>
      <c r="E547" s="1">
        <v>1248</v>
      </c>
      <c r="G547" s="1"/>
    </row>
    <row r="548" spans="1:7" hidden="1" x14ac:dyDescent="0.25">
      <c r="A548">
        <v>546</v>
      </c>
      <c r="B548" t="s">
        <v>33</v>
      </c>
      <c r="C548" t="s">
        <v>589</v>
      </c>
      <c r="D548" t="s">
        <v>595</v>
      </c>
      <c r="E548" s="1">
        <v>1248</v>
      </c>
      <c r="G548" s="1"/>
    </row>
    <row r="549" spans="1:7" hidden="1" x14ac:dyDescent="0.25">
      <c r="A549">
        <v>547</v>
      </c>
      <c r="B549" t="s">
        <v>57</v>
      </c>
      <c r="C549" t="s">
        <v>596</v>
      </c>
      <c r="D549" t="s">
        <v>597</v>
      </c>
      <c r="E549" s="1">
        <v>1197</v>
      </c>
      <c r="G549" s="2"/>
    </row>
    <row r="550" spans="1:7" hidden="1" x14ac:dyDescent="0.25">
      <c r="A550">
        <v>548</v>
      </c>
      <c r="B550" t="s">
        <v>57</v>
      </c>
      <c r="C550" t="s">
        <v>596</v>
      </c>
      <c r="D550" t="s">
        <v>598</v>
      </c>
      <c r="E550" s="1">
        <v>1197</v>
      </c>
      <c r="G550" s="1"/>
    </row>
    <row r="551" spans="1:7" hidden="1" x14ac:dyDescent="0.25">
      <c r="A551">
        <v>549</v>
      </c>
      <c r="B551" t="s">
        <v>57</v>
      </c>
      <c r="C551" t="s">
        <v>596</v>
      </c>
      <c r="D551" t="s">
        <v>599</v>
      </c>
      <c r="E551" s="1">
        <v>1197</v>
      </c>
      <c r="G551" s="1"/>
    </row>
    <row r="552" spans="1:7" hidden="1" x14ac:dyDescent="0.25">
      <c r="A552">
        <v>550</v>
      </c>
      <c r="B552" t="s">
        <v>57</v>
      </c>
      <c r="C552" t="s">
        <v>596</v>
      </c>
      <c r="D552" t="s">
        <v>600</v>
      </c>
      <c r="E552" s="1">
        <v>1396</v>
      </c>
      <c r="G552" s="2"/>
    </row>
    <row r="553" spans="1:7" hidden="1" x14ac:dyDescent="0.25">
      <c r="A553">
        <v>551</v>
      </c>
      <c r="B553" t="s">
        <v>186</v>
      </c>
      <c r="C553" t="s">
        <v>601</v>
      </c>
      <c r="D553" t="s">
        <v>602</v>
      </c>
      <c r="E553" s="1">
        <v>1497</v>
      </c>
      <c r="G553" s="2"/>
    </row>
    <row r="554" spans="1:7" hidden="1" x14ac:dyDescent="0.25">
      <c r="A554">
        <v>552</v>
      </c>
      <c r="B554" t="s">
        <v>186</v>
      </c>
      <c r="C554" t="s">
        <v>601</v>
      </c>
      <c r="D554" t="s">
        <v>603</v>
      </c>
      <c r="E554" s="1">
        <v>1497</v>
      </c>
      <c r="G554" s="2"/>
    </row>
    <row r="555" spans="1:7" hidden="1" x14ac:dyDescent="0.25">
      <c r="A555">
        <v>553</v>
      </c>
      <c r="B555" t="s">
        <v>186</v>
      </c>
      <c r="C555" t="s">
        <v>601</v>
      </c>
      <c r="D555" t="s">
        <v>604</v>
      </c>
      <c r="E555" s="1">
        <v>1497</v>
      </c>
      <c r="G555" s="2"/>
    </row>
    <row r="556" spans="1:7" hidden="1" x14ac:dyDescent="0.25">
      <c r="A556">
        <v>554</v>
      </c>
      <c r="B556" t="s">
        <v>186</v>
      </c>
      <c r="C556" t="s">
        <v>601</v>
      </c>
      <c r="D556" t="s">
        <v>605</v>
      </c>
      <c r="E556" s="1">
        <v>1497</v>
      </c>
      <c r="G556" s="2"/>
    </row>
    <row r="557" spans="1:7" hidden="1" x14ac:dyDescent="0.25">
      <c r="A557">
        <v>555</v>
      </c>
      <c r="B557" t="s">
        <v>186</v>
      </c>
      <c r="C557" t="s">
        <v>601</v>
      </c>
      <c r="D557" t="s">
        <v>188</v>
      </c>
      <c r="E557" s="1">
        <v>1498</v>
      </c>
      <c r="G557" s="2"/>
    </row>
    <row r="558" spans="1:7" hidden="1" x14ac:dyDescent="0.25">
      <c r="A558">
        <v>556</v>
      </c>
      <c r="B558" t="s">
        <v>186</v>
      </c>
      <c r="C558" t="s">
        <v>601</v>
      </c>
      <c r="D558" t="s">
        <v>606</v>
      </c>
      <c r="E558" s="1">
        <v>1498</v>
      </c>
      <c r="G558" s="2"/>
    </row>
    <row r="559" spans="1:7" hidden="1" x14ac:dyDescent="0.25">
      <c r="A559">
        <v>557</v>
      </c>
      <c r="B559" t="s">
        <v>186</v>
      </c>
      <c r="C559" t="s">
        <v>601</v>
      </c>
      <c r="D559" t="s">
        <v>189</v>
      </c>
      <c r="E559" s="1">
        <v>1498</v>
      </c>
      <c r="G559" s="2"/>
    </row>
    <row r="560" spans="1:7" hidden="1" x14ac:dyDescent="0.25">
      <c r="A560">
        <v>558</v>
      </c>
      <c r="B560" t="s">
        <v>186</v>
      </c>
      <c r="C560" t="s">
        <v>601</v>
      </c>
      <c r="D560" t="s">
        <v>190</v>
      </c>
      <c r="E560" s="1">
        <v>1498</v>
      </c>
      <c r="G560" s="2"/>
    </row>
    <row r="561" spans="1:7" hidden="1" x14ac:dyDescent="0.25">
      <c r="A561">
        <v>559</v>
      </c>
      <c r="B561" t="s">
        <v>186</v>
      </c>
      <c r="C561" t="s">
        <v>601</v>
      </c>
      <c r="D561" t="s">
        <v>607</v>
      </c>
      <c r="E561" s="1">
        <v>1497</v>
      </c>
      <c r="G561" s="2"/>
    </row>
    <row r="562" spans="1:7" hidden="1" x14ac:dyDescent="0.25">
      <c r="A562">
        <v>560</v>
      </c>
      <c r="B562" t="s">
        <v>186</v>
      </c>
      <c r="C562" t="s">
        <v>601</v>
      </c>
      <c r="D562" t="s">
        <v>608</v>
      </c>
      <c r="E562" s="1">
        <v>1498</v>
      </c>
      <c r="G562" s="2"/>
    </row>
    <row r="563" spans="1:7" hidden="1" x14ac:dyDescent="0.25">
      <c r="A563">
        <v>561</v>
      </c>
      <c r="B563" t="s">
        <v>186</v>
      </c>
      <c r="C563" t="s">
        <v>601</v>
      </c>
      <c r="D563" t="s">
        <v>609</v>
      </c>
      <c r="E563" s="1">
        <v>1497</v>
      </c>
      <c r="G563" s="2"/>
    </row>
    <row r="564" spans="1:7" hidden="1" x14ac:dyDescent="0.25">
      <c r="A564">
        <v>562</v>
      </c>
      <c r="B564" t="s">
        <v>186</v>
      </c>
      <c r="C564" t="s">
        <v>601</v>
      </c>
      <c r="D564" t="s">
        <v>610</v>
      </c>
      <c r="E564" s="1">
        <v>1498</v>
      </c>
      <c r="G564" s="2"/>
    </row>
    <row r="565" spans="1:7" hidden="1" x14ac:dyDescent="0.25">
      <c r="A565">
        <v>563</v>
      </c>
      <c r="B565" t="s">
        <v>19</v>
      </c>
      <c r="C565" t="s">
        <v>611</v>
      </c>
      <c r="D565" t="s">
        <v>612</v>
      </c>
      <c r="E565" s="1">
        <v>1498</v>
      </c>
      <c r="G565" s="1"/>
    </row>
    <row r="566" spans="1:7" hidden="1" x14ac:dyDescent="0.25">
      <c r="A566">
        <v>564</v>
      </c>
      <c r="B566" t="s">
        <v>19</v>
      </c>
      <c r="C566" t="s">
        <v>611</v>
      </c>
      <c r="D566" t="s">
        <v>613</v>
      </c>
      <c r="E566" s="1">
        <v>1498</v>
      </c>
      <c r="G566" s="1"/>
    </row>
    <row r="567" spans="1:7" hidden="1" x14ac:dyDescent="0.25">
      <c r="A567">
        <v>565</v>
      </c>
      <c r="B567" t="s">
        <v>19</v>
      </c>
      <c r="C567" t="s">
        <v>611</v>
      </c>
      <c r="D567" t="s">
        <v>614</v>
      </c>
      <c r="E567" s="1">
        <v>1498</v>
      </c>
      <c r="G567" s="1"/>
    </row>
    <row r="568" spans="1:7" hidden="1" x14ac:dyDescent="0.25">
      <c r="A568">
        <v>566</v>
      </c>
      <c r="B568" t="s">
        <v>19</v>
      </c>
      <c r="C568" t="s">
        <v>611</v>
      </c>
      <c r="D568" t="s">
        <v>615</v>
      </c>
      <c r="E568" s="1">
        <v>1461</v>
      </c>
      <c r="G568" s="1"/>
    </row>
    <row r="569" spans="1:7" hidden="1" x14ac:dyDescent="0.25">
      <c r="A569">
        <v>567</v>
      </c>
      <c r="B569" t="s">
        <v>19</v>
      </c>
      <c r="C569" t="s">
        <v>611</v>
      </c>
      <c r="D569" t="s">
        <v>616</v>
      </c>
      <c r="E569" s="1">
        <v>1461</v>
      </c>
      <c r="G569" s="1"/>
    </row>
    <row r="570" spans="1:7" hidden="1" x14ac:dyDescent="0.25">
      <c r="A570">
        <v>568</v>
      </c>
      <c r="B570" t="s">
        <v>19</v>
      </c>
      <c r="C570" t="s">
        <v>611</v>
      </c>
      <c r="D570" t="s">
        <v>617</v>
      </c>
      <c r="E570" s="1">
        <v>1461</v>
      </c>
      <c r="G570" s="1"/>
    </row>
    <row r="571" spans="1:7" hidden="1" x14ac:dyDescent="0.25">
      <c r="A571">
        <v>569</v>
      </c>
      <c r="B571" t="s">
        <v>19</v>
      </c>
      <c r="C571" t="s">
        <v>611</v>
      </c>
      <c r="D571" t="s">
        <v>618</v>
      </c>
      <c r="E571" s="1">
        <v>1461</v>
      </c>
      <c r="G571" s="1"/>
    </row>
    <row r="572" spans="1:7" hidden="1" x14ac:dyDescent="0.25">
      <c r="A572">
        <v>570</v>
      </c>
      <c r="B572" t="s">
        <v>19</v>
      </c>
      <c r="C572" t="s">
        <v>611</v>
      </c>
      <c r="D572" t="s">
        <v>619</v>
      </c>
      <c r="E572" s="1">
        <v>1461</v>
      </c>
      <c r="G572" s="1"/>
    </row>
    <row r="573" spans="1:7" hidden="1" x14ac:dyDescent="0.25">
      <c r="A573">
        <v>571</v>
      </c>
      <c r="B573" t="s">
        <v>19</v>
      </c>
      <c r="C573" t="s">
        <v>611</v>
      </c>
      <c r="D573" t="s">
        <v>620</v>
      </c>
      <c r="E573" s="1">
        <v>1461</v>
      </c>
      <c r="G573" s="1"/>
    </row>
    <row r="574" spans="1:7" hidden="1" x14ac:dyDescent="0.25">
      <c r="A574">
        <v>572</v>
      </c>
      <c r="B574" t="s">
        <v>57</v>
      </c>
      <c r="C574" t="s">
        <v>621</v>
      </c>
      <c r="D574" t="s">
        <v>622</v>
      </c>
      <c r="E574" s="1">
        <v>1591</v>
      </c>
      <c r="G574" s="2"/>
    </row>
    <row r="575" spans="1:7" hidden="1" x14ac:dyDescent="0.25">
      <c r="A575">
        <v>573</v>
      </c>
      <c r="B575" t="s">
        <v>57</v>
      </c>
      <c r="C575" t="s">
        <v>621</v>
      </c>
      <c r="D575" t="s">
        <v>623</v>
      </c>
      <c r="E575" s="1">
        <v>1582</v>
      </c>
      <c r="G575" s="1"/>
    </row>
    <row r="576" spans="1:7" hidden="1" x14ac:dyDescent="0.25">
      <c r="A576">
        <v>574</v>
      </c>
      <c r="B576" t="s">
        <v>57</v>
      </c>
      <c r="C576" t="s">
        <v>621</v>
      </c>
      <c r="D576" t="s">
        <v>624</v>
      </c>
      <c r="E576" s="1">
        <v>1582</v>
      </c>
      <c r="G576" s="1"/>
    </row>
    <row r="577" spans="1:7" hidden="1" x14ac:dyDescent="0.25">
      <c r="A577">
        <v>575</v>
      </c>
      <c r="B577" t="s">
        <v>57</v>
      </c>
      <c r="C577" t="s">
        <v>621</v>
      </c>
      <c r="D577" t="s">
        <v>625</v>
      </c>
      <c r="E577" s="1">
        <v>1591</v>
      </c>
      <c r="G577" s="2"/>
    </row>
    <row r="578" spans="1:7" hidden="1" x14ac:dyDescent="0.25">
      <c r="A578">
        <v>576</v>
      </c>
      <c r="B578" t="s">
        <v>57</v>
      </c>
      <c r="C578" t="s">
        <v>621</v>
      </c>
      <c r="D578" t="s">
        <v>626</v>
      </c>
      <c r="E578" s="1">
        <v>1582</v>
      </c>
      <c r="G578" s="1"/>
    </row>
    <row r="579" spans="1:7" hidden="1" x14ac:dyDescent="0.25">
      <c r="A579">
        <v>577</v>
      </c>
      <c r="B579" t="s">
        <v>57</v>
      </c>
      <c r="C579" t="s">
        <v>621</v>
      </c>
      <c r="D579" t="s">
        <v>627</v>
      </c>
      <c r="E579" s="1">
        <v>1591</v>
      </c>
      <c r="G579" s="2"/>
    </row>
    <row r="580" spans="1:7" hidden="1" x14ac:dyDescent="0.25">
      <c r="A580">
        <v>578</v>
      </c>
      <c r="B580" t="s">
        <v>57</v>
      </c>
      <c r="C580" t="s">
        <v>621</v>
      </c>
      <c r="D580" t="s">
        <v>628</v>
      </c>
      <c r="E580" s="1">
        <v>1396</v>
      </c>
      <c r="G580" s="2"/>
    </row>
    <row r="581" spans="1:7" hidden="1" x14ac:dyDescent="0.25">
      <c r="A581">
        <v>579</v>
      </c>
      <c r="B581" t="s">
        <v>57</v>
      </c>
      <c r="C581" t="s">
        <v>621</v>
      </c>
      <c r="D581" t="s">
        <v>629</v>
      </c>
      <c r="E581" s="1">
        <v>1396</v>
      </c>
      <c r="G581" s="2"/>
    </row>
    <row r="582" spans="1:7" hidden="1" x14ac:dyDescent="0.25">
      <c r="A582">
        <v>580</v>
      </c>
      <c r="B582" t="s">
        <v>57</v>
      </c>
      <c r="C582" t="s">
        <v>621</v>
      </c>
      <c r="D582" t="s">
        <v>630</v>
      </c>
      <c r="E582" s="1">
        <v>1591</v>
      </c>
      <c r="G582" s="2"/>
    </row>
    <row r="583" spans="1:7" hidden="1" x14ac:dyDescent="0.25">
      <c r="A583">
        <v>581</v>
      </c>
      <c r="B583" t="s">
        <v>57</v>
      </c>
      <c r="C583" t="s">
        <v>621</v>
      </c>
      <c r="D583" t="s">
        <v>631</v>
      </c>
      <c r="E583" s="1">
        <v>1591</v>
      </c>
      <c r="G583" s="2"/>
    </row>
    <row r="584" spans="1:7" hidden="1" x14ac:dyDescent="0.25">
      <c r="A584">
        <v>582</v>
      </c>
      <c r="B584" t="s">
        <v>57</v>
      </c>
      <c r="C584" t="s">
        <v>621</v>
      </c>
      <c r="D584" t="s">
        <v>632</v>
      </c>
      <c r="E584" s="1">
        <v>1582</v>
      </c>
      <c r="G584" s="1"/>
    </row>
    <row r="585" spans="1:7" hidden="1" x14ac:dyDescent="0.25">
      <c r="A585">
        <v>583</v>
      </c>
      <c r="B585" t="s">
        <v>57</v>
      </c>
      <c r="C585" t="s">
        <v>621</v>
      </c>
      <c r="D585" t="s">
        <v>633</v>
      </c>
      <c r="E585" s="1">
        <v>1396</v>
      </c>
      <c r="G585" s="2"/>
    </row>
    <row r="586" spans="1:7" hidden="1" x14ac:dyDescent="0.25">
      <c r="A586">
        <v>584</v>
      </c>
      <c r="B586" t="s">
        <v>57</v>
      </c>
      <c r="C586" t="s">
        <v>621</v>
      </c>
      <c r="D586" t="s">
        <v>634</v>
      </c>
      <c r="E586" s="1">
        <v>1396</v>
      </c>
      <c r="G586" s="2"/>
    </row>
    <row r="587" spans="1:7" hidden="1" x14ac:dyDescent="0.25">
      <c r="A587">
        <v>585</v>
      </c>
      <c r="B587" t="s">
        <v>225</v>
      </c>
      <c r="C587" t="s">
        <v>635</v>
      </c>
      <c r="D587" t="s">
        <v>636</v>
      </c>
      <c r="E587" s="1">
        <v>1197</v>
      </c>
      <c r="G587" s="2"/>
    </row>
    <row r="588" spans="1:7" hidden="1" x14ac:dyDescent="0.25">
      <c r="A588">
        <v>586</v>
      </c>
      <c r="B588" t="s">
        <v>225</v>
      </c>
      <c r="C588" t="s">
        <v>635</v>
      </c>
      <c r="D588" t="s">
        <v>637</v>
      </c>
      <c r="E588" s="1">
        <v>1197</v>
      </c>
      <c r="G588" s="2"/>
    </row>
    <row r="589" spans="1:7" hidden="1" x14ac:dyDescent="0.25">
      <c r="A589">
        <v>587</v>
      </c>
      <c r="B589" t="s">
        <v>225</v>
      </c>
      <c r="C589" t="s">
        <v>635</v>
      </c>
      <c r="D589" t="s">
        <v>638</v>
      </c>
      <c r="E589" s="1">
        <v>1197</v>
      </c>
      <c r="G589" s="2"/>
    </row>
    <row r="590" spans="1:7" hidden="1" x14ac:dyDescent="0.25">
      <c r="A590">
        <v>588</v>
      </c>
      <c r="B590" t="s">
        <v>225</v>
      </c>
      <c r="C590" t="s">
        <v>635</v>
      </c>
      <c r="D590" t="s">
        <v>639</v>
      </c>
      <c r="E590" s="1">
        <v>1197</v>
      </c>
      <c r="G590" s="2"/>
    </row>
    <row r="591" spans="1:7" hidden="1" x14ac:dyDescent="0.25">
      <c r="A591">
        <v>589</v>
      </c>
      <c r="B591" t="s">
        <v>225</v>
      </c>
      <c r="C591" t="s">
        <v>635</v>
      </c>
      <c r="D591" t="s">
        <v>640</v>
      </c>
      <c r="E591" s="1">
        <v>1497</v>
      </c>
      <c r="G591" s="2"/>
    </row>
    <row r="592" spans="1:7" hidden="1" x14ac:dyDescent="0.25">
      <c r="A592">
        <v>590</v>
      </c>
      <c r="B592" t="s">
        <v>225</v>
      </c>
      <c r="C592" t="s">
        <v>635</v>
      </c>
      <c r="D592" t="s">
        <v>641</v>
      </c>
      <c r="E592" s="1">
        <v>1497</v>
      </c>
      <c r="G592" s="2"/>
    </row>
    <row r="593" spans="1:7" hidden="1" x14ac:dyDescent="0.25">
      <c r="A593">
        <v>591</v>
      </c>
      <c r="B593" t="s">
        <v>225</v>
      </c>
      <c r="C593" t="s">
        <v>635</v>
      </c>
      <c r="D593" t="s">
        <v>642</v>
      </c>
      <c r="E593" s="1">
        <v>1497</v>
      </c>
      <c r="G593" s="2"/>
    </row>
    <row r="594" spans="1:7" hidden="1" x14ac:dyDescent="0.25">
      <c r="A594">
        <v>592</v>
      </c>
      <c r="B594" t="s">
        <v>225</v>
      </c>
      <c r="C594" t="s">
        <v>635</v>
      </c>
      <c r="D594" t="s">
        <v>643</v>
      </c>
      <c r="E594" s="1">
        <v>1497</v>
      </c>
      <c r="G594" s="2"/>
    </row>
    <row r="595" spans="1:7" hidden="1" x14ac:dyDescent="0.25">
      <c r="A595">
        <v>593</v>
      </c>
      <c r="B595" t="s">
        <v>225</v>
      </c>
      <c r="C595" t="s">
        <v>635</v>
      </c>
      <c r="D595" t="s">
        <v>644</v>
      </c>
      <c r="E595" s="1">
        <v>1497</v>
      </c>
      <c r="G595" s="2"/>
    </row>
    <row r="596" spans="1:7" hidden="1" x14ac:dyDescent="0.25">
      <c r="A596">
        <v>594</v>
      </c>
      <c r="B596" t="s">
        <v>225</v>
      </c>
      <c r="C596" t="s">
        <v>635</v>
      </c>
      <c r="D596" t="s">
        <v>645</v>
      </c>
      <c r="E596" s="1">
        <v>1497</v>
      </c>
      <c r="G596" s="2"/>
    </row>
    <row r="597" spans="1:7" hidden="1" x14ac:dyDescent="0.25">
      <c r="A597">
        <v>595</v>
      </c>
      <c r="B597" t="s">
        <v>225</v>
      </c>
      <c r="C597" t="s">
        <v>635</v>
      </c>
      <c r="D597" t="s">
        <v>646</v>
      </c>
      <c r="E597" s="1">
        <v>1497</v>
      </c>
      <c r="G597" s="2"/>
    </row>
    <row r="598" spans="1:7" hidden="1" x14ac:dyDescent="0.25">
      <c r="A598">
        <v>596</v>
      </c>
      <c r="B598" t="s">
        <v>19</v>
      </c>
      <c r="C598" t="s">
        <v>647</v>
      </c>
      <c r="D598" t="s">
        <v>648</v>
      </c>
      <c r="E598" s="1">
        <v>1461</v>
      </c>
      <c r="G598" s="2"/>
    </row>
    <row r="599" spans="1:7" hidden="1" x14ac:dyDescent="0.25">
      <c r="A599">
        <v>597</v>
      </c>
      <c r="B599" t="s">
        <v>19</v>
      </c>
      <c r="C599" t="s">
        <v>647</v>
      </c>
      <c r="D599" t="s">
        <v>649</v>
      </c>
      <c r="E599" s="1">
        <v>1461</v>
      </c>
      <c r="G599" s="2"/>
    </row>
    <row r="600" spans="1:7" hidden="1" x14ac:dyDescent="0.25">
      <c r="A600">
        <v>598</v>
      </c>
      <c r="B600" t="s">
        <v>19</v>
      </c>
      <c r="C600" t="s">
        <v>647</v>
      </c>
      <c r="D600" t="s">
        <v>650</v>
      </c>
      <c r="E600" s="1">
        <v>1461</v>
      </c>
      <c r="G600" s="2"/>
    </row>
    <row r="601" spans="1:7" hidden="1" x14ac:dyDescent="0.25">
      <c r="A601">
        <v>599</v>
      </c>
      <c r="B601" t="s">
        <v>19</v>
      </c>
      <c r="C601" t="s">
        <v>647</v>
      </c>
      <c r="D601" t="s">
        <v>651</v>
      </c>
      <c r="E601" s="1">
        <v>1461</v>
      </c>
      <c r="G601" s="2"/>
    </row>
    <row r="602" spans="1:7" hidden="1" x14ac:dyDescent="0.25">
      <c r="A602">
        <v>600</v>
      </c>
      <c r="B602" t="s">
        <v>19</v>
      </c>
      <c r="C602" t="s">
        <v>647</v>
      </c>
      <c r="D602" t="s">
        <v>652</v>
      </c>
      <c r="E602" s="1">
        <v>1461</v>
      </c>
      <c r="G602" s="2"/>
    </row>
    <row r="603" spans="1:7" hidden="1" x14ac:dyDescent="0.25">
      <c r="A603">
        <v>601</v>
      </c>
      <c r="B603" t="s">
        <v>19</v>
      </c>
      <c r="C603" t="s">
        <v>647</v>
      </c>
      <c r="D603" t="s">
        <v>653</v>
      </c>
      <c r="E603" s="1">
        <v>1461</v>
      </c>
      <c r="G603" s="2"/>
    </row>
    <row r="604" spans="1:7" hidden="1" x14ac:dyDescent="0.25">
      <c r="A604">
        <v>602</v>
      </c>
      <c r="B604" t="s">
        <v>19</v>
      </c>
      <c r="C604" t="s">
        <v>647</v>
      </c>
      <c r="D604" t="s">
        <v>654</v>
      </c>
      <c r="E604" s="1">
        <v>1461</v>
      </c>
      <c r="G604" s="2"/>
    </row>
    <row r="605" spans="1:7" hidden="1" x14ac:dyDescent="0.25">
      <c r="A605">
        <v>603</v>
      </c>
      <c r="B605" t="s">
        <v>166</v>
      </c>
      <c r="C605" t="s">
        <v>655</v>
      </c>
      <c r="D605" t="s">
        <v>656</v>
      </c>
      <c r="E605" s="1">
        <v>1598</v>
      </c>
      <c r="G605" s="2"/>
    </row>
    <row r="606" spans="1:7" hidden="1" x14ac:dyDescent="0.25">
      <c r="A606">
        <v>604</v>
      </c>
      <c r="B606" t="s">
        <v>166</v>
      </c>
      <c r="C606" t="s">
        <v>655</v>
      </c>
      <c r="D606" t="s">
        <v>657</v>
      </c>
      <c r="E606" s="1">
        <v>1598</v>
      </c>
      <c r="G606" s="2"/>
    </row>
    <row r="607" spans="1:7" hidden="1" x14ac:dyDescent="0.25">
      <c r="A607">
        <v>605</v>
      </c>
      <c r="B607" t="s">
        <v>166</v>
      </c>
      <c r="C607" t="s">
        <v>655</v>
      </c>
      <c r="D607" t="s">
        <v>658</v>
      </c>
      <c r="E607" s="1">
        <v>1598</v>
      </c>
      <c r="G607" s="2"/>
    </row>
    <row r="608" spans="1:7" hidden="1" x14ac:dyDescent="0.25">
      <c r="A608">
        <v>606</v>
      </c>
      <c r="B608" t="s">
        <v>166</v>
      </c>
      <c r="C608" t="s">
        <v>655</v>
      </c>
      <c r="D608" t="s">
        <v>659</v>
      </c>
      <c r="E608" s="1">
        <v>1197</v>
      </c>
      <c r="G608" s="2"/>
    </row>
    <row r="609" spans="1:7" hidden="1" x14ac:dyDescent="0.25">
      <c r="A609">
        <v>607</v>
      </c>
      <c r="B609" t="s">
        <v>166</v>
      </c>
      <c r="C609" t="s">
        <v>655</v>
      </c>
      <c r="D609" t="s">
        <v>660</v>
      </c>
      <c r="E609" s="1">
        <v>1197</v>
      </c>
      <c r="G609" s="2"/>
    </row>
    <row r="610" spans="1:7" hidden="1" x14ac:dyDescent="0.25">
      <c r="A610">
        <v>608</v>
      </c>
      <c r="B610" t="s">
        <v>166</v>
      </c>
      <c r="C610" t="s">
        <v>655</v>
      </c>
      <c r="D610" t="s">
        <v>661</v>
      </c>
      <c r="E610" s="1">
        <v>1498</v>
      </c>
      <c r="G610" s="2"/>
    </row>
    <row r="611" spans="1:7" hidden="1" x14ac:dyDescent="0.25">
      <c r="A611">
        <v>609</v>
      </c>
      <c r="B611" t="s">
        <v>166</v>
      </c>
      <c r="C611" t="s">
        <v>655</v>
      </c>
      <c r="D611" t="s">
        <v>172</v>
      </c>
      <c r="E611" s="1">
        <v>1498</v>
      </c>
      <c r="G611" s="2"/>
    </row>
    <row r="612" spans="1:7" hidden="1" x14ac:dyDescent="0.25">
      <c r="A612">
        <v>610</v>
      </c>
      <c r="B612" t="s">
        <v>166</v>
      </c>
      <c r="C612" t="s">
        <v>655</v>
      </c>
      <c r="D612" t="s">
        <v>662</v>
      </c>
      <c r="E612" s="1">
        <v>1498</v>
      </c>
      <c r="G612" s="2"/>
    </row>
    <row r="613" spans="1:7" hidden="1" x14ac:dyDescent="0.25">
      <c r="A613">
        <v>611</v>
      </c>
      <c r="B613" t="s">
        <v>166</v>
      </c>
      <c r="C613" t="s">
        <v>655</v>
      </c>
      <c r="D613" t="s">
        <v>663</v>
      </c>
      <c r="E613" s="1">
        <v>1498</v>
      </c>
      <c r="G613" s="2"/>
    </row>
    <row r="614" spans="1:7" hidden="1" x14ac:dyDescent="0.25">
      <c r="A614">
        <v>612</v>
      </c>
      <c r="B614" t="s">
        <v>166</v>
      </c>
      <c r="C614" t="s">
        <v>655</v>
      </c>
      <c r="D614" t="s">
        <v>664</v>
      </c>
      <c r="E614" s="1">
        <v>1498</v>
      </c>
      <c r="G614" s="2"/>
    </row>
    <row r="615" spans="1:7" hidden="1" x14ac:dyDescent="0.25">
      <c r="A615">
        <v>613</v>
      </c>
      <c r="B615" t="s">
        <v>166</v>
      </c>
      <c r="C615" t="s">
        <v>655</v>
      </c>
      <c r="D615" t="s">
        <v>665</v>
      </c>
      <c r="E615" s="1">
        <v>1498</v>
      </c>
      <c r="G615" s="1"/>
    </row>
    <row r="616" spans="1:7" hidden="1" x14ac:dyDescent="0.25">
      <c r="A616">
        <v>614</v>
      </c>
      <c r="B616" t="s">
        <v>166</v>
      </c>
      <c r="C616" t="s">
        <v>655</v>
      </c>
      <c r="D616" t="s">
        <v>666</v>
      </c>
      <c r="E616" s="1">
        <v>1197</v>
      </c>
      <c r="G616" s="1"/>
    </row>
    <row r="617" spans="1:7" hidden="1" x14ac:dyDescent="0.25">
      <c r="A617">
        <v>615</v>
      </c>
      <c r="B617" t="s">
        <v>225</v>
      </c>
      <c r="C617" t="s">
        <v>667</v>
      </c>
      <c r="D617" t="s">
        <v>668</v>
      </c>
      <c r="E617" t="s">
        <v>1378</v>
      </c>
      <c r="G617" s="2"/>
    </row>
    <row r="618" spans="1:7" hidden="1" x14ac:dyDescent="0.25">
      <c r="A618">
        <v>616</v>
      </c>
      <c r="B618" t="s">
        <v>225</v>
      </c>
      <c r="C618" t="s">
        <v>667</v>
      </c>
      <c r="D618" t="s">
        <v>669</v>
      </c>
      <c r="E618" t="s">
        <v>1378</v>
      </c>
      <c r="G618" s="2"/>
    </row>
    <row r="619" spans="1:7" hidden="1" x14ac:dyDescent="0.25">
      <c r="A619">
        <v>617</v>
      </c>
      <c r="B619" t="s">
        <v>3</v>
      </c>
      <c r="C619" t="s">
        <v>670</v>
      </c>
      <c r="D619" t="s">
        <v>671</v>
      </c>
      <c r="E619" t="s">
        <v>1378</v>
      </c>
      <c r="G619" s="2"/>
    </row>
    <row r="620" spans="1:7" hidden="1" x14ac:dyDescent="0.25">
      <c r="A620">
        <v>618</v>
      </c>
      <c r="B620" t="s">
        <v>3</v>
      </c>
      <c r="C620" t="s">
        <v>670</v>
      </c>
      <c r="D620" t="s">
        <v>672</v>
      </c>
      <c r="E620" t="s">
        <v>1378</v>
      </c>
      <c r="G620" s="2"/>
    </row>
    <row r="621" spans="1:7" hidden="1" x14ac:dyDescent="0.25">
      <c r="A621">
        <v>619</v>
      </c>
      <c r="B621" t="s">
        <v>3</v>
      </c>
      <c r="C621" t="s">
        <v>670</v>
      </c>
      <c r="D621" t="s">
        <v>673</v>
      </c>
      <c r="E621" t="s">
        <v>1378</v>
      </c>
      <c r="G621" s="2"/>
    </row>
    <row r="622" spans="1:7" hidden="1" x14ac:dyDescent="0.25">
      <c r="A622">
        <v>620</v>
      </c>
      <c r="B622" t="s">
        <v>245</v>
      </c>
      <c r="C622" t="s">
        <v>674</v>
      </c>
      <c r="D622" t="s">
        <v>675</v>
      </c>
      <c r="E622" s="1">
        <v>1497</v>
      </c>
      <c r="G622" s="1"/>
    </row>
    <row r="623" spans="1:7" hidden="1" x14ac:dyDescent="0.25">
      <c r="A623">
        <v>621</v>
      </c>
      <c r="B623" t="s">
        <v>245</v>
      </c>
      <c r="C623" t="s">
        <v>674</v>
      </c>
      <c r="D623" t="s">
        <v>320</v>
      </c>
      <c r="E623" s="1">
        <v>1497</v>
      </c>
      <c r="G623" s="1"/>
    </row>
    <row r="624" spans="1:7" hidden="1" x14ac:dyDescent="0.25">
      <c r="A624">
        <v>622</v>
      </c>
      <c r="B624" t="s">
        <v>245</v>
      </c>
      <c r="C624" t="s">
        <v>674</v>
      </c>
      <c r="D624" t="s">
        <v>247</v>
      </c>
      <c r="E624" s="1">
        <v>1497</v>
      </c>
      <c r="G624" s="1"/>
    </row>
    <row r="625" spans="1:7" hidden="1" x14ac:dyDescent="0.25">
      <c r="A625">
        <v>623</v>
      </c>
      <c r="B625" t="s">
        <v>245</v>
      </c>
      <c r="C625" t="s">
        <v>674</v>
      </c>
      <c r="D625" t="s">
        <v>249</v>
      </c>
      <c r="E625" s="1">
        <v>1497</v>
      </c>
      <c r="G625" s="1"/>
    </row>
    <row r="626" spans="1:7" hidden="1" x14ac:dyDescent="0.25">
      <c r="A626">
        <v>624</v>
      </c>
      <c r="B626" t="s">
        <v>245</v>
      </c>
      <c r="C626" t="s">
        <v>674</v>
      </c>
      <c r="D626" t="s">
        <v>526</v>
      </c>
      <c r="E626" s="1">
        <v>1497</v>
      </c>
      <c r="G626" s="1"/>
    </row>
    <row r="627" spans="1:7" hidden="1" x14ac:dyDescent="0.25">
      <c r="A627">
        <v>625</v>
      </c>
      <c r="B627" t="s">
        <v>245</v>
      </c>
      <c r="C627" t="s">
        <v>674</v>
      </c>
      <c r="D627" t="s">
        <v>250</v>
      </c>
      <c r="E627" s="1">
        <v>1498</v>
      </c>
      <c r="G627" s="1"/>
    </row>
    <row r="628" spans="1:7" hidden="1" x14ac:dyDescent="0.25">
      <c r="A628">
        <v>626</v>
      </c>
      <c r="B628" t="s">
        <v>245</v>
      </c>
      <c r="C628" t="s">
        <v>674</v>
      </c>
      <c r="D628" t="s">
        <v>251</v>
      </c>
      <c r="E628" s="1">
        <v>1498</v>
      </c>
      <c r="G628" s="1"/>
    </row>
    <row r="629" spans="1:7" hidden="1" x14ac:dyDescent="0.25">
      <c r="A629">
        <v>627</v>
      </c>
      <c r="B629" t="s">
        <v>245</v>
      </c>
      <c r="C629" t="s">
        <v>674</v>
      </c>
      <c r="D629" t="s">
        <v>252</v>
      </c>
      <c r="E629" s="1">
        <v>1498</v>
      </c>
      <c r="G629" s="1"/>
    </row>
    <row r="630" spans="1:7" hidden="1" x14ac:dyDescent="0.25">
      <c r="A630">
        <v>628</v>
      </c>
      <c r="B630" t="s">
        <v>225</v>
      </c>
      <c r="C630" t="s">
        <v>676</v>
      </c>
      <c r="D630" t="s">
        <v>677</v>
      </c>
      <c r="E630" s="1">
        <v>2498</v>
      </c>
      <c r="G630" s="2"/>
    </row>
    <row r="631" spans="1:7" hidden="1" x14ac:dyDescent="0.25">
      <c r="A631">
        <v>629</v>
      </c>
      <c r="B631" t="s">
        <v>225</v>
      </c>
      <c r="C631" t="s">
        <v>676</v>
      </c>
      <c r="D631" t="s">
        <v>678</v>
      </c>
      <c r="E631" s="1">
        <v>2498</v>
      </c>
      <c r="G631" s="2"/>
    </row>
    <row r="632" spans="1:7" hidden="1" x14ac:dyDescent="0.25">
      <c r="A632">
        <v>630</v>
      </c>
      <c r="B632" t="s">
        <v>225</v>
      </c>
      <c r="C632" t="s">
        <v>676</v>
      </c>
      <c r="D632" t="s">
        <v>679</v>
      </c>
      <c r="E632" s="1">
        <v>2498</v>
      </c>
      <c r="G632" s="2"/>
    </row>
    <row r="633" spans="1:7" hidden="1" x14ac:dyDescent="0.25">
      <c r="A633">
        <v>631</v>
      </c>
      <c r="B633" t="s">
        <v>680</v>
      </c>
      <c r="C633" t="s">
        <v>681</v>
      </c>
      <c r="D633" t="s">
        <v>682</v>
      </c>
      <c r="E633" s="1">
        <v>2596</v>
      </c>
      <c r="G633" s="1"/>
    </row>
    <row r="634" spans="1:7" hidden="1" x14ac:dyDescent="0.25">
      <c r="A634">
        <v>632</v>
      </c>
      <c r="B634" t="s">
        <v>680</v>
      </c>
      <c r="C634" t="s">
        <v>681</v>
      </c>
      <c r="D634" t="s">
        <v>683</v>
      </c>
      <c r="E634" s="1">
        <v>2596</v>
      </c>
      <c r="G634" s="1"/>
    </row>
    <row r="635" spans="1:7" hidden="1" x14ac:dyDescent="0.25">
      <c r="A635">
        <v>633</v>
      </c>
      <c r="B635" t="s">
        <v>680</v>
      </c>
      <c r="C635" t="s">
        <v>681</v>
      </c>
      <c r="D635" t="s">
        <v>684</v>
      </c>
      <c r="E635" s="1">
        <v>2149</v>
      </c>
      <c r="G635" s="2"/>
    </row>
    <row r="636" spans="1:7" hidden="1" x14ac:dyDescent="0.25">
      <c r="A636">
        <v>634</v>
      </c>
      <c r="B636" t="s">
        <v>680</v>
      </c>
      <c r="C636" t="s">
        <v>681</v>
      </c>
      <c r="D636" t="s">
        <v>685</v>
      </c>
      <c r="E636" s="1">
        <v>2149</v>
      </c>
      <c r="G636" s="2"/>
    </row>
    <row r="637" spans="1:7" hidden="1" x14ac:dyDescent="0.25">
      <c r="A637">
        <v>635</v>
      </c>
      <c r="B637" t="s">
        <v>680</v>
      </c>
      <c r="C637" t="s">
        <v>681</v>
      </c>
      <c r="D637" t="s">
        <v>686</v>
      </c>
      <c r="E637" s="1">
        <v>2596</v>
      </c>
      <c r="G637" s="1"/>
    </row>
    <row r="638" spans="1:7" hidden="1" x14ac:dyDescent="0.25">
      <c r="A638">
        <v>636</v>
      </c>
      <c r="B638" t="s">
        <v>680</v>
      </c>
      <c r="C638" t="s">
        <v>681</v>
      </c>
      <c r="D638" t="s">
        <v>687</v>
      </c>
      <c r="E638" s="1">
        <v>2596</v>
      </c>
      <c r="G638" s="1"/>
    </row>
    <row r="639" spans="1:7" hidden="1" x14ac:dyDescent="0.25">
      <c r="A639">
        <v>637</v>
      </c>
      <c r="B639" t="s">
        <v>33</v>
      </c>
      <c r="C639" t="s">
        <v>688</v>
      </c>
      <c r="D639" t="s">
        <v>689</v>
      </c>
      <c r="E639" s="1">
        <v>1462</v>
      </c>
      <c r="G639" s="2"/>
    </row>
    <row r="640" spans="1:7" hidden="1" x14ac:dyDescent="0.25">
      <c r="A640">
        <v>638</v>
      </c>
      <c r="B640" t="s">
        <v>33</v>
      </c>
      <c r="C640" t="s">
        <v>688</v>
      </c>
      <c r="D640" t="s">
        <v>690</v>
      </c>
      <c r="E640" s="1">
        <v>1462</v>
      </c>
      <c r="G640" s="2"/>
    </row>
    <row r="641" spans="1:7" hidden="1" x14ac:dyDescent="0.25">
      <c r="A641">
        <v>639</v>
      </c>
      <c r="B641" t="s">
        <v>33</v>
      </c>
      <c r="C641" t="s">
        <v>688</v>
      </c>
      <c r="D641" t="s">
        <v>691</v>
      </c>
      <c r="E641" s="1">
        <v>1462</v>
      </c>
      <c r="G641" s="2"/>
    </row>
    <row r="642" spans="1:7" hidden="1" x14ac:dyDescent="0.25">
      <c r="A642">
        <v>640</v>
      </c>
      <c r="B642" t="s">
        <v>33</v>
      </c>
      <c r="C642" t="s">
        <v>688</v>
      </c>
      <c r="D642" t="s">
        <v>692</v>
      </c>
      <c r="E642" s="1">
        <v>1462</v>
      </c>
      <c r="G642" s="2"/>
    </row>
    <row r="643" spans="1:7" hidden="1" x14ac:dyDescent="0.25">
      <c r="A643">
        <v>641</v>
      </c>
      <c r="B643" t="s">
        <v>230</v>
      </c>
      <c r="C643" t="s">
        <v>693</v>
      </c>
      <c r="D643" t="s">
        <v>694</v>
      </c>
      <c r="E643" s="1">
        <v>1368</v>
      </c>
      <c r="G643" s="2"/>
    </row>
    <row r="644" spans="1:7" hidden="1" x14ac:dyDescent="0.25">
      <c r="A644">
        <v>642</v>
      </c>
      <c r="B644" t="s">
        <v>225</v>
      </c>
      <c r="C644" t="s">
        <v>695</v>
      </c>
      <c r="D644" t="s">
        <v>668</v>
      </c>
      <c r="E644" s="1">
        <v>2179</v>
      </c>
      <c r="G644" s="2"/>
    </row>
    <row r="645" spans="1:7" hidden="1" x14ac:dyDescent="0.25">
      <c r="A645">
        <v>643</v>
      </c>
      <c r="B645" t="s">
        <v>225</v>
      </c>
      <c r="C645" t="s">
        <v>695</v>
      </c>
      <c r="D645" t="s">
        <v>669</v>
      </c>
      <c r="E645" s="1">
        <v>2179</v>
      </c>
      <c r="G645" s="2"/>
    </row>
    <row r="646" spans="1:7" hidden="1" x14ac:dyDescent="0.25">
      <c r="A646">
        <v>644</v>
      </c>
      <c r="B646" t="s">
        <v>225</v>
      </c>
      <c r="C646" t="s">
        <v>695</v>
      </c>
      <c r="D646" t="s">
        <v>696</v>
      </c>
      <c r="E646" s="1">
        <v>2179</v>
      </c>
      <c r="G646" s="2"/>
    </row>
    <row r="647" spans="1:7" hidden="1" x14ac:dyDescent="0.25">
      <c r="A647">
        <v>645</v>
      </c>
      <c r="B647" t="s">
        <v>225</v>
      </c>
      <c r="C647" t="s">
        <v>697</v>
      </c>
      <c r="D647" t="s">
        <v>698</v>
      </c>
      <c r="E647" s="1">
        <v>1497</v>
      </c>
      <c r="G647" s="2"/>
    </row>
    <row r="648" spans="1:7" hidden="1" x14ac:dyDescent="0.25">
      <c r="A648">
        <v>646</v>
      </c>
      <c r="B648" t="s">
        <v>225</v>
      </c>
      <c r="C648" t="s">
        <v>697</v>
      </c>
      <c r="D648" t="s">
        <v>699</v>
      </c>
      <c r="E648" s="1">
        <v>1497</v>
      </c>
      <c r="G648" s="2"/>
    </row>
    <row r="649" spans="1:7" hidden="1" x14ac:dyDescent="0.25">
      <c r="A649">
        <v>647</v>
      </c>
      <c r="B649" t="s">
        <v>225</v>
      </c>
      <c r="C649" t="s">
        <v>697</v>
      </c>
      <c r="D649" t="s">
        <v>700</v>
      </c>
      <c r="E649" s="1">
        <v>1497</v>
      </c>
      <c r="G649" s="2"/>
    </row>
    <row r="650" spans="1:7" hidden="1" x14ac:dyDescent="0.25">
      <c r="A650">
        <v>648</v>
      </c>
      <c r="B650" t="s">
        <v>225</v>
      </c>
      <c r="C650" t="s">
        <v>697</v>
      </c>
      <c r="D650" t="s">
        <v>701</v>
      </c>
      <c r="E650" s="1">
        <v>1497</v>
      </c>
      <c r="G650" s="2"/>
    </row>
    <row r="651" spans="1:7" hidden="1" x14ac:dyDescent="0.25">
      <c r="A651">
        <v>649</v>
      </c>
      <c r="B651" t="s">
        <v>225</v>
      </c>
      <c r="C651" t="s">
        <v>697</v>
      </c>
      <c r="D651" t="s">
        <v>702</v>
      </c>
      <c r="E651" s="1">
        <v>1497</v>
      </c>
      <c r="G651" s="2"/>
    </row>
    <row r="652" spans="1:7" hidden="1" x14ac:dyDescent="0.25">
      <c r="A652">
        <v>650</v>
      </c>
      <c r="B652" t="s">
        <v>225</v>
      </c>
      <c r="C652" t="s">
        <v>697</v>
      </c>
      <c r="D652" t="s">
        <v>703</v>
      </c>
      <c r="E652" s="1">
        <v>1497</v>
      </c>
      <c r="G652" s="2"/>
    </row>
    <row r="653" spans="1:7" hidden="1" x14ac:dyDescent="0.25">
      <c r="A653">
        <v>651</v>
      </c>
      <c r="B653" t="s">
        <v>225</v>
      </c>
      <c r="C653" t="s">
        <v>697</v>
      </c>
      <c r="D653" t="s">
        <v>704</v>
      </c>
      <c r="E653" s="1">
        <v>1497</v>
      </c>
      <c r="G653" s="2"/>
    </row>
    <row r="654" spans="1:7" hidden="1" x14ac:dyDescent="0.25">
      <c r="A654">
        <v>652</v>
      </c>
      <c r="B654" t="s">
        <v>225</v>
      </c>
      <c r="C654" t="s">
        <v>697</v>
      </c>
      <c r="D654" t="s">
        <v>705</v>
      </c>
      <c r="E654" s="1">
        <v>1497</v>
      </c>
      <c r="G654" s="2"/>
    </row>
    <row r="655" spans="1:7" hidden="1" x14ac:dyDescent="0.25">
      <c r="A655">
        <v>653</v>
      </c>
      <c r="B655" t="s">
        <v>225</v>
      </c>
      <c r="C655" t="s">
        <v>706</v>
      </c>
      <c r="D655" t="s">
        <v>707</v>
      </c>
      <c r="E655" s="1">
        <v>2523</v>
      </c>
      <c r="G655" s="1"/>
    </row>
    <row r="656" spans="1:7" hidden="1" x14ac:dyDescent="0.25">
      <c r="A656">
        <v>654</v>
      </c>
      <c r="B656" t="s">
        <v>225</v>
      </c>
      <c r="C656" t="s">
        <v>706</v>
      </c>
      <c r="D656" t="s">
        <v>708</v>
      </c>
      <c r="E656" s="1">
        <v>2179</v>
      </c>
      <c r="G656" s="1"/>
    </row>
    <row r="657" spans="1:7" hidden="1" x14ac:dyDescent="0.25">
      <c r="A657">
        <v>655</v>
      </c>
      <c r="B657" t="s">
        <v>225</v>
      </c>
      <c r="C657" t="s">
        <v>706</v>
      </c>
      <c r="D657" t="s">
        <v>709</v>
      </c>
      <c r="E657" s="1">
        <v>2179</v>
      </c>
      <c r="G657" s="1"/>
    </row>
    <row r="658" spans="1:7" hidden="1" x14ac:dyDescent="0.25">
      <c r="A658">
        <v>656</v>
      </c>
      <c r="B658" t="s">
        <v>225</v>
      </c>
      <c r="C658" t="s">
        <v>706</v>
      </c>
      <c r="D658" t="s">
        <v>710</v>
      </c>
      <c r="E658" s="1">
        <v>2179</v>
      </c>
      <c r="G658" s="1"/>
    </row>
    <row r="659" spans="1:7" hidden="1" x14ac:dyDescent="0.25">
      <c r="A659">
        <v>657</v>
      </c>
      <c r="B659" t="s">
        <v>225</v>
      </c>
      <c r="C659" t="s">
        <v>706</v>
      </c>
      <c r="D659" t="s">
        <v>711</v>
      </c>
      <c r="E659" s="1">
        <v>2179</v>
      </c>
      <c r="G659" s="1"/>
    </row>
    <row r="660" spans="1:7" hidden="1" x14ac:dyDescent="0.25">
      <c r="A660">
        <v>658</v>
      </c>
      <c r="B660" t="s">
        <v>225</v>
      </c>
      <c r="C660" t="s">
        <v>706</v>
      </c>
      <c r="D660" t="s">
        <v>712</v>
      </c>
      <c r="E660" s="1">
        <v>2179</v>
      </c>
      <c r="G660" s="1"/>
    </row>
    <row r="661" spans="1:7" hidden="1" x14ac:dyDescent="0.25">
      <c r="A661">
        <v>659</v>
      </c>
      <c r="B661" t="s">
        <v>225</v>
      </c>
      <c r="C661" t="s">
        <v>706</v>
      </c>
      <c r="D661" t="s">
        <v>713</v>
      </c>
      <c r="E661" s="1">
        <v>2179</v>
      </c>
      <c r="G661" s="1"/>
    </row>
    <row r="662" spans="1:7" hidden="1" x14ac:dyDescent="0.25">
      <c r="A662">
        <v>660</v>
      </c>
      <c r="B662" t="s">
        <v>225</v>
      </c>
      <c r="C662" t="s">
        <v>706</v>
      </c>
      <c r="D662" t="s">
        <v>714</v>
      </c>
      <c r="E662" s="1">
        <v>2179</v>
      </c>
      <c r="G662" s="1"/>
    </row>
    <row r="663" spans="1:7" hidden="1" x14ac:dyDescent="0.25">
      <c r="A663">
        <v>661</v>
      </c>
      <c r="B663" t="s">
        <v>225</v>
      </c>
      <c r="C663" t="s">
        <v>706</v>
      </c>
      <c r="D663" t="s">
        <v>715</v>
      </c>
      <c r="E663" s="1">
        <v>2179</v>
      </c>
      <c r="G663" s="1"/>
    </row>
    <row r="664" spans="1:7" hidden="1" x14ac:dyDescent="0.25">
      <c r="A664">
        <v>662</v>
      </c>
      <c r="B664" t="s">
        <v>272</v>
      </c>
      <c r="C664" t="s">
        <v>716</v>
      </c>
      <c r="D664" t="s">
        <v>717</v>
      </c>
      <c r="E664" s="1">
        <v>1498</v>
      </c>
      <c r="G664" s="1"/>
    </row>
    <row r="665" spans="1:7" hidden="1" x14ac:dyDescent="0.25">
      <c r="A665">
        <v>663</v>
      </c>
      <c r="B665" t="s">
        <v>272</v>
      </c>
      <c r="C665" t="s">
        <v>716</v>
      </c>
      <c r="D665" t="s">
        <v>718</v>
      </c>
      <c r="E665" s="1">
        <v>1598</v>
      </c>
      <c r="G665" s="1"/>
    </row>
    <row r="666" spans="1:7" hidden="1" x14ac:dyDescent="0.25">
      <c r="A666">
        <v>664</v>
      </c>
      <c r="B666" t="s">
        <v>272</v>
      </c>
      <c r="C666" t="s">
        <v>716</v>
      </c>
      <c r="D666" t="s">
        <v>719</v>
      </c>
      <c r="E666" s="1">
        <v>1498</v>
      </c>
      <c r="G666" s="1"/>
    </row>
    <row r="667" spans="1:7" hidden="1" x14ac:dyDescent="0.25">
      <c r="A667">
        <v>665</v>
      </c>
      <c r="B667" t="s">
        <v>272</v>
      </c>
      <c r="C667" t="s">
        <v>716</v>
      </c>
      <c r="D667" t="s">
        <v>720</v>
      </c>
      <c r="E667" s="1">
        <v>1598</v>
      </c>
      <c r="G667" s="1"/>
    </row>
    <row r="668" spans="1:7" hidden="1" x14ac:dyDescent="0.25">
      <c r="A668">
        <v>666</v>
      </c>
      <c r="B668" t="s">
        <v>225</v>
      </c>
      <c r="C668" t="s">
        <v>721</v>
      </c>
      <c r="D668" t="s">
        <v>722</v>
      </c>
      <c r="E668" s="1">
        <v>2179</v>
      </c>
      <c r="G668" s="2"/>
    </row>
    <row r="669" spans="1:7" hidden="1" x14ac:dyDescent="0.25">
      <c r="A669">
        <v>667</v>
      </c>
      <c r="B669" t="s">
        <v>225</v>
      </c>
      <c r="C669" t="s">
        <v>721</v>
      </c>
      <c r="D669" t="s">
        <v>723</v>
      </c>
      <c r="E669" s="1">
        <v>2179</v>
      </c>
      <c r="G669" s="1"/>
    </row>
    <row r="670" spans="1:7" hidden="1" x14ac:dyDescent="0.25">
      <c r="A670">
        <v>668</v>
      </c>
      <c r="B670" t="s">
        <v>225</v>
      </c>
      <c r="C670" t="s">
        <v>721</v>
      </c>
      <c r="D670" t="s">
        <v>724</v>
      </c>
      <c r="E670" s="1">
        <v>2179</v>
      </c>
      <c r="G670" s="2"/>
    </row>
    <row r="671" spans="1:7" hidden="1" x14ac:dyDescent="0.25">
      <c r="A671">
        <v>669</v>
      </c>
      <c r="B671" t="s">
        <v>225</v>
      </c>
      <c r="C671" t="s">
        <v>721</v>
      </c>
      <c r="D671" t="s">
        <v>725</v>
      </c>
      <c r="E671" s="1">
        <v>2179</v>
      </c>
      <c r="G671" s="2"/>
    </row>
    <row r="672" spans="1:7" hidden="1" x14ac:dyDescent="0.25">
      <c r="A672">
        <v>670</v>
      </c>
      <c r="B672" t="s">
        <v>225</v>
      </c>
      <c r="C672" t="s">
        <v>721</v>
      </c>
      <c r="D672" t="s">
        <v>726</v>
      </c>
      <c r="E672" s="1">
        <v>2179</v>
      </c>
      <c r="G672" s="2"/>
    </row>
    <row r="673" spans="1:7" hidden="1" x14ac:dyDescent="0.25">
      <c r="A673">
        <v>671</v>
      </c>
      <c r="B673" t="s">
        <v>225</v>
      </c>
      <c r="C673" t="s">
        <v>721</v>
      </c>
      <c r="D673" t="s">
        <v>727</v>
      </c>
      <c r="E673" s="1">
        <v>2179</v>
      </c>
      <c r="G673" s="2"/>
    </row>
    <row r="674" spans="1:7" hidden="1" x14ac:dyDescent="0.25">
      <c r="A674">
        <v>672</v>
      </c>
      <c r="B674" t="s">
        <v>225</v>
      </c>
      <c r="C674" t="s">
        <v>721</v>
      </c>
      <c r="D674" t="s">
        <v>728</v>
      </c>
      <c r="E674" s="1">
        <v>2179</v>
      </c>
      <c r="G674" s="2"/>
    </row>
    <row r="675" spans="1:7" hidden="1" x14ac:dyDescent="0.25">
      <c r="A675">
        <v>673</v>
      </c>
      <c r="B675" t="s">
        <v>225</v>
      </c>
      <c r="C675" t="s">
        <v>721</v>
      </c>
      <c r="D675" t="s">
        <v>729</v>
      </c>
      <c r="E675" s="1">
        <v>2179</v>
      </c>
      <c r="G675" s="2"/>
    </row>
    <row r="676" spans="1:7" hidden="1" x14ac:dyDescent="0.25">
      <c r="A676">
        <v>674</v>
      </c>
      <c r="B676" t="s">
        <v>225</v>
      </c>
      <c r="C676" t="s">
        <v>721</v>
      </c>
      <c r="D676" t="s">
        <v>730</v>
      </c>
      <c r="E676" s="1">
        <v>2179</v>
      </c>
      <c r="G676" s="2"/>
    </row>
    <row r="677" spans="1:7" hidden="1" x14ac:dyDescent="0.25">
      <c r="A677">
        <v>675</v>
      </c>
      <c r="B677" t="s">
        <v>225</v>
      </c>
      <c r="C677" t="s">
        <v>721</v>
      </c>
      <c r="D677" t="s">
        <v>722</v>
      </c>
      <c r="E677" s="1">
        <v>2179</v>
      </c>
      <c r="G677" s="2"/>
    </row>
    <row r="678" spans="1:7" hidden="1" x14ac:dyDescent="0.25">
      <c r="A678">
        <v>676</v>
      </c>
      <c r="B678" t="s">
        <v>225</v>
      </c>
      <c r="C678" t="s">
        <v>721</v>
      </c>
      <c r="D678" t="s">
        <v>723</v>
      </c>
      <c r="E678" s="1">
        <v>2179</v>
      </c>
      <c r="G678" s="1"/>
    </row>
    <row r="679" spans="1:7" hidden="1" x14ac:dyDescent="0.25">
      <c r="A679">
        <v>677</v>
      </c>
      <c r="B679" t="s">
        <v>225</v>
      </c>
      <c r="C679" t="s">
        <v>721</v>
      </c>
      <c r="D679" t="s">
        <v>724</v>
      </c>
      <c r="E679" s="1">
        <v>2179</v>
      </c>
      <c r="G679" s="2"/>
    </row>
    <row r="680" spans="1:7" hidden="1" x14ac:dyDescent="0.25">
      <c r="A680">
        <v>678</v>
      </c>
      <c r="B680" t="s">
        <v>225</v>
      </c>
      <c r="C680" t="s">
        <v>721</v>
      </c>
      <c r="D680" t="s">
        <v>725</v>
      </c>
      <c r="E680" s="1">
        <v>2179</v>
      </c>
      <c r="G680" s="2"/>
    </row>
    <row r="681" spans="1:7" hidden="1" x14ac:dyDescent="0.25">
      <c r="A681">
        <v>679</v>
      </c>
      <c r="B681" t="s">
        <v>225</v>
      </c>
      <c r="C681" t="s">
        <v>721</v>
      </c>
      <c r="D681" t="s">
        <v>726</v>
      </c>
      <c r="E681" s="1">
        <v>2179</v>
      </c>
      <c r="G681" s="2"/>
    </row>
    <row r="682" spans="1:7" hidden="1" x14ac:dyDescent="0.25">
      <c r="A682">
        <v>680</v>
      </c>
      <c r="B682" t="s">
        <v>225</v>
      </c>
      <c r="C682" t="s">
        <v>721</v>
      </c>
      <c r="D682" t="s">
        <v>727</v>
      </c>
      <c r="E682" s="1">
        <v>2179</v>
      </c>
      <c r="G682" s="2"/>
    </row>
    <row r="683" spans="1:7" hidden="1" x14ac:dyDescent="0.25">
      <c r="A683">
        <v>681</v>
      </c>
      <c r="B683" t="s">
        <v>225</v>
      </c>
      <c r="C683" t="s">
        <v>721</v>
      </c>
      <c r="D683" t="s">
        <v>728</v>
      </c>
      <c r="E683" s="1">
        <v>2179</v>
      </c>
      <c r="G683" s="2"/>
    </row>
    <row r="684" spans="1:7" hidden="1" x14ac:dyDescent="0.25">
      <c r="A684">
        <v>682</v>
      </c>
      <c r="B684" t="s">
        <v>225</v>
      </c>
      <c r="C684" t="s">
        <v>721</v>
      </c>
      <c r="D684" t="s">
        <v>729</v>
      </c>
      <c r="E684" s="1">
        <v>2179</v>
      </c>
      <c r="G684" s="2"/>
    </row>
    <row r="685" spans="1:7" hidden="1" x14ac:dyDescent="0.25">
      <c r="A685">
        <v>683</v>
      </c>
      <c r="B685" t="s">
        <v>225</v>
      </c>
      <c r="C685" t="s">
        <v>721</v>
      </c>
      <c r="D685" t="s">
        <v>730</v>
      </c>
      <c r="E685" s="1">
        <v>2179</v>
      </c>
      <c r="G685" s="2"/>
    </row>
    <row r="686" spans="1:7" hidden="1" x14ac:dyDescent="0.25">
      <c r="A686">
        <v>684</v>
      </c>
      <c r="B686" t="s">
        <v>225</v>
      </c>
      <c r="C686" t="s">
        <v>721</v>
      </c>
      <c r="D686" t="s">
        <v>731</v>
      </c>
      <c r="E686" s="1">
        <v>2179</v>
      </c>
      <c r="G686" s="2"/>
    </row>
    <row r="687" spans="1:7" hidden="1" x14ac:dyDescent="0.25">
      <c r="A687">
        <v>685</v>
      </c>
      <c r="B687" t="s">
        <v>225</v>
      </c>
      <c r="C687" t="s">
        <v>721</v>
      </c>
      <c r="D687" t="s">
        <v>732</v>
      </c>
      <c r="E687" s="1">
        <v>2179</v>
      </c>
      <c r="G687" s="2"/>
    </row>
    <row r="688" spans="1:7" hidden="1" x14ac:dyDescent="0.25">
      <c r="A688">
        <v>686</v>
      </c>
      <c r="B688" t="s">
        <v>225</v>
      </c>
      <c r="C688" t="s">
        <v>721</v>
      </c>
      <c r="D688" t="s">
        <v>733</v>
      </c>
      <c r="E688" s="1">
        <v>2179</v>
      </c>
      <c r="G688" s="2"/>
    </row>
    <row r="689" spans="1:7" hidden="1" x14ac:dyDescent="0.25">
      <c r="A689">
        <v>687</v>
      </c>
      <c r="B689" t="s">
        <v>225</v>
      </c>
      <c r="C689" t="s">
        <v>734</v>
      </c>
      <c r="D689" t="s">
        <v>228</v>
      </c>
      <c r="E689" s="1">
        <v>72</v>
      </c>
      <c r="G689" s="2"/>
    </row>
    <row r="690" spans="1:7" hidden="1" x14ac:dyDescent="0.25">
      <c r="A690">
        <v>688</v>
      </c>
      <c r="B690" t="s">
        <v>225</v>
      </c>
      <c r="C690" t="s">
        <v>734</v>
      </c>
      <c r="D690" t="s">
        <v>227</v>
      </c>
      <c r="E690" s="1">
        <v>72</v>
      </c>
      <c r="G690" s="2"/>
    </row>
    <row r="691" spans="1:7" hidden="1" x14ac:dyDescent="0.25">
      <c r="A691">
        <v>689</v>
      </c>
      <c r="B691" t="s">
        <v>225</v>
      </c>
      <c r="C691" t="s">
        <v>734</v>
      </c>
      <c r="D691" t="s">
        <v>229</v>
      </c>
      <c r="E691" s="1">
        <v>72</v>
      </c>
      <c r="G691" s="2"/>
    </row>
    <row r="692" spans="1:7" hidden="1" x14ac:dyDescent="0.25">
      <c r="A692">
        <v>690</v>
      </c>
      <c r="B692" t="s">
        <v>3</v>
      </c>
      <c r="C692" t="s">
        <v>735</v>
      </c>
      <c r="D692" t="s">
        <v>736</v>
      </c>
      <c r="E692" s="1">
        <v>2179</v>
      </c>
      <c r="G692" s="1"/>
    </row>
    <row r="693" spans="1:7" hidden="1" x14ac:dyDescent="0.25">
      <c r="A693">
        <v>691</v>
      </c>
      <c r="B693" t="s">
        <v>3</v>
      </c>
      <c r="C693" t="s">
        <v>735</v>
      </c>
      <c r="D693" t="s">
        <v>737</v>
      </c>
      <c r="E693" s="1">
        <v>2179</v>
      </c>
      <c r="G693" s="1"/>
    </row>
    <row r="694" spans="1:7" hidden="1" x14ac:dyDescent="0.25">
      <c r="A694">
        <v>692</v>
      </c>
      <c r="B694" t="s">
        <v>3</v>
      </c>
      <c r="C694" t="s">
        <v>735</v>
      </c>
      <c r="D694" t="s">
        <v>738</v>
      </c>
      <c r="E694" s="1">
        <v>2179</v>
      </c>
      <c r="G694" s="1"/>
    </row>
    <row r="695" spans="1:7" hidden="1" x14ac:dyDescent="0.25">
      <c r="A695">
        <v>693</v>
      </c>
      <c r="B695" t="s">
        <v>3</v>
      </c>
      <c r="C695" t="s">
        <v>735</v>
      </c>
      <c r="D695" t="s">
        <v>739</v>
      </c>
      <c r="E695" s="1">
        <v>2179</v>
      </c>
      <c r="G695" s="1"/>
    </row>
    <row r="696" spans="1:7" hidden="1" x14ac:dyDescent="0.25">
      <c r="A696">
        <v>694</v>
      </c>
      <c r="B696" t="s">
        <v>3</v>
      </c>
      <c r="C696" t="s">
        <v>735</v>
      </c>
      <c r="D696" t="s">
        <v>740</v>
      </c>
      <c r="E696" s="1">
        <v>2179</v>
      </c>
      <c r="G696" s="1"/>
    </row>
    <row r="697" spans="1:7" hidden="1" x14ac:dyDescent="0.25">
      <c r="A697">
        <v>695</v>
      </c>
      <c r="B697" t="s">
        <v>3</v>
      </c>
      <c r="C697" t="s">
        <v>735</v>
      </c>
      <c r="D697" t="s">
        <v>741</v>
      </c>
      <c r="E697" s="1">
        <v>2179</v>
      </c>
      <c r="G697" s="1"/>
    </row>
    <row r="698" spans="1:7" hidden="1" x14ac:dyDescent="0.25">
      <c r="A698">
        <v>696</v>
      </c>
      <c r="B698" t="s">
        <v>3</v>
      </c>
      <c r="C698" t="s">
        <v>735</v>
      </c>
      <c r="D698" t="s">
        <v>742</v>
      </c>
      <c r="E698" s="1">
        <v>2179</v>
      </c>
      <c r="G698" s="1"/>
    </row>
    <row r="699" spans="1:7" hidden="1" x14ac:dyDescent="0.25">
      <c r="A699">
        <v>697</v>
      </c>
      <c r="B699" t="s">
        <v>102</v>
      </c>
      <c r="C699" t="s">
        <v>743</v>
      </c>
      <c r="D699" t="s">
        <v>744</v>
      </c>
      <c r="E699" s="1">
        <v>2393</v>
      </c>
      <c r="G699" s="2"/>
    </row>
    <row r="700" spans="1:7" hidden="1" x14ac:dyDescent="0.25">
      <c r="A700">
        <v>698</v>
      </c>
      <c r="B700" t="s">
        <v>102</v>
      </c>
      <c r="C700" t="s">
        <v>743</v>
      </c>
      <c r="D700" t="s">
        <v>745</v>
      </c>
      <c r="E700" s="1">
        <v>2393</v>
      </c>
      <c r="G700" s="2"/>
    </row>
    <row r="701" spans="1:7" hidden="1" x14ac:dyDescent="0.25">
      <c r="A701">
        <v>699</v>
      </c>
      <c r="B701" t="s">
        <v>102</v>
      </c>
      <c r="C701" t="s">
        <v>743</v>
      </c>
      <c r="D701" t="s">
        <v>746</v>
      </c>
      <c r="E701" s="1">
        <v>2393</v>
      </c>
      <c r="G701" s="2"/>
    </row>
    <row r="702" spans="1:7" hidden="1" x14ac:dyDescent="0.25">
      <c r="A702">
        <v>700</v>
      </c>
      <c r="B702" t="s">
        <v>102</v>
      </c>
      <c r="C702" t="s">
        <v>743</v>
      </c>
      <c r="D702" t="s">
        <v>747</v>
      </c>
      <c r="E702" s="1">
        <v>2393</v>
      </c>
      <c r="G702" s="2"/>
    </row>
    <row r="703" spans="1:7" hidden="1" x14ac:dyDescent="0.25">
      <c r="A703">
        <v>701</v>
      </c>
      <c r="B703" t="s">
        <v>102</v>
      </c>
      <c r="C703" t="s">
        <v>743</v>
      </c>
      <c r="D703" t="s">
        <v>748</v>
      </c>
      <c r="E703" s="1">
        <v>2393</v>
      </c>
      <c r="G703" s="2"/>
    </row>
    <row r="704" spans="1:7" hidden="1" x14ac:dyDescent="0.25">
      <c r="A704">
        <v>702</v>
      </c>
      <c r="B704" t="s">
        <v>102</v>
      </c>
      <c r="C704" t="s">
        <v>743</v>
      </c>
      <c r="D704" t="s">
        <v>749</v>
      </c>
      <c r="E704" s="1">
        <v>2694</v>
      </c>
      <c r="G704" s="2"/>
    </row>
    <row r="705" spans="1:7" hidden="1" x14ac:dyDescent="0.25">
      <c r="A705">
        <v>703</v>
      </c>
      <c r="B705" t="s">
        <v>102</v>
      </c>
      <c r="C705" t="s">
        <v>743</v>
      </c>
      <c r="D705" t="s">
        <v>750</v>
      </c>
      <c r="E705" s="1">
        <v>2694</v>
      </c>
      <c r="G705" s="2"/>
    </row>
    <row r="706" spans="1:7" hidden="1" x14ac:dyDescent="0.25">
      <c r="A706">
        <v>704</v>
      </c>
      <c r="B706" t="s">
        <v>102</v>
      </c>
      <c r="C706" t="s">
        <v>743</v>
      </c>
      <c r="D706" t="s">
        <v>751</v>
      </c>
      <c r="E706" s="1">
        <v>2393</v>
      </c>
      <c r="G706" s="2"/>
    </row>
    <row r="707" spans="1:7" hidden="1" x14ac:dyDescent="0.25">
      <c r="A707">
        <v>705</v>
      </c>
      <c r="B707" t="s">
        <v>102</v>
      </c>
      <c r="C707" t="s">
        <v>743</v>
      </c>
      <c r="D707" t="s">
        <v>752</v>
      </c>
      <c r="E707" s="1">
        <v>2393</v>
      </c>
      <c r="G707" s="2"/>
    </row>
    <row r="708" spans="1:7" hidden="1" x14ac:dyDescent="0.25">
      <c r="A708">
        <v>706</v>
      </c>
      <c r="B708" t="s">
        <v>102</v>
      </c>
      <c r="C708" t="s">
        <v>743</v>
      </c>
      <c r="D708" t="s">
        <v>753</v>
      </c>
      <c r="E708" s="1">
        <v>2755</v>
      </c>
      <c r="G708" s="2"/>
    </row>
    <row r="709" spans="1:7" hidden="1" x14ac:dyDescent="0.25">
      <c r="A709">
        <v>707</v>
      </c>
      <c r="B709" t="s">
        <v>102</v>
      </c>
      <c r="C709" t="s">
        <v>743</v>
      </c>
      <c r="D709" t="s">
        <v>754</v>
      </c>
      <c r="E709" s="1">
        <v>2755</v>
      </c>
      <c r="G709" s="2"/>
    </row>
    <row r="710" spans="1:7" hidden="1" x14ac:dyDescent="0.25">
      <c r="A710">
        <v>708</v>
      </c>
      <c r="B710" t="s">
        <v>102</v>
      </c>
      <c r="C710" t="s">
        <v>743</v>
      </c>
      <c r="D710" t="s">
        <v>755</v>
      </c>
      <c r="E710" s="1">
        <v>2393</v>
      </c>
      <c r="G710" s="2"/>
    </row>
    <row r="711" spans="1:7" hidden="1" x14ac:dyDescent="0.25">
      <c r="A711">
        <v>709</v>
      </c>
      <c r="B711" t="s">
        <v>102</v>
      </c>
      <c r="C711" t="s">
        <v>743</v>
      </c>
      <c r="D711" t="s">
        <v>756</v>
      </c>
      <c r="E711" s="1">
        <v>2393</v>
      </c>
      <c r="G711" s="2"/>
    </row>
    <row r="712" spans="1:7" hidden="1" x14ac:dyDescent="0.25">
      <c r="A712">
        <v>710</v>
      </c>
      <c r="B712" t="s">
        <v>102</v>
      </c>
      <c r="C712" t="s">
        <v>743</v>
      </c>
      <c r="D712" t="s">
        <v>757</v>
      </c>
      <c r="E712" s="1">
        <v>2694</v>
      </c>
      <c r="G712" s="2"/>
    </row>
    <row r="713" spans="1:7" hidden="1" x14ac:dyDescent="0.25">
      <c r="A713">
        <v>711</v>
      </c>
      <c r="B713" t="s">
        <v>102</v>
      </c>
      <c r="C713" t="s">
        <v>743</v>
      </c>
      <c r="D713" t="s">
        <v>758</v>
      </c>
      <c r="E713" s="1">
        <v>2393</v>
      </c>
      <c r="G713" s="2"/>
    </row>
    <row r="714" spans="1:7" hidden="1" x14ac:dyDescent="0.25">
      <c r="A714">
        <v>712</v>
      </c>
      <c r="B714" t="s">
        <v>102</v>
      </c>
      <c r="C714" t="s">
        <v>743</v>
      </c>
      <c r="D714" t="s">
        <v>759</v>
      </c>
      <c r="E714" s="1">
        <v>2393</v>
      </c>
      <c r="G714" s="2"/>
    </row>
    <row r="715" spans="1:7" hidden="1" x14ac:dyDescent="0.25">
      <c r="A715">
        <v>713</v>
      </c>
      <c r="B715" t="s">
        <v>254</v>
      </c>
      <c r="C715" t="s">
        <v>760</v>
      </c>
      <c r="D715" t="s">
        <v>761</v>
      </c>
      <c r="E715" s="1">
        <v>1368</v>
      </c>
      <c r="G715" s="2"/>
    </row>
    <row r="716" spans="1:7" hidden="1" x14ac:dyDescent="0.25">
      <c r="A716">
        <v>714</v>
      </c>
      <c r="B716" t="s">
        <v>254</v>
      </c>
      <c r="C716" t="s">
        <v>760</v>
      </c>
      <c r="D716" t="s">
        <v>762</v>
      </c>
      <c r="E716" s="1">
        <v>1368</v>
      </c>
      <c r="G716" s="2"/>
    </row>
    <row r="717" spans="1:7" hidden="1" x14ac:dyDescent="0.25">
      <c r="A717">
        <v>715</v>
      </c>
      <c r="B717" t="s">
        <v>254</v>
      </c>
      <c r="C717" t="s">
        <v>760</v>
      </c>
      <c r="D717" t="s">
        <v>763</v>
      </c>
      <c r="E717" s="1">
        <v>1368</v>
      </c>
      <c r="G717" s="2"/>
    </row>
    <row r="718" spans="1:7" hidden="1" x14ac:dyDescent="0.25">
      <c r="A718">
        <v>716</v>
      </c>
      <c r="B718" t="s">
        <v>254</v>
      </c>
      <c r="C718" t="s">
        <v>760</v>
      </c>
      <c r="D718" t="s">
        <v>764</v>
      </c>
      <c r="E718" s="1">
        <v>1956</v>
      </c>
      <c r="G718" s="2"/>
    </row>
    <row r="719" spans="1:7" hidden="1" x14ac:dyDescent="0.25">
      <c r="A719">
        <v>717</v>
      </c>
      <c r="B719" t="s">
        <v>254</v>
      </c>
      <c r="C719" t="s">
        <v>760</v>
      </c>
      <c r="D719" t="s">
        <v>765</v>
      </c>
      <c r="E719" s="1">
        <v>1956</v>
      </c>
      <c r="G719" s="2"/>
    </row>
    <row r="720" spans="1:7" hidden="1" x14ac:dyDescent="0.25">
      <c r="A720">
        <v>718</v>
      </c>
      <c r="B720" t="s">
        <v>254</v>
      </c>
      <c r="C720" t="s">
        <v>760</v>
      </c>
      <c r="D720" t="s">
        <v>766</v>
      </c>
      <c r="E720" s="1">
        <v>1956</v>
      </c>
      <c r="G720" s="2"/>
    </row>
    <row r="721" spans="1:7" hidden="1" x14ac:dyDescent="0.25">
      <c r="A721">
        <v>719</v>
      </c>
      <c r="B721" t="s">
        <v>254</v>
      </c>
      <c r="C721" t="s">
        <v>760</v>
      </c>
      <c r="D721" t="s">
        <v>767</v>
      </c>
      <c r="E721" s="1">
        <v>1956</v>
      </c>
      <c r="G721" s="2"/>
    </row>
    <row r="722" spans="1:7" hidden="1" x14ac:dyDescent="0.25">
      <c r="A722">
        <v>720</v>
      </c>
      <c r="B722" t="s">
        <v>254</v>
      </c>
      <c r="C722" t="s">
        <v>760</v>
      </c>
      <c r="D722" t="s">
        <v>768</v>
      </c>
      <c r="E722" s="1">
        <v>1956</v>
      </c>
      <c r="G722" s="2"/>
    </row>
    <row r="723" spans="1:7" hidden="1" x14ac:dyDescent="0.25">
      <c r="A723">
        <v>721</v>
      </c>
      <c r="B723" t="s">
        <v>254</v>
      </c>
      <c r="C723" t="s">
        <v>760</v>
      </c>
      <c r="D723" t="s">
        <v>769</v>
      </c>
      <c r="E723" s="1">
        <v>1956</v>
      </c>
      <c r="G723" s="2"/>
    </row>
    <row r="724" spans="1:7" hidden="1" x14ac:dyDescent="0.25">
      <c r="A724">
        <v>722</v>
      </c>
      <c r="B724" t="s">
        <v>254</v>
      </c>
      <c r="C724" t="s">
        <v>760</v>
      </c>
      <c r="D724" t="s">
        <v>770</v>
      </c>
      <c r="E724" s="1">
        <v>1956</v>
      </c>
      <c r="G724" s="2"/>
    </row>
    <row r="725" spans="1:7" hidden="1" x14ac:dyDescent="0.25">
      <c r="A725">
        <v>723</v>
      </c>
      <c r="B725" t="s">
        <v>254</v>
      </c>
      <c r="C725" t="s">
        <v>760</v>
      </c>
      <c r="D725" t="s">
        <v>771</v>
      </c>
      <c r="E725" s="1">
        <v>1368</v>
      </c>
      <c r="G725" s="2"/>
    </row>
    <row r="726" spans="1:7" hidden="1" x14ac:dyDescent="0.25">
      <c r="A726">
        <v>724</v>
      </c>
      <c r="B726" t="s">
        <v>254</v>
      </c>
      <c r="C726" t="s">
        <v>760</v>
      </c>
      <c r="D726" t="s">
        <v>772</v>
      </c>
      <c r="E726" s="1">
        <v>1956</v>
      </c>
      <c r="G726" s="2"/>
    </row>
    <row r="727" spans="1:7" hidden="1" x14ac:dyDescent="0.25">
      <c r="A727">
        <v>725</v>
      </c>
      <c r="B727" t="s">
        <v>254</v>
      </c>
      <c r="C727" t="s">
        <v>760</v>
      </c>
      <c r="D727" t="s">
        <v>773</v>
      </c>
      <c r="E727" s="1">
        <v>1956</v>
      </c>
      <c r="G727" s="2"/>
    </row>
    <row r="728" spans="1:7" hidden="1" x14ac:dyDescent="0.25">
      <c r="A728">
        <v>726</v>
      </c>
      <c r="B728" t="s">
        <v>254</v>
      </c>
      <c r="C728" t="s">
        <v>760</v>
      </c>
      <c r="D728" t="s">
        <v>774</v>
      </c>
      <c r="E728" s="1">
        <v>1956</v>
      </c>
      <c r="G728" s="2"/>
    </row>
    <row r="729" spans="1:7" hidden="1" x14ac:dyDescent="0.25">
      <c r="A729">
        <v>727</v>
      </c>
      <c r="B729" t="s">
        <v>254</v>
      </c>
      <c r="C729" t="s">
        <v>760</v>
      </c>
      <c r="D729" t="s">
        <v>775</v>
      </c>
      <c r="E729" s="1">
        <v>1368</v>
      </c>
      <c r="G729" s="2"/>
    </row>
    <row r="730" spans="1:7" hidden="1" x14ac:dyDescent="0.25">
      <c r="A730">
        <v>728</v>
      </c>
      <c r="B730" t="s">
        <v>254</v>
      </c>
      <c r="C730" t="s">
        <v>760</v>
      </c>
      <c r="D730" t="s">
        <v>776</v>
      </c>
      <c r="E730" s="1">
        <v>1368</v>
      </c>
      <c r="G730" s="2"/>
    </row>
    <row r="731" spans="1:7" hidden="1" x14ac:dyDescent="0.25">
      <c r="A731">
        <v>729</v>
      </c>
      <c r="B731" t="s">
        <v>254</v>
      </c>
      <c r="C731" t="s">
        <v>760</v>
      </c>
      <c r="D731" t="s">
        <v>777</v>
      </c>
      <c r="E731" s="1">
        <v>1368</v>
      </c>
      <c r="G731" s="2"/>
    </row>
    <row r="732" spans="1:7" hidden="1" x14ac:dyDescent="0.25">
      <c r="A732">
        <v>730</v>
      </c>
      <c r="B732" t="s">
        <v>254</v>
      </c>
      <c r="C732" t="s">
        <v>760</v>
      </c>
      <c r="D732" t="s">
        <v>778</v>
      </c>
      <c r="E732" s="1">
        <v>1956</v>
      </c>
      <c r="G732" s="2"/>
    </row>
    <row r="733" spans="1:7" hidden="1" x14ac:dyDescent="0.25">
      <c r="A733">
        <v>731</v>
      </c>
      <c r="B733" t="s">
        <v>254</v>
      </c>
      <c r="C733" t="s">
        <v>760</v>
      </c>
      <c r="D733" t="s">
        <v>779</v>
      </c>
      <c r="E733" s="1">
        <v>1956</v>
      </c>
      <c r="G733" s="2"/>
    </row>
    <row r="734" spans="1:7" hidden="1" x14ac:dyDescent="0.25">
      <c r="A734">
        <v>732</v>
      </c>
      <c r="B734" t="s">
        <v>254</v>
      </c>
      <c r="C734" t="s">
        <v>760</v>
      </c>
      <c r="D734" t="s">
        <v>780</v>
      </c>
      <c r="E734" s="1">
        <v>1956</v>
      </c>
      <c r="G734" s="2"/>
    </row>
    <row r="735" spans="1:7" hidden="1" x14ac:dyDescent="0.25">
      <c r="A735">
        <v>733</v>
      </c>
      <c r="B735" t="s">
        <v>254</v>
      </c>
      <c r="C735" t="s">
        <v>760</v>
      </c>
      <c r="D735" t="s">
        <v>781</v>
      </c>
      <c r="E735" s="1">
        <v>1956</v>
      </c>
      <c r="G735" s="2"/>
    </row>
    <row r="736" spans="1:7" hidden="1" x14ac:dyDescent="0.25">
      <c r="A736">
        <v>734</v>
      </c>
      <c r="B736" t="s">
        <v>102</v>
      </c>
      <c r="C736" t="s">
        <v>782</v>
      </c>
      <c r="D736" t="s">
        <v>783</v>
      </c>
      <c r="E736" s="1">
        <v>1798</v>
      </c>
      <c r="G736" s="2"/>
    </row>
    <row r="737" spans="1:7" hidden="1" x14ac:dyDescent="0.25">
      <c r="A737">
        <v>735</v>
      </c>
      <c r="B737" t="s">
        <v>102</v>
      </c>
      <c r="C737" t="s">
        <v>782</v>
      </c>
      <c r="D737" t="s">
        <v>784</v>
      </c>
      <c r="E737" s="1">
        <v>1798</v>
      </c>
      <c r="G737" s="2"/>
    </row>
    <row r="738" spans="1:7" hidden="1" x14ac:dyDescent="0.25">
      <c r="A738">
        <v>736</v>
      </c>
      <c r="B738" t="s">
        <v>102</v>
      </c>
      <c r="C738" t="s">
        <v>782</v>
      </c>
      <c r="D738" t="s">
        <v>785</v>
      </c>
      <c r="E738" s="1">
        <v>1798</v>
      </c>
      <c r="G738" s="2"/>
    </row>
    <row r="739" spans="1:7" hidden="1" x14ac:dyDescent="0.25">
      <c r="A739">
        <v>737</v>
      </c>
      <c r="B739" t="s">
        <v>102</v>
      </c>
      <c r="C739" t="s">
        <v>782</v>
      </c>
      <c r="D739" t="s">
        <v>786</v>
      </c>
      <c r="E739" s="1">
        <v>1364</v>
      </c>
      <c r="G739" s="1"/>
    </row>
    <row r="740" spans="1:7" hidden="1" x14ac:dyDescent="0.25">
      <c r="A740">
        <v>738</v>
      </c>
      <c r="B740" t="s">
        <v>102</v>
      </c>
      <c r="C740" t="s">
        <v>782</v>
      </c>
      <c r="D740" t="s">
        <v>787</v>
      </c>
      <c r="E740" s="1">
        <v>1364</v>
      </c>
      <c r="G740" s="1"/>
    </row>
    <row r="741" spans="1:7" hidden="1" x14ac:dyDescent="0.25">
      <c r="A741">
        <v>739</v>
      </c>
      <c r="B741" t="s">
        <v>102</v>
      </c>
      <c r="C741" t="s">
        <v>782</v>
      </c>
      <c r="D741" t="s">
        <v>788</v>
      </c>
      <c r="E741" s="1">
        <v>1798</v>
      </c>
      <c r="G741" s="2"/>
    </row>
    <row r="742" spans="1:7" hidden="1" x14ac:dyDescent="0.25">
      <c r="A742">
        <v>740</v>
      </c>
      <c r="B742" t="s">
        <v>245</v>
      </c>
      <c r="C742" t="s">
        <v>789</v>
      </c>
      <c r="D742" t="s">
        <v>790</v>
      </c>
      <c r="E742" s="1">
        <v>1799</v>
      </c>
      <c r="G742" s="2"/>
    </row>
    <row r="743" spans="1:7" hidden="1" x14ac:dyDescent="0.25">
      <c r="A743">
        <v>741</v>
      </c>
      <c r="B743" t="s">
        <v>245</v>
      </c>
      <c r="C743" t="s">
        <v>789</v>
      </c>
      <c r="D743" t="s">
        <v>791</v>
      </c>
      <c r="E743" s="1">
        <v>1799</v>
      </c>
      <c r="G743" s="2"/>
    </row>
    <row r="744" spans="1:7" hidden="1" x14ac:dyDescent="0.25">
      <c r="A744">
        <v>742</v>
      </c>
      <c r="B744" t="s">
        <v>245</v>
      </c>
      <c r="C744" t="s">
        <v>789</v>
      </c>
      <c r="D744" t="s">
        <v>792</v>
      </c>
      <c r="E744" s="1">
        <v>1799</v>
      </c>
      <c r="G744" s="2"/>
    </row>
    <row r="745" spans="1:7" hidden="1" x14ac:dyDescent="0.25">
      <c r="A745">
        <v>743</v>
      </c>
      <c r="B745" t="s">
        <v>245</v>
      </c>
      <c r="C745" t="s">
        <v>789</v>
      </c>
      <c r="D745" t="s">
        <v>793</v>
      </c>
      <c r="E745" s="1">
        <v>1597</v>
      </c>
      <c r="G745" s="2"/>
    </row>
    <row r="746" spans="1:7" hidden="1" x14ac:dyDescent="0.25">
      <c r="A746">
        <v>744</v>
      </c>
      <c r="B746" t="s">
        <v>245</v>
      </c>
      <c r="C746" t="s">
        <v>789</v>
      </c>
      <c r="D746" t="s">
        <v>794</v>
      </c>
      <c r="E746" s="1">
        <v>1597</v>
      </c>
      <c r="G746" s="2"/>
    </row>
    <row r="747" spans="1:7" hidden="1" x14ac:dyDescent="0.25">
      <c r="A747">
        <v>745</v>
      </c>
      <c r="B747" t="s">
        <v>795</v>
      </c>
      <c r="C747" t="s">
        <v>796</v>
      </c>
      <c r="D747" t="s">
        <v>797</v>
      </c>
      <c r="E747" t="s">
        <v>1378</v>
      </c>
      <c r="G747" s="2"/>
    </row>
    <row r="748" spans="1:7" hidden="1" x14ac:dyDescent="0.25">
      <c r="A748">
        <v>746</v>
      </c>
      <c r="B748" t="s">
        <v>795</v>
      </c>
      <c r="C748" t="s">
        <v>796</v>
      </c>
      <c r="D748" t="s">
        <v>798</v>
      </c>
      <c r="E748" t="s">
        <v>1378</v>
      </c>
      <c r="G748" s="2"/>
    </row>
    <row r="749" spans="1:7" hidden="1" x14ac:dyDescent="0.25">
      <c r="A749">
        <v>747</v>
      </c>
      <c r="B749" t="s">
        <v>799</v>
      </c>
      <c r="C749" t="s">
        <v>800</v>
      </c>
      <c r="D749" t="s">
        <v>801</v>
      </c>
      <c r="E749" s="1">
        <v>2199</v>
      </c>
      <c r="G749" s="2"/>
    </row>
    <row r="750" spans="1:7" hidden="1" x14ac:dyDescent="0.25">
      <c r="A750">
        <v>748</v>
      </c>
      <c r="B750" t="s">
        <v>799</v>
      </c>
      <c r="C750" t="s">
        <v>800</v>
      </c>
      <c r="D750" t="s">
        <v>802</v>
      </c>
      <c r="E750" s="1">
        <v>2199</v>
      </c>
      <c r="G750" s="2"/>
    </row>
    <row r="751" spans="1:7" hidden="1" x14ac:dyDescent="0.25">
      <c r="A751">
        <v>749</v>
      </c>
      <c r="B751" t="s">
        <v>799</v>
      </c>
      <c r="C751" t="s">
        <v>800</v>
      </c>
      <c r="D751" t="s">
        <v>803</v>
      </c>
      <c r="E751" s="1">
        <v>2199</v>
      </c>
      <c r="G751" s="2"/>
    </row>
    <row r="752" spans="1:7" hidden="1" x14ac:dyDescent="0.25">
      <c r="A752">
        <v>750</v>
      </c>
      <c r="B752" t="s">
        <v>799</v>
      </c>
      <c r="C752" t="s">
        <v>800</v>
      </c>
      <c r="D752" t="s">
        <v>804</v>
      </c>
      <c r="E752" s="1">
        <v>2199</v>
      </c>
      <c r="G752" s="2"/>
    </row>
    <row r="753" spans="1:7" hidden="1" x14ac:dyDescent="0.25">
      <c r="A753">
        <v>751</v>
      </c>
      <c r="B753" t="s">
        <v>799</v>
      </c>
      <c r="C753" t="s">
        <v>800</v>
      </c>
      <c r="D753" t="s">
        <v>805</v>
      </c>
      <c r="E753" s="1">
        <v>2199</v>
      </c>
      <c r="G753" s="2"/>
    </row>
    <row r="754" spans="1:7" hidden="1" x14ac:dyDescent="0.25">
      <c r="A754">
        <v>752</v>
      </c>
      <c r="B754" t="s">
        <v>272</v>
      </c>
      <c r="C754" t="s">
        <v>806</v>
      </c>
      <c r="D754" t="s">
        <v>807</v>
      </c>
      <c r="E754" s="1">
        <v>1798</v>
      </c>
      <c r="G754" s="1"/>
    </row>
    <row r="755" spans="1:7" hidden="1" x14ac:dyDescent="0.25">
      <c r="A755">
        <v>753</v>
      </c>
      <c r="B755" t="s">
        <v>272</v>
      </c>
      <c r="C755" t="s">
        <v>806</v>
      </c>
      <c r="D755" t="s">
        <v>808</v>
      </c>
      <c r="E755" s="1">
        <v>1798</v>
      </c>
      <c r="G755" s="1"/>
    </row>
    <row r="756" spans="1:7" hidden="1" x14ac:dyDescent="0.25">
      <c r="A756">
        <v>754</v>
      </c>
      <c r="B756" t="s">
        <v>272</v>
      </c>
      <c r="C756" t="s">
        <v>806</v>
      </c>
      <c r="D756" t="s">
        <v>809</v>
      </c>
      <c r="E756" s="1">
        <v>1798</v>
      </c>
      <c r="G756" s="1"/>
    </row>
    <row r="757" spans="1:7" hidden="1" x14ac:dyDescent="0.25">
      <c r="A757">
        <v>755</v>
      </c>
      <c r="B757" t="s">
        <v>272</v>
      </c>
      <c r="C757" t="s">
        <v>806</v>
      </c>
      <c r="D757" t="s">
        <v>810</v>
      </c>
      <c r="E757" s="1">
        <v>1968</v>
      </c>
      <c r="G757" s="1"/>
    </row>
    <row r="758" spans="1:7" hidden="1" x14ac:dyDescent="0.25">
      <c r="A758">
        <v>756</v>
      </c>
      <c r="B758" t="s">
        <v>272</v>
      </c>
      <c r="C758" t="s">
        <v>806</v>
      </c>
      <c r="D758" t="s">
        <v>811</v>
      </c>
      <c r="E758" s="1">
        <v>1968</v>
      </c>
      <c r="G758" s="1"/>
    </row>
    <row r="759" spans="1:7" hidden="1" x14ac:dyDescent="0.25">
      <c r="A759">
        <v>757</v>
      </c>
      <c r="B759" t="s">
        <v>272</v>
      </c>
      <c r="C759" t="s">
        <v>806</v>
      </c>
      <c r="D759" t="s">
        <v>812</v>
      </c>
      <c r="E759" s="1">
        <v>1798</v>
      </c>
      <c r="G759" s="1"/>
    </row>
    <row r="760" spans="1:7" hidden="1" x14ac:dyDescent="0.25">
      <c r="A760">
        <v>758</v>
      </c>
      <c r="B760" t="s">
        <v>272</v>
      </c>
      <c r="C760" t="s">
        <v>806</v>
      </c>
      <c r="D760" t="s">
        <v>813</v>
      </c>
      <c r="E760" s="1">
        <v>1968</v>
      </c>
      <c r="G760" s="1"/>
    </row>
    <row r="761" spans="1:7" hidden="1" x14ac:dyDescent="0.25">
      <c r="A761">
        <v>759</v>
      </c>
      <c r="B761" t="s">
        <v>308</v>
      </c>
      <c r="C761" t="s">
        <v>814</v>
      </c>
      <c r="D761" t="s">
        <v>815</v>
      </c>
      <c r="E761" s="1">
        <v>1984</v>
      </c>
      <c r="G761" s="2"/>
    </row>
    <row r="762" spans="1:7" hidden="1" x14ac:dyDescent="0.25">
      <c r="A762">
        <v>760</v>
      </c>
      <c r="B762" t="s">
        <v>308</v>
      </c>
      <c r="C762" t="s">
        <v>814</v>
      </c>
      <c r="D762" t="s">
        <v>816</v>
      </c>
      <c r="E762" s="1">
        <v>1984</v>
      </c>
      <c r="G762" s="2"/>
    </row>
    <row r="763" spans="1:7" hidden="1" x14ac:dyDescent="0.25">
      <c r="A763">
        <v>761</v>
      </c>
      <c r="B763" t="s">
        <v>102</v>
      </c>
      <c r="C763" t="s">
        <v>817</v>
      </c>
      <c r="D763" t="s">
        <v>818</v>
      </c>
      <c r="E763" s="1">
        <v>2755</v>
      </c>
      <c r="G763" s="1"/>
    </row>
    <row r="764" spans="1:7" hidden="1" x14ac:dyDescent="0.25">
      <c r="A764">
        <v>762</v>
      </c>
      <c r="B764" t="s">
        <v>102</v>
      </c>
      <c r="C764" t="s">
        <v>817</v>
      </c>
      <c r="D764" t="s">
        <v>819</v>
      </c>
      <c r="E764" s="1">
        <v>2755</v>
      </c>
      <c r="G764" s="1"/>
    </row>
    <row r="765" spans="1:7" hidden="1" x14ac:dyDescent="0.25">
      <c r="A765">
        <v>763</v>
      </c>
      <c r="B765" t="s">
        <v>102</v>
      </c>
      <c r="C765" t="s">
        <v>817</v>
      </c>
      <c r="D765" t="s">
        <v>820</v>
      </c>
      <c r="E765" s="1">
        <v>2755</v>
      </c>
      <c r="G765" s="1"/>
    </row>
    <row r="766" spans="1:7" hidden="1" x14ac:dyDescent="0.25">
      <c r="A766">
        <v>764</v>
      </c>
      <c r="B766" t="s">
        <v>102</v>
      </c>
      <c r="C766" t="s">
        <v>817</v>
      </c>
      <c r="D766" t="s">
        <v>821</v>
      </c>
      <c r="E766" s="1">
        <v>2755</v>
      </c>
      <c r="G766" s="1"/>
    </row>
    <row r="767" spans="1:7" hidden="1" x14ac:dyDescent="0.25">
      <c r="A767">
        <v>765</v>
      </c>
      <c r="B767" t="s">
        <v>102</v>
      </c>
      <c r="C767" t="s">
        <v>817</v>
      </c>
      <c r="D767" t="s">
        <v>822</v>
      </c>
      <c r="E767" s="1">
        <v>2694</v>
      </c>
      <c r="G767" s="1"/>
    </row>
    <row r="768" spans="1:7" hidden="1" x14ac:dyDescent="0.25">
      <c r="A768">
        <v>766</v>
      </c>
      <c r="B768" t="s">
        <v>102</v>
      </c>
      <c r="C768" t="s">
        <v>817</v>
      </c>
      <c r="D768" t="s">
        <v>823</v>
      </c>
      <c r="E768" s="1">
        <v>2694</v>
      </c>
      <c r="G768" s="1"/>
    </row>
    <row r="769" spans="1:7" hidden="1" x14ac:dyDescent="0.25">
      <c r="A769">
        <v>767</v>
      </c>
      <c r="B769" t="s">
        <v>102</v>
      </c>
      <c r="C769" t="s">
        <v>817</v>
      </c>
      <c r="D769" t="s">
        <v>824</v>
      </c>
      <c r="E769" s="1">
        <v>2755</v>
      </c>
      <c r="G769" s="1"/>
    </row>
    <row r="770" spans="1:7" hidden="1" x14ac:dyDescent="0.25">
      <c r="A770">
        <v>768</v>
      </c>
      <c r="B770" t="s">
        <v>186</v>
      </c>
      <c r="C770" t="s">
        <v>825</v>
      </c>
      <c r="D770" t="s">
        <v>826</v>
      </c>
      <c r="E770" s="1">
        <v>3198</v>
      </c>
      <c r="G770" s="1"/>
    </row>
    <row r="771" spans="1:7" hidden="1" x14ac:dyDescent="0.25">
      <c r="A771">
        <v>769</v>
      </c>
      <c r="B771" t="s">
        <v>186</v>
      </c>
      <c r="C771" t="s">
        <v>825</v>
      </c>
      <c r="D771" t="s">
        <v>827</v>
      </c>
      <c r="E771" s="1">
        <v>2198</v>
      </c>
      <c r="G771" s="1"/>
    </row>
    <row r="772" spans="1:7" hidden="1" x14ac:dyDescent="0.25">
      <c r="A772">
        <v>770</v>
      </c>
      <c r="B772" t="s">
        <v>186</v>
      </c>
      <c r="C772" t="s">
        <v>825</v>
      </c>
      <c r="D772" t="s">
        <v>828</v>
      </c>
      <c r="E772" s="1">
        <v>2198</v>
      </c>
      <c r="G772" s="1"/>
    </row>
    <row r="773" spans="1:7" hidden="1" x14ac:dyDescent="0.25">
      <c r="A773">
        <v>771</v>
      </c>
      <c r="B773" t="s">
        <v>303</v>
      </c>
      <c r="C773" t="s">
        <v>829</v>
      </c>
      <c r="D773" t="s">
        <v>305</v>
      </c>
      <c r="E773" s="1">
        <v>1496</v>
      </c>
      <c r="G773" s="2"/>
    </row>
    <row r="774" spans="1:7" hidden="1" x14ac:dyDescent="0.25">
      <c r="A774">
        <v>772</v>
      </c>
      <c r="B774" t="s">
        <v>303</v>
      </c>
      <c r="C774" t="s">
        <v>829</v>
      </c>
      <c r="D774" t="s">
        <v>307</v>
      </c>
      <c r="E774" s="1">
        <v>1998</v>
      </c>
      <c r="G774" s="2"/>
    </row>
    <row r="775" spans="1:7" hidden="1" x14ac:dyDescent="0.25">
      <c r="A775">
        <v>773</v>
      </c>
      <c r="B775" t="s">
        <v>272</v>
      </c>
      <c r="C775" t="s">
        <v>830</v>
      </c>
      <c r="D775" t="s">
        <v>831</v>
      </c>
      <c r="E775" s="1">
        <v>1968</v>
      </c>
      <c r="G775" s="2"/>
    </row>
    <row r="776" spans="1:7" hidden="1" x14ac:dyDescent="0.25">
      <c r="A776">
        <v>774</v>
      </c>
      <c r="B776" t="s">
        <v>334</v>
      </c>
      <c r="C776" t="s">
        <v>832</v>
      </c>
      <c r="D776" t="s">
        <v>833</v>
      </c>
      <c r="E776" s="1">
        <v>1995</v>
      </c>
      <c r="G776" s="1"/>
    </row>
    <row r="777" spans="1:7" hidden="1" x14ac:dyDescent="0.25">
      <c r="A777">
        <v>775</v>
      </c>
      <c r="B777" t="s">
        <v>334</v>
      </c>
      <c r="C777" t="s">
        <v>832</v>
      </c>
      <c r="D777" t="s">
        <v>834</v>
      </c>
      <c r="E777" s="1">
        <v>1995</v>
      </c>
      <c r="G777" s="1"/>
    </row>
    <row r="778" spans="1:7" hidden="1" x14ac:dyDescent="0.25">
      <c r="A778">
        <v>776</v>
      </c>
      <c r="B778" t="s">
        <v>334</v>
      </c>
      <c r="C778" t="s">
        <v>832</v>
      </c>
      <c r="D778" t="s">
        <v>835</v>
      </c>
      <c r="E778" s="1">
        <v>1995</v>
      </c>
      <c r="G778" s="1"/>
    </row>
    <row r="779" spans="1:7" hidden="1" x14ac:dyDescent="0.25">
      <c r="A779">
        <v>777</v>
      </c>
      <c r="B779" t="s">
        <v>334</v>
      </c>
      <c r="C779" t="s">
        <v>832</v>
      </c>
      <c r="D779" t="s">
        <v>836</v>
      </c>
      <c r="E779" s="1">
        <v>1995</v>
      </c>
      <c r="G779" s="2"/>
    </row>
    <row r="780" spans="1:7" hidden="1" x14ac:dyDescent="0.25">
      <c r="A780">
        <v>778</v>
      </c>
      <c r="B780" t="s">
        <v>334</v>
      </c>
      <c r="C780" t="s">
        <v>832</v>
      </c>
      <c r="D780" t="s">
        <v>837</v>
      </c>
      <c r="E780" s="1">
        <v>1998</v>
      </c>
      <c r="G780" s="2"/>
    </row>
    <row r="781" spans="1:7" hidden="1" x14ac:dyDescent="0.25">
      <c r="A781">
        <v>779</v>
      </c>
      <c r="B781" t="s">
        <v>308</v>
      </c>
      <c r="C781" t="s">
        <v>838</v>
      </c>
      <c r="D781" t="s">
        <v>839</v>
      </c>
      <c r="E781" s="1">
        <v>1969</v>
      </c>
      <c r="G781" s="1"/>
    </row>
    <row r="782" spans="1:7" hidden="1" x14ac:dyDescent="0.25">
      <c r="A782">
        <v>780</v>
      </c>
      <c r="B782" t="s">
        <v>308</v>
      </c>
      <c r="C782" t="s">
        <v>838</v>
      </c>
      <c r="D782" t="s">
        <v>840</v>
      </c>
      <c r="E782" s="1">
        <v>1984</v>
      </c>
      <c r="G782" s="2"/>
    </row>
    <row r="783" spans="1:7" hidden="1" x14ac:dyDescent="0.25">
      <c r="A783">
        <v>781</v>
      </c>
      <c r="B783" t="s">
        <v>334</v>
      </c>
      <c r="C783" t="s">
        <v>841</v>
      </c>
      <c r="D783" t="s">
        <v>842</v>
      </c>
      <c r="E783" s="1">
        <v>1995</v>
      </c>
      <c r="G783" s="2"/>
    </row>
    <row r="784" spans="1:7" hidden="1" x14ac:dyDescent="0.25">
      <c r="A784">
        <v>782</v>
      </c>
      <c r="B784" t="s">
        <v>334</v>
      </c>
      <c r="C784" t="s">
        <v>841</v>
      </c>
      <c r="D784" t="s">
        <v>843</v>
      </c>
      <c r="E784" s="1">
        <v>1995</v>
      </c>
      <c r="G784" s="2"/>
    </row>
    <row r="785" spans="1:7" hidden="1" x14ac:dyDescent="0.25">
      <c r="A785">
        <v>783</v>
      </c>
      <c r="B785" t="s">
        <v>334</v>
      </c>
      <c r="C785" t="s">
        <v>841</v>
      </c>
      <c r="D785" t="s">
        <v>844</v>
      </c>
      <c r="E785" s="1">
        <v>1998</v>
      </c>
      <c r="G785" s="2"/>
    </row>
    <row r="786" spans="1:7" hidden="1" x14ac:dyDescent="0.25">
      <c r="A786">
        <v>784</v>
      </c>
      <c r="B786" t="s">
        <v>308</v>
      </c>
      <c r="C786" t="s">
        <v>845</v>
      </c>
      <c r="D786" t="s">
        <v>228</v>
      </c>
      <c r="E786" s="1">
        <v>2400</v>
      </c>
      <c r="G786" s="1"/>
    </row>
    <row r="787" spans="1:7" hidden="1" x14ac:dyDescent="0.25">
      <c r="A787">
        <v>785</v>
      </c>
      <c r="B787" t="s">
        <v>276</v>
      </c>
      <c r="C787" t="s">
        <v>846</v>
      </c>
      <c r="D787" t="s">
        <v>278</v>
      </c>
      <c r="E787" s="1">
        <v>1968</v>
      </c>
      <c r="G787" s="2"/>
    </row>
    <row r="788" spans="1:7" hidden="1" x14ac:dyDescent="0.25">
      <c r="A788">
        <v>786</v>
      </c>
      <c r="B788" t="s">
        <v>276</v>
      </c>
      <c r="C788" t="s">
        <v>846</v>
      </c>
      <c r="D788" t="s">
        <v>279</v>
      </c>
      <c r="E788" s="1">
        <v>1968</v>
      </c>
      <c r="G788" s="2"/>
    </row>
    <row r="789" spans="1:7" hidden="1" x14ac:dyDescent="0.25">
      <c r="A789">
        <v>787</v>
      </c>
      <c r="B789" t="s">
        <v>276</v>
      </c>
      <c r="C789" t="s">
        <v>846</v>
      </c>
      <c r="D789" t="s">
        <v>847</v>
      </c>
      <c r="E789" s="1">
        <v>1984</v>
      </c>
      <c r="G789" s="2"/>
    </row>
    <row r="790" spans="1:7" hidden="1" x14ac:dyDescent="0.25">
      <c r="A790">
        <v>788</v>
      </c>
      <c r="B790" t="s">
        <v>276</v>
      </c>
      <c r="C790" t="s">
        <v>846</v>
      </c>
      <c r="D790" t="s">
        <v>848</v>
      </c>
      <c r="E790" s="1">
        <v>1984</v>
      </c>
      <c r="G790" s="2"/>
    </row>
    <row r="791" spans="1:7" hidden="1" x14ac:dyDescent="0.25">
      <c r="A791">
        <v>789</v>
      </c>
      <c r="B791" t="s">
        <v>849</v>
      </c>
      <c r="C791" t="s">
        <v>850</v>
      </c>
      <c r="D791" t="s">
        <v>16</v>
      </c>
      <c r="E791" s="1">
        <v>1999</v>
      </c>
      <c r="G791" s="2"/>
    </row>
    <row r="792" spans="1:7" hidden="1" x14ac:dyDescent="0.25">
      <c r="A792">
        <v>790</v>
      </c>
      <c r="B792" t="s">
        <v>849</v>
      </c>
      <c r="C792" t="s">
        <v>850</v>
      </c>
      <c r="D792" t="s">
        <v>851</v>
      </c>
      <c r="E792" s="1">
        <v>1999</v>
      </c>
      <c r="G792" s="2"/>
    </row>
    <row r="793" spans="1:7" hidden="1" x14ac:dyDescent="0.25">
      <c r="A793">
        <v>791</v>
      </c>
      <c r="B793" t="s">
        <v>849</v>
      </c>
      <c r="C793" t="s">
        <v>850</v>
      </c>
      <c r="D793" t="s">
        <v>320</v>
      </c>
      <c r="E793" s="1">
        <v>1997</v>
      </c>
      <c r="G793" s="2"/>
    </row>
    <row r="794" spans="1:7" hidden="1" x14ac:dyDescent="0.25">
      <c r="A794">
        <v>792</v>
      </c>
      <c r="B794" t="s">
        <v>849</v>
      </c>
      <c r="C794" t="s">
        <v>850</v>
      </c>
      <c r="D794" t="s">
        <v>852</v>
      </c>
      <c r="E794" s="1">
        <v>1997</v>
      </c>
      <c r="G794" s="2"/>
    </row>
    <row r="795" spans="1:7" hidden="1" x14ac:dyDescent="0.25">
      <c r="A795">
        <v>793</v>
      </c>
      <c r="C795" t="s">
        <v>853</v>
      </c>
      <c r="D795" t="s">
        <v>854</v>
      </c>
      <c r="E795" s="1">
        <v>1991</v>
      </c>
      <c r="G795" s="1"/>
    </row>
    <row r="796" spans="1:7" hidden="1" x14ac:dyDescent="0.25">
      <c r="A796">
        <v>794</v>
      </c>
      <c r="C796" t="s">
        <v>853</v>
      </c>
      <c r="D796" t="s">
        <v>855</v>
      </c>
      <c r="E796" s="1">
        <v>2987</v>
      </c>
      <c r="G796" s="2"/>
    </row>
    <row r="797" spans="1:7" hidden="1" x14ac:dyDescent="0.25">
      <c r="A797">
        <v>795</v>
      </c>
      <c r="C797" t="s">
        <v>853</v>
      </c>
      <c r="D797" t="s">
        <v>856</v>
      </c>
      <c r="E797" s="1">
        <v>2987</v>
      </c>
      <c r="G797" s="2"/>
    </row>
    <row r="798" spans="1:7" hidden="1" x14ac:dyDescent="0.25">
      <c r="A798">
        <v>796</v>
      </c>
      <c r="C798" t="s">
        <v>853</v>
      </c>
      <c r="D798" t="s">
        <v>857</v>
      </c>
      <c r="E798" s="1">
        <v>5461</v>
      </c>
      <c r="G798" s="1"/>
    </row>
    <row r="799" spans="1:7" hidden="1" x14ac:dyDescent="0.25">
      <c r="A799">
        <v>797</v>
      </c>
      <c r="C799" t="s">
        <v>853</v>
      </c>
      <c r="D799" t="s">
        <v>858</v>
      </c>
      <c r="E799" s="1">
        <v>1991</v>
      </c>
      <c r="G799" s="1"/>
    </row>
    <row r="800" spans="1:7" hidden="1" x14ac:dyDescent="0.25">
      <c r="A800">
        <v>798</v>
      </c>
      <c r="C800" t="s">
        <v>853</v>
      </c>
      <c r="D800" t="s">
        <v>859</v>
      </c>
      <c r="E800" s="1">
        <v>1991</v>
      </c>
      <c r="G800" s="1"/>
    </row>
    <row r="801" spans="1:7" hidden="1" x14ac:dyDescent="0.25">
      <c r="A801">
        <v>799</v>
      </c>
      <c r="C801" t="s">
        <v>853</v>
      </c>
      <c r="D801" t="s">
        <v>860</v>
      </c>
      <c r="E801" s="1">
        <v>2987</v>
      </c>
      <c r="G801" s="2"/>
    </row>
    <row r="802" spans="1:7" hidden="1" x14ac:dyDescent="0.25">
      <c r="A802">
        <v>800</v>
      </c>
      <c r="C802" t="s">
        <v>853</v>
      </c>
      <c r="D802" t="s">
        <v>861</v>
      </c>
      <c r="E802" s="1">
        <v>2987</v>
      </c>
      <c r="G802" s="2"/>
    </row>
    <row r="803" spans="1:7" hidden="1" x14ac:dyDescent="0.25">
      <c r="A803">
        <v>801</v>
      </c>
      <c r="B803" t="s">
        <v>308</v>
      </c>
      <c r="C803" t="s">
        <v>862</v>
      </c>
      <c r="D803" t="s">
        <v>863</v>
      </c>
      <c r="E803" s="1">
        <v>1969</v>
      </c>
      <c r="G803" s="1"/>
    </row>
    <row r="804" spans="1:7" hidden="1" x14ac:dyDescent="0.25">
      <c r="A804">
        <v>802</v>
      </c>
      <c r="B804" t="s">
        <v>334</v>
      </c>
      <c r="C804" t="s">
        <v>864</v>
      </c>
      <c r="D804" t="s">
        <v>865</v>
      </c>
      <c r="E804" s="1">
        <v>1995</v>
      </c>
      <c r="G804" s="2"/>
    </row>
    <row r="805" spans="1:7" hidden="1" x14ac:dyDescent="0.25">
      <c r="A805">
        <v>803</v>
      </c>
      <c r="B805" t="s">
        <v>334</v>
      </c>
      <c r="C805" t="s">
        <v>864</v>
      </c>
      <c r="D805" t="s">
        <v>866</v>
      </c>
      <c r="E805" s="1">
        <v>2993</v>
      </c>
      <c r="G805" s="2"/>
    </row>
    <row r="806" spans="1:7" hidden="1" x14ac:dyDescent="0.25">
      <c r="A806">
        <v>804</v>
      </c>
      <c r="B806" t="s">
        <v>334</v>
      </c>
      <c r="C806" t="s">
        <v>864</v>
      </c>
      <c r="D806" t="s">
        <v>867</v>
      </c>
      <c r="E806" s="1">
        <v>1998</v>
      </c>
      <c r="G806" s="2"/>
    </row>
    <row r="807" spans="1:7" hidden="1" x14ac:dyDescent="0.25">
      <c r="A807">
        <v>805</v>
      </c>
      <c r="B807" t="s">
        <v>254</v>
      </c>
      <c r="C807" t="s">
        <v>868</v>
      </c>
      <c r="D807" t="s">
        <v>869</v>
      </c>
      <c r="E807" s="1">
        <v>1999</v>
      </c>
      <c r="G807" s="1"/>
    </row>
    <row r="808" spans="1:7" hidden="1" x14ac:dyDescent="0.25">
      <c r="A808">
        <v>806</v>
      </c>
      <c r="C808" t="s">
        <v>870</v>
      </c>
      <c r="D808" t="s">
        <v>871</v>
      </c>
      <c r="E808" s="1">
        <v>1991</v>
      </c>
      <c r="G808" s="2"/>
    </row>
    <row r="809" spans="1:7" hidden="1" x14ac:dyDescent="0.25">
      <c r="A809">
        <v>807</v>
      </c>
      <c r="B809" t="s">
        <v>334</v>
      </c>
      <c r="C809" t="s">
        <v>872</v>
      </c>
      <c r="D809" t="s">
        <v>873</v>
      </c>
      <c r="E809" s="1">
        <v>1998</v>
      </c>
      <c r="G809" s="2"/>
    </row>
    <row r="810" spans="1:7" hidden="1" x14ac:dyDescent="0.25">
      <c r="A810">
        <v>808</v>
      </c>
      <c r="B810" t="s">
        <v>334</v>
      </c>
      <c r="C810" t="s">
        <v>872</v>
      </c>
      <c r="D810" t="s">
        <v>874</v>
      </c>
      <c r="E810" s="1">
        <v>2998</v>
      </c>
      <c r="G810" s="2"/>
    </row>
    <row r="811" spans="1:7" hidden="1" x14ac:dyDescent="0.25">
      <c r="A811">
        <v>809</v>
      </c>
      <c r="C811" t="s">
        <v>875</v>
      </c>
      <c r="D811" t="s">
        <v>876</v>
      </c>
      <c r="E811" s="1">
        <v>2143</v>
      </c>
      <c r="G811" s="2"/>
    </row>
    <row r="812" spans="1:7" hidden="1" x14ac:dyDescent="0.25">
      <c r="A812">
        <v>810</v>
      </c>
      <c r="C812" t="s">
        <v>875</v>
      </c>
      <c r="D812" t="s">
        <v>877</v>
      </c>
      <c r="E812" s="1">
        <v>2143</v>
      </c>
      <c r="G812" s="2"/>
    </row>
    <row r="813" spans="1:7" hidden="1" x14ac:dyDescent="0.25">
      <c r="A813">
        <v>811</v>
      </c>
      <c r="C813" t="s">
        <v>875</v>
      </c>
      <c r="D813" t="s">
        <v>878</v>
      </c>
      <c r="E813" s="1">
        <v>1950</v>
      </c>
      <c r="G813" s="2"/>
    </row>
    <row r="814" spans="1:7" hidden="1" x14ac:dyDescent="0.25">
      <c r="A814">
        <v>812</v>
      </c>
      <c r="B814" t="s">
        <v>276</v>
      </c>
      <c r="C814" t="s">
        <v>879</v>
      </c>
      <c r="D814" t="s">
        <v>880</v>
      </c>
      <c r="E814" s="1">
        <v>2967</v>
      </c>
      <c r="G814" s="1"/>
    </row>
    <row r="815" spans="1:7" hidden="1" x14ac:dyDescent="0.25">
      <c r="A815">
        <v>813</v>
      </c>
      <c r="B815" t="s">
        <v>276</v>
      </c>
      <c r="C815" t="s">
        <v>879</v>
      </c>
      <c r="D815" t="s">
        <v>881</v>
      </c>
      <c r="E815" s="1">
        <v>2967</v>
      </c>
      <c r="G815" s="1"/>
    </row>
    <row r="816" spans="1:7" hidden="1" x14ac:dyDescent="0.25">
      <c r="A816">
        <v>814</v>
      </c>
      <c r="B816" t="s">
        <v>276</v>
      </c>
      <c r="C816" t="s">
        <v>879</v>
      </c>
      <c r="D816" t="s">
        <v>882</v>
      </c>
      <c r="E816" s="1">
        <v>1984</v>
      </c>
      <c r="G816" s="2"/>
    </row>
    <row r="817" spans="1:7" hidden="1" x14ac:dyDescent="0.25">
      <c r="A817">
        <v>815</v>
      </c>
      <c r="B817" t="s">
        <v>276</v>
      </c>
      <c r="C817" t="s">
        <v>879</v>
      </c>
      <c r="D817" t="s">
        <v>883</v>
      </c>
      <c r="E817" s="1">
        <v>1984</v>
      </c>
      <c r="G817" s="2"/>
    </row>
    <row r="818" spans="1:7" hidden="1" x14ac:dyDescent="0.25">
      <c r="A818">
        <v>816</v>
      </c>
      <c r="B818" t="s">
        <v>276</v>
      </c>
      <c r="C818" t="s">
        <v>879</v>
      </c>
      <c r="D818" t="s">
        <v>884</v>
      </c>
      <c r="E818" s="1">
        <v>2967</v>
      </c>
      <c r="G818" s="1"/>
    </row>
    <row r="819" spans="1:7" hidden="1" x14ac:dyDescent="0.25">
      <c r="A819">
        <v>817</v>
      </c>
      <c r="B819" t="s">
        <v>276</v>
      </c>
      <c r="C819" t="s">
        <v>879</v>
      </c>
      <c r="D819" t="s">
        <v>885</v>
      </c>
      <c r="E819" s="1">
        <v>1984</v>
      </c>
      <c r="G819" s="2"/>
    </row>
    <row r="820" spans="1:7" hidden="1" x14ac:dyDescent="0.25">
      <c r="A820">
        <v>818</v>
      </c>
      <c r="B820" t="s">
        <v>849</v>
      </c>
      <c r="C820" t="s">
        <v>886</v>
      </c>
      <c r="D820" t="s">
        <v>887</v>
      </c>
      <c r="E820" s="1">
        <v>1998</v>
      </c>
      <c r="G820" s="2"/>
    </row>
    <row r="821" spans="1:7" hidden="1" x14ac:dyDescent="0.25">
      <c r="A821">
        <v>819</v>
      </c>
      <c r="B821" t="s">
        <v>849</v>
      </c>
      <c r="C821" t="s">
        <v>888</v>
      </c>
      <c r="D821" t="s">
        <v>889</v>
      </c>
      <c r="E821" s="1">
        <v>1999</v>
      </c>
      <c r="G821" s="1"/>
    </row>
    <row r="822" spans="1:7" hidden="1" x14ac:dyDescent="0.25">
      <c r="A822">
        <v>820</v>
      </c>
      <c r="B822" t="s">
        <v>849</v>
      </c>
      <c r="C822" t="s">
        <v>888</v>
      </c>
      <c r="D822" t="s">
        <v>890</v>
      </c>
      <c r="E822" s="1">
        <v>1997</v>
      </c>
      <c r="G822" s="2"/>
    </row>
    <row r="823" spans="1:7" hidden="1" x14ac:dyDescent="0.25">
      <c r="A823">
        <v>821</v>
      </c>
      <c r="C823" t="s">
        <v>891</v>
      </c>
      <c r="D823" t="s">
        <v>892</v>
      </c>
      <c r="E823" s="1">
        <v>1950</v>
      </c>
      <c r="G823" s="2"/>
    </row>
    <row r="824" spans="1:7" hidden="1" x14ac:dyDescent="0.25">
      <c r="A824">
        <v>822</v>
      </c>
      <c r="B824" t="s">
        <v>308</v>
      </c>
      <c r="C824" t="s">
        <v>893</v>
      </c>
      <c r="D824" t="s">
        <v>894</v>
      </c>
      <c r="E824" s="1">
        <v>1969</v>
      </c>
      <c r="G824" s="2"/>
    </row>
    <row r="825" spans="1:7" hidden="1" x14ac:dyDescent="0.25">
      <c r="A825">
        <v>823</v>
      </c>
      <c r="B825" t="s">
        <v>308</v>
      </c>
      <c r="C825" t="s">
        <v>893</v>
      </c>
      <c r="D825" t="s">
        <v>895</v>
      </c>
      <c r="E825" s="1">
        <v>1969</v>
      </c>
      <c r="G825" s="2"/>
    </row>
    <row r="826" spans="1:7" hidden="1" x14ac:dyDescent="0.25">
      <c r="A826">
        <v>824</v>
      </c>
      <c r="B826" t="s">
        <v>308</v>
      </c>
      <c r="C826" t="s">
        <v>893</v>
      </c>
      <c r="D826" t="s">
        <v>896</v>
      </c>
      <c r="E826" s="1">
        <v>1969</v>
      </c>
      <c r="G826" s="2"/>
    </row>
    <row r="827" spans="1:7" hidden="1" x14ac:dyDescent="0.25">
      <c r="A827">
        <v>825</v>
      </c>
      <c r="B827" t="s">
        <v>308</v>
      </c>
      <c r="C827" t="s">
        <v>893</v>
      </c>
      <c r="D827" t="s">
        <v>897</v>
      </c>
      <c r="E827" s="1">
        <v>1969</v>
      </c>
      <c r="G827" s="2"/>
    </row>
    <row r="828" spans="1:7" hidden="1" x14ac:dyDescent="0.25">
      <c r="A828">
        <v>826</v>
      </c>
      <c r="B828" t="s">
        <v>308</v>
      </c>
      <c r="C828" t="s">
        <v>893</v>
      </c>
      <c r="D828" t="s">
        <v>898</v>
      </c>
      <c r="E828" s="1">
        <v>1969</v>
      </c>
      <c r="G828" s="2"/>
    </row>
    <row r="829" spans="1:7" hidden="1" x14ac:dyDescent="0.25">
      <c r="A829">
        <v>827</v>
      </c>
      <c r="B829" t="s">
        <v>849</v>
      </c>
      <c r="C829" t="s">
        <v>899</v>
      </c>
      <c r="D829" t="s">
        <v>900</v>
      </c>
      <c r="E829" s="1">
        <v>4999</v>
      </c>
      <c r="G829" s="2"/>
    </row>
    <row r="830" spans="1:7" hidden="1" x14ac:dyDescent="0.25">
      <c r="A830">
        <v>828</v>
      </c>
      <c r="B830" t="s">
        <v>849</v>
      </c>
      <c r="C830" t="s">
        <v>899</v>
      </c>
      <c r="D830" t="s">
        <v>901</v>
      </c>
      <c r="E830" s="1">
        <v>1997</v>
      </c>
      <c r="G830" s="2"/>
    </row>
    <row r="831" spans="1:7" hidden="1" x14ac:dyDescent="0.25">
      <c r="A831">
        <v>829</v>
      </c>
      <c r="B831" t="s">
        <v>849</v>
      </c>
      <c r="C831" t="s">
        <v>899</v>
      </c>
      <c r="D831" t="s">
        <v>902</v>
      </c>
      <c r="E831" s="1">
        <v>1997</v>
      </c>
      <c r="G831" s="2"/>
    </row>
    <row r="832" spans="1:7" hidden="1" x14ac:dyDescent="0.25">
      <c r="A832">
        <v>830</v>
      </c>
      <c r="B832" t="s">
        <v>849</v>
      </c>
      <c r="C832" t="s">
        <v>899</v>
      </c>
      <c r="D832" t="s">
        <v>903</v>
      </c>
      <c r="E832" s="1">
        <v>2995</v>
      </c>
      <c r="G832" s="2"/>
    </row>
    <row r="833" spans="1:7" hidden="1" x14ac:dyDescent="0.25">
      <c r="A833">
        <v>831</v>
      </c>
      <c r="B833" t="s">
        <v>849</v>
      </c>
      <c r="C833" t="s">
        <v>899</v>
      </c>
      <c r="D833" t="s">
        <v>904</v>
      </c>
      <c r="E833" s="1">
        <v>1997</v>
      </c>
      <c r="G833" s="2"/>
    </row>
    <row r="834" spans="1:7" hidden="1" x14ac:dyDescent="0.25">
      <c r="A834">
        <v>832</v>
      </c>
      <c r="B834" t="s">
        <v>849</v>
      </c>
      <c r="C834" t="s">
        <v>899</v>
      </c>
      <c r="D834" t="s">
        <v>905</v>
      </c>
      <c r="E834" s="1">
        <v>2995</v>
      </c>
      <c r="G834" s="2"/>
    </row>
    <row r="835" spans="1:7" hidden="1" x14ac:dyDescent="0.25">
      <c r="A835">
        <v>833</v>
      </c>
      <c r="B835" t="s">
        <v>849</v>
      </c>
      <c r="C835" t="s">
        <v>899</v>
      </c>
      <c r="D835" t="s">
        <v>906</v>
      </c>
      <c r="E835" s="1">
        <v>4999</v>
      </c>
      <c r="G835" s="2"/>
    </row>
    <row r="836" spans="1:7" hidden="1" x14ac:dyDescent="0.25">
      <c r="A836">
        <v>834</v>
      </c>
      <c r="B836" t="s">
        <v>849</v>
      </c>
      <c r="C836" t="s">
        <v>899</v>
      </c>
      <c r="D836" t="s">
        <v>907</v>
      </c>
      <c r="E836" s="1">
        <v>2993</v>
      </c>
      <c r="G836" s="2"/>
    </row>
    <row r="837" spans="1:7" hidden="1" x14ac:dyDescent="0.25">
      <c r="A837">
        <v>835</v>
      </c>
      <c r="B837" t="s">
        <v>849</v>
      </c>
      <c r="C837" t="s">
        <v>899</v>
      </c>
      <c r="D837" t="s">
        <v>908</v>
      </c>
      <c r="E837" s="1">
        <v>2993</v>
      </c>
      <c r="G837" s="2"/>
    </row>
    <row r="838" spans="1:7" hidden="1" x14ac:dyDescent="0.25">
      <c r="A838">
        <v>836</v>
      </c>
      <c r="B838" t="s">
        <v>849</v>
      </c>
      <c r="C838" t="s">
        <v>899</v>
      </c>
      <c r="D838" t="s">
        <v>909</v>
      </c>
      <c r="E838" s="1">
        <v>4367</v>
      </c>
      <c r="G838" s="1"/>
    </row>
    <row r="839" spans="1:7" hidden="1" x14ac:dyDescent="0.25">
      <c r="A839">
        <v>837</v>
      </c>
      <c r="B839" t="s">
        <v>319</v>
      </c>
      <c r="C839" t="s">
        <v>910</v>
      </c>
      <c r="D839" t="s">
        <v>911</v>
      </c>
      <c r="E839" s="1">
        <v>2993</v>
      </c>
      <c r="G839" s="1"/>
    </row>
    <row r="840" spans="1:7" hidden="1" x14ac:dyDescent="0.25">
      <c r="A840">
        <v>838</v>
      </c>
      <c r="B840" t="s">
        <v>319</v>
      </c>
      <c r="C840" t="s">
        <v>910</v>
      </c>
      <c r="D840" t="s">
        <v>912</v>
      </c>
      <c r="E840" s="1">
        <v>2993</v>
      </c>
      <c r="G840" s="1"/>
    </row>
    <row r="841" spans="1:7" hidden="1" x14ac:dyDescent="0.25">
      <c r="A841">
        <v>839</v>
      </c>
      <c r="B841" t="s">
        <v>319</v>
      </c>
      <c r="C841" t="s">
        <v>910</v>
      </c>
      <c r="D841">
        <v>50</v>
      </c>
      <c r="E841" s="1">
        <v>2993</v>
      </c>
      <c r="G841" s="1"/>
    </row>
    <row r="842" spans="1:7" hidden="1" x14ac:dyDescent="0.25">
      <c r="A842">
        <v>840</v>
      </c>
      <c r="B842" t="s">
        <v>360</v>
      </c>
      <c r="C842" t="s">
        <v>913</v>
      </c>
      <c r="D842" t="s">
        <v>914</v>
      </c>
      <c r="E842" s="1">
        <v>2995</v>
      </c>
      <c r="G842" s="2"/>
    </row>
    <row r="843" spans="1:7" hidden="1" x14ac:dyDescent="0.25">
      <c r="A843">
        <v>841</v>
      </c>
      <c r="B843" t="s">
        <v>360</v>
      </c>
      <c r="C843" t="s">
        <v>913</v>
      </c>
      <c r="D843" t="s">
        <v>407</v>
      </c>
      <c r="E843" s="1">
        <v>3996</v>
      </c>
      <c r="G843" s="2"/>
    </row>
    <row r="844" spans="1:7" hidden="1" x14ac:dyDescent="0.25">
      <c r="A844">
        <v>842</v>
      </c>
      <c r="B844" t="s">
        <v>360</v>
      </c>
      <c r="C844" t="s">
        <v>913</v>
      </c>
      <c r="D844" t="s">
        <v>915</v>
      </c>
      <c r="E844" s="1">
        <v>2995</v>
      </c>
      <c r="G844" s="2"/>
    </row>
    <row r="845" spans="1:7" hidden="1" x14ac:dyDescent="0.25">
      <c r="A845">
        <v>843</v>
      </c>
      <c r="B845" t="s">
        <v>388</v>
      </c>
      <c r="C845" t="s">
        <v>916</v>
      </c>
      <c r="D845" t="s">
        <v>390</v>
      </c>
      <c r="E845" s="1">
        <v>2987</v>
      </c>
      <c r="G845" s="2"/>
    </row>
    <row r="846" spans="1:7" hidden="1" x14ac:dyDescent="0.25">
      <c r="A846">
        <v>844</v>
      </c>
      <c r="B846" t="s">
        <v>388</v>
      </c>
      <c r="C846" t="s">
        <v>916</v>
      </c>
      <c r="D846" t="s">
        <v>391</v>
      </c>
      <c r="E846" s="1">
        <v>2987</v>
      </c>
      <c r="G846" s="2"/>
    </row>
    <row r="847" spans="1:7" hidden="1" x14ac:dyDescent="0.25">
      <c r="A847">
        <v>845</v>
      </c>
      <c r="B847" t="s">
        <v>388</v>
      </c>
      <c r="C847" t="s">
        <v>916</v>
      </c>
      <c r="D847" t="s">
        <v>401</v>
      </c>
      <c r="E847" s="1">
        <v>2987</v>
      </c>
      <c r="G847" s="2"/>
    </row>
    <row r="848" spans="1:7" hidden="1" x14ac:dyDescent="0.25">
      <c r="A848">
        <v>846</v>
      </c>
      <c r="B848" t="s">
        <v>102</v>
      </c>
      <c r="C848" t="s">
        <v>917</v>
      </c>
      <c r="D848" t="s">
        <v>107</v>
      </c>
      <c r="E848" s="1">
        <v>4461</v>
      </c>
      <c r="G848" s="1"/>
    </row>
    <row r="849" spans="1:7" hidden="1" x14ac:dyDescent="0.25">
      <c r="A849">
        <v>847</v>
      </c>
      <c r="B849" t="s">
        <v>276</v>
      </c>
      <c r="C849" t="s">
        <v>918</v>
      </c>
      <c r="D849" t="s">
        <v>344</v>
      </c>
      <c r="E849" s="1">
        <v>3993</v>
      </c>
      <c r="G849" s="1"/>
    </row>
    <row r="850" spans="1:7" hidden="1" x14ac:dyDescent="0.25">
      <c r="A850">
        <v>848</v>
      </c>
      <c r="B850" t="s">
        <v>849</v>
      </c>
      <c r="C850" t="s">
        <v>919</v>
      </c>
      <c r="D850" t="s">
        <v>920</v>
      </c>
      <c r="E850" s="1">
        <v>4999</v>
      </c>
      <c r="G850" s="1"/>
    </row>
    <row r="851" spans="1:7" hidden="1" x14ac:dyDescent="0.25">
      <c r="A851">
        <v>849</v>
      </c>
      <c r="B851" t="s">
        <v>849</v>
      </c>
      <c r="C851" t="s">
        <v>919</v>
      </c>
      <c r="D851" t="s">
        <v>921</v>
      </c>
      <c r="E851" s="1">
        <v>4999</v>
      </c>
      <c r="G851" s="1"/>
    </row>
    <row r="852" spans="1:7" hidden="1" x14ac:dyDescent="0.25">
      <c r="A852">
        <v>850</v>
      </c>
      <c r="B852" t="s">
        <v>849</v>
      </c>
      <c r="C852" t="s">
        <v>919</v>
      </c>
      <c r="D852" t="s">
        <v>922</v>
      </c>
      <c r="E852" s="1">
        <v>2995</v>
      </c>
      <c r="G852" s="1"/>
    </row>
    <row r="853" spans="1:7" hidden="1" x14ac:dyDescent="0.25">
      <c r="A853">
        <v>851</v>
      </c>
      <c r="B853" t="s">
        <v>849</v>
      </c>
      <c r="C853" t="s">
        <v>919</v>
      </c>
      <c r="D853" t="s">
        <v>923</v>
      </c>
      <c r="E853" s="1">
        <v>4999</v>
      </c>
      <c r="G853" s="1"/>
    </row>
    <row r="854" spans="1:7" hidden="1" x14ac:dyDescent="0.25">
      <c r="A854">
        <v>852</v>
      </c>
      <c r="B854" t="s">
        <v>849</v>
      </c>
      <c r="C854" t="s">
        <v>919</v>
      </c>
      <c r="D854" t="s">
        <v>924</v>
      </c>
      <c r="E854" s="1">
        <v>2993</v>
      </c>
      <c r="G854" s="2"/>
    </row>
    <row r="855" spans="1:7" hidden="1" x14ac:dyDescent="0.25">
      <c r="A855">
        <v>853</v>
      </c>
      <c r="B855" t="s">
        <v>849</v>
      </c>
      <c r="C855" t="s">
        <v>919</v>
      </c>
      <c r="D855" t="s">
        <v>925</v>
      </c>
      <c r="E855" s="1">
        <v>2993</v>
      </c>
      <c r="G855" s="2"/>
    </row>
    <row r="856" spans="1:7" hidden="1" x14ac:dyDescent="0.25">
      <c r="A856">
        <v>854</v>
      </c>
      <c r="B856" t="s">
        <v>849</v>
      </c>
      <c r="C856" t="s">
        <v>919</v>
      </c>
      <c r="D856" t="s">
        <v>926</v>
      </c>
      <c r="E856" s="1">
        <v>4367</v>
      </c>
      <c r="G856" s="2"/>
    </row>
    <row r="857" spans="1:7" hidden="1" x14ac:dyDescent="0.25">
      <c r="A857">
        <v>855</v>
      </c>
      <c r="B857" t="s">
        <v>849</v>
      </c>
      <c r="C857" t="s">
        <v>919</v>
      </c>
      <c r="D857" t="s">
        <v>927</v>
      </c>
      <c r="E857" s="1">
        <v>4367</v>
      </c>
      <c r="G857" s="1"/>
    </row>
    <row r="858" spans="1:7" hidden="1" x14ac:dyDescent="0.25">
      <c r="A858">
        <v>856</v>
      </c>
      <c r="B858" t="s">
        <v>849</v>
      </c>
      <c r="C858" t="s">
        <v>919</v>
      </c>
      <c r="D858" t="s">
        <v>928</v>
      </c>
      <c r="E858" s="1">
        <v>4367</v>
      </c>
      <c r="G858" s="2"/>
    </row>
    <row r="859" spans="1:7" hidden="1" x14ac:dyDescent="0.25">
      <c r="A859">
        <v>857</v>
      </c>
      <c r="B859" t="s">
        <v>849</v>
      </c>
      <c r="C859" t="s">
        <v>919</v>
      </c>
      <c r="D859" t="s">
        <v>929</v>
      </c>
      <c r="E859" s="1">
        <v>2995</v>
      </c>
      <c r="G859" s="1"/>
    </row>
    <row r="860" spans="1:7" hidden="1" x14ac:dyDescent="0.25">
      <c r="A860">
        <v>858</v>
      </c>
      <c r="B860" t="s">
        <v>388</v>
      </c>
      <c r="C860" t="s">
        <v>930</v>
      </c>
      <c r="D860" t="s">
        <v>297</v>
      </c>
      <c r="E860" s="1">
        <v>4691</v>
      </c>
      <c r="G860" s="1"/>
    </row>
    <row r="861" spans="1:7" hidden="1" x14ac:dyDescent="0.25">
      <c r="A861">
        <v>859</v>
      </c>
      <c r="C861" t="s">
        <v>931</v>
      </c>
      <c r="D861" t="s">
        <v>16</v>
      </c>
      <c r="E861" s="1">
        <v>3982</v>
      </c>
      <c r="G861" s="2"/>
    </row>
    <row r="862" spans="1:7" hidden="1" x14ac:dyDescent="0.25">
      <c r="A862">
        <v>860</v>
      </c>
      <c r="C862" t="s">
        <v>931</v>
      </c>
      <c r="D862" t="s">
        <v>932</v>
      </c>
      <c r="E862" s="1">
        <v>3982</v>
      </c>
      <c r="G862" s="2"/>
    </row>
    <row r="863" spans="1:7" hidden="1" x14ac:dyDescent="0.25">
      <c r="A863">
        <v>861</v>
      </c>
      <c r="C863" t="s">
        <v>931</v>
      </c>
      <c r="D863" t="s">
        <v>933</v>
      </c>
      <c r="E863" s="1">
        <v>3982</v>
      </c>
      <c r="G863" s="2"/>
    </row>
    <row r="864" spans="1:7" hidden="1" x14ac:dyDescent="0.25">
      <c r="A864">
        <v>862</v>
      </c>
      <c r="C864" t="s">
        <v>934</v>
      </c>
      <c r="D864" t="s">
        <v>935</v>
      </c>
      <c r="E864" t="s">
        <v>1378</v>
      </c>
      <c r="G864" s="2"/>
    </row>
    <row r="865" spans="1:7" hidden="1" x14ac:dyDescent="0.25">
      <c r="A865">
        <v>863</v>
      </c>
      <c r="B865" t="s">
        <v>416</v>
      </c>
      <c r="C865" t="s">
        <v>936</v>
      </c>
      <c r="D865" t="s">
        <v>937</v>
      </c>
      <c r="E865" s="1">
        <v>5204</v>
      </c>
      <c r="G865" s="2"/>
    </row>
    <row r="866" spans="1:7" hidden="1" x14ac:dyDescent="0.25">
      <c r="A866">
        <v>864</v>
      </c>
      <c r="B866" t="s">
        <v>416</v>
      </c>
      <c r="C866" t="s">
        <v>936</v>
      </c>
      <c r="D866" t="s">
        <v>938</v>
      </c>
      <c r="E866" s="1">
        <v>5204</v>
      </c>
      <c r="G866" s="2"/>
    </row>
    <row r="867" spans="1:7" hidden="1" x14ac:dyDescent="0.25">
      <c r="A867">
        <v>865</v>
      </c>
      <c r="B867" t="s">
        <v>416</v>
      </c>
      <c r="C867" t="s">
        <v>936</v>
      </c>
      <c r="D867" t="s">
        <v>939</v>
      </c>
      <c r="E867" s="1">
        <v>5204</v>
      </c>
      <c r="G867" s="2"/>
    </row>
    <row r="868" spans="1:7" hidden="1" x14ac:dyDescent="0.25">
      <c r="A868">
        <v>866</v>
      </c>
      <c r="B868" t="s">
        <v>416</v>
      </c>
      <c r="C868" t="s">
        <v>936</v>
      </c>
      <c r="D868" t="s">
        <v>940</v>
      </c>
      <c r="E868" s="1">
        <v>5204</v>
      </c>
      <c r="G868" s="2"/>
    </row>
    <row r="869" spans="1:7" hidden="1" x14ac:dyDescent="0.25">
      <c r="A869">
        <v>867</v>
      </c>
      <c r="B869" t="s">
        <v>416</v>
      </c>
      <c r="C869" t="s">
        <v>936</v>
      </c>
      <c r="D869" t="s">
        <v>941</v>
      </c>
      <c r="E869" s="1">
        <v>5204</v>
      </c>
      <c r="G869" s="2"/>
    </row>
    <row r="870" spans="1:7" hidden="1" x14ac:dyDescent="0.25">
      <c r="A870">
        <v>868</v>
      </c>
      <c r="B870" t="s">
        <v>416</v>
      </c>
      <c r="C870" t="s">
        <v>936</v>
      </c>
      <c r="D870" t="s">
        <v>942</v>
      </c>
      <c r="E870" s="1">
        <v>5204</v>
      </c>
      <c r="G870" s="2"/>
    </row>
    <row r="871" spans="1:7" hidden="1" x14ac:dyDescent="0.25">
      <c r="A871">
        <v>869</v>
      </c>
      <c r="B871" t="s">
        <v>416</v>
      </c>
      <c r="C871" t="s">
        <v>936</v>
      </c>
      <c r="D871" t="s">
        <v>943</v>
      </c>
      <c r="E871" s="1">
        <v>5204</v>
      </c>
      <c r="G871" s="2"/>
    </row>
    <row r="872" spans="1:7" hidden="1" x14ac:dyDescent="0.25">
      <c r="A872">
        <v>870</v>
      </c>
      <c r="B872" t="s">
        <v>416</v>
      </c>
      <c r="C872" t="s">
        <v>936</v>
      </c>
      <c r="D872" t="s">
        <v>944</v>
      </c>
      <c r="E872" s="1">
        <v>5204</v>
      </c>
      <c r="G872" s="2"/>
    </row>
    <row r="873" spans="1:7" hidden="1" x14ac:dyDescent="0.25">
      <c r="A873">
        <v>871</v>
      </c>
      <c r="B873" t="s">
        <v>416</v>
      </c>
      <c r="C873" t="s">
        <v>936</v>
      </c>
      <c r="D873" t="s">
        <v>945</v>
      </c>
      <c r="E873" s="1">
        <v>5204</v>
      </c>
      <c r="G873" s="2"/>
    </row>
    <row r="874" spans="1:7" hidden="1" x14ac:dyDescent="0.25">
      <c r="A874">
        <v>872</v>
      </c>
      <c r="B874" t="s">
        <v>420</v>
      </c>
      <c r="C874" t="s">
        <v>946</v>
      </c>
      <c r="D874" t="s">
        <v>446</v>
      </c>
      <c r="E874" s="1">
        <v>3902</v>
      </c>
      <c r="G874" s="1"/>
    </row>
    <row r="875" spans="1:7" hidden="1" x14ac:dyDescent="0.25">
      <c r="A875">
        <v>873</v>
      </c>
      <c r="B875" t="s">
        <v>420</v>
      </c>
      <c r="C875" t="s">
        <v>946</v>
      </c>
      <c r="D875" t="s">
        <v>947</v>
      </c>
      <c r="E875" s="1">
        <v>3902</v>
      </c>
      <c r="G875" s="1"/>
    </row>
    <row r="876" spans="1:7" hidden="1" x14ac:dyDescent="0.25">
      <c r="A876">
        <v>874</v>
      </c>
      <c r="B876" t="s">
        <v>420</v>
      </c>
      <c r="C876" t="s">
        <v>948</v>
      </c>
      <c r="D876" t="s">
        <v>949</v>
      </c>
      <c r="E876" s="1">
        <v>3900</v>
      </c>
      <c r="G876" s="2"/>
    </row>
    <row r="877" spans="1:7" hidden="1" x14ac:dyDescent="0.25">
      <c r="A877">
        <v>875</v>
      </c>
      <c r="B877" t="s">
        <v>420</v>
      </c>
      <c r="C877" t="s">
        <v>948</v>
      </c>
      <c r="D877" t="s">
        <v>427</v>
      </c>
      <c r="E877" s="1">
        <v>6262</v>
      </c>
      <c r="G877" s="2"/>
    </row>
    <row r="878" spans="1:7" hidden="1" x14ac:dyDescent="0.25">
      <c r="A878">
        <v>876</v>
      </c>
      <c r="B878" t="s">
        <v>416</v>
      </c>
      <c r="C878" t="s">
        <v>950</v>
      </c>
      <c r="D878" t="s">
        <v>951</v>
      </c>
      <c r="E878" s="1">
        <v>6498</v>
      </c>
      <c r="G878" s="1"/>
    </row>
    <row r="879" spans="1:7" hidden="1" x14ac:dyDescent="0.25">
      <c r="A879">
        <v>877</v>
      </c>
      <c r="B879" t="s">
        <v>416</v>
      </c>
      <c r="C879" t="s">
        <v>950</v>
      </c>
      <c r="D879" t="s">
        <v>952</v>
      </c>
      <c r="E879" s="1">
        <v>6498</v>
      </c>
      <c r="G879" s="1"/>
    </row>
    <row r="880" spans="1:7" hidden="1" x14ac:dyDescent="0.25">
      <c r="A880">
        <v>878</v>
      </c>
      <c r="B880" t="s">
        <v>416</v>
      </c>
      <c r="C880" t="s">
        <v>950</v>
      </c>
      <c r="D880" t="s">
        <v>16</v>
      </c>
      <c r="E880" s="1">
        <v>6498</v>
      </c>
      <c r="G880" s="1"/>
    </row>
    <row r="881" spans="1:7" x14ac:dyDescent="0.25">
      <c r="A881">
        <v>879</v>
      </c>
      <c r="C881" t="s">
        <v>953</v>
      </c>
      <c r="D881" t="s">
        <v>306</v>
      </c>
      <c r="E881" s="1">
        <v>6598</v>
      </c>
      <c r="G881" s="1"/>
    </row>
    <row r="882" spans="1:7" x14ac:dyDescent="0.25">
      <c r="A882">
        <v>880</v>
      </c>
      <c r="C882" t="s">
        <v>954</v>
      </c>
      <c r="D882" t="s">
        <v>955</v>
      </c>
      <c r="E882" s="1">
        <v>6749</v>
      </c>
      <c r="G882" s="1"/>
    </row>
    <row r="883" spans="1:7" hidden="1" x14ac:dyDescent="0.25">
      <c r="A883">
        <v>881</v>
      </c>
      <c r="B883" t="s">
        <v>33</v>
      </c>
      <c r="C883" t="s">
        <v>956</v>
      </c>
      <c r="D883" t="s">
        <v>957</v>
      </c>
      <c r="E883" s="1">
        <v>796</v>
      </c>
      <c r="G883" s="1"/>
    </row>
    <row r="884" spans="1:7" hidden="1" x14ac:dyDescent="0.25">
      <c r="A884">
        <v>882</v>
      </c>
      <c r="B884" t="s">
        <v>33</v>
      </c>
      <c r="C884" t="s">
        <v>956</v>
      </c>
      <c r="D884" t="s">
        <v>958</v>
      </c>
      <c r="E884" s="1">
        <v>796</v>
      </c>
      <c r="G884" s="1"/>
    </row>
    <row r="885" spans="1:7" hidden="1" x14ac:dyDescent="0.25">
      <c r="A885">
        <v>883</v>
      </c>
      <c r="C885" t="s">
        <v>959</v>
      </c>
      <c r="D885" t="s">
        <v>960</v>
      </c>
      <c r="E885" s="1">
        <v>1198</v>
      </c>
      <c r="G885" s="1"/>
    </row>
    <row r="886" spans="1:7" hidden="1" x14ac:dyDescent="0.25">
      <c r="A886">
        <v>884</v>
      </c>
      <c r="C886" t="s">
        <v>959</v>
      </c>
      <c r="D886" t="s">
        <v>961</v>
      </c>
      <c r="E886" s="1">
        <v>1198</v>
      </c>
      <c r="G886" s="1"/>
    </row>
    <row r="887" spans="1:7" hidden="1" x14ac:dyDescent="0.25">
      <c r="A887">
        <v>885</v>
      </c>
      <c r="C887" t="s">
        <v>959</v>
      </c>
      <c r="D887" t="s">
        <v>962</v>
      </c>
      <c r="E887" s="1">
        <v>1198</v>
      </c>
      <c r="G887" s="1"/>
    </row>
    <row r="888" spans="1:7" hidden="1" x14ac:dyDescent="0.25">
      <c r="A888">
        <v>886</v>
      </c>
      <c r="C888" t="s">
        <v>959</v>
      </c>
      <c r="D888" t="s">
        <v>963</v>
      </c>
      <c r="E888" s="1">
        <v>1198</v>
      </c>
      <c r="G888" s="2"/>
    </row>
    <row r="889" spans="1:7" hidden="1" x14ac:dyDescent="0.25">
      <c r="A889">
        <v>887</v>
      </c>
      <c r="C889" t="s">
        <v>959</v>
      </c>
      <c r="D889" t="s">
        <v>964</v>
      </c>
      <c r="E889" s="1">
        <v>1198</v>
      </c>
      <c r="G889" s="2"/>
    </row>
    <row r="890" spans="1:7" hidden="1" x14ac:dyDescent="0.25">
      <c r="A890">
        <v>888</v>
      </c>
      <c r="C890" t="s">
        <v>959</v>
      </c>
      <c r="D890" t="s">
        <v>965</v>
      </c>
      <c r="E890" s="1">
        <v>1198</v>
      </c>
      <c r="G890" s="1"/>
    </row>
    <row r="891" spans="1:7" hidden="1" x14ac:dyDescent="0.25">
      <c r="A891">
        <v>889</v>
      </c>
      <c r="C891" t="s">
        <v>959</v>
      </c>
      <c r="D891" t="s">
        <v>966</v>
      </c>
      <c r="E891" s="1">
        <v>1198</v>
      </c>
      <c r="G891" s="1"/>
    </row>
    <row r="892" spans="1:7" hidden="1" x14ac:dyDescent="0.25">
      <c r="A892">
        <v>890</v>
      </c>
      <c r="C892" t="s">
        <v>959</v>
      </c>
      <c r="D892" t="s">
        <v>967</v>
      </c>
      <c r="E892" s="1">
        <v>1198</v>
      </c>
      <c r="G892" s="1"/>
    </row>
    <row r="893" spans="1:7" hidden="1" x14ac:dyDescent="0.25">
      <c r="A893">
        <v>891</v>
      </c>
      <c r="C893" t="s">
        <v>959</v>
      </c>
      <c r="D893" t="s">
        <v>968</v>
      </c>
      <c r="E893" s="1">
        <v>1198</v>
      </c>
      <c r="G893" s="1"/>
    </row>
    <row r="894" spans="1:7" hidden="1" x14ac:dyDescent="0.25">
      <c r="A894">
        <v>892</v>
      </c>
      <c r="B894" t="s">
        <v>230</v>
      </c>
      <c r="C894" t="s">
        <v>969</v>
      </c>
      <c r="D894" t="s">
        <v>970</v>
      </c>
      <c r="E894" s="1">
        <v>1172</v>
      </c>
      <c r="G894" s="1"/>
    </row>
    <row r="895" spans="1:7" hidden="1" x14ac:dyDescent="0.25">
      <c r="A895">
        <v>893</v>
      </c>
      <c r="B895" t="s">
        <v>230</v>
      </c>
      <c r="C895" t="s">
        <v>969</v>
      </c>
      <c r="D895">
        <v>1.3</v>
      </c>
      <c r="E895" s="1">
        <v>1248</v>
      </c>
      <c r="G895" s="2"/>
    </row>
    <row r="896" spans="1:7" hidden="1" x14ac:dyDescent="0.25">
      <c r="A896">
        <v>894</v>
      </c>
      <c r="B896" t="s">
        <v>186</v>
      </c>
      <c r="C896" t="s">
        <v>971</v>
      </c>
      <c r="D896" t="s">
        <v>972</v>
      </c>
      <c r="E896" s="1">
        <v>1194</v>
      </c>
      <c r="G896" s="2"/>
    </row>
    <row r="897" spans="1:7" hidden="1" x14ac:dyDescent="0.25">
      <c r="A897">
        <v>895</v>
      </c>
      <c r="B897" t="s">
        <v>186</v>
      </c>
      <c r="C897" t="s">
        <v>971</v>
      </c>
      <c r="D897" t="s">
        <v>973</v>
      </c>
      <c r="E897" s="1">
        <v>1498</v>
      </c>
      <c r="G897" s="2"/>
    </row>
    <row r="898" spans="1:7" hidden="1" x14ac:dyDescent="0.25">
      <c r="A898">
        <v>896</v>
      </c>
      <c r="B898" t="s">
        <v>186</v>
      </c>
      <c r="C898" t="s">
        <v>971</v>
      </c>
      <c r="D898" t="s">
        <v>974</v>
      </c>
      <c r="E898" s="1">
        <v>1196</v>
      </c>
      <c r="G898" s="2"/>
    </row>
    <row r="899" spans="1:7" hidden="1" x14ac:dyDescent="0.25">
      <c r="A899">
        <v>897</v>
      </c>
      <c r="B899" t="s">
        <v>186</v>
      </c>
      <c r="C899" t="s">
        <v>971</v>
      </c>
      <c r="D899" t="s">
        <v>975</v>
      </c>
      <c r="E899" s="1">
        <v>1498</v>
      </c>
      <c r="G899" s="2"/>
    </row>
    <row r="900" spans="1:7" hidden="1" x14ac:dyDescent="0.25">
      <c r="A900">
        <v>898</v>
      </c>
      <c r="B900" t="s">
        <v>186</v>
      </c>
      <c r="C900" t="s">
        <v>971</v>
      </c>
      <c r="D900" t="s">
        <v>976</v>
      </c>
      <c r="E900" s="1">
        <v>1194</v>
      </c>
      <c r="G900" s="2"/>
    </row>
    <row r="901" spans="1:7" hidden="1" x14ac:dyDescent="0.25">
      <c r="A901">
        <v>899</v>
      </c>
      <c r="B901" t="s">
        <v>186</v>
      </c>
      <c r="C901" t="s">
        <v>971</v>
      </c>
      <c r="D901" t="s">
        <v>977</v>
      </c>
      <c r="E901" s="1">
        <v>1498</v>
      </c>
      <c r="G901" s="2"/>
    </row>
    <row r="902" spans="1:7" hidden="1" x14ac:dyDescent="0.25">
      <c r="A902">
        <v>900</v>
      </c>
      <c r="B902" t="s">
        <v>33</v>
      </c>
      <c r="C902" t="s">
        <v>978</v>
      </c>
      <c r="D902" t="s">
        <v>979</v>
      </c>
      <c r="E902" s="1">
        <v>1248</v>
      </c>
      <c r="G902" s="2"/>
    </row>
    <row r="903" spans="1:7" hidden="1" x14ac:dyDescent="0.25">
      <c r="A903">
        <v>901</v>
      </c>
      <c r="B903" t="s">
        <v>33</v>
      </c>
      <c r="C903" t="s">
        <v>978</v>
      </c>
      <c r="D903" t="s">
        <v>980</v>
      </c>
      <c r="E903" s="1">
        <v>1248</v>
      </c>
      <c r="G903" s="2"/>
    </row>
    <row r="904" spans="1:7" hidden="1" x14ac:dyDescent="0.25">
      <c r="A904">
        <v>902</v>
      </c>
      <c r="B904" t="s">
        <v>33</v>
      </c>
      <c r="C904" t="s">
        <v>978</v>
      </c>
      <c r="D904" t="s">
        <v>981</v>
      </c>
      <c r="E904" s="1">
        <v>1248</v>
      </c>
      <c r="G904" s="2"/>
    </row>
    <row r="905" spans="1:7" hidden="1" x14ac:dyDescent="0.25">
      <c r="A905">
        <v>903</v>
      </c>
      <c r="B905" t="s">
        <v>33</v>
      </c>
      <c r="C905" t="s">
        <v>978</v>
      </c>
      <c r="D905" t="s">
        <v>982</v>
      </c>
      <c r="E905" s="1">
        <v>1248</v>
      </c>
      <c r="G905" s="2"/>
    </row>
    <row r="906" spans="1:7" hidden="1" x14ac:dyDescent="0.25">
      <c r="A906">
        <v>904</v>
      </c>
      <c r="B906" t="s">
        <v>33</v>
      </c>
      <c r="C906" t="s">
        <v>978</v>
      </c>
      <c r="D906" t="s">
        <v>983</v>
      </c>
      <c r="E906" s="1">
        <v>1197</v>
      </c>
      <c r="G906" s="2"/>
    </row>
    <row r="907" spans="1:7" hidden="1" x14ac:dyDescent="0.25">
      <c r="A907">
        <v>905</v>
      </c>
      <c r="B907" t="s">
        <v>33</v>
      </c>
      <c r="C907" t="s">
        <v>978</v>
      </c>
      <c r="D907" t="s">
        <v>984</v>
      </c>
      <c r="E907" s="1">
        <v>1197</v>
      </c>
      <c r="G907" s="2"/>
    </row>
    <row r="908" spans="1:7" hidden="1" x14ac:dyDescent="0.25">
      <c r="A908">
        <v>906</v>
      </c>
      <c r="B908" t="s">
        <v>33</v>
      </c>
      <c r="C908" t="s">
        <v>978</v>
      </c>
      <c r="D908" t="s">
        <v>985</v>
      </c>
      <c r="E908" s="1">
        <v>1197</v>
      </c>
      <c r="G908" s="2"/>
    </row>
    <row r="909" spans="1:7" hidden="1" x14ac:dyDescent="0.25">
      <c r="A909">
        <v>907</v>
      </c>
      <c r="B909" t="s">
        <v>33</v>
      </c>
      <c r="C909" t="s">
        <v>978</v>
      </c>
      <c r="D909" t="s">
        <v>986</v>
      </c>
      <c r="E909" s="1">
        <v>1197</v>
      </c>
      <c r="G909" s="2"/>
    </row>
    <row r="910" spans="1:7" hidden="1" x14ac:dyDescent="0.25">
      <c r="A910">
        <v>908</v>
      </c>
      <c r="B910" t="s">
        <v>33</v>
      </c>
      <c r="C910" t="s">
        <v>978</v>
      </c>
      <c r="D910" t="s">
        <v>987</v>
      </c>
      <c r="E910" s="1">
        <v>1197</v>
      </c>
      <c r="G910" s="2"/>
    </row>
    <row r="911" spans="1:7" hidden="1" x14ac:dyDescent="0.25">
      <c r="A911">
        <v>909</v>
      </c>
      <c r="B911" t="s">
        <v>33</v>
      </c>
      <c r="C911" t="s">
        <v>978</v>
      </c>
      <c r="D911" t="s">
        <v>988</v>
      </c>
      <c r="E911" s="1">
        <v>1197</v>
      </c>
      <c r="G911" s="2"/>
    </row>
    <row r="912" spans="1:7" hidden="1" x14ac:dyDescent="0.25">
      <c r="A912">
        <v>910</v>
      </c>
      <c r="B912" t="s">
        <v>33</v>
      </c>
      <c r="C912" t="s">
        <v>978</v>
      </c>
      <c r="D912" t="s">
        <v>989</v>
      </c>
      <c r="E912" s="1">
        <v>1197</v>
      </c>
      <c r="G912" s="2"/>
    </row>
    <row r="913" spans="1:7" hidden="1" x14ac:dyDescent="0.25">
      <c r="A913">
        <v>911</v>
      </c>
      <c r="B913" t="s">
        <v>33</v>
      </c>
      <c r="C913" t="s">
        <v>978</v>
      </c>
      <c r="D913" t="s">
        <v>990</v>
      </c>
      <c r="E913" s="1">
        <v>1197</v>
      </c>
      <c r="G913" s="2"/>
    </row>
    <row r="914" spans="1:7" hidden="1" x14ac:dyDescent="0.25">
      <c r="A914">
        <v>912</v>
      </c>
      <c r="B914" t="s">
        <v>33</v>
      </c>
      <c r="C914" t="s">
        <v>978</v>
      </c>
      <c r="D914" t="s">
        <v>991</v>
      </c>
      <c r="E914" s="1">
        <v>1197</v>
      </c>
      <c r="G914" s="2"/>
    </row>
    <row r="915" spans="1:7" hidden="1" x14ac:dyDescent="0.25">
      <c r="A915">
        <v>913</v>
      </c>
      <c r="B915" t="s">
        <v>57</v>
      </c>
      <c r="C915" t="s">
        <v>992</v>
      </c>
      <c r="D915" t="s">
        <v>993</v>
      </c>
      <c r="E915" s="1">
        <v>1197</v>
      </c>
      <c r="G915" s="1"/>
    </row>
    <row r="916" spans="1:7" hidden="1" x14ac:dyDescent="0.25">
      <c r="A916">
        <v>914</v>
      </c>
      <c r="B916" t="s">
        <v>57</v>
      </c>
      <c r="C916" t="s">
        <v>992</v>
      </c>
      <c r="D916" t="s">
        <v>994</v>
      </c>
      <c r="E916" s="1">
        <v>1197</v>
      </c>
      <c r="G916" s="1"/>
    </row>
    <row r="917" spans="1:7" hidden="1" x14ac:dyDescent="0.25">
      <c r="A917">
        <v>915</v>
      </c>
      <c r="B917" t="s">
        <v>57</v>
      </c>
      <c r="C917" t="s">
        <v>992</v>
      </c>
      <c r="D917" t="s">
        <v>995</v>
      </c>
      <c r="E917" s="1">
        <v>1197</v>
      </c>
      <c r="G917" s="1"/>
    </row>
    <row r="918" spans="1:7" hidden="1" x14ac:dyDescent="0.25">
      <c r="A918">
        <v>916</v>
      </c>
      <c r="B918" t="s">
        <v>57</v>
      </c>
      <c r="C918" t="s">
        <v>992</v>
      </c>
      <c r="D918" t="s">
        <v>996</v>
      </c>
      <c r="E918" s="1">
        <v>1197</v>
      </c>
      <c r="G918" s="1"/>
    </row>
    <row r="919" spans="1:7" hidden="1" x14ac:dyDescent="0.25">
      <c r="A919">
        <v>917</v>
      </c>
      <c r="B919" t="s">
        <v>57</v>
      </c>
      <c r="C919" t="s">
        <v>992</v>
      </c>
      <c r="D919" t="s">
        <v>997</v>
      </c>
      <c r="E919" s="1">
        <v>1197</v>
      </c>
      <c r="G919" s="1"/>
    </row>
    <row r="920" spans="1:7" hidden="1" x14ac:dyDescent="0.25">
      <c r="A920">
        <v>918</v>
      </c>
      <c r="B920" t="s">
        <v>57</v>
      </c>
      <c r="C920" t="s">
        <v>992</v>
      </c>
      <c r="D920" t="s">
        <v>998</v>
      </c>
      <c r="E920" s="1">
        <v>1197</v>
      </c>
      <c r="G920" s="2"/>
    </row>
    <row r="921" spans="1:7" hidden="1" x14ac:dyDescent="0.25">
      <c r="A921">
        <v>919</v>
      </c>
      <c r="B921" t="s">
        <v>230</v>
      </c>
      <c r="C921" t="s">
        <v>999</v>
      </c>
      <c r="D921" t="s">
        <v>1000</v>
      </c>
      <c r="E921" s="1">
        <v>1248</v>
      </c>
      <c r="G921" s="1"/>
    </row>
    <row r="922" spans="1:7" hidden="1" x14ac:dyDescent="0.25">
      <c r="A922">
        <v>920</v>
      </c>
      <c r="B922" t="s">
        <v>230</v>
      </c>
      <c r="C922" t="s">
        <v>999</v>
      </c>
      <c r="D922">
        <v>1.4</v>
      </c>
      <c r="E922" s="1">
        <v>1368</v>
      </c>
      <c r="G922" s="1"/>
    </row>
    <row r="923" spans="1:7" hidden="1" x14ac:dyDescent="0.25">
      <c r="A923">
        <v>921</v>
      </c>
      <c r="B923" t="s">
        <v>230</v>
      </c>
      <c r="C923" t="s">
        <v>999</v>
      </c>
      <c r="D923" t="s">
        <v>1001</v>
      </c>
      <c r="E923" s="1">
        <v>1248</v>
      </c>
      <c r="G923" s="1"/>
    </row>
    <row r="924" spans="1:7" hidden="1" x14ac:dyDescent="0.25">
      <c r="A924">
        <v>922</v>
      </c>
      <c r="B924" t="s">
        <v>117</v>
      </c>
      <c r="C924" t="s">
        <v>1002</v>
      </c>
      <c r="D924" t="s">
        <v>128</v>
      </c>
      <c r="E924" s="1">
        <v>1498</v>
      </c>
      <c r="G924" s="2"/>
    </row>
    <row r="925" spans="1:7" hidden="1" x14ac:dyDescent="0.25">
      <c r="A925">
        <v>923</v>
      </c>
      <c r="B925" t="s">
        <v>117</v>
      </c>
      <c r="C925" t="s">
        <v>1002</v>
      </c>
      <c r="D925" t="s">
        <v>1003</v>
      </c>
      <c r="E925" s="1">
        <v>1498</v>
      </c>
      <c r="G925" s="2"/>
    </row>
    <row r="926" spans="1:7" hidden="1" x14ac:dyDescent="0.25">
      <c r="A926">
        <v>924</v>
      </c>
      <c r="B926" t="s">
        <v>117</v>
      </c>
      <c r="C926" t="s">
        <v>1002</v>
      </c>
      <c r="D926" t="s">
        <v>1004</v>
      </c>
      <c r="E926" s="1">
        <v>1461</v>
      </c>
      <c r="G926" s="2"/>
    </row>
    <row r="927" spans="1:7" hidden="1" x14ac:dyDescent="0.25">
      <c r="A927">
        <v>925</v>
      </c>
      <c r="B927" t="s">
        <v>117</v>
      </c>
      <c r="C927" t="s">
        <v>1002</v>
      </c>
      <c r="D927" t="s">
        <v>1005</v>
      </c>
      <c r="E927" s="1">
        <v>1461</v>
      </c>
      <c r="G927" s="2"/>
    </row>
    <row r="928" spans="1:7" hidden="1" x14ac:dyDescent="0.25">
      <c r="A928">
        <v>926</v>
      </c>
      <c r="B928" t="s">
        <v>117</v>
      </c>
      <c r="C928" t="s">
        <v>1002</v>
      </c>
      <c r="D928" t="s">
        <v>124</v>
      </c>
      <c r="E928" s="1">
        <v>1461</v>
      </c>
      <c r="G928" s="2"/>
    </row>
    <row r="929" spans="1:7" hidden="1" x14ac:dyDescent="0.25">
      <c r="A929">
        <v>927</v>
      </c>
      <c r="B929" t="s">
        <v>117</v>
      </c>
      <c r="C929" t="s">
        <v>1002</v>
      </c>
      <c r="D929" t="s">
        <v>1006</v>
      </c>
      <c r="E929" s="1">
        <v>1498</v>
      </c>
      <c r="G929" s="2"/>
    </row>
    <row r="930" spans="1:7" hidden="1" x14ac:dyDescent="0.25">
      <c r="A930">
        <v>928</v>
      </c>
      <c r="B930" t="s">
        <v>117</v>
      </c>
      <c r="C930" t="s">
        <v>1002</v>
      </c>
      <c r="D930" t="s">
        <v>1007</v>
      </c>
      <c r="E930" s="1">
        <v>1461</v>
      </c>
      <c r="G930" s="2"/>
    </row>
    <row r="931" spans="1:7" hidden="1" x14ac:dyDescent="0.25">
      <c r="A931">
        <v>929</v>
      </c>
      <c r="B931" t="s">
        <v>33</v>
      </c>
      <c r="C931" t="s">
        <v>1008</v>
      </c>
      <c r="D931" t="s">
        <v>41</v>
      </c>
      <c r="E931" s="1">
        <v>1462</v>
      </c>
      <c r="G931" s="2"/>
    </row>
    <row r="932" spans="1:7" hidden="1" x14ac:dyDescent="0.25">
      <c r="A932">
        <v>930</v>
      </c>
      <c r="B932" t="s">
        <v>33</v>
      </c>
      <c r="C932" t="s">
        <v>1008</v>
      </c>
      <c r="D932" t="s">
        <v>78</v>
      </c>
      <c r="E932" s="1">
        <v>1462</v>
      </c>
      <c r="G932" s="2"/>
    </row>
    <row r="933" spans="1:7" hidden="1" x14ac:dyDescent="0.25">
      <c r="A933">
        <v>931</v>
      </c>
      <c r="B933" t="s">
        <v>33</v>
      </c>
      <c r="C933" t="s">
        <v>1008</v>
      </c>
      <c r="D933" t="s">
        <v>458</v>
      </c>
      <c r="E933" s="1">
        <v>1462</v>
      </c>
      <c r="G933" s="2"/>
    </row>
    <row r="934" spans="1:7" hidden="1" x14ac:dyDescent="0.25">
      <c r="A934">
        <v>932</v>
      </c>
      <c r="B934" t="s">
        <v>33</v>
      </c>
      <c r="C934" t="s">
        <v>1008</v>
      </c>
      <c r="D934" t="s">
        <v>180</v>
      </c>
      <c r="E934" s="1">
        <v>1462</v>
      </c>
      <c r="G934" s="2"/>
    </row>
    <row r="935" spans="1:7" hidden="1" x14ac:dyDescent="0.25">
      <c r="A935">
        <v>933</v>
      </c>
      <c r="B935" t="s">
        <v>33</v>
      </c>
      <c r="C935" t="s">
        <v>1008</v>
      </c>
      <c r="D935" t="s">
        <v>42</v>
      </c>
      <c r="E935" s="1">
        <v>1462</v>
      </c>
      <c r="G935" s="2"/>
    </row>
    <row r="936" spans="1:7" hidden="1" x14ac:dyDescent="0.25">
      <c r="A936">
        <v>934</v>
      </c>
      <c r="B936" t="s">
        <v>33</v>
      </c>
      <c r="C936" t="s">
        <v>1008</v>
      </c>
      <c r="D936" t="s">
        <v>181</v>
      </c>
      <c r="E936" s="1">
        <v>1462</v>
      </c>
      <c r="G936" s="2"/>
    </row>
    <row r="937" spans="1:7" hidden="1" x14ac:dyDescent="0.25">
      <c r="A937">
        <v>935</v>
      </c>
      <c r="B937" t="s">
        <v>33</v>
      </c>
      <c r="C937" t="s">
        <v>1008</v>
      </c>
      <c r="D937" t="s">
        <v>1009</v>
      </c>
      <c r="E937" s="1">
        <v>1498</v>
      </c>
      <c r="G937" s="2"/>
    </row>
    <row r="938" spans="1:7" hidden="1" x14ac:dyDescent="0.25">
      <c r="A938">
        <v>936</v>
      </c>
      <c r="B938" t="s">
        <v>33</v>
      </c>
      <c r="C938" t="s">
        <v>1008</v>
      </c>
      <c r="D938" t="s">
        <v>1010</v>
      </c>
      <c r="E938" s="1">
        <v>1498</v>
      </c>
      <c r="G938" s="2"/>
    </row>
    <row r="939" spans="1:7" hidden="1" x14ac:dyDescent="0.25">
      <c r="A939">
        <v>937</v>
      </c>
      <c r="B939" t="s">
        <v>33</v>
      </c>
      <c r="C939" t="s">
        <v>1008</v>
      </c>
      <c r="D939" t="s">
        <v>1011</v>
      </c>
      <c r="E939" s="1">
        <v>1498</v>
      </c>
      <c r="G939" s="2"/>
    </row>
    <row r="940" spans="1:7" hidden="1" x14ac:dyDescent="0.25">
      <c r="A940">
        <v>938</v>
      </c>
      <c r="B940" t="s">
        <v>33</v>
      </c>
      <c r="C940" t="s">
        <v>1008</v>
      </c>
      <c r="D940" t="s">
        <v>1012</v>
      </c>
      <c r="E940" s="1">
        <v>1462</v>
      </c>
      <c r="G940" s="2"/>
    </row>
    <row r="941" spans="1:7" hidden="1" x14ac:dyDescent="0.25">
      <c r="A941">
        <v>939</v>
      </c>
      <c r="B941" t="s">
        <v>33</v>
      </c>
      <c r="C941" t="s">
        <v>1013</v>
      </c>
      <c r="D941" t="s">
        <v>1014</v>
      </c>
      <c r="E941" s="1">
        <v>998</v>
      </c>
      <c r="G941" s="2"/>
    </row>
    <row r="942" spans="1:7" hidden="1" x14ac:dyDescent="0.25">
      <c r="A942">
        <v>940</v>
      </c>
      <c r="B942" t="s">
        <v>245</v>
      </c>
      <c r="C942" t="s">
        <v>1015</v>
      </c>
      <c r="D942" t="s">
        <v>252</v>
      </c>
      <c r="E942" s="1">
        <v>1498</v>
      </c>
      <c r="G942" s="2"/>
    </row>
    <row r="943" spans="1:7" hidden="1" x14ac:dyDescent="0.25">
      <c r="A943">
        <v>941</v>
      </c>
      <c r="B943" t="s">
        <v>245</v>
      </c>
      <c r="C943" t="s">
        <v>1015</v>
      </c>
      <c r="D943" t="s">
        <v>249</v>
      </c>
      <c r="E943" s="1">
        <v>1199</v>
      </c>
      <c r="G943" s="2"/>
    </row>
    <row r="944" spans="1:7" hidden="1" x14ac:dyDescent="0.25">
      <c r="A944">
        <v>942</v>
      </c>
      <c r="B944" t="s">
        <v>245</v>
      </c>
      <c r="C944" t="s">
        <v>1015</v>
      </c>
      <c r="D944" t="s">
        <v>250</v>
      </c>
      <c r="E944" s="1">
        <v>1498</v>
      </c>
      <c r="G944" s="2"/>
    </row>
    <row r="945" spans="1:7" hidden="1" x14ac:dyDescent="0.25">
      <c r="A945">
        <v>943</v>
      </c>
      <c r="B945" t="s">
        <v>245</v>
      </c>
      <c r="C945" t="s">
        <v>1015</v>
      </c>
      <c r="D945" t="s">
        <v>320</v>
      </c>
      <c r="E945" s="1">
        <v>1199</v>
      </c>
      <c r="G945" s="2"/>
    </row>
    <row r="946" spans="1:7" hidden="1" x14ac:dyDescent="0.25">
      <c r="A946">
        <v>944</v>
      </c>
      <c r="B946" t="s">
        <v>245</v>
      </c>
      <c r="C946" t="s">
        <v>1015</v>
      </c>
      <c r="D946" t="s">
        <v>1016</v>
      </c>
      <c r="E946" s="1">
        <v>1498</v>
      </c>
      <c r="G946" s="2"/>
    </row>
    <row r="947" spans="1:7" hidden="1" x14ac:dyDescent="0.25">
      <c r="A947">
        <v>945</v>
      </c>
      <c r="B947" t="s">
        <v>245</v>
      </c>
      <c r="C947" t="s">
        <v>1015</v>
      </c>
      <c r="D947" t="s">
        <v>1017</v>
      </c>
      <c r="E947" s="1">
        <v>1199</v>
      </c>
      <c r="G947" s="2"/>
    </row>
    <row r="948" spans="1:7" hidden="1" x14ac:dyDescent="0.25">
      <c r="A948">
        <v>946</v>
      </c>
      <c r="B948" t="s">
        <v>245</v>
      </c>
      <c r="C948" t="s">
        <v>1015</v>
      </c>
      <c r="D948" t="s">
        <v>534</v>
      </c>
      <c r="E948" s="1">
        <v>1498</v>
      </c>
      <c r="G948" s="2"/>
    </row>
    <row r="949" spans="1:7" hidden="1" x14ac:dyDescent="0.25">
      <c r="A949">
        <v>947</v>
      </c>
      <c r="B949" t="s">
        <v>245</v>
      </c>
      <c r="C949" t="s">
        <v>1015</v>
      </c>
      <c r="D949" t="s">
        <v>535</v>
      </c>
      <c r="E949" s="1">
        <v>1199</v>
      </c>
      <c r="G949" s="2"/>
    </row>
    <row r="950" spans="1:7" hidden="1" x14ac:dyDescent="0.25">
      <c r="A950">
        <v>948</v>
      </c>
      <c r="B950" t="s">
        <v>245</v>
      </c>
      <c r="C950" t="s">
        <v>1015</v>
      </c>
      <c r="D950" t="s">
        <v>251</v>
      </c>
      <c r="E950" s="1">
        <v>1498</v>
      </c>
      <c r="G950" s="2"/>
    </row>
    <row r="951" spans="1:7" hidden="1" x14ac:dyDescent="0.25">
      <c r="A951">
        <v>949</v>
      </c>
      <c r="B951" t="s">
        <v>225</v>
      </c>
      <c r="C951" t="s">
        <v>1018</v>
      </c>
      <c r="D951" t="s">
        <v>1019</v>
      </c>
      <c r="E951" s="1">
        <v>1493</v>
      </c>
      <c r="G951" s="2"/>
    </row>
    <row r="952" spans="1:7" hidden="1" x14ac:dyDescent="0.25">
      <c r="A952">
        <v>950</v>
      </c>
      <c r="B952" t="s">
        <v>225</v>
      </c>
      <c r="C952" t="s">
        <v>1018</v>
      </c>
      <c r="D952" t="s">
        <v>1020</v>
      </c>
      <c r="E952" s="1">
        <v>1493</v>
      </c>
      <c r="G952" s="2"/>
    </row>
    <row r="953" spans="1:7" hidden="1" x14ac:dyDescent="0.25">
      <c r="A953">
        <v>951</v>
      </c>
      <c r="B953" t="s">
        <v>225</v>
      </c>
      <c r="C953" t="s">
        <v>1018</v>
      </c>
      <c r="D953" t="s">
        <v>1021</v>
      </c>
      <c r="E953" s="1">
        <v>1493</v>
      </c>
      <c r="G953" s="2"/>
    </row>
    <row r="954" spans="1:7" hidden="1" x14ac:dyDescent="0.25">
      <c r="A954">
        <v>952</v>
      </c>
      <c r="B954" t="s">
        <v>225</v>
      </c>
      <c r="C954" t="s">
        <v>1018</v>
      </c>
      <c r="D954" t="s">
        <v>1022</v>
      </c>
      <c r="E954" s="1">
        <v>1493</v>
      </c>
      <c r="G954" s="2"/>
    </row>
    <row r="955" spans="1:7" hidden="1" x14ac:dyDescent="0.25">
      <c r="A955">
        <v>953</v>
      </c>
      <c r="B955" t="s">
        <v>225</v>
      </c>
      <c r="C955" t="s">
        <v>1018</v>
      </c>
      <c r="D955" t="s">
        <v>1023</v>
      </c>
      <c r="E955" s="1">
        <v>1493</v>
      </c>
      <c r="G955" s="2"/>
    </row>
    <row r="956" spans="1:7" hidden="1" x14ac:dyDescent="0.25">
      <c r="A956">
        <v>954</v>
      </c>
      <c r="B956" t="s">
        <v>225</v>
      </c>
      <c r="C956" t="s">
        <v>1018</v>
      </c>
      <c r="D956" t="s">
        <v>1024</v>
      </c>
      <c r="E956" s="1">
        <v>1493</v>
      </c>
      <c r="G956" s="2"/>
    </row>
    <row r="957" spans="1:7" hidden="1" x14ac:dyDescent="0.25">
      <c r="A957">
        <v>955</v>
      </c>
      <c r="B957" t="s">
        <v>225</v>
      </c>
      <c r="C957" t="s">
        <v>1018</v>
      </c>
      <c r="D957" t="s">
        <v>1025</v>
      </c>
      <c r="E957" s="1">
        <v>1493</v>
      </c>
      <c r="G957" s="2"/>
    </row>
    <row r="958" spans="1:7" hidden="1" x14ac:dyDescent="0.25">
      <c r="A958">
        <v>956</v>
      </c>
      <c r="B958" t="s">
        <v>33</v>
      </c>
      <c r="C958" t="s">
        <v>1026</v>
      </c>
      <c r="D958" t="s">
        <v>1027</v>
      </c>
      <c r="E958" s="1">
        <v>1248</v>
      </c>
      <c r="G958" s="2"/>
    </row>
    <row r="959" spans="1:7" hidden="1" x14ac:dyDescent="0.25">
      <c r="A959">
        <v>957</v>
      </c>
      <c r="B959" t="s">
        <v>33</v>
      </c>
      <c r="C959" t="s">
        <v>1026</v>
      </c>
      <c r="D959" t="s">
        <v>1028</v>
      </c>
      <c r="E959" s="1">
        <v>1248</v>
      </c>
      <c r="G959" s="2"/>
    </row>
    <row r="960" spans="1:7" hidden="1" x14ac:dyDescent="0.25">
      <c r="A960">
        <v>958</v>
      </c>
      <c r="B960" t="s">
        <v>33</v>
      </c>
      <c r="C960" t="s">
        <v>1026</v>
      </c>
      <c r="D960" t="s">
        <v>1029</v>
      </c>
      <c r="E960" s="1">
        <v>1248</v>
      </c>
      <c r="G960" s="2"/>
    </row>
    <row r="961" spans="1:7" hidden="1" x14ac:dyDescent="0.25">
      <c r="A961">
        <v>959</v>
      </c>
      <c r="B961" t="s">
        <v>33</v>
      </c>
      <c r="C961" t="s">
        <v>1026</v>
      </c>
      <c r="D961" t="s">
        <v>1030</v>
      </c>
      <c r="E961" s="1">
        <v>1248</v>
      </c>
      <c r="G961" s="2"/>
    </row>
    <row r="962" spans="1:7" hidden="1" x14ac:dyDescent="0.25">
      <c r="A962">
        <v>960</v>
      </c>
      <c r="B962" t="s">
        <v>19</v>
      </c>
      <c r="C962" t="s">
        <v>1031</v>
      </c>
      <c r="D962" t="s">
        <v>612</v>
      </c>
      <c r="E962" s="1">
        <v>1498</v>
      </c>
      <c r="G962" s="2"/>
    </row>
    <row r="963" spans="1:7" hidden="1" x14ac:dyDescent="0.25">
      <c r="A963">
        <v>961</v>
      </c>
      <c r="B963" t="s">
        <v>19</v>
      </c>
      <c r="C963" t="s">
        <v>1031</v>
      </c>
      <c r="D963" t="s">
        <v>1032</v>
      </c>
      <c r="E963" s="1">
        <v>1461</v>
      </c>
      <c r="G963" s="2"/>
    </row>
    <row r="964" spans="1:7" hidden="1" x14ac:dyDescent="0.25">
      <c r="A964">
        <v>962</v>
      </c>
      <c r="B964" t="s">
        <v>19</v>
      </c>
      <c r="C964" t="s">
        <v>1031</v>
      </c>
      <c r="D964" t="s">
        <v>1033</v>
      </c>
      <c r="E964" s="1">
        <v>1461</v>
      </c>
      <c r="G964" s="2"/>
    </row>
    <row r="965" spans="1:7" hidden="1" x14ac:dyDescent="0.25">
      <c r="A965">
        <v>963</v>
      </c>
      <c r="B965" t="s">
        <v>19</v>
      </c>
      <c r="C965" t="s">
        <v>1031</v>
      </c>
      <c r="D965" t="s">
        <v>1034</v>
      </c>
      <c r="E965" s="1">
        <v>1498</v>
      </c>
      <c r="G965" s="2"/>
    </row>
    <row r="966" spans="1:7" hidden="1" x14ac:dyDescent="0.25">
      <c r="A966">
        <v>964</v>
      </c>
      <c r="B966" t="s">
        <v>225</v>
      </c>
      <c r="C966" t="s">
        <v>1035</v>
      </c>
      <c r="D966" t="s">
        <v>1036</v>
      </c>
      <c r="E966" s="1">
        <v>2489</v>
      </c>
      <c r="G966" s="1"/>
    </row>
    <row r="967" spans="1:7" hidden="1" x14ac:dyDescent="0.25">
      <c r="A967">
        <v>965</v>
      </c>
      <c r="B967" t="s">
        <v>225</v>
      </c>
      <c r="C967" t="s">
        <v>1035</v>
      </c>
      <c r="D967" t="s">
        <v>1037</v>
      </c>
      <c r="E967" s="1">
        <v>2489</v>
      </c>
      <c r="G967" s="1"/>
    </row>
    <row r="968" spans="1:7" hidden="1" x14ac:dyDescent="0.25">
      <c r="A968">
        <v>966</v>
      </c>
      <c r="B968" t="s">
        <v>225</v>
      </c>
      <c r="C968" t="s">
        <v>1035</v>
      </c>
      <c r="D968" t="s">
        <v>1038</v>
      </c>
      <c r="E968" s="1">
        <v>2179</v>
      </c>
      <c r="G968" s="1"/>
    </row>
    <row r="969" spans="1:7" hidden="1" x14ac:dyDescent="0.25">
      <c r="A969">
        <v>967</v>
      </c>
      <c r="B969" t="s">
        <v>225</v>
      </c>
      <c r="C969" t="s">
        <v>1035</v>
      </c>
      <c r="D969" t="s">
        <v>1039</v>
      </c>
      <c r="E969" s="1">
        <v>2179</v>
      </c>
      <c r="G969" s="1"/>
    </row>
    <row r="970" spans="1:7" hidden="1" x14ac:dyDescent="0.25">
      <c r="A970">
        <v>968</v>
      </c>
      <c r="B970" t="s">
        <v>225</v>
      </c>
      <c r="C970" t="s">
        <v>1035</v>
      </c>
      <c r="D970" t="s">
        <v>1040</v>
      </c>
      <c r="E970" s="1">
        <v>2179</v>
      </c>
      <c r="G970" s="1"/>
    </row>
    <row r="971" spans="1:7" hidden="1" x14ac:dyDescent="0.25">
      <c r="A971">
        <v>969</v>
      </c>
      <c r="B971" t="s">
        <v>799</v>
      </c>
      <c r="C971" t="s">
        <v>1041</v>
      </c>
      <c r="D971" t="s">
        <v>1042</v>
      </c>
      <c r="E971" s="1">
        <v>1497</v>
      </c>
      <c r="G971" s="2"/>
    </row>
    <row r="972" spans="1:7" hidden="1" x14ac:dyDescent="0.25">
      <c r="A972">
        <v>970</v>
      </c>
      <c r="B972" t="s">
        <v>799</v>
      </c>
      <c r="C972" t="s">
        <v>1041</v>
      </c>
      <c r="D972" t="s">
        <v>1043</v>
      </c>
      <c r="E972" s="1">
        <v>1497</v>
      </c>
      <c r="G972" s="2"/>
    </row>
    <row r="973" spans="1:7" hidden="1" x14ac:dyDescent="0.25">
      <c r="A973">
        <v>971</v>
      </c>
      <c r="B973" t="s">
        <v>799</v>
      </c>
      <c r="C973" t="s">
        <v>1041</v>
      </c>
      <c r="D973" t="s">
        <v>1044</v>
      </c>
      <c r="E973" s="1">
        <v>1497</v>
      </c>
      <c r="G973" s="2"/>
    </row>
    <row r="974" spans="1:7" hidden="1" x14ac:dyDescent="0.25">
      <c r="A974">
        <v>972</v>
      </c>
      <c r="B974" t="s">
        <v>799</v>
      </c>
      <c r="C974" t="s">
        <v>1041</v>
      </c>
      <c r="D974" t="s">
        <v>1045</v>
      </c>
      <c r="E974" s="1">
        <v>1497</v>
      </c>
      <c r="G974" s="2"/>
    </row>
    <row r="975" spans="1:7" hidden="1" x14ac:dyDescent="0.25">
      <c r="A975">
        <v>973</v>
      </c>
      <c r="B975" t="s">
        <v>799</v>
      </c>
      <c r="C975" t="s">
        <v>1041</v>
      </c>
      <c r="D975" t="s">
        <v>1046</v>
      </c>
      <c r="E975" s="1">
        <v>1497</v>
      </c>
      <c r="G975" s="2"/>
    </row>
    <row r="976" spans="1:7" hidden="1" x14ac:dyDescent="0.25">
      <c r="A976">
        <v>974</v>
      </c>
      <c r="B976" t="s">
        <v>799</v>
      </c>
      <c r="C976" t="s">
        <v>1041</v>
      </c>
      <c r="D976" t="s">
        <v>1047</v>
      </c>
      <c r="E976" s="1">
        <v>1493</v>
      </c>
      <c r="G976" s="2"/>
    </row>
    <row r="977" spans="1:7" hidden="1" x14ac:dyDescent="0.25">
      <c r="A977">
        <v>975</v>
      </c>
      <c r="B977" t="s">
        <v>799</v>
      </c>
      <c r="C977" t="s">
        <v>1041</v>
      </c>
      <c r="D977" t="s">
        <v>1048</v>
      </c>
      <c r="E977" s="1">
        <v>1493</v>
      </c>
      <c r="G977" s="2"/>
    </row>
    <row r="978" spans="1:7" hidden="1" x14ac:dyDescent="0.25">
      <c r="A978">
        <v>976</v>
      </c>
      <c r="B978" t="s">
        <v>799</v>
      </c>
      <c r="C978" t="s">
        <v>1041</v>
      </c>
      <c r="D978" t="s">
        <v>1049</v>
      </c>
      <c r="E978" s="1">
        <v>1493</v>
      </c>
      <c r="G978" s="2"/>
    </row>
    <row r="979" spans="1:7" hidden="1" x14ac:dyDescent="0.25">
      <c r="A979">
        <v>977</v>
      </c>
      <c r="B979" t="s">
        <v>799</v>
      </c>
      <c r="C979" t="s">
        <v>1041</v>
      </c>
      <c r="D979" t="s">
        <v>1050</v>
      </c>
      <c r="E979" s="1">
        <v>1493</v>
      </c>
      <c r="G979" s="2"/>
    </row>
    <row r="980" spans="1:7" hidden="1" x14ac:dyDescent="0.25">
      <c r="A980">
        <v>978</v>
      </c>
      <c r="B980" t="s">
        <v>799</v>
      </c>
      <c r="C980" t="s">
        <v>1041</v>
      </c>
      <c r="D980" t="s">
        <v>1051</v>
      </c>
      <c r="E980" s="1">
        <v>1493</v>
      </c>
      <c r="G980" s="2"/>
    </row>
    <row r="981" spans="1:7" hidden="1" x14ac:dyDescent="0.25">
      <c r="A981">
        <v>979</v>
      </c>
      <c r="B981" t="s">
        <v>799</v>
      </c>
      <c r="C981" t="s">
        <v>1041</v>
      </c>
      <c r="D981" t="s">
        <v>1052</v>
      </c>
      <c r="E981" s="1">
        <v>1493</v>
      </c>
      <c r="G981" s="2"/>
    </row>
    <row r="982" spans="1:7" hidden="1" x14ac:dyDescent="0.25">
      <c r="A982">
        <v>980</v>
      </c>
      <c r="B982" t="s">
        <v>799</v>
      </c>
      <c r="C982" t="s">
        <v>1041</v>
      </c>
      <c r="D982" t="s">
        <v>1053</v>
      </c>
      <c r="E982" s="1">
        <v>1353</v>
      </c>
      <c r="G982" s="2"/>
    </row>
    <row r="983" spans="1:7" hidden="1" x14ac:dyDescent="0.25">
      <c r="A983">
        <v>981</v>
      </c>
      <c r="B983" t="s">
        <v>799</v>
      </c>
      <c r="C983" t="s">
        <v>1041</v>
      </c>
      <c r="D983" t="s">
        <v>1054</v>
      </c>
      <c r="E983" s="1">
        <v>1353</v>
      </c>
      <c r="G983" s="2"/>
    </row>
    <row r="984" spans="1:7" hidden="1" x14ac:dyDescent="0.25">
      <c r="A984">
        <v>982</v>
      </c>
      <c r="B984" t="s">
        <v>799</v>
      </c>
      <c r="C984" t="s">
        <v>1041</v>
      </c>
      <c r="D984" t="s">
        <v>1055</v>
      </c>
      <c r="E984" s="1">
        <v>1353</v>
      </c>
      <c r="G984" s="2"/>
    </row>
    <row r="985" spans="1:7" hidden="1" x14ac:dyDescent="0.25">
      <c r="A985">
        <v>983</v>
      </c>
      <c r="B985" t="s">
        <v>799</v>
      </c>
      <c r="C985" t="s">
        <v>1041</v>
      </c>
      <c r="D985" t="s">
        <v>1056</v>
      </c>
      <c r="E985" s="1">
        <v>1353</v>
      </c>
      <c r="G985" s="2"/>
    </row>
    <row r="986" spans="1:7" hidden="1" x14ac:dyDescent="0.25">
      <c r="A986">
        <v>984</v>
      </c>
      <c r="B986" t="s">
        <v>799</v>
      </c>
      <c r="C986" t="s">
        <v>1041</v>
      </c>
      <c r="D986" t="s">
        <v>1057</v>
      </c>
      <c r="E986" s="1">
        <v>1493</v>
      </c>
      <c r="G986" s="2"/>
    </row>
    <row r="987" spans="1:7" hidden="1" x14ac:dyDescent="0.25">
      <c r="A987">
        <v>985</v>
      </c>
      <c r="B987" t="s">
        <v>117</v>
      </c>
      <c r="C987" t="s">
        <v>1058</v>
      </c>
      <c r="D987" t="s">
        <v>1059</v>
      </c>
      <c r="E987" s="1">
        <v>1461</v>
      </c>
      <c r="G987" s="1"/>
    </row>
    <row r="988" spans="1:7" hidden="1" x14ac:dyDescent="0.25">
      <c r="A988">
        <v>986</v>
      </c>
      <c r="B988" t="s">
        <v>117</v>
      </c>
      <c r="C988" t="s">
        <v>1058</v>
      </c>
      <c r="D988" t="s">
        <v>1060</v>
      </c>
      <c r="E988" s="1">
        <v>1461</v>
      </c>
      <c r="G988" s="1"/>
    </row>
    <row r="989" spans="1:7" hidden="1" x14ac:dyDescent="0.25">
      <c r="A989">
        <v>987</v>
      </c>
      <c r="B989" t="s">
        <v>117</v>
      </c>
      <c r="C989" t="s">
        <v>1058</v>
      </c>
      <c r="D989" t="s">
        <v>1061</v>
      </c>
      <c r="E989" s="1">
        <v>1598</v>
      </c>
      <c r="G989" s="1"/>
    </row>
    <row r="990" spans="1:7" hidden="1" x14ac:dyDescent="0.25">
      <c r="A990">
        <v>988</v>
      </c>
      <c r="B990" t="s">
        <v>117</v>
      </c>
      <c r="C990" t="s">
        <v>1058</v>
      </c>
      <c r="D990" t="s">
        <v>1062</v>
      </c>
      <c r="E990" s="1">
        <v>1461</v>
      </c>
      <c r="G990" s="1"/>
    </row>
    <row r="991" spans="1:7" hidden="1" x14ac:dyDescent="0.25">
      <c r="A991">
        <v>989</v>
      </c>
      <c r="B991" t="s">
        <v>117</v>
      </c>
      <c r="C991" t="s">
        <v>1058</v>
      </c>
      <c r="D991" t="s">
        <v>1063</v>
      </c>
      <c r="E991" s="1">
        <v>1461</v>
      </c>
      <c r="G991" s="1"/>
    </row>
    <row r="992" spans="1:7" hidden="1" x14ac:dyDescent="0.25">
      <c r="A992">
        <v>990</v>
      </c>
      <c r="B992" t="s">
        <v>117</v>
      </c>
      <c r="C992" t="s">
        <v>1058</v>
      </c>
      <c r="D992" t="s">
        <v>1064</v>
      </c>
      <c r="E992" s="1">
        <v>1461</v>
      </c>
      <c r="G992" s="1"/>
    </row>
    <row r="993" spans="1:7" hidden="1" x14ac:dyDescent="0.25">
      <c r="A993">
        <v>991</v>
      </c>
      <c r="B993" t="s">
        <v>3</v>
      </c>
      <c r="C993" t="s">
        <v>1065</v>
      </c>
      <c r="D993" t="s">
        <v>1066</v>
      </c>
      <c r="E993" s="1">
        <v>2179</v>
      </c>
      <c r="G993" s="1"/>
    </row>
    <row r="994" spans="1:7" hidden="1" x14ac:dyDescent="0.25">
      <c r="A994">
        <v>992</v>
      </c>
      <c r="B994" t="s">
        <v>3</v>
      </c>
      <c r="C994" t="s">
        <v>1065</v>
      </c>
      <c r="D994" t="s">
        <v>1067</v>
      </c>
      <c r="E994" s="1">
        <v>2179</v>
      </c>
      <c r="G994" s="1"/>
    </row>
    <row r="995" spans="1:7" hidden="1" x14ac:dyDescent="0.25">
      <c r="A995">
        <v>993</v>
      </c>
      <c r="B995" t="s">
        <v>3</v>
      </c>
      <c r="C995" t="s">
        <v>1065</v>
      </c>
      <c r="D995" t="s">
        <v>1068</v>
      </c>
      <c r="E995" s="1">
        <v>2179</v>
      </c>
      <c r="G995" s="1"/>
    </row>
    <row r="996" spans="1:7" hidden="1" x14ac:dyDescent="0.25">
      <c r="A996">
        <v>994</v>
      </c>
      <c r="B996" t="s">
        <v>3</v>
      </c>
      <c r="C996" t="s">
        <v>1065</v>
      </c>
      <c r="D996" t="s">
        <v>1069</v>
      </c>
      <c r="E996" s="1">
        <v>2179</v>
      </c>
      <c r="G996" s="2"/>
    </row>
    <row r="997" spans="1:7" hidden="1" x14ac:dyDescent="0.25">
      <c r="A997">
        <v>995</v>
      </c>
      <c r="B997" t="s">
        <v>795</v>
      </c>
      <c r="C997" t="s">
        <v>1070</v>
      </c>
      <c r="D997" t="s">
        <v>1071</v>
      </c>
      <c r="E997" s="1">
        <v>1500</v>
      </c>
      <c r="G997" s="2"/>
    </row>
    <row r="998" spans="1:7" hidden="1" x14ac:dyDescent="0.25">
      <c r="A998">
        <v>996</v>
      </c>
      <c r="B998" t="s">
        <v>795</v>
      </c>
      <c r="C998" t="s">
        <v>1070</v>
      </c>
      <c r="D998" t="s">
        <v>1072</v>
      </c>
      <c r="E998" s="1">
        <v>2000</v>
      </c>
      <c r="G998" s="2"/>
    </row>
    <row r="999" spans="1:7" hidden="1" x14ac:dyDescent="0.25">
      <c r="A999">
        <v>997</v>
      </c>
      <c r="B999" t="s">
        <v>795</v>
      </c>
      <c r="C999" t="s">
        <v>1070</v>
      </c>
      <c r="D999" t="s">
        <v>1073</v>
      </c>
      <c r="E999" s="1">
        <v>2000</v>
      </c>
      <c r="G999" s="2"/>
    </row>
    <row r="1000" spans="1:7" hidden="1" x14ac:dyDescent="0.25">
      <c r="A1000">
        <v>998</v>
      </c>
      <c r="B1000" t="s">
        <v>795</v>
      </c>
      <c r="C1000" t="s">
        <v>1070</v>
      </c>
      <c r="D1000" t="s">
        <v>1074</v>
      </c>
      <c r="E1000" s="1">
        <v>2000</v>
      </c>
      <c r="G1000" s="2"/>
    </row>
    <row r="1001" spans="1:7" hidden="1" x14ac:dyDescent="0.25">
      <c r="A1001">
        <v>999</v>
      </c>
      <c r="B1001" t="s">
        <v>795</v>
      </c>
      <c r="C1001" t="s">
        <v>1070</v>
      </c>
      <c r="D1001" t="s">
        <v>1075</v>
      </c>
      <c r="E1001" s="1">
        <v>2000</v>
      </c>
      <c r="G1001" s="2"/>
    </row>
    <row r="1002" spans="1:7" hidden="1" x14ac:dyDescent="0.25">
      <c r="A1002">
        <v>1000</v>
      </c>
      <c r="B1002" t="s">
        <v>795</v>
      </c>
      <c r="C1002" t="s">
        <v>1070</v>
      </c>
      <c r="D1002" t="s">
        <v>1076</v>
      </c>
      <c r="E1002" s="1">
        <v>1500</v>
      </c>
      <c r="G1002" s="2"/>
    </row>
    <row r="1003" spans="1:7" hidden="1" x14ac:dyDescent="0.25">
      <c r="A1003">
        <v>1001</v>
      </c>
      <c r="B1003" t="s">
        <v>795</v>
      </c>
      <c r="C1003" t="s">
        <v>1070</v>
      </c>
      <c r="D1003" t="s">
        <v>1077</v>
      </c>
      <c r="E1003" s="1">
        <v>1500</v>
      </c>
      <c r="G1003" s="2"/>
    </row>
    <row r="1004" spans="1:7" hidden="1" x14ac:dyDescent="0.25">
      <c r="A1004">
        <v>1002</v>
      </c>
      <c r="B1004" t="s">
        <v>795</v>
      </c>
      <c r="C1004" t="s">
        <v>1070</v>
      </c>
      <c r="D1004" t="s">
        <v>1078</v>
      </c>
      <c r="E1004" s="1">
        <v>1500</v>
      </c>
      <c r="G1004" s="2"/>
    </row>
    <row r="1005" spans="1:7" hidden="1" x14ac:dyDescent="0.25">
      <c r="A1005">
        <v>1003</v>
      </c>
      <c r="B1005" t="s">
        <v>795</v>
      </c>
      <c r="C1005" t="s">
        <v>1070</v>
      </c>
      <c r="D1005" t="s">
        <v>1079</v>
      </c>
      <c r="E1005" s="1">
        <v>1500</v>
      </c>
      <c r="G1005" s="2"/>
    </row>
    <row r="1006" spans="1:7" hidden="1" x14ac:dyDescent="0.25">
      <c r="A1006">
        <v>1004</v>
      </c>
      <c r="B1006" t="s">
        <v>795</v>
      </c>
      <c r="C1006" t="s">
        <v>1070</v>
      </c>
      <c r="D1006" t="s">
        <v>1080</v>
      </c>
      <c r="E1006" s="1">
        <v>1500</v>
      </c>
      <c r="G1006" s="2"/>
    </row>
    <row r="1007" spans="1:7" hidden="1" x14ac:dyDescent="0.25">
      <c r="A1007">
        <v>1005</v>
      </c>
      <c r="B1007" t="s">
        <v>795</v>
      </c>
      <c r="C1007" t="s">
        <v>1070</v>
      </c>
      <c r="D1007" t="s">
        <v>1081</v>
      </c>
      <c r="E1007" s="1">
        <v>1500</v>
      </c>
      <c r="G1007" s="2"/>
    </row>
    <row r="1008" spans="1:7" hidden="1" x14ac:dyDescent="0.25">
      <c r="A1008">
        <v>1006</v>
      </c>
      <c r="B1008" t="s">
        <v>3</v>
      </c>
      <c r="C1008" t="s">
        <v>1082</v>
      </c>
      <c r="D1008" t="s">
        <v>9</v>
      </c>
      <c r="E1008" t="s">
        <v>1378</v>
      </c>
      <c r="G1008" s="2"/>
    </row>
    <row r="1009" spans="1:7" hidden="1" x14ac:dyDescent="0.25">
      <c r="A1009">
        <v>1007</v>
      </c>
      <c r="B1009" t="s">
        <v>3</v>
      </c>
      <c r="C1009" t="s">
        <v>1082</v>
      </c>
      <c r="D1009" t="s">
        <v>561</v>
      </c>
      <c r="E1009" t="s">
        <v>1378</v>
      </c>
      <c r="G1009" s="2"/>
    </row>
    <row r="1010" spans="1:7" hidden="1" x14ac:dyDescent="0.25">
      <c r="A1010">
        <v>1008</v>
      </c>
      <c r="B1010" t="s">
        <v>3</v>
      </c>
      <c r="C1010" t="s">
        <v>1082</v>
      </c>
      <c r="D1010" t="s">
        <v>1083</v>
      </c>
      <c r="E1010" t="s">
        <v>1378</v>
      </c>
      <c r="G1010" s="2"/>
    </row>
    <row r="1011" spans="1:7" hidden="1" x14ac:dyDescent="0.25">
      <c r="A1011">
        <v>1009</v>
      </c>
      <c r="B1011" t="s">
        <v>57</v>
      </c>
      <c r="C1011" t="s">
        <v>1084</v>
      </c>
      <c r="D1011" t="s">
        <v>16</v>
      </c>
      <c r="E1011" s="1">
        <v>1999</v>
      </c>
      <c r="G1011" s="1"/>
    </row>
    <row r="1012" spans="1:7" hidden="1" x14ac:dyDescent="0.25">
      <c r="A1012">
        <v>1010</v>
      </c>
      <c r="B1012" t="s">
        <v>57</v>
      </c>
      <c r="C1012" t="s">
        <v>1084</v>
      </c>
      <c r="D1012" t="s">
        <v>1085</v>
      </c>
      <c r="E1012" s="1">
        <v>1999</v>
      </c>
      <c r="G1012" s="1"/>
    </row>
    <row r="1013" spans="1:7" hidden="1" x14ac:dyDescent="0.25">
      <c r="A1013">
        <v>1011</v>
      </c>
      <c r="B1013" t="s">
        <v>57</v>
      </c>
      <c r="C1013" t="s">
        <v>1084</v>
      </c>
      <c r="D1013" t="s">
        <v>1086</v>
      </c>
      <c r="E1013" s="1">
        <v>1999</v>
      </c>
      <c r="G1013" s="1"/>
    </row>
    <row r="1014" spans="1:7" hidden="1" x14ac:dyDescent="0.25">
      <c r="A1014">
        <v>1012</v>
      </c>
      <c r="B1014" t="s">
        <v>57</v>
      </c>
      <c r="C1014" t="s">
        <v>1084</v>
      </c>
      <c r="D1014" t="s">
        <v>1087</v>
      </c>
      <c r="E1014" s="1">
        <v>1999</v>
      </c>
      <c r="G1014" s="1"/>
    </row>
    <row r="1015" spans="1:7" hidden="1" x14ac:dyDescent="0.25">
      <c r="A1015">
        <v>1013</v>
      </c>
      <c r="B1015" t="s">
        <v>57</v>
      </c>
      <c r="C1015" t="s">
        <v>1088</v>
      </c>
      <c r="D1015" t="s">
        <v>1089</v>
      </c>
      <c r="E1015" s="1">
        <v>1995</v>
      </c>
      <c r="G1015" s="1"/>
    </row>
    <row r="1016" spans="1:7" hidden="1" x14ac:dyDescent="0.25">
      <c r="A1016">
        <v>1014</v>
      </c>
      <c r="B1016" t="s">
        <v>57</v>
      </c>
      <c r="C1016" t="s">
        <v>1088</v>
      </c>
      <c r="D1016" t="s">
        <v>1090</v>
      </c>
      <c r="E1016" s="1">
        <v>1999</v>
      </c>
      <c r="G1016" s="1"/>
    </row>
    <row r="1017" spans="1:7" hidden="1" x14ac:dyDescent="0.25">
      <c r="A1017">
        <v>1015</v>
      </c>
      <c r="B1017" t="s">
        <v>57</v>
      </c>
      <c r="C1017" t="s">
        <v>1088</v>
      </c>
      <c r="D1017" t="s">
        <v>1091</v>
      </c>
      <c r="E1017" s="1">
        <v>1995</v>
      </c>
      <c r="G1017" s="1"/>
    </row>
    <row r="1018" spans="1:7" hidden="1" x14ac:dyDescent="0.25">
      <c r="A1018">
        <v>1016</v>
      </c>
      <c r="B1018" t="s">
        <v>57</v>
      </c>
      <c r="C1018" t="s">
        <v>1088</v>
      </c>
      <c r="D1018" t="s">
        <v>1092</v>
      </c>
      <c r="E1018" s="1">
        <v>1999</v>
      </c>
      <c r="G1018" s="1"/>
    </row>
    <row r="1019" spans="1:7" hidden="1" x14ac:dyDescent="0.25">
      <c r="A1019">
        <v>1017</v>
      </c>
      <c r="B1019" t="s">
        <v>57</v>
      </c>
      <c r="C1019" t="s">
        <v>1088</v>
      </c>
      <c r="D1019" t="s">
        <v>1093</v>
      </c>
      <c r="E1019" s="1">
        <v>1995</v>
      </c>
      <c r="G1019" s="1"/>
    </row>
    <row r="1020" spans="1:7" hidden="1" x14ac:dyDescent="0.25">
      <c r="A1020">
        <v>1018</v>
      </c>
      <c r="B1020" t="s">
        <v>57</v>
      </c>
      <c r="C1020" t="s">
        <v>1088</v>
      </c>
      <c r="D1020" t="s">
        <v>1094</v>
      </c>
      <c r="E1020" s="1">
        <v>1999</v>
      </c>
      <c r="G1020" s="1"/>
    </row>
    <row r="1021" spans="1:7" hidden="1" x14ac:dyDescent="0.25">
      <c r="A1021">
        <v>1019</v>
      </c>
      <c r="B1021" t="s">
        <v>57</v>
      </c>
      <c r="C1021" t="s">
        <v>1088</v>
      </c>
      <c r="D1021" t="s">
        <v>1095</v>
      </c>
      <c r="E1021" s="1">
        <v>1999</v>
      </c>
      <c r="G1021" s="1"/>
    </row>
    <row r="1022" spans="1:7" hidden="1" x14ac:dyDescent="0.25">
      <c r="A1022">
        <v>1020</v>
      </c>
      <c r="B1022" t="s">
        <v>57</v>
      </c>
      <c r="C1022" t="s">
        <v>1088</v>
      </c>
      <c r="D1022" t="s">
        <v>1096</v>
      </c>
      <c r="E1022" s="1">
        <v>1995</v>
      </c>
      <c r="G1022" s="1"/>
    </row>
    <row r="1023" spans="1:7" hidden="1" x14ac:dyDescent="0.25">
      <c r="A1023">
        <v>1021</v>
      </c>
      <c r="B1023" t="s">
        <v>166</v>
      </c>
      <c r="C1023" t="s">
        <v>1097</v>
      </c>
      <c r="D1023" t="s">
        <v>1098</v>
      </c>
      <c r="E1023" s="1">
        <v>1968</v>
      </c>
      <c r="G1023" s="2"/>
    </row>
    <row r="1024" spans="1:7" hidden="1" x14ac:dyDescent="0.25">
      <c r="A1024">
        <v>1022</v>
      </c>
      <c r="B1024" t="s">
        <v>166</v>
      </c>
      <c r="C1024" t="s">
        <v>1097</v>
      </c>
      <c r="D1024" t="s">
        <v>1099</v>
      </c>
      <c r="E1024" s="1">
        <v>1968</v>
      </c>
      <c r="G1024" s="2"/>
    </row>
    <row r="1025" spans="1:7" hidden="1" x14ac:dyDescent="0.25">
      <c r="A1025">
        <v>1023</v>
      </c>
      <c r="B1025" t="s">
        <v>166</v>
      </c>
      <c r="C1025" t="s">
        <v>1097</v>
      </c>
      <c r="D1025" t="s">
        <v>1100</v>
      </c>
      <c r="E1025" s="1">
        <v>1968</v>
      </c>
      <c r="G1025" s="2"/>
    </row>
    <row r="1026" spans="1:7" hidden="1" x14ac:dyDescent="0.25">
      <c r="A1026">
        <v>1024</v>
      </c>
      <c r="B1026" t="s">
        <v>166</v>
      </c>
      <c r="C1026" t="s">
        <v>1097</v>
      </c>
      <c r="D1026" t="s">
        <v>1101</v>
      </c>
      <c r="E1026" s="1">
        <v>1968</v>
      </c>
      <c r="G1026" s="2"/>
    </row>
    <row r="1027" spans="1:7" hidden="1" x14ac:dyDescent="0.25">
      <c r="A1027">
        <v>1025</v>
      </c>
      <c r="C1027" t="s">
        <v>1102</v>
      </c>
      <c r="D1027">
        <v>180</v>
      </c>
      <c r="E1027" s="1">
        <v>1595</v>
      </c>
      <c r="G1027" s="1"/>
    </row>
    <row r="1028" spans="1:7" hidden="1" x14ac:dyDescent="0.25">
      <c r="A1028">
        <v>1026</v>
      </c>
      <c r="C1028" t="s">
        <v>1102</v>
      </c>
      <c r="D1028" t="s">
        <v>1103</v>
      </c>
      <c r="E1028" s="1">
        <v>2143</v>
      </c>
      <c r="G1028" s="1"/>
    </row>
    <row r="1029" spans="1:7" hidden="1" x14ac:dyDescent="0.25">
      <c r="A1029">
        <v>1027</v>
      </c>
      <c r="B1029" t="s">
        <v>308</v>
      </c>
      <c r="C1029" t="s">
        <v>1104</v>
      </c>
      <c r="D1029" t="s">
        <v>1105</v>
      </c>
      <c r="E1029" s="1">
        <v>1984</v>
      </c>
      <c r="G1029" s="1"/>
    </row>
    <row r="1030" spans="1:7" hidden="1" x14ac:dyDescent="0.25">
      <c r="A1030">
        <v>1028</v>
      </c>
      <c r="B1030" t="s">
        <v>308</v>
      </c>
      <c r="C1030" t="s">
        <v>1104</v>
      </c>
      <c r="D1030" t="s">
        <v>1106</v>
      </c>
      <c r="E1030" s="1">
        <v>1596</v>
      </c>
      <c r="G1030" s="1"/>
    </row>
    <row r="1031" spans="1:7" hidden="1" x14ac:dyDescent="0.25">
      <c r="A1031">
        <v>1029</v>
      </c>
      <c r="B1031" t="s">
        <v>303</v>
      </c>
      <c r="C1031" t="s">
        <v>1107</v>
      </c>
      <c r="D1031" t="s">
        <v>307</v>
      </c>
      <c r="E1031" s="1">
        <v>1998</v>
      </c>
      <c r="G1031" s="2"/>
    </row>
    <row r="1032" spans="1:7" hidden="1" x14ac:dyDescent="0.25">
      <c r="A1032">
        <v>1030</v>
      </c>
      <c r="B1032" t="s">
        <v>303</v>
      </c>
      <c r="C1032" t="s">
        <v>1107</v>
      </c>
      <c r="D1032" t="s">
        <v>1108</v>
      </c>
      <c r="E1032" s="1">
        <v>1998</v>
      </c>
      <c r="G1032" s="2"/>
    </row>
    <row r="1033" spans="1:7" hidden="1" x14ac:dyDescent="0.25">
      <c r="A1033">
        <v>1031</v>
      </c>
      <c r="B1033" t="s">
        <v>303</v>
      </c>
      <c r="C1033" t="s">
        <v>1107</v>
      </c>
      <c r="D1033" t="s">
        <v>1109</v>
      </c>
      <c r="E1033" s="1">
        <v>1998</v>
      </c>
      <c r="G1033" s="2"/>
    </row>
    <row r="1034" spans="1:7" hidden="1" x14ac:dyDescent="0.25">
      <c r="A1034">
        <v>1032</v>
      </c>
      <c r="B1034" t="s">
        <v>303</v>
      </c>
      <c r="C1034" t="s">
        <v>1107</v>
      </c>
      <c r="D1034" t="s">
        <v>1110</v>
      </c>
      <c r="E1034" s="1">
        <v>1998</v>
      </c>
      <c r="G1034" s="2"/>
    </row>
    <row r="1035" spans="1:7" hidden="1" x14ac:dyDescent="0.25">
      <c r="A1035">
        <v>1033</v>
      </c>
      <c r="C1035" t="s">
        <v>1111</v>
      </c>
      <c r="D1035" t="s">
        <v>1112</v>
      </c>
      <c r="E1035" s="1">
        <v>1950</v>
      </c>
      <c r="G1035" s="2"/>
    </row>
    <row r="1036" spans="1:7" hidden="1" x14ac:dyDescent="0.25">
      <c r="A1036">
        <v>1034</v>
      </c>
      <c r="C1036" t="s">
        <v>1111</v>
      </c>
      <c r="D1036" t="s">
        <v>1113</v>
      </c>
      <c r="E1036" s="1">
        <v>1950</v>
      </c>
      <c r="G1036" s="2"/>
    </row>
    <row r="1037" spans="1:7" hidden="1" x14ac:dyDescent="0.25">
      <c r="A1037">
        <v>1035</v>
      </c>
      <c r="C1037" t="s">
        <v>1111</v>
      </c>
      <c r="D1037" t="s">
        <v>1114</v>
      </c>
      <c r="E1037" s="1">
        <v>1950</v>
      </c>
      <c r="G1037" s="2"/>
    </row>
    <row r="1038" spans="1:7" hidden="1" x14ac:dyDescent="0.25">
      <c r="A1038">
        <v>1036</v>
      </c>
      <c r="C1038" t="s">
        <v>1111</v>
      </c>
      <c r="D1038" t="s">
        <v>1115</v>
      </c>
      <c r="E1038" s="1">
        <v>3982</v>
      </c>
      <c r="G1038" s="2"/>
    </row>
    <row r="1039" spans="1:7" hidden="1" x14ac:dyDescent="0.25">
      <c r="A1039">
        <v>1037</v>
      </c>
      <c r="C1039" t="s">
        <v>1111</v>
      </c>
      <c r="D1039" t="s">
        <v>1116</v>
      </c>
      <c r="E1039" s="1">
        <v>1497</v>
      </c>
      <c r="G1039" s="2"/>
    </row>
    <row r="1040" spans="1:7" hidden="1" x14ac:dyDescent="0.25">
      <c r="A1040">
        <v>1038</v>
      </c>
      <c r="C1040" t="s">
        <v>1111</v>
      </c>
      <c r="D1040" t="s">
        <v>1117</v>
      </c>
      <c r="E1040" s="1">
        <v>1497</v>
      </c>
      <c r="G1040" s="2"/>
    </row>
    <row r="1041" spans="1:7" hidden="1" x14ac:dyDescent="0.25">
      <c r="A1041">
        <v>1039</v>
      </c>
      <c r="B1041" t="s">
        <v>102</v>
      </c>
      <c r="C1041" t="s">
        <v>1118</v>
      </c>
      <c r="D1041" t="s">
        <v>1119</v>
      </c>
      <c r="E1041" s="1">
        <v>1798</v>
      </c>
      <c r="G1041" s="1"/>
    </row>
    <row r="1042" spans="1:7" hidden="1" x14ac:dyDescent="0.25">
      <c r="A1042">
        <v>1040</v>
      </c>
      <c r="B1042" t="s">
        <v>371</v>
      </c>
      <c r="C1042" t="s">
        <v>1120</v>
      </c>
      <c r="D1042" t="s">
        <v>1121</v>
      </c>
      <c r="E1042" s="1">
        <v>2487</v>
      </c>
      <c r="G1042" s="2"/>
    </row>
    <row r="1043" spans="1:7" hidden="1" x14ac:dyDescent="0.25">
      <c r="A1043">
        <v>1041</v>
      </c>
      <c r="B1043" t="s">
        <v>371</v>
      </c>
      <c r="C1043" t="s">
        <v>1122</v>
      </c>
      <c r="D1043" t="s">
        <v>1123</v>
      </c>
      <c r="E1043" s="1">
        <v>2494</v>
      </c>
      <c r="G1043" s="2"/>
    </row>
    <row r="1044" spans="1:7" hidden="1" x14ac:dyDescent="0.25">
      <c r="A1044">
        <v>1042</v>
      </c>
      <c r="B1044" t="s">
        <v>371</v>
      </c>
      <c r="C1044" t="s">
        <v>1122</v>
      </c>
      <c r="D1044" t="s">
        <v>1124</v>
      </c>
      <c r="E1044" s="1">
        <v>2494</v>
      </c>
      <c r="G1044" s="2"/>
    </row>
    <row r="1045" spans="1:7" hidden="1" x14ac:dyDescent="0.25">
      <c r="A1045">
        <v>1043</v>
      </c>
      <c r="B1045" t="s">
        <v>319</v>
      </c>
      <c r="C1045" t="s">
        <v>1125</v>
      </c>
      <c r="D1045" t="s">
        <v>1126</v>
      </c>
      <c r="E1045" s="1">
        <v>1999</v>
      </c>
      <c r="G1045" s="2"/>
    </row>
    <row r="1046" spans="1:7" hidden="1" x14ac:dyDescent="0.25">
      <c r="A1046">
        <v>1044</v>
      </c>
      <c r="B1046" t="s">
        <v>319</v>
      </c>
      <c r="C1046" t="s">
        <v>1125</v>
      </c>
      <c r="D1046" t="s">
        <v>1127</v>
      </c>
      <c r="E1046" s="1">
        <v>1997</v>
      </c>
      <c r="G1046" s="2"/>
    </row>
    <row r="1047" spans="1:7" hidden="1" x14ac:dyDescent="0.25">
      <c r="A1047">
        <v>1045</v>
      </c>
      <c r="B1047" t="s">
        <v>308</v>
      </c>
      <c r="C1047" t="s">
        <v>1128</v>
      </c>
      <c r="D1047" t="s">
        <v>894</v>
      </c>
      <c r="E1047" s="1">
        <v>1969</v>
      </c>
      <c r="G1047" s="2"/>
    </row>
    <row r="1048" spans="1:7" hidden="1" x14ac:dyDescent="0.25">
      <c r="A1048">
        <v>1046</v>
      </c>
      <c r="B1048" t="s">
        <v>276</v>
      </c>
      <c r="C1048" t="s">
        <v>1129</v>
      </c>
      <c r="D1048" t="s">
        <v>1130</v>
      </c>
      <c r="E1048" s="1">
        <v>1968</v>
      </c>
      <c r="G1048" s="2"/>
    </row>
    <row r="1049" spans="1:7" hidden="1" x14ac:dyDescent="0.25">
      <c r="A1049">
        <v>1047</v>
      </c>
      <c r="C1049" t="s">
        <v>1131</v>
      </c>
      <c r="D1049" t="s">
        <v>1132</v>
      </c>
      <c r="E1049" s="1">
        <v>1950</v>
      </c>
      <c r="G1049" s="2"/>
    </row>
    <row r="1050" spans="1:7" hidden="1" x14ac:dyDescent="0.25">
      <c r="A1050">
        <v>1048</v>
      </c>
      <c r="C1050" t="s">
        <v>1131</v>
      </c>
      <c r="D1050" t="s">
        <v>1133</v>
      </c>
      <c r="E1050" s="1">
        <v>2925</v>
      </c>
      <c r="G1050" s="2"/>
    </row>
    <row r="1051" spans="1:7" hidden="1" x14ac:dyDescent="0.25">
      <c r="A1051">
        <v>1049</v>
      </c>
      <c r="C1051" t="s">
        <v>1134</v>
      </c>
      <c r="D1051" t="s">
        <v>1135</v>
      </c>
      <c r="E1051" s="1">
        <v>1950</v>
      </c>
      <c r="G1051" s="2"/>
    </row>
    <row r="1052" spans="1:7" hidden="1" x14ac:dyDescent="0.25">
      <c r="A1052">
        <v>1050</v>
      </c>
      <c r="B1052" t="s">
        <v>334</v>
      </c>
      <c r="C1052" t="s">
        <v>1136</v>
      </c>
      <c r="D1052" t="s">
        <v>1137</v>
      </c>
      <c r="E1052" s="1">
        <v>2998</v>
      </c>
      <c r="G1052" s="2"/>
    </row>
    <row r="1053" spans="1:7" hidden="1" x14ac:dyDescent="0.25">
      <c r="A1053">
        <v>1051</v>
      </c>
      <c r="B1053" t="s">
        <v>334</v>
      </c>
      <c r="C1053" t="s">
        <v>1136</v>
      </c>
      <c r="D1053" t="s">
        <v>1138</v>
      </c>
      <c r="E1053" s="1">
        <v>2993</v>
      </c>
      <c r="G1053" s="2"/>
    </row>
    <row r="1054" spans="1:7" hidden="1" x14ac:dyDescent="0.25">
      <c r="A1054">
        <v>1052</v>
      </c>
      <c r="B1054" t="s">
        <v>334</v>
      </c>
      <c r="C1054" t="s">
        <v>1139</v>
      </c>
      <c r="D1054" t="s">
        <v>359</v>
      </c>
      <c r="E1054" s="1">
        <v>2979</v>
      </c>
      <c r="G1054" s="1"/>
    </row>
    <row r="1055" spans="1:7" hidden="1" x14ac:dyDescent="0.25">
      <c r="A1055">
        <v>1053</v>
      </c>
      <c r="B1055" t="s">
        <v>360</v>
      </c>
      <c r="C1055">
        <v>911</v>
      </c>
      <c r="D1055" t="s">
        <v>1140</v>
      </c>
      <c r="E1055" s="1">
        <v>2981</v>
      </c>
      <c r="G1055" s="1"/>
    </row>
    <row r="1056" spans="1:7" hidden="1" x14ac:dyDescent="0.25">
      <c r="A1056">
        <v>1054</v>
      </c>
      <c r="B1056" t="s">
        <v>360</v>
      </c>
      <c r="C1056">
        <v>911</v>
      </c>
      <c r="D1056" t="s">
        <v>1141</v>
      </c>
      <c r="E1056" s="1">
        <v>2981</v>
      </c>
      <c r="G1056" s="1"/>
    </row>
    <row r="1057" spans="1:7" hidden="1" x14ac:dyDescent="0.25">
      <c r="A1057">
        <v>1055</v>
      </c>
      <c r="B1057" t="s">
        <v>117</v>
      </c>
      <c r="C1057" t="s">
        <v>1142</v>
      </c>
      <c r="D1057" t="s">
        <v>1143</v>
      </c>
      <c r="E1057" s="1">
        <v>3799</v>
      </c>
      <c r="G1057" s="2"/>
    </row>
    <row r="1058" spans="1:7" hidden="1" x14ac:dyDescent="0.25">
      <c r="A1058">
        <v>1056</v>
      </c>
      <c r="B1058" t="s">
        <v>425</v>
      </c>
      <c r="C1058" t="s">
        <v>1144</v>
      </c>
      <c r="D1058" t="s">
        <v>359</v>
      </c>
      <c r="E1058" s="1">
        <v>3982</v>
      </c>
      <c r="G1058" s="1"/>
    </row>
    <row r="1059" spans="1:7" hidden="1" x14ac:dyDescent="0.25">
      <c r="A1059">
        <v>1057</v>
      </c>
      <c r="B1059" t="s">
        <v>425</v>
      </c>
      <c r="C1059" t="s">
        <v>1145</v>
      </c>
      <c r="D1059" t="s">
        <v>1146</v>
      </c>
      <c r="E1059" s="1">
        <v>5935</v>
      </c>
      <c r="G1059" s="1"/>
    </row>
    <row r="1060" spans="1:7" hidden="1" x14ac:dyDescent="0.25">
      <c r="A1060">
        <v>1058</v>
      </c>
      <c r="B1060" t="s">
        <v>420</v>
      </c>
      <c r="C1060" t="s">
        <v>1147</v>
      </c>
      <c r="D1060" t="s">
        <v>1148</v>
      </c>
      <c r="E1060" s="1">
        <v>6496</v>
      </c>
      <c r="G1060" s="2"/>
    </row>
    <row r="1061" spans="1:7" hidden="1" x14ac:dyDescent="0.25">
      <c r="A1061">
        <v>1059</v>
      </c>
      <c r="B1061" t="s">
        <v>33</v>
      </c>
      <c r="C1061" t="s">
        <v>1149</v>
      </c>
      <c r="D1061" t="s">
        <v>1150</v>
      </c>
      <c r="E1061" s="1">
        <v>796</v>
      </c>
      <c r="G1061" s="1"/>
    </row>
    <row r="1062" spans="1:7" hidden="1" x14ac:dyDescent="0.25">
      <c r="A1062">
        <v>1060</v>
      </c>
      <c r="B1062" t="s">
        <v>33</v>
      </c>
      <c r="C1062" t="s">
        <v>1149</v>
      </c>
      <c r="D1062" t="s">
        <v>1151</v>
      </c>
      <c r="E1062" s="1">
        <v>796</v>
      </c>
      <c r="G1062" s="1"/>
    </row>
    <row r="1063" spans="1:7" hidden="1" x14ac:dyDescent="0.25">
      <c r="A1063">
        <v>1061</v>
      </c>
      <c r="B1063" t="s">
        <v>57</v>
      </c>
      <c r="C1063" t="s">
        <v>1152</v>
      </c>
      <c r="D1063" t="s">
        <v>1153</v>
      </c>
      <c r="E1063" s="1">
        <v>1186</v>
      </c>
      <c r="G1063" s="2"/>
    </row>
    <row r="1064" spans="1:7" hidden="1" x14ac:dyDescent="0.25">
      <c r="A1064">
        <v>1062</v>
      </c>
      <c r="B1064" t="s">
        <v>57</v>
      </c>
      <c r="C1064" t="s">
        <v>1152</v>
      </c>
      <c r="D1064" t="s">
        <v>1154</v>
      </c>
      <c r="E1064" s="1">
        <v>1197</v>
      </c>
      <c r="G1064" s="2"/>
    </row>
    <row r="1065" spans="1:7" hidden="1" x14ac:dyDescent="0.25">
      <c r="A1065">
        <v>1063</v>
      </c>
      <c r="B1065" t="s">
        <v>57</v>
      </c>
      <c r="C1065" t="s">
        <v>1152</v>
      </c>
      <c r="D1065" t="s">
        <v>1155</v>
      </c>
      <c r="E1065" s="1">
        <v>1197</v>
      </c>
      <c r="G1065" s="2"/>
    </row>
    <row r="1066" spans="1:7" hidden="1" x14ac:dyDescent="0.25">
      <c r="A1066">
        <v>1064</v>
      </c>
      <c r="B1066" t="s">
        <v>57</v>
      </c>
      <c r="C1066" t="s">
        <v>1152</v>
      </c>
      <c r="D1066" t="s">
        <v>1156</v>
      </c>
      <c r="E1066" s="1">
        <v>1197</v>
      </c>
      <c r="G1066" s="2"/>
    </row>
    <row r="1067" spans="1:7" hidden="1" x14ac:dyDescent="0.25">
      <c r="A1067">
        <v>1065</v>
      </c>
      <c r="B1067" t="s">
        <v>57</v>
      </c>
      <c r="C1067" t="s">
        <v>1152</v>
      </c>
      <c r="D1067" t="s">
        <v>1157</v>
      </c>
      <c r="E1067" s="1">
        <v>1197</v>
      </c>
      <c r="G1067" s="2"/>
    </row>
    <row r="1068" spans="1:7" hidden="1" x14ac:dyDescent="0.25">
      <c r="A1068">
        <v>1066</v>
      </c>
      <c r="B1068" t="s">
        <v>57</v>
      </c>
      <c r="C1068" t="s">
        <v>1152</v>
      </c>
      <c r="D1068" t="s">
        <v>1158</v>
      </c>
      <c r="E1068" s="1">
        <v>1197</v>
      </c>
      <c r="G1068" s="2"/>
    </row>
    <row r="1069" spans="1:7" hidden="1" x14ac:dyDescent="0.25">
      <c r="A1069">
        <v>1067</v>
      </c>
      <c r="B1069" t="s">
        <v>57</v>
      </c>
      <c r="C1069" t="s">
        <v>1152</v>
      </c>
      <c r="D1069" t="s">
        <v>1159</v>
      </c>
      <c r="E1069" s="1">
        <v>1197</v>
      </c>
      <c r="G1069" s="2"/>
    </row>
    <row r="1070" spans="1:7" hidden="1" x14ac:dyDescent="0.25">
      <c r="A1070">
        <v>1068</v>
      </c>
      <c r="B1070" t="s">
        <v>57</v>
      </c>
      <c r="C1070" t="s">
        <v>1152</v>
      </c>
      <c r="D1070" t="s">
        <v>1160</v>
      </c>
      <c r="E1070" s="1">
        <v>1197</v>
      </c>
      <c r="G1070" s="2"/>
    </row>
    <row r="1071" spans="1:7" hidden="1" x14ac:dyDescent="0.25">
      <c r="A1071">
        <v>1069</v>
      </c>
      <c r="B1071" t="s">
        <v>57</v>
      </c>
      <c r="C1071" t="s">
        <v>1152</v>
      </c>
      <c r="D1071" t="s">
        <v>1161</v>
      </c>
      <c r="E1071" s="1">
        <v>1186</v>
      </c>
      <c r="G1071" s="2"/>
    </row>
    <row r="1072" spans="1:7" hidden="1" x14ac:dyDescent="0.25">
      <c r="A1072">
        <v>1070</v>
      </c>
      <c r="B1072" t="s">
        <v>57</v>
      </c>
      <c r="C1072" t="s">
        <v>1152</v>
      </c>
      <c r="D1072" t="s">
        <v>1162</v>
      </c>
      <c r="E1072" s="1">
        <v>1186</v>
      </c>
      <c r="G1072" s="2"/>
    </row>
    <row r="1073" spans="1:7" hidden="1" x14ac:dyDescent="0.25">
      <c r="A1073">
        <v>1071</v>
      </c>
      <c r="B1073" t="s">
        <v>57</v>
      </c>
      <c r="C1073" t="s">
        <v>1163</v>
      </c>
      <c r="D1073" t="s">
        <v>1164</v>
      </c>
      <c r="E1073" s="1">
        <v>1197</v>
      </c>
      <c r="G1073" s="2"/>
    </row>
    <row r="1074" spans="1:7" hidden="1" x14ac:dyDescent="0.25">
      <c r="A1074">
        <v>1072</v>
      </c>
      <c r="B1074" t="s">
        <v>57</v>
      </c>
      <c r="C1074" t="s">
        <v>1163</v>
      </c>
      <c r="D1074" t="s">
        <v>1165</v>
      </c>
      <c r="E1074" s="1">
        <v>1197</v>
      </c>
      <c r="G1074" s="2"/>
    </row>
    <row r="1075" spans="1:7" hidden="1" x14ac:dyDescent="0.25">
      <c r="A1075">
        <v>1073</v>
      </c>
      <c r="B1075" t="s">
        <v>57</v>
      </c>
      <c r="C1075" t="s">
        <v>1163</v>
      </c>
      <c r="D1075" t="s">
        <v>1166</v>
      </c>
      <c r="E1075" s="1">
        <v>1197</v>
      </c>
      <c r="G1075" s="2"/>
    </row>
    <row r="1076" spans="1:7" hidden="1" x14ac:dyDescent="0.25">
      <c r="A1076">
        <v>1074</v>
      </c>
      <c r="B1076" t="s">
        <v>57</v>
      </c>
      <c r="C1076" t="s">
        <v>1163</v>
      </c>
      <c r="D1076" t="s">
        <v>1167</v>
      </c>
      <c r="E1076" s="1">
        <v>1197</v>
      </c>
      <c r="G1076" s="2"/>
    </row>
    <row r="1077" spans="1:7" hidden="1" x14ac:dyDescent="0.25">
      <c r="A1077">
        <v>1075</v>
      </c>
      <c r="B1077" t="s">
        <v>57</v>
      </c>
      <c r="C1077" t="s">
        <v>1163</v>
      </c>
      <c r="D1077" t="s">
        <v>1168</v>
      </c>
      <c r="E1077" s="1">
        <v>1120</v>
      </c>
      <c r="G1077" s="2"/>
    </row>
    <row r="1078" spans="1:7" hidden="1" x14ac:dyDescent="0.25">
      <c r="A1078">
        <v>1076</v>
      </c>
      <c r="B1078" t="s">
        <v>57</v>
      </c>
      <c r="C1078" t="s">
        <v>1163</v>
      </c>
      <c r="D1078" t="s">
        <v>1169</v>
      </c>
      <c r="E1078" s="1">
        <v>1197</v>
      </c>
      <c r="G1078" s="2"/>
    </row>
    <row r="1079" spans="1:7" hidden="1" x14ac:dyDescent="0.25">
      <c r="A1079">
        <v>1077</v>
      </c>
      <c r="B1079" t="s">
        <v>57</v>
      </c>
      <c r="C1079" t="s">
        <v>1163</v>
      </c>
      <c r="D1079" t="s">
        <v>1170</v>
      </c>
      <c r="E1079" s="1">
        <v>1120</v>
      </c>
      <c r="G1079" s="2"/>
    </row>
    <row r="1080" spans="1:7" hidden="1" x14ac:dyDescent="0.25">
      <c r="A1080">
        <v>1078</v>
      </c>
      <c r="B1080" t="s">
        <v>57</v>
      </c>
      <c r="C1080" t="s">
        <v>1163</v>
      </c>
      <c r="D1080" t="s">
        <v>1171</v>
      </c>
      <c r="E1080" s="1">
        <v>1120</v>
      </c>
      <c r="G1080" s="2"/>
    </row>
    <row r="1081" spans="1:7" hidden="1" x14ac:dyDescent="0.25">
      <c r="A1081">
        <v>1079</v>
      </c>
      <c r="B1081" t="s">
        <v>57</v>
      </c>
      <c r="C1081" t="s">
        <v>1163</v>
      </c>
      <c r="D1081" t="s">
        <v>1172</v>
      </c>
      <c r="E1081" s="1">
        <v>1197</v>
      </c>
      <c r="G1081" s="2"/>
    </row>
    <row r="1082" spans="1:7" hidden="1" x14ac:dyDescent="0.25">
      <c r="A1082">
        <v>1080</v>
      </c>
      <c r="B1082" t="s">
        <v>117</v>
      </c>
      <c r="C1082" t="s">
        <v>1173</v>
      </c>
      <c r="D1082" t="s">
        <v>1174</v>
      </c>
      <c r="E1082" s="1">
        <v>1198</v>
      </c>
      <c r="G1082" s="2"/>
    </row>
    <row r="1083" spans="1:7" hidden="1" x14ac:dyDescent="0.25">
      <c r="A1083">
        <v>1081</v>
      </c>
      <c r="B1083" t="s">
        <v>117</v>
      </c>
      <c r="C1083" t="s">
        <v>1173</v>
      </c>
      <c r="D1083" t="s">
        <v>1006</v>
      </c>
      <c r="E1083" s="1">
        <v>1198</v>
      </c>
      <c r="G1083" s="2"/>
    </row>
    <row r="1084" spans="1:7" hidden="1" x14ac:dyDescent="0.25">
      <c r="A1084">
        <v>1082</v>
      </c>
      <c r="B1084" t="s">
        <v>117</v>
      </c>
      <c r="C1084" t="s">
        <v>1173</v>
      </c>
      <c r="D1084" t="s">
        <v>1175</v>
      </c>
      <c r="E1084" s="1">
        <v>1461</v>
      </c>
      <c r="G1084" s="2"/>
    </row>
    <row r="1085" spans="1:7" hidden="1" x14ac:dyDescent="0.25">
      <c r="A1085">
        <v>1083</v>
      </c>
      <c r="B1085" t="s">
        <v>117</v>
      </c>
      <c r="C1085" t="s">
        <v>1173</v>
      </c>
      <c r="D1085" t="s">
        <v>1176</v>
      </c>
      <c r="E1085" s="1">
        <v>1461</v>
      </c>
      <c r="G1085" s="1"/>
    </row>
    <row r="1086" spans="1:7" hidden="1" x14ac:dyDescent="0.25">
      <c r="A1086">
        <v>1084</v>
      </c>
      <c r="B1086" t="s">
        <v>225</v>
      </c>
      <c r="C1086" t="s">
        <v>1177</v>
      </c>
      <c r="D1086" t="s">
        <v>584</v>
      </c>
      <c r="E1086" s="1">
        <v>2523</v>
      </c>
      <c r="G1086" s="1"/>
    </row>
    <row r="1087" spans="1:7" hidden="1" x14ac:dyDescent="0.25">
      <c r="A1087">
        <v>1085</v>
      </c>
      <c r="B1087" t="s">
        <v>225</v>
      </c>
      <c r="C1087" t="s">
        <v>1177</v>
      </c>
      <c r="D1087" t="s">
        <v>585</v>
      </c>
      <c r="E1087" s="1">
        <v>2523</v>
      </c>
      <c r="G1087" s="1"/>
    </row>
    <row r="1088" spans="1:7" hidden="1" x14ac:dyDescent="0.25">
      <c r="A1088">
        <v>1086</v>
      </c>
      <c r="B1088" t="s">
        <v>225</v>
      </c>
      <c r="C1088" t="s">
        <v>1177</v>
      </c>
      <c r="D1088" t="s">
        <v>586</v>
      </c>
      <c r="E1088" s="1">
        <v>2523</v>
      </c>
      <c r="G1088" s="1"/>
    </row>
    <row r="1089" spans="1:7" hidden="1" x14ac:dyDescent="0.25">
      <c r="A1089">
        <v>1087</v>
      </c>
      <c r="B1089" t="s">
        <v>225</v>
      </c>
      <c r="C1089" t="s">
        <v>1177</v>
      </c>
      <c r="D1089" t="s">
        <v>98</v>
      </c>
      <c r="E1089" s="1">
        <v>2523</v>
      </c>
      <c r="G1089" s="1"/>
    </row>
    <row r="1090" spans="1:7" hidden="1" x14ac:dyDescent="0.25">
      <c r="A1090">
        <v>1088</v>
      </c>
      <c r="B1090" t="s">
        <v>225</v>
      </c>
      <c r="C1090" t="s">
        <v>1177</v>
      </c>
      <c r="D1090" t="s">
        <v>1178</v>
      </c>
      <c r="E1090" s="1">
        <v>2523</v>
      </c>
      <c r="G1090" s="1"/>
    </row>
    <row r="1091" spans="1:7" hidden="1" x14ac:dyDescent="0.25">
      <c r="A1091">
        <v>1089</v>
      </c>
      <c r="B1091" t="s">
        <v>33</v>
      </c>
      <c r="C1091" t="s">
        <v>1179</v>
      </c>
      <c r="D1091" t="s">
        <v>1180</v>
      </c>
      <c r="E1091" s="1">
        <v>1248</v>
      </c>
      <c r="G1091" s="2"/>
    </row>
    <row r="1092" spans="1:7" hidden="1" x14ac:dyDescent="0.25">
      <c r="A1092">
        <v>1090</v>
      </c>
      <c r="B1092" t="s">
        <v>33</v>
      </c>
      <c r="C1092" t="s">
        <v>1179</v>
      </c>
      <c r="D1092" t="s">
        <v>1181</v>
      </c>
      <c r="E1092" s="1">
        <v>1248</v>
      </c>
      <c r="G1092" s="2"/>
    </row>
    <row r="1093" spans="1:7" hidden="1" x14ac:dyDescent="0.25">
      <c r="A1093">
        <v>1091</v>
      </c>
      <c r="B1093" t="s">
        <v>33</v>
      </c>
      <c r="C1093" t="s">
        <v>1179</v>
      </c>
      <c r="D1093" t="s">
        <v>1182</v>
      </c>
      <c r="E1093" s="1">
        <v>1248</v>
      </c>
      <c r="G1093" s="2"/>
    </row>
    <row r="1094" spans="1:7" hidden="1" x14ac:dyDescent="0.25">
      <c r="A1094">
        <v>1092</v>
      </c>
      <c r="B1094" t="s">
        <v>33</v>
      </c>
      <c r="C1094" t="s">
        <v>1179</v>
      </c>
      <c r="D1094" t="s">
        <v>1183</v>
      </c>
      <c r="E1094" s="1">
        <v>1248</v>
      </c>
      <c r="G1094" s="2"/>
    </row>
    <row r="1095" spans="1:7" hidden="1" x14ac:dyDescent="0.25">
      <c r="A1095">
        <v>1093</v>
      </c>
      <c r="B1095" t="s">
        <v>33</v>
      </c>
      <c r="C1095" t="s">
        <v>1179</v>
      </c>
      <c r="D1095" t="s">
        <v>1184</v>
      </c>
      <c r="E1095" s="1">
        <v>1462</v>
      </c>
      <c r="G1095" s="2"/>
    </row>
    <row r="1096" spans="1:7" hidden="1" x14ac:dyDescent="0.25">
      <c r="A1096">
        <v>1094</v>
      </c>
      <c r="B1096" t="s">
        <v>33</v>
      </c>
      <c r="C1096" t="s">
        <v>1179</v>
      </c>
      <c r="D1096" t="s">
        <v>1185</v>
      </c>
      <c r="E1096" s="1">
        <v>1462</v>
      </c>
      <c r="G1096" s="2"/>
    </row>
    <row r="1097" spans="1:7" hidden="1" x14ac:dyDescent="0.25">
      <c r="A1097">
        <v>1095</v>
      </c>
      <c r="B1097" t="s">
        <v>33</v>
      </c>
      <c r="C1097" t="s">
        <v>1179</v>
      </c>
      <c r="D1097" t="s">
        <v>1186</v>
      </c>
      <c r="E1097" s="1">
        <v>1462</v>
      </c>
      <c r="G1097" s="2"/>
    </row>
    <row r="1098" spans="1:7" hidden="1" x14ac:dyDescent="0.25">
      <c r="A1098">
        <v>1096</v>
      </c>
      <c r="B1098" t="s">
        <v>33</v>
      </c>
      <c r="C1098" t="s">
        <v>1179</v>
      </c>
      <c r="D1098" t="s">
        <v>1187</v>
      </c>
      <c r="E1098" s="1">
        <v>1462</v>
      </c>
      <c r="G1098" s="2"/>
    </row>
    <row r="1099" spans="1:7" hidden="1" x14ac:dyDescent="0.25">
      <c r="A1099">
        <v>1097</v>
      </c>
      <c r="B1099" t="s">
        <v>33</v>
      </c>
      <c r="C1099" t="s">
        <v>1179</v>
      </c>
      <c r="D1099" t="s">
        <v>1188</v>
      </c>
      <c r="E1099" s="1">
        <v>1462</v>
      </c>
      <c r="G1099" s="2"/>
    </row>
    <row r="1100" spans="1:7" hidden="1" x14ac:dyDescent="0.25">
      <c r="A1100">
        <v>1098</v>
      </c>
      <c r="B1100" t="s">
        <v>33</v>
      </c>
      <c r="C1100" t="s">
        <v>1179</v>
      </c>
      <c r="D1100" t="s">
        <v>1189</v>
      </c>
      <c r="E1100" s="1">
        <v>1462</v>
      </c>
      <c r="G1100" s="2"/>
    </row>
    <row r="1101" spans="1:7" hidden="1" x14ac:dyDescent="0.25">
      <c r="A1101">
        <v>1099</v>
      </c>
      <c r="B1101" t="s">
        <v>33</v>
      </c>
      <c r="C1101" t="s">
        <v>1179</v>
      </c>
      <c r="D1101" t="s">
        <v>1190</v>
      </c>
      <c r="E1101" s="1">
        <v>1462</v>
      </c>
      <c r="G1101" s="2"/>
    </row>
    <row r="1102" spans="1:7" hidden="1" x14ac:dyDescent="0.25">
      <c r="A1102">
        <v>1100</v>
      </c>
      <c r="B1102" t="s">
        <v>33</v>
      </c>
      <c r="C1102" t="s">
        <v>1179</v>
      </c>
      <c r="D1102" t="s">
        <v>1191</v>
      </c>
      <c r="E1102" s="1">
        <v>1498</v>
      </c>
      <c r="G1102" s="2"/>
    </row>
    <row r="1103" spans="1:7" hidden="1" x14ac:dyDescent="0.25">
      <c r="A1103">
        <v>1101</v>
      </c>
      <c r="B1103" t="s">
        <v>33</v>
      </c>
      <c r="C1103" t="s">
        <v>1179</v>
      </c>
      <c r="D1103" t="s">
        <v>1192</v>
      </c>
      <c r="E1103" s="1">
        <v>1498</v>
      </c>
      <c r="G1103" s="2"/>
    </row>
    <row r="1104" spans="1:7" hidden="1" x14ac:dyDescent="0.25">
      <c r="A1104">
        <v>1102</v>
      </c>
      <c r="B1104" t="s">
        <v>33</v>
      </c>
      <c r="C1104" t="s">
        <v>1179</v>
      </c>
      <c r="D1104" t="s">
        <v>1193</v>
      </c>
      <c r="E1104" s="1">
        <v>1498</v>
      </c>
      <c r="G1104" s="2"/>
    </row>
    <row r="1105" spans="1:7" hidden="1" x14ac:dyDescent="0.25">
      <c r="A1105">
        <v>1103</v>
      </c>
      <c r="B1105" t="s">
        <v>272</v>
      </c>
      <c r="C1105" t="s">
        <v>1194</v>
      </c>
      <c r="D1105" t="s">
        <v>1195</v>
      </c>
      <c r="E1105" s="1">
        <v>1598</v>
      </c>
      <c r="G1105" s="1"/>
    </row>
    <row r="1106" spans="1:7" hidden="1" x14ac:dyDescent="0.25">
      <c r="A1106">
        <v>1104</v>
      </c>
      <c r="B1106" t="s">
        <v>272</v>
      </c>
      <c r="C1106" t="s">
        <v>1194</v>
      </c>
      <c r="D1106" t="s">
        <v>1196</v>
      </c>
      <c r="E1106" s="1">
        <v>1498</v>
      </c>
      <c r="G1106" s="1"/>
    </row>
    <row r="1107" spans="1:7" hidden="1" x14ac:dyDescent="0.25">
      <c r="A1107">
        <v>1105</v>
      </c>
      <c r="B1107" t="s">
        <v>272</v>
      </c>
      <c r="C1107" t="s">
        <v>1194</v>
      </c>
      <c r="D1107" t="s">
        <v>1197</v>
      </c>
      <c r="E1107" s="1">
        <v>1598</v>
      </c>
      <c r="G1107" s="1"/>
    </row>
    <row r="1108" spans="1:7" hidden="1" x14ac:dyDescent="0.25">
      <c r="A1108">
        <v>1106</v>
      </c>
      <c r="B1108" t="s">
        <v>272</v>
      </c>
      <c r="C1108" t="s">
        <v>1194</v>
      </c>
      <c r="D1108" t="s">
        <v>1198</v>
      </c>
      <c r="E1108" s="1">
        <v>1498</v>
      </c>
      <c r="G1108" s="1"/>
    </row>
    <row r="1109" spans="1:7" hidden="1" x14ac:dyDescent="0.25">
      <c r="A1109">
        <v>1107</v>
      </c>
      <c r="B1109" t="s">
        <v>272</v>
      </c>
      <c r="C1109" t="s">
        <v>1194</v>
      </c>
      <c r="D1109" t="s">
        <v>1199</v>
      </c>
      <c r="E1109" s="1">
        <v>1498</v>
      </c>
      <c r="G1109" s="1"/>
    </row>
    <row r="1110" spans="1:7" hidden="1" x14ac:dyDescent="0.25">
      <c r="A1110">
        <v>1108</v>
      </c>
      <c r="B1110" t="s">
        <v>272</v>
      </c>
      <c r="C1110" t="s">
        <v>1194</v>
      </c>
      <c r="D1110" t="s">
        <v>1200</v>
      </c>
      <c r="E1110" s="1">
        <v>1598</v>
      </c>
      <c r="G1110" s="1"/>
    </row>
    <row r="1111" spans="1:7" hidden="1" x14ac:dyDescent="0.25">
      <c r="A1111">
        <v>1109</v>
      </c>
      <c r="B1111" t="s">
        <v>272</v>
      </c>
      <c r="C1111" t="s">
        <v>1194</v>
      </c>
      <c r="D1111" t="s">
        <v>1201</v>
      </c>
      <c r="E1111" s="1">
        <v>1498</v>
      </c>
      <c r="G1111" s="1"/>
    </row>
    <row r="1112" spans="1:7" hidden="1" x14ac:dyDescent="0.25">
      <c r="A1112">
        <v>1110</v>
      </c>
      <c r="B1112" t="s">
        <v>272</v>
      </c>
      <c r="C1112" t="s">
        <v>1194</v>
      </c>
      <c r="D1112" t="s">
        <v>1202</v>
      </c>
      <c r="E1112" s="1">
        <v>1498</v>
      </c>
      <c r="G1112" s="1"/>
    </row>
    <row r="1113" spans="1:7" hidden="1" x14ac:dyDescent="0.25">
      <c r="A1113">
        <v>1111</v>
      </c>
      <c r="B1113" t="s">
        <v>272</v>
      </c>
      <c r="C1113" t="s">
        <v>1194</v>
      </c>
      <c r="D1113" t="s">
        <v>1203</v>
      </c>
      <c r="E1113" s="1">
        <v>1598</v>
      </c>
      <c r="G1113" s="1"/>
    </row>
    <row r="1114" spans="1:7" hidden="1" x14ac:dyDescent="0.25">
      <c r="A1114">
        <v>1112</v>
      </c>
      <c r="B1114" t="s">
        <v>272</v>
      </c>
      <c r="C1114" t="s">
        <v>1194</v>
      </c>
      <c r="D1114" t="s">
        <v>1204</v>
      </c>
      <c r="E1114" s="1">
        <v>1598</v>
      </c>
      <c r="G1114" s="1"/>
    </row>
    <row r="1115" spans="1:7" hidden="1" x14ac:dyDescent="0.25">
      <c r="A1115">
        <v>1113</v>
      </c>
      <c r="B1115" t="s">
        <v>272</v>
      </c>
      <c r="C1115" t="s">
        <v>1194</v>
      </c>
      <c r="D1115" t="s">
        <v>1205</v>
      </c>
      <c r="E1115" s="1">
        <v>1598</v>
      </c>
      <c r="G1115" s="1"/>
    </row>
    <row r="1116" spans="1:7" hidden="1" x14ac:dyDescent="0.25">
      <c r="A1116">
        <v>1114</v>
      </c>
      <c r="B1116" t="s">
        <v>272</v>
      </c>
      <c r="C1116" t="s">
        <v>1194</v>
      </c>
      <c r="D1116" t="s">
        <v>1206</v>
      </c>
      <c r="E1116" s="1">
        <v>1598</v>
      </c>
      <c r="G1116" s="1"/>
    </row>
    <row r="1117" spans="1:7" hidden="1" x14ac:dyDescent="0.25">
      <c r="A1117">
        <v>1115</v>
      </c>
      <c r="B1117" t="s">
        <v>272</v>
      </c>
      <c r="C1117" t="s">
        <v>1194</v>
      </c>
      <c r="D1117" t="s">
        <v>1207</v>
      </c>
      <c r="E1117" s="1">
        <v>1498</v>
      </c>
      <c r="G1117" s="1"/>
    </row>
    <row r="1118" spans="1:7" hidden="1" x14ac:dyDescent="0.25">
      <c r="A1118">
        <v>1116</v>
      </c>
      <c r="B1118" t="s">
        <v>272</v>
      </c>
      <c r="C1118" t="s">
        <v>1194</v>
      </c>
      <c r="D1118" t="s">
        <v>1208</v>
      </c>
      <c r="E1118" s="1">
        <v>1498</v>
      </c>
      <c r="G1118" s="1"/>
    </row>
    <row r="1119" spans="1:7" hidden="1" x14ac:dyDescent="0.25">
      <c r="A1119">
        <v>1117</v>
      </c>
      <c r="B1119" t="s">
        <v>230</v>
      </c>
      <c r="C1119" t="s">
        <v>1209</v>
      </c>
      <c r="D1119" t="s">
        <v>694</v>
      </c>
      <c r="E1119" s="1">
        <v>1368</v>
      </c>
      <c r="G1119" s="2"/>
    </row>
    <row r="1120" spans="1:7" hidden="1" x14ac:dyDescent="0.25">
      <c r="A1120">
        <v>1118</v>
      </c>
      <c r="B1120" t="s">
        <v>57</v>
      </c>
      <c r="C1120" t="s">
        <v>1210</v>
      </c>
      <c r="D1120" t="s">
        <v>1211</v>
      </c>
      <c r="E1120" s="1">
        <v>1396</v>
      </c>
      <c r="G1120" s="2"/>
    </row>
    <row r="1121" spans="1:7" hidden="1" x14ac:dyDescent="0.25">
      <c r="A1121">
        <v>1119</v>
      </c>
      <c r="B1121" t="s">
        <v>57</v>
      </c>
      <c r="C1121" t="s">
        <v>1210</v>
      </c>
      <c r="D1121" t="s">
        <v>1212</v>
      </c>
      <c r="E1121" s="1">
        <v>1591</v>
      </c>
      <c r="G1121" s="2"/>
    </row>
    <row r="1122" spans="1:7" hidden="1" x14ac:dyDescent="0.25">
      <c r="A1122">
        <v>1120</v>
      </c>
      <c r="B1122" t="s">
        <v>57</v>
      </c>
      <c r="C1122" t="s">
        <v>1210</v>
      </c>
      <c r="D1122" t="s">
        <v>622</v>
      </c>
      <c r="E1122" s="1">
        <v>1591</v>
      </c>
      <c r="G1122" s="2"/>
    </row>
    <row r="1123" spans="1:7" hidden="1" x14ac:dyDescent="0.25">
      <c r="A1123">
        <v>1121</v>
      </c>
      <c r="B1123" t="s">
        <v>57</v>
      </c>
      <c r="C1123" t="s">
        <v>1210</v>
      </c>
      <c r="D1123" t="s">
        <v>625</v>
      </c>
      <c r="E1123" s="1">
        <v>1591</v>
      </c>
      <c r="G1123" s="2"/>
    </row>
    <row r="1124" spans="1:7" hidden="1" x14ac:dyDescent="0.25">
      <c r="A1124">
        <v>1122</v>
      </c>
      <c r="B1124" t="s">
        <v>57</v>
      </c>
      <c r="C1124" t="s">
        <v>1210</v>
      </c>
      <c r="D1124" t="s">
        <v>1213</v>
      </c>
      <c r="E1124" s="1">
        <v>1591</v>
      </c>
      <c r="G1124" s="2"/>
    </row>
    <row r="1125" spans="1:7" hidden="1" x14ac:dyDescent="0.25">
      <c r="A1125">
        <v>1123</v>
      </c>
      <c r="B1125" t="s">
        <v>57</v>
      </c>
      <c r="C1125" t="s">
        <v>1210</v>
      </c>
      <c r="D1125" t="s">
        <v>1214</v>
      </c>
      <c r="E1125" s="1">
        <v>1591</v>
      </c>
      <c r="G1125" s="2"/>
    </row>
    <row r="1126" spans="1:7" hidden="1" x14ac:dyDescent="0.25">
      <c r="A1126">
        <v>1124</v>
      </c>
      <c r="B1126" t="s">
        <v>57</v>
      </c>
      <c r="C1126" t="s">
        <v>1210</v>
      </c>
      <c r="D1126" t="s">
        <v>1215</v>
      </c>
      <c r="E1126" s="1">
        <v>1396</v>
      </c>
      <c r="G1126" s="2"/>
    </row>
    <row r="1127" spans="1:7" hidden="1" x14ac:dyDescent="0.25">
      <c r="A1127">
        <v>1125</v>
      </c>
      <c r="B1127" t="s">
        <v>57</v>
      </c>
      <c r="C1127" t="s">
        <v>1210</v>
      </c>
      <c r="D1127" t="s">
        <v>623</v>
      </c>
      <c r="E1127" s="1">
        <v>1582</v>
      </c>
      <c r="G1127" s="2"/>
    </row>
    <row r="1128" spans="1:7" hidden="1" x14ac:dyDescent="0.25">
      <c r="A1128">
        <v>1126</v>
      </c>
      <c r="B1128" t="s">
        <v>57</v>
      </c>
      <c r="C1128" t="s">
        <v>1210</v>
      </c>
      <c r="D1128" t="s">
        <v>624</v>
      </c>
      <c r="E1128" s="1">
        <v>1582</v>
      </c>
      <c r="G1128" s="2"/>
    </row>
    <row r="1129" spans="1:7" hidden="1" x14ac:dyDescent="0.25">
      <c r="A1129">
        <v>1127</v>
      </c>
      <c r="B1129" t="s">
        <v>57</v>
      </c>
      <c r="C1129" t="s">
        <v>1210</v>
      </c>
      <c r="D1129" t="s">
        <v>1216</v>
      </c>
      <c r="E1129" s="1">
        <v>1582</v>
      </c>
      <c r="G1129" s="2"/>
    </row>
    <row r="1130" spans="1:7" hidden="1" x14ac:dyDescent="0.25">
      <c r="A1130">
        <v>1128</v>
      </c>
      <c r="B1130" t="s">
        <v>57</v>
      </c>
      <c r="C1130" t="s">
        <v>1210</v>
      </c>
      <c r="D1130" t="s">
        <v>1217</v>
      </c>
      <c r="E1130" s="1">
        <v>1582</v>
      </c>
      <c r="G1130" s="2"/>
    </row>
    <row r="1131" spans="1:7" hidden="1" x14ac:dyDescent="0.25">
      <c r="A1131">
        <v>1129</v>
      </c>
      <c r="B1131" t="s">
        <v>57</v>
      </c>
      <c r="C1131" t="s">
        <v>1210</v>
      </c>
      <c r="D1131" t="s">
        <v>1218</v>
      </c>
      <c r="E1131" s="1">
        <v>1582</v>
      </c>
      <c r="G1131" s="2"/>
    </row>
    <row r="1132" spans="1:7" hidden="1" x14ac:dyDescent="0.25">
      <c r="A1132">
        <v>1130</v>
      </c>
      <c r="B1132" t="s">
        <v>57</v>
      </c>
      <c r="C1132" t="s">
        <v>1210</v>
      </c>
      <c r="D1132" t="s">
        <v>1219</v>
      </c>
      <c r="E1132" s="1">
        <v>1591</v>
      </c>
      <c r="G1132" s="2"/>
    </row>
    <row r="1133" spans="1:7" hidden="1" x14ac:dyDescent="0.25">
      <c r="A1133">
        <v>1131</v>
      </c>
      <c r="B1133" t="s">
        <v>57</v>
      </c>
      <c r="C1133" t="s">
        <v>1210</v>
      </c>
      <c r="D1133" t="s">
        <v>1220</v>
      </c>
      <c r="E1133" s="1">
        <v>1582</v>
      </c>
      <c r="G1133" s="2"/>
    </row>
    <row r="1134" spans="1:7" hidden="1" x14ac:dyDescent="0.25">
      <c r="A1134">
        <v>1132</v>
      </c>
      <c r="B1134" t="s">
        <v>57</v>
      </c>
      <c r="C1134" t="s">
        <v>1210</v>
      </c>
      <c r="D1134" t="s">
        <v>634</v>
      </c>
      <c r="E1134" s="1">
        <v>1396</v>
      </c>
      <c r="G1134" s="2"/>
    </row>
    <row r="1135" spans="1:7" hidden="1" x14ac:dyDescent="0.25">
      <c r="A1135">
        <v>1133</v>
      </c>
      <c r="B1135" t="s">
        <v>57</v>
      </c>
      <c r="C1135" t="s">
        <v>1210</v>
      </c>
      <c r="D1135" t="s">
        <v>1221</v>
      </c>
      <c r="E1135" s="1">
        <v>1591</v>
      </c>
      <c r="G1135" s="2"/>
    </row>
    <row r="1136" spans="1:7" hidden="1" x14ac:dyDescent="0.25">
      <c r="A1136">
        <v>1134</v>
      </c>
      <c r="B1136" t="s">
        <v>57</v>
      </c>
      <c r="C1136" t="s">
        <v>1210</v>
      </c>
      <c r="D1136" t="s">
        <v>1222</v>
      </c>
      <c r="E1136" s="1">
        <v>1591</v>
      </c>
      <c r="G1136" s="2"/>
    </row>
    <row r="1137" spans="1:7" hidden="1" x14ac:dyDescent="0.25">
      <c r="A1137">
        <v>1135</v>
      </c>
      <c r="B1137" t="s">
        <v>57</v>
      </c>
      <c r="C1137" t="s">
        <v>1210</v>
      </c>
      <c r="D1137" t="s">
        <v>1223</v>
      </c>
      <c r="E1137" s="1">
        <v>1582</v>
      </c>
      <c r="G1137" s="2"/>
    </row>
    <row r="1138" spans="1:7" hidden="1" x14ac:dyDescent="0.25">
      <c r="A1138">
        <v>1136</v>
      </c>
      <c r="B1138" t="s">
        <v>3</v>
      </c>
      <c r="C1138" t="s">
        <v>1224</v>
      </c>
      <c r="D1138" t="s">
        <v>1225</v>
      </c>
      <c r="E1138" s="1">
        <v>1956</v>
      </c>
      <c r="G1138" s="2"/>
    </row>
    <row r="1139" spans="1:7" hidden="1" x14ac:dyDescent="0.25">
      <c r="A1139">
        <v>1137</v>
      </c>
      <c r="B1139" t="s">
        <v>3</v>
      </c>
      <c r="C1139" t="s">
        <v>1224</v>
      </c>
      <c r="D1139" t="s">
        <v>1226</v>
      </c>
      <c r="E1139" s="1">
        <v>1956</v>
      </c>
      <c r="G1139" s="2"/>
    </row>
    <row r="1140" spans="1:7" hidden="1" x14ac:dyDescent="0.25">
      <c r="A1140">
        <v>1138</v>
      </c>
      <c r="B1140" t="s">
        <v>3</v>
      </c>
      <c r="C1140" t="s">
        <v>1224</v>
      </c>
      <c r="D1140" t="s">
        <v>1227</v>
      </c>
      <c r="E1140" s="1">
        <v>1956</v>
      </c>
      <c r="G1140" s="2"/>
    </row>
    <row r="1141" spans="1:7" hidden="1" x14ac:dyDescent="0.25">
      <c r="A1141">
        <v>1139</v>
      </c>
      <c r="B1141" t="s">
        <v>3</v>
      </c>
      <c r="C1141" t="s">
        <v>1224</v>
      </c>
      <c r="D1141" t="s">
        <v>1228</v>
      </c>
      <c r="E1141" s="1">
        <v>1956</v>
      </c>
      <c r="G1141" s="2"/>
    </row>
    <row r="1142" spans="1:7" hidden="1" x14ac:dyDescent="0.25">
      <c r="A1142">
        <v>1140</v>
      </c>
      <c r="B1142" t="s">
        <v>3</v>
      </c>
      <c r="C1142" t="s">
        <v>1224</v>
      </c>
      <c r="D1142" t="s">
        <v>1229</v>
      </c>
      <c r="E1142" s="1">
        <v>1956</v>
      </c>
      <c r="G1142" s="2"/>
    </row>
    <row r="1143" spans="1:7" hidden="1" x14ac:dyDescent="0.25">
      <c r="A1143">
        <v>1141</v>
      </c>
      <c r="B1143" t="s">
        <v>3</v>
      </c>
      <c r="C1143" t="s">
        <v>1224</v>
      </c>
      <c r="D1143" t="s">
        <v>1230</v>
      </c>
      <c r="E1143" s="1">
        <v>1956</v>
      </c>
      <c r="G1143" s="2"/>
    </row>
    <row r="1144" spans="1:7" hidden="1" x14ac:dyDescent="0.25">
      <c r="A1144">
        <v>1142</v>
      </c>
      <c r="B1144" t="s">
        <v>258</v>
      </c>
      <c r="C1144" t="s">
        <v>1231</v>
      </c>
      <c r="D1144" t="s">
        <v>297</v>
      </c>
      <c r="E1144" s="1">
        <v>2499</v>
      </c>
      <c r="G1144" s="1"/>
    </row>
    <row r="1145" spans="1:7" hidden="1" x14ac:dyDescent="0.25">
      <c r="A1145">
        <v>1143</v>
      </c>
      <c r="B1145" t="s">
        <v>258</v>
      </c>
      <c r="C1145" t="s">
        <v>1231</v>
      </c>
      <c r="D1145" t="s">
        <v>1232</v>
      </c>
      <c r="E1145" s="1">
        <v>2499</v>
      </c>
      <c r="G1145" s="1"/>
    </row>
    <row r="1146" spans="1:7" hidden="1" x14ac:dyDescent="0.25">
      <c r="A1146">
        <v>1144</v>
      </c>
      <c r="B1146" t="s">
        <v>258</v>
      </c>
      <c r="C1146" t="s">
        <v>1231</v>
      </c>
      <c r="D1146" t="s">
        <v>1233</v>
      </c>
      <c r="E1146" s="1">
        <v>1898</v>
      </c>
      <c r="G1146" s="1"/>
    </row>
    <row r="1147" spans="1:7" hidden="1" x14ac:dyDescent="0.25">
      <c r="A1147">
        <v>1145</v>
      </c>
      <c r="B1147" t="s">
        <v>1234</v>
      </c>
      <c r="C1147" t="s">
        <v>1235</v>
      </c>
      <c r="D1147" t="s">
        <v>1236</v>
      </c>
      <c r="E1147" s="1">
        <v>2360</v>
      </c>
      <c r="G1147" s="2"/>
    </row>
    <row r="1148" spans="1:7" hidden="1" x14ac:dyDescent="0.25">
      <c r="A1148">
        <v>1146</v>
      </c>
      <c r="C1148" t="s">
        <v>1237</v>
      </c>
      <c r="D1148" t="s">
        <v>288</v>
      </c>
      <c r="E1148" s="1">
        <v>1991</v>
      </c>
      <c r="G1148" s="1"/>
    </row>
    <row r="1149" spans="1:7" hidden="1" x14ac:dyDescent="0.25">
      <c r="A1149">
        <v>1147</v>
      </c>
      <c r="C1149" t="s">
        <v>1237</v>
      </c>
      <c r="D1149" t="s">
        <v>1238</v>
      </c>
      <c r="E1149" s="1">
        <v>2143</v>
      </c>
      <c r="G1149" s="1"/>
    </row>
    <row r="1150" spans="1:7" hidden="1" x14ac:dyDescent="0.25">
      <c r="A1150">
        <v>1148</v>
      </c>
      <c r="C1150" t="s">
        <v>1237</v>
      </c>
      <c r="D1150" t="s">
        <v>290</v>
      </c>
      <c r="E1150" s="1">
        <v>2143</v>
      </c>
      <c r="G1150" s="1"/>
    </row>
    <row r="1151" spans="1:7" hidden="1" x14ac:dyDescent="0.25">
      <c r="A1151">
        <v>1149</v>
      </c>
      <c r="C1151" t="s">
        <v>1237</v>
      </c>
      <c r="D1151" t="s">
        <v>1239</v>
      </c>
      <c r="E1151" s="1">
        <v>1991</v>
      </c>
      <c r="G1151" s="1"/>
    </row>
    <row r="1152" spans="1:7" hidden="1" x14ac:dyDescent="0.25">
      <c r="A1152">
        <v>1150</v>
      </c>
      <c r="C1152" t="s">
        <v>1237</v>
      </c>
      <c r="D1152" t="s">
        <v>1240</v>
      </c>
      <c r="E1152" s="1">
        <v>2143</v>
      </c>
      <c r="G1152" s="1"/>
    </row>
    <row r="1153" spans="1:7" hidden="1" x14ac:dyDescent="0.25">
      <c r="A1153">
        <v>1151</v>
      </c>
      <c r="C1153" t="s">
        <v>1237</v>
      </c>
      <c r="D1153" t="s">
        <v>1241</v>
      </c>
      <c r="E1153" s="1">
        <v>1991</v>
      </c>
      <c r="G1153" s="1"/>
    </row>
    <row r="1154" spans="1:7" hidden="1" x14ac:dyDescent="0.25">
      <c r="A1154">
        <v>1152</v>
      </c>
      <c r="B1154" t="s">
        <v>245</v>
      </c>
      <c r="C1154" t="s">
        <v>1242</v>
      </c>
      <c r="D1154" t="s">
        <v>1243</v>
      </c>
      <c r="E1154" s="1">
        <v>1993</v>
      </c>
      <c r="G1154" s="1"/>
    </row>
    <row r="1155" spans="1:7" hidden="1" x14ac:dyDescent="0.25">
      <c r="A1155">
        <v>1153</v>
      </c>
      <c r="B1155" t="s">
        <v>334</v>
      </c>
      <c r="C1155" t="s">
        <v>1244</v>
      </c>
      <c r="D1155" t="s">
        <v>1245</v>
      </c>
      <c r="E1155" s="1">
        <v>1995</v>
      </c>
      <c r="G1155" s="1"/>
    </row>
    <row r="1156" spans="1:7" hidden="1" x14ac:dyDescent="0.25">
      <c r="A1156">
        <v>1154</v>
      </c>
      <c r="B1156" t="s">
        <v>334</v>
      </c>
      <c r="C1156" t="s">
        <v>1244</v>
      </c>
      <c r="D1156" t="s">
        <v>1246</v>
      </c>
      <c r="E1156" s="1">
        <v>2993</v>
      </c>
      <c r="G1156" s="1"/>
    </row>
    <row r="1157" spans="1:7" hidden="1" x14ac:dyDescent="0.25">
      <c r="A1157">
        <v>1155</v>
      </c>
      <c r="B1157" t="s">
        <v>334</v>
      </c>
      <c r="C1157" t="s">
        <v>1244</v>
      </c>
      <c r="D1157" t="s">
        <v>1247</v>
      </c>
      <c r="E1157" s="1">
        <v>1998</v>
      </c>
      <c r="G1157" s="2"/>
    </row>
    <row r="1158" spans="1:7" hidden="1" x14ac:dyDescent="0.25">
      <c r="A1158">
        <v>1156</v>
      </c>
      <c r="B1158" t="s">
        <v>334</v>
      </c>
      <c r="C1158" t="s">
        <v>1248</v>
      </c>
      <c r="D1158" t="s">
        <v>1249</v>
      </c>
      <c r="E1158" s="1">
        <v>2993</v>
      </c>
      <c r="G1158" s="2"/>
    </row>
    <row r="1159" spans="1:7" hidden="1" x14ac:dyDescent="0.25">
      <c r="A1159">
        <v>1157</v>
      </c>
      <c r="B1159" t="s">
        <v>334</v>
      </c>
      <c r="C1159" t="s">
        <v>1248</v>
      </c>
      <c r="D1159" t="s">
        <v>1250</v>
      </c>
      <c r="E1159" s="1">
        <v>2993</v>
      </c>
      <c r="G1159" s="2"/>
    </row>
    <row r="1160" spans="1:7" hidden="1" x14ac:dyDescent="0.25">
      <c r="A1160">
        <v>1158</v>
      </c>
      <c r="B1160" t="s">
        <v>334</v>
      </c>
      <c r="C1160" t="s">
        <v>1248</v>
      </c>
      <c r="D1160" t="s">
        <v>1251</v>
      </c>
      <c r="E1160" s="1">
        <v>4395</v>
      </c>
      <c r="G1160" s="1"/>
    </row>
    <row r="1161" spans="1:7" hidden="1" x14ac:dyDescent="0.25">
      <c r="A1161">
        <v>1159</v>
      </c>
      <c r="B1161" t="s">
        <v>334</v>
      </c>
      <c r="C1161" t="s">
        <v>1248</v>
      </c>
      <c r="D1161" t="s">
        <v>1252</v>
      </c>
      <c r="E1161" s="1">
        <v>1995</v>
      </c>
      <c r="G1161" s="2"/>
    </row>
    <row r="1162" spans="1:7" hidden="1" x14ac:dyDescent="0.25">
      <c r="A1162">
        <v>1160</v>
      </c>
      <c r="B1162" t="s">
        <v>360</v>
      </c>
      <c r="C1162" t="s">
        <v>1253</v>
      </c>
      <c r="D1162" t="s">
        <v>16</v>
      </c>
      <c r="E1162" s="1">
        <v>2995</v>
      </c>
      <c r="G1162" s="2"/>
    </row>
    <row r="1163" spans="1:7" hidden="1" x14ac:dyDescent="0.25">
      <c r="A1163">
        <v>1161</v>
      </c>
      <c r="B1163" t="s">
        <v>360</v>
      </c>
      <c r="C1163" t="s">
        <v>1253</v>
      </c>
      <c r="D1163" t="s">
        <v>915</v>
      </c>
      <c r="E1163" s="1">
        <v>1984</v>
      </c>
      <c r="G1163" s="2"/>
    </row>
    <row r="1164" spans="1:7" hidden="1" x14ac:dyDescent="0.25">
      <c r="A1164">
        <v>1162</v>
      </c>
      <c r="B1164" t="s">
        <v>319</v>
      </c>
      <c r="C1164" t="s">
        <v>1254</v>
      </c>
      <c r="D1164" t="s">
        <v>1255</v>
      </c>
      <c r="E1164" s="1">
        <v>5000</v>
      </c>
      <c r="G1164" s="2"/>
    </row>
    <row r="1165" spans="1:7" hidden="1" x14ac:dyDescent="0.25">
      <c r="A1165">
        <v>1163</v>
      </c>
      <c r="B1165" t="s">
        <v>319</v>
      </c>
      <c r="C1165" t="s">
        <v>1254</v>
      </c>
      <c r="D1165" t="s">
        <v>1256</v>
      </c>
      <c r="E1165" s="1">
        <v>5000</v>
      </c>
      <c r="G1165" s="1"/>
    </row>
    <row r="1166" spans="1:7" hidden="1" x14ac:dyDescent="0.25">
      <c r="A1166">
        <v>1164</v>
      </c>
      <c r="B1166" t="s">
        <v>319</v>
      </c>
      <c r="C1166" t="s">
        <v>1254</v>
      </c>
      <c r="D1166" t="s">
        <v>1257</v>
      </c>
      <c r="E1166" s="1">
        <v>5000</v>
      </c>
      <c r="G1166" s="2"/>
    </row>
    <row r="1167" spans="1:7" hidden="1" x14ac:dyDescent="0.25">
      <c r="A1167">
        <v>1165</v>
      </c>
      <c r="B1167" t="s">
        <v>319</v>
      </c>
      <c r="C1167" t="s">
        <v>1254</v>
      </c>
      <c r="D1167" t="s">
        <v>1258</v>
      </c>
      <c r="E1167" s="1">
        <v>5000</v>
      </c>
      <c r="G1167" s="2"/>
    </row>
    <row r="1168" spans="1:7" hidden="1" x14ac:dyDescent="0.25">
      <c r="A1168">
        <v>1166</v>
      </c>
      <c r="B1168" t="s">
        <v>319</v>
      </c>
      <c r="C1168" t="s">
        <v>1254</v>
      </c>
      <c r="D1168" t="s">
        <v>1259</v>
      </c>
      <c r="E1168" s="1">
        <v>1997</v>
      </c>
      <c r="G1168" s="2"/>
    </row>
    <row r="1169" spans="1:7" hidden="1" x14ac:dyDescent="0.25">
      <c r="A1169">
        <v>1167</v>
      </c>
      <c r="B1169" t="s">
        <v>319</v>
      </c>
      <c r="C1169" t="s">
        <v>1254</v>
      </c>
      <c r="D1169" t="s">
        <v>1260</v>
      </c>
      <c r="E1169" s="1">
        <v>1997</v>
      </c>
      <c r="G1169" s="2"/>
    </row>
    <row r="1170" spans="1:7" hidden="1" x14ac:dyDescent="0.25">
      <c r="A1170">
        <v>1168</v>
      </c>
      <c r="B1170" t="s">
        <v>319</v>
      </c>
      <c r="C1170" t="s">
        <v>1254</v>
      </c>
      <c r="D1170" t="s">
        <v>1261</v>
      </c>
      <c r="E1170" s="1">
        <v>1997</v>
      </c>
      <c r="G1170" s="2"/>
    </row>
    <row r="1171" spans="1:7" hidden="1" x14ac:dyDescent="0.25">
      <c r="A1171">
        <v>1169</v>
      </c>
      <c r="B1171" t="s">
        <v>319</v>
      </c>
      <c r="C1171" t="s">
        <v>1254</v>
      </c>
      <c r="D1171" t="s">
        <v>1262</v>
      </c>
      <c r="E1171" s="1">
        <v>1997</v>
      </c>
      <c r="G1171" s="2"/>
    </row>
    <row r="1172" spans="1:7" hidden="1" x14ac:dyDescent="0.25">
      <c r="A1172">
        <v>1170</v>
      </c>
      <c r="B1172" t="s">
        <v>334</v>
      </c>
      <c r="C1172" t="s">
        <v>1263</v>
      </c>
      <c r="D1172" t="s">
        <v>1264</v>
      </c>
      <c r="E1172" s="1">
        <v>4395</v>
      </c>
      <c r="G1172" s="2"/>
    </row>
    <row r="1173" spans="1:7" hidden="1" x14ac:dyDescent="0.25">
      <c r="A1173">
        <v>1171</v>
      </c>
      <c r="B1173" t="s">
        <v>371</v>
      </c>
      <c r="C1173" t="s">
        <v>1265</v>
      </c>
      <c r="D1173" t="s">
        <v>411</v>
      </c>
      <c r="E1173" s="1">
        <v>5700</v>
      </c>
      <c r="G1173" s="2"/>
    </row>
    <row r="1174" spans="1:7" hidden="1" x14ac:dyDescent="0.25">
      <c r="A1174">
        <v>1172</v>
      </c>
      <c r="B1174" t="s">
        <v>420</v>
      </c>
      <c r="C1174" t="s">
        <v>1266</v>
      </c>
      <c r="D1174" t="s">
        <v>411</v>
      </c>
      <c r="E1174" s="1">
        <v>3902</v>
      </c>
      <c r="G1174" s="1"/>
    </row>
    <row r="1175" spans="1:7" hidden="1" x14ac:dyDescent="0.25">
      <c r="A1175">
        <v>1173</v>
      </c>
      <c r="B1175" t="s">
        <v>1267</v>
      </c>
      <c r="C1175" t="s">
        <v>1268</v>
      </c>
      <c r="D1175" t="s">
        <v>42</v>
      </c>
      <c r="E1175" s="1">
        <v>998</v>
      </c>
      <c r="G1175" s="2"/>
    </row>
    <row r="1176" spans="1:7" hidden="1" x14ac:dyDescent="0.25">
      <c r="A1176">
        <v>1174</v>
      </c>
      <c r="B1176" t="s">
        <v>1267</v>
      </c>
      <c r="C1176" t="s">
        <v>1268</v>
      </c>
      <c r="D1176" t="s">
        <v>453</v>
      </c>
      <c r="E1176" s="1">
        <v>998</v>
      </c>
      <c r="G1176" s="2"/>
    </row>
    <row r="1177" spans="1:7" hidden="1" x14ac:dyDescent="0.25">
      <c r="A1177">
        <v>1175</v>
      </c>
      <c r="B1177" t="s">
        <v>1267</v>
      </c>
      <c r="C1177" t="s">
        <v>1268</v>
      </c>
      <c r="D1177" t="s">
        <v>1269</v>
      </c>
      <c r="E1177" s="1">
        <v>1197</v>
      </c>
      <c r="G1177" s="2"/>
    </row>
    <row r="1178" spans="1:7" hidden="1" x14ac:dyDescent="0.25">
      <c r="A1178">
        <v>1176</v>
      </c>
      <c r="B1178" t="s">
        <v>1267</v>
      </c>
      <c r="C1178" t="s">
        <v>1268</v>
      </c>
      <c r="D1178" t="s">
        <v>41</v>
      </c>
      <c r="E1178" s="1">
        <v>998</v>
      </c>
      <c r="G1178" s="2"/>
    </row>
    <row r="1179" spans="1:7" hidden="1" x14ac:dyDescent="0.25">
      <c r="A1179">
        <v>1177</v>
      </c>
      <c r="B1179" t="s">
        <v>1267</v>
      </c>
      <c r="C1179" t="s">
        <v>1268</v>
      </c>
      <c r="D1179" t="s">
        <v>1270</v>
      </c>
      <c r="E1179" s="1">
        <v>1197</v>
      </c>
      <c r="G1179" s="2"/>
    </row>
    <row r="1180" spans="1:7" hidden="1" x14ac:dyDescent="0.25">
      <c r="A1180">
        <v>1178</v>
      </c>
      <c r="B1180" t="s">
        <v>1267</v>
      </c>
      <c r="C1180" t="s">
        <v>1268</v>
      </c>
      <c r="D1180" t="s">
        <v>1271</v>
      </c>
      <c r="E1180" s="1">
        <v>1197</v>
      </c>
      <c r="G1180" s="2"/>
    </row>
    <row r="1181" spans="1:7" hidden="1" x14ac:dyDescent="0.25">
      <c r="A1181">
        <v>1179</v>
      </c>
      <c r="B1181" t="s">
        <v>1267</v>
      </c>
      <c r="C1181" t="s">
        <v>1268</v>
      </c>
      <c r="D1181" t="s">
        <v>1272</v>
      </c>
      <c r="E1181" s="1">
        <v>1197</v>
      </c>
      <c r="G1181" s="2"/>
    </row>
    <row r="1182" spans="1:7" hidden="1" x14ac:dyDescent="0.25">
      <c r="A1182">
        <v>1180</v>
      </c>
      <c r="B1182" t="s">
        <v>1267</v>
      </c>
      <c r="C1182" t="s">
        <v>1268</v>
      </c>
      <c r="D1182" t="s">
        <v>448</v>
      </c>
      <c r="E1182" s="1">
        <v>998</v>
      </c>
      <c r="G1182" s="2"/>
    </row>
    <row r="1183" spans="1:7" hidden="1" x14ac:dyDescent="0.25">
      <c r="A1183">
        <v>1181</v>
      </c>
      <c r="B1183" t="s">
        <v>1267</v>
      </c>
      <c r="C1183" t="s">
        <v>1268</v>
      </c>
      <c r="D1183" t="s">
        <v>44</v>
      </c>
      <c r="E1183" s="1">
        <v>998</v>
      </c>
      <c r="G1183" s="2"/>
    </row>
    <row r="1184" spans="1:7" hidden="1" x14ac:dyDescent="0.25">
      <c r="A1184">
        <v>1182</v>
      </c>
      <c r="B1184" t="s">
        <v>1267</v>
      </c>
      <c r="C1184" t="s">
        <v>1268</v>
      </c>
      <c r="D1184" t="s">
        <v>1273</v>
      </c>
      <c r="E1184" s="1">
        <v>1197</v>
      </c>
      <c r="G1184" s="2"/>
    </row>
    <row r="1185" spans="1:7" hidden="1" x14ac:dyDescent="0.25">
      <c r="A1185">
        <v>1183</v>
      </c>
      <c r="B1185" t="s">
        <v>1267</v>
      </c>
      <c r="C1185" t="s">
        <v>1268</v>
      </c>
      <c r="D1185" t="s">
        <v>1274</v>
      </c>
      <c r="E1185" s="1">
        <v>1197</v>
      </c>
      <c r="G1185" s="2"/>
    </row>
    <row r="1186" spans="1:7" hidden="1" x14ac:dyDescent="0.25">
      <c r="A1186">
        <v>1184</v>
      </c>
      <c r="B1186" t="s">
        <v>1267</v>
      </c>
      <c r="C1186" t="s">
        <v>1268</v>
      </c>
      <c r="D1186" t="s">
        <v>1275</v>
      </c>
      <c r="E1186" s="1">
        <v>998</v>
      </c>
      <c r="G1186" s="2"/>
    </row>
    <row r="1187" spans="1:7" hidden="1" x14ac:dyDescent="0.25">
      <c r="A1187">
        <v>1185</v>
      </c>
      <c r="B1187" t="s">
        <v>1267</v>
      </c>
      <c r="C1187" t="s">
        <v>1268</v>
      </c>
      <c r="D1187" t="s">
        <v>139</v>
      </c>
      <c r="E1187" s="1">
        <v>998</v>
      </c>
      <c r="G1187" s="2"/>
    </row>
    <row r="1188" spans="1:7" hidden="1" x14ac:dyDescent="0.25">
      <c r="A1188">
        <v>1186</v>
      </c>
      <c r="B1188" t="s">
        <v>1267</v>
      </c>
      <c r="C1188" t="s">
        <v>1268</v>
      </c>
      <c r="D1188" t="s">
        <v>1276</v>
      </c>
      <c r="E1188" s="1">
        <v>998</v>
      </c>
      <c r="G1188" s="2"/>
    </row>
    <row r="1189" spans="1:7" hidden="1" x14ac:dyDescent="0.25">
      <c r="A1189">
        <v>1187</v>
      </c>
      <c r="B1189" t="s">
        <v>3</v>
      </c>
      <c r="C1189" t="s">
        <v>1277</v>
      </c>
      <c r="D1189" t="s">
        <v>1278</v>
      </c>
      <c r="E1189" s="1">
        <v>1199</v>
      </c>
      <c r="G1189" s="2"/>
    </row>
    <row r="1190" spans="1:7" hidden="1" x14ac:dyDescent="0.25">
      <c r="A1190">
        <v>1188</v>
      </c>
      <c r="B1190" t="s">
        <v>3</v>
      </c>
      <c r="C1190" t="s">
        <v>1277</v>
      </c>
      <c r="D1190" t="s">
        <v>1279</v>
      </c>
      <c r="E1190" s="1">
        <v>1047</v>
      </c>
      <c r="G1190" s="2"/>
    </row>
    <row r="1191" spans="1:7" hidden="1" x14ac:dyDescent="0.25">
      <c r="A1191">
        <v>1189</v>
      </c>
      <c r="B1191" t="s">
        <v>3</v>
      </c>
      <c r="C1191" t="s">
        <v>1277</v>
      </c>
      <c r="D1191" t="s">
        <v>1280</v>
      </c>
      <c r="E1191" s="1">
        <v>1199</v>
      </c>
      <c r="G1191" s="2"/>
    </row>
    <row r="1192" spans="1:7" hidden="1" x14ac:dyDescent="0.25">
      <c r="A1192">
        <v>1190</v>
      </c>
      <c r="B1192" t="s">
        <v>225</v>
      </c>
      <c r="C1192" t="s">
        <v>1281</v>
      </c>
      <c r="D1192" t="s">
        <v>1282</v>
      </c>
      <c r="E1192" s="1">
        <v>1493</v>
      </c>
      <c r="G1192" s="1"/>
    </row>
    <row r="1193" spans="1:7" hidden="1" x14ac:dyDescent="0.25">
      <c r="A1193">
        <v>1191</v>
      </c>
      <c r="B1193" t="s">
        <v>225</v>
      </c>
      <c r="C1193" t="s">
        <v>1281</v>
      </c>
      <c r="D1193" t="s">
        <v>1283</v>
      </c>
      <c r="E1193" s="1">
        <v>1493</v>
      </c>
      <c r="G1193" s="1"/>
    </row>
    <row r="1194" spans="1:7" hidden="1" x14ac:dyDescent="0.25">
      <c r="A1194">
        <v>1192</v>
      </c>
      <c r="B1194" t="s">
        <v>225</v>
      </c>
      <c r="C1194" t="s">
        <v>1281</v>
      </c>
      <c r="D1194" t="s">
        <v>1284</v>
      </c>
      <c r="E1194" s="1">
        <v>1493</v>
      </c>
      <c r="G1194" s="1"/>
    </row>
    <row r="1195" spans="1:7" hidden="1" x14ac:dyDescent="0.25">
      <c r="A1195">
        <v>1193</v>
      </c>
      <c r="B1195" t="s">
        <v>225</v>
      </c>
      <c r="C1195" t="s">
        <v>1281</v>
      </c>
      <c r="D1195" t="s">
        <v>1285</v>
      </c>
      <c r="E1195" s="1">
        <v>1493</v>
      </c>
      <c r="G1195" s="1"/>
    </row>
    <row r="1196" spans="1:7" hidden="1" x14ac:dyDescent="0.25">
      <c r="A1196">
        <v>1194</v>
      </c>
      <c r="B1196" t="s">
        <v>225</v>
      </c>
      <c r="C1196" t="s">
        <v>1281</v>
      </c>
      <c r="D1196" t="s">
        <v>1286</v>
      </c>
      <c r="E1196" s="1">
        <v>1493</v>
      </c>
      <c r="G1196" s="1"/>
    </row>
    <row r="1197" spans="1:7" hidden="1" x14ac:dyDescent="0.25">
      <c r="A1197">
        <v>1195</v>
      </c>
      <c r="B1197" t="s">
        <v>225</v>
      </c>
      <c r="C1197" t="s">
        <v>1281</v>
      </c>
      <c r="D1197" t="s">
        <v>1287</v>
      </c>
      <c r="E1197" s="1">
        <v>1493</v>
      </c>
      <c r="G1197" s="1"/>
    </row>
    <row r="1198" spans="1:7" hidden="1" x14ac:dyDescent="0.25">
      <c r="A1198">
        <v>1196</v>
      </c>
      <c r="B1198" t="s">
        <v>117</v>
      </c>
      <c r="C1198" t="s">
        <v>1288</v>
      </c>
      <c r="D1198" t="s">
        <v>1003</v>
      </c>
      <c r="E1198" s="1">
        <v>1498</v>
      </c>
      <c r="G1198" s="2"/>
    </row>
    <row r="1199" spans="1:7" hidden="1" x14ac:dyDescent="0.25">
      <c r="A1199">
        <v>1197</v>
      </c>
      <c r="B1199" t="s">
        <v>117</v>
      </c>
      <c r="C1199" t="s">
        <v>1288</v>
      </c>
      <c r="D1199" t="s">
        <v>1289</v>
      </c>
      <c r="E1199" s="1">
        <v>1498</v>
      </c>
      <c r="G1199" s="2"/>
    </row>
    <row r="1200" spans="1:7" hidden="1" x14ac:dyDescent="0.25">
      <c r="A1200">
        <v>1198</v>
      </c>
      <c r="B1200" t="s">
        <v>117</v>
      </c>
      <c r="C1200" t="s">
        <v>1288</v>
      </c>
      <c r="D1200" t="s">
        <v>1004</v>
      </c>
      <c r="E1200" s="1">
        <v>1461</v>
      </c>
      <c r="G1200" s="2"/>
    </row>
    <row r="1201" spans="1:7" hidden="1" x14ac:dyDescent="0.25">
      <c r="A1201">
        <v>1199</v>
      </c>
      <c r="B1201" t="s">
        <v>117</v>
      </c>
      <c r="C1201" t="s">
        <v>1288</v>
      </c>
      <c r="D1201" t="s">
        <v>1005</v>
      </c>
      <c r="E1201" s="1">
        <v>1461</v>
      </c>
      <c r="G1201" s="2"/>
    </row>
    <row r="1202" spans="1:7" hidden="1" x14ac:dyDescent="0.25">
      <c r="A1202">
        <v>1200</v>
      </c>
      <c r="B1202" t="s">
        <v>117</v>
      </c>
      <c r="C1202" t="s">
        <v>1288</v>
      </c>
      <c r="D1202" t="s">
        <v>1290</v>
      </c>
      <c r="E1202" s="1">
        <v>1461</v>
      </c>
      <c r="G1202" s="2"/>
    </row>
    <row r="1203" spans="1:7" hidden="1" x14ac:dyDescent="0.25">
      <c r="A1203">
        <v>1201</v>
      </c>
      <c r="B1203" t="s">
        <v>117</v>
      </c>
      <c r="C1203" t="s">
        <v>1288</v>
      </c>
      <c r="D1203" t="s">
        <v>1291</v>
      </c>
      <c r="E1203" s="1">
        <v>1461</v>
      </c>
      <c r="G1203" s="2"/>
    </row>
    <row r="1204" spans="1:7" hidden="1" x14ac:dyDescent="0.25">
      <c r="A1204">
        <v>1202</v>
      </c>
      <c r="B1204" t="s">
        <v>117</v>
      </c>
      <c r="C1204" t="s">
        <v>1288</v>
      </c>
      <c r="D1204" t="s">
        <v>1292</v>
      </c>
      <c r="E1204" s="1">
        <v>1461</v>
      </c>
      <c r="G1204" s="2"/>
    </row>
    <row r="1205" spans="1:7" hidden="1" x14ac:dyDescent="0.25">
      <c r="A1205">
        <v>1203</v>
      </c>
      <c r="B1205" t="s">
        <v>117</v>
      </c>
      <c r="C1205" t="s">
        <v>1288</v>
      </c>
      <c r="D1205" t="s">
        <v>124</v>
      </c>
      <c r="E1205" s="1">
        <v>1461</v>
      </c>
      <c r="G1205" s="2"/>
    </row>
    <row r="1206" spans="1:7" hidden="1" x14ac:dyDescent="0.25">
      <c r="A1206">
        <v>1204</v>
      </c>
      <c r="B1206" t="s">
        <v>3</v>
      </c>
      <c r="C1206" t="s">
        <v>1293</v>
      </c>
      <c r="D1206" t="s">
        <v>1294</v>
      </c>
      <c r="E1206" s="1">
        <v>2200</v>
      </c>
      <c r="G1206" s="2"/>
    </row>
    <row r="1207" spans="1:7" hidden="1" x14ac:dyDescent="0.25">
      <c r="A1207">
        <v>1205</v>
      </c>
      <c r="B1207" t="s">
        <v>57</v>
      </c>
      <c r="C1207" t="s">
        <v>1295</v>
      </c>
      <c r="D1207" t="s">
        <v>1296</v>
      </c>
      <c r="E1207" t="s">
        <v>1378</v>
      </c>
      <c r="G1207" s="2"/>
    </row>
    <row r="1208" spans="1:7" hidden="1" x14ac:dyDescent="0.25">
      <c r="A1208">
        <v>1206</v>
      </c>
      <c r="B1208" t="s">
        <v>102</v>
      </c>
      <c r="C1208" t="s">
        <v>1297</v>
      </c>
      <c r="D1208" t="s">
        <v>1298</v>
      </c>
      <c r="E1208" s="1">
        <v>2487</v>
      </c>
      <c r="G1208" s="2"/>
    </row>
    <row r="1209" spans="1:7" hidden="1" x14ac:dyDescent="0.25">
      <c r="A1209">
        <v>1207</v>
      </c>
      <c r="B1209" t="s">
        <v>276</v>
      </c>
      <c r="C1209" t="s">
        <v>1299</v>
      </c>
      <c r="D1209" t="s">
        <v>344</v>
      </c>
      <c r="E1209" s="1">
        <v>1968</v>
      </c>
      <c r="G1209" s="2"/>
    </row>
    <row r="1210" spans="1:7" hidden="1" x14ac:dyDescent="0.25">
      <c r="A1210">
        <v>1208</v>
      </c>
      <c r="B1210" t="s">
        <v>339</v>
      </c>
      <c r="C1210" t="s">
        <v>1300</v>
      </c>
      <c r="D1210" t="s">
        <v>1301</v>
      </c>
      <c r="E1210" s="1">
        <v>2993</v>
      </c>
      <c r="G1210" s="2"/>
    </row>
    <row r="1211" spans="1:7" hidden="1" x14ac:dyDescent="0.25">
      <c r="A1211">
        <v>1209</v>
      </c>
      <c r="B1211" t="s">
        <v>339</v>
      </c>
      <c r="C1211" t="s">
        <v>1300</v>
      </c>
      <c r="D1211" t="s">
        <v>1302</v>
      </c>
      <c r="E1211" s="1">
        <v>2993</v>
      </c>
      <c r="G1211" s="2"/>
    </row>
    <row r="1212" spans="1:7" hidden="1" x14ac:dyDescent="0.25">
      <c r="A1212">
        <v>1210</v>
      </c>
      <c r="B1212" t="s">
        <v>339</v>
      </c>
      <c r="C1212" t="s">
        <v>1300</v>
      </c>
      <c r="D1212" t="s">
        <v>1303</v>
      </c>
      <c r="E1212" s="1">
        <v>2995</v>
      </c>
      <c r="G1212" s="2"/>
    </row>
    <row r="1213" spans="1:7" hidden="1" x14ac:dyDescent="0.25">
      <c r="A1213">
        <v>1211</v>
      </c>
      <c r="B1213" t="s">
        <v>339</v>
      </c>
      <c r="C1213" t="s">
        <v>1300</v>
      </c>
      <c r="D1213" t="s">
        <v>1304</v>
      </c>
      <c r="E1213" s="1">
        <v>2995</v>
      </c>
      <c r="G1213" s="2"/>
    </row>
    <row r="1214" spans="1:7" hidden="1" x14ac:dyDescent="0.25">
      <c r="A1214">
        <v>1212</v>
      </c>
      <c r="B1214" t="s">
        <v>339</v>
      </c>
      <c r="C1214" t="s">
        <v>1300</v>
      </c>
      <c r="D1214" t="s">
        <v>1305</v>
      </c>
      <c r="E1214" s="1">
        <v>2993</v>
      </c>
      <c r="G1214" s="2"/>
    </row>
    <row r="1215" spans="1:7" hidden="1" x14ac:dyDescent="0.25">
      <c r="A1215">
        <v>1213</v>
      </c>
      <c r="B1215" t="s">
        <v>339</v>
      </c>
      <c r="C1215" t="s">
        <v>1300</v>
      </c>
      <c r="D1215" t="s">
        <v>1306</v>
      </c>
      <c r="E1215" s="1">
        <v>2995</v>
      </c>
      <c r="G1215" s="2"/>
    </row>
    <row r="1216" spans="1:7" hidden="1" x14ac:dyDescent="0.25">
      <c r="A1216">
        <v>1214</v>
      </c>
      <c r="B1216" t="s">
        <v>339</v>
      </c>
      <c r="C1216" t="s">
        <v>1300</v>
      </c>
      <c r="D1216" t="s">
        <v>1307</v>
      </c>
      <c r="E1216" s="1">
        <v>2993</v>
      </c>
      <c r="G1216" s="2"/>
    </row>
    <row r="1217" spans="1:7" hidden="1" x14ac:dyDescent="0.25">
      <c r="A1217">
        <v>1215</v>
      </c>
      <c r="B1217" t="s">
        <v>339</v>
      </c>
      <c r="C1217" t="s">
        <v>1300</v>
      </c>
      <c r="D1217" t="s">
        <v>1308</v>
      </c>
      <c r="E1217" s="1">
        <v>2995</v>
      </c>
      <c r="G1217" s="2"/>
    </row>
    <row r="1218" spans="1:7" hidden="1" x14ac:dyDescent="0.25">
      <c r="A1218">
        <v>1216</v>
      </c>
      <c r="B1218" t="s">
        <v>371</v>
      </c>
      <c r="C1218" t="s">
        <v>1309</v>
      </c>
      <c r="D1218" t="s">
        <v>1124</v>
      </c>
      <c r="E1218" s="1">
        <v>3456</v>
      </c>
      <c r="G1218" s="2"/>
    </row>
    <row r="1219" spans="1:7" hidden="1" x14ac:dyDescent="0.25">
      <c r="A1219">
        <v>1217</v>
      </c>
      <c r="B1219" t="s">
        <v>371</v>
      </c>
      <c r="C1219" t="s">
        <v>1309</v>
      </c>
      <c r="D1219" t="s">
        <v>1310</v>
      </c>
      <c r="E1219" s="1">
        <v>3456</v>
      </c>
      <c r="G1219" s="2"/>
    </row>
    <row r="1220" spans="1:7" hidden="1" x14ac:dyDescent="0.25">
      <c r="A1220">
        <v>1218</v>
      </c>
      <c r="B1220" t="s">
        <v>371</v>
      </c>
      <c r="C1220" t="s">
        <v>1309</v>
      </c>
      <c r="D1220" t="s">
        <v>1311</v>
      </c>
      <c r="E1220" s="1">
        <v>3456</v>
      </c>
      <c r="G1220" s="2"/>
    </row>
    <row r="1221" spans="1:7" x14ac:dyDescent="0.25">
      <c r="A1221">
        <v>1219</v>
      </c>
      <c r="C1221" t="s">
        <v>1312</v>
      </c>
      <c r="D1221" t="s">
        <v>433</v>
      </c>
      <c r="E1221" s="1">
        <v>6749</v>
      </c>
      <c r="G1221" s="1"/>
    </row>
    <row r="1222" spans="1:7" x14ac:dyDescent="0.25">
      <c r="A1222">
        <v>1220</v>
      </c>
      <c r="C1222" t="s">
        <v>1312</v>
      </c>
      <c r="D1222" t="s">
        <v>430</v>
      </c>
      <c r="E1222" s="1">
        <v>6749</v>
      </c>
      <c r="G1222" s="1"/>
    </row>
    <row r="1223" spans="1:7" hidden="1" x14ac:dyDescent="0.25">
      <c r="A1223">
        <v>1221</v>
      </c>
      <c r="B1223" t="s">
        <v>230</v>
      </c>
      <c r="C1223" t="s">
        <v>1313</v>
      </c>
      <c r="D1223" t="s">
        <v>1314</v>
      </c>
      <c r="E1223" s="1">
        <v>1172</v>
      </c>
      <c r="G1223" s="2"/>
    </row>
    <row r="1224" spans="1:7" hidden="1" x14ac:dyDescent="0.25">
      <c r="A1224">
        <v>1222</v>
      </c>
      <c r="B1224" t="s">
        <v>230</v>
      </c>
      <c r="C1224" t="s">
        <v>1313</v>
      </c>
      <c r="D1224" t="s">
        <v>1315</v>
      </c>
      <c r="E1224" s="1">
        <v>1172</v>
      </c>
      <c r="G1224" s="2"/>
    </row>
    <row r="1225" spans="1:7" hidden="1" x14ac:dyDescent="0.25">
      <c r="A1225">
        <v>1223</v>
      </c>
      <c r="B1225" t="s">
        <v>230</v>
      </c>
      <c r="C1225" t="s">
        <v>1313</v>
      </c>
      <c r="D1225" t="s">
        <v>1316</v>
      </c>
      <c r="E1225" s="1">
        <v>1248</v>
      </c>
      <c r="G1225" s="2"/>
    </row>
    <row r="1226" spans="1:7" hidden="1" x14ac:dyDescent="0.25">
      <c r="A1226">
        <v>1224</v>
      </c>
      <c r="B1226" t="s">
        <v>230</v>
      </c>
      <c r="C1226" t="s">
        <v>1313</v>
      </c>
      <c r="D1226" t="s">
        <v>1317</v>
      </c>
      <c r="E1226" s="1">
        <v>1248</v>
      </c>
      <c r="G1226" s="2"/>
    </row>
    <row r="1227" spans="1:7" hidden="1" x14ac:dyDescent="0.25">
      <c r="A1227">
        <v>1225</v>
      </c>
      <c r="B1227" t="s">
        <v>102</v>
      </c>
      <c r="C1227" t="s">
        <v>1318</v>
      </c>
      <c r="D1227" t="s">
        <v>1319</v>
      </c>
      <c r="E1227" s="1">
        <v>1496</v>
      </c>
      <c r="G1227" s="2"/>
    </row>
    <row r="1228" spans="1:7" hidden="1" x14ac:dyDescent="0.25">
      <c r="A1228">
        <v>1226</v>
      </c>
      <c r="B1228" t="s">
        <v>102</v>
      </c>
      <c r="C1228" t="s">
        <v>1318</v>
      </c>
      <c r="D1228" t="s">
        <v>104</v>
      </c>
      <c r="E1228" s="1">
        <v>1496</v>
      </c>
      <c r="G1228" s="2"/>
    </row>
    <row r="1229" spans="1:7" hidden="1" x14ac:dyDescent="0.25">
      <c r="A1229">
        <v>1227</v>
      </c>
      <c r="B1229" t="s">
        <v>102</v>
      </c>
      <c r="C1229" t="s">
        <v>1318</v>
      </c>
      <c r="D1229" t="s">
        <v>105</v>
      </c>
      <c r="E1229" s="1">
        <v>1498</v>
      </c>
      <c r="G1229" s="2"/>
    </row>
    <row r="1230" spans="1:7" hidden="1" x14ac:dyDescent="0.25">
      <c r="A1230">
        <v>1228</v>
      </c>
      <c r="B1230" t="s">
        <v>102</v>
      </c>
      <c r="C1230" t="s">
        <v>1318</v>
      </c>
      <c r="D1230" t="s">
        <v>248</v>
      </c>
      <c r="E1230" s="1">
        <v>1496</v>
      </c>
      <c r="G1230" s="2"/>
    </row>
    <row r="1231" spans="1:7" hidden="1" x14ac:dyDescent="0.25">
      <c r="A1231">
        <v>1229</v>
      </c>
      <c r="B1231" t="s">
        <v>102</v>
      </c>
      <c r="C1231" t="s">
        <v>1318</v>
      </c>
      <c r="D1231" t="s">
        <v>238</v>
      </c>
      <c r="E1231" s="1">
        <v>1496</v>
      </c>
      <c r="G1231" s="2"/>
    </row>
    <row r="1232" spans="1:7" hidden="1" x14ac:dyDescent="0.25">
      <c r="A1232">
        <v>1230</v>
      </c>
      <c r="B1232" t="s">
        <v>102</v>
      </c>
      <c r="C1232" t="s">
        <v>1318</v>
      </c>
      <c r="D1232" t="s">
        <v>1320</v>
      </c>
      <c r="E1232" s="1">
        <v>1496</v>
      </c>
      <c r="G1232" s="2"/>
    </row>
    <row r="1233" spans="1:7" hidden="1" x14ac:dyDescent="0.25">
      <c r="A1233">
        <v>1231</v>
      </c>
      <c r="B1233" t="s">
        <v>102</v>
      </c>
      <c r="C1233" t="s">
        <v>1318</v>
      </c>
      <c r="D1233" t="s">
        <v>239</v>
      </c>
      <c r="E1233" s="1">
        <v>1496</v>
      </c>
      <c r="G1233" s="2"/>
    </row>
    <row r="1234" spans="1:7" hidden="1" x14ac:dyDescent="0.25">
      <c r="A1234">
        <v>1232</v>
      </c>
      <c r="B1234" t="s">
        <v>102</v>
      </c>
      <c r="C1234" t="s">
        <v>1318</v>
      </c>
      <c r="D1234" t="s">
        <v>107</v>
      </c>
      <c r="E1234" s="1">
        <v>1496</v>
      </c>
      <c r="G1234" s="2"/>
    </row>
    <row r="1235" spans="1:7" hidden="1" x14ac:dyDescent="0.25">
      <c r="A1235">
        <v>1233</v>
      </c>
      <c r="B1235" t="s">
        <v>102</v>
      </c>
      <c r="C1235" t="s">
        <v>1318</v>
      </c>
      <c r="D1235" t="s">
        <v>1321</v>
      </c>
      <c r="E1235" s="1">
        <v>1498</v>
      </c>
      <c r="G1235" s="2"/>
    </row>
    <row r="1236" spans="1:7" hidden="1" x14ac:dyDescent="0.25">
      <c r="A1236">
        <v>1234</v>
      </c>
      <c r="B1236" t="s">
        <v>102</v>
      </c>
      <c r="C1236" t="s">
        <v>1318</v>
      </c>
      <c r="D1236" t="s">
        <v>1322</v>
      </c>
      <c r="E1236" s="1">
        <v>1496</v>
      </c>
      <c r="G1236" s="2"/>
    </row>
    <row r="1237" spans="1:7" hidden="1" x14ac:dyDescent="0.25">
      <c r="A1237">
        <v>1235</v>
      </c>
      <c r="B1237" t="s">
        <v>102</v>
      </c>
      <c r="C1237" t="s">
        <v>1318</v>
      </c>
      <c r="D1237" t="s">
        <v>1323</v>
      </c>
      <c r="E1237" s="1">
        <v>1496</v>
      </c>
      <c r="G1237" s="2"/>
    </row>
    <row r="1238" spans="1:7" hidden="1" x14ac:dyDescent="0.25">
      <c r="A1238">
        <v>1236</v>
      </c>
      <c r="B1238" t="s">
        <v>102</v>
      </c>
      <c r="C1238" t="s">
        <v>1318</v>
      </c>
      <c r="D1238" t="s">
        <v>1324</v>
      </c>
      <c r="E1238" s="1">
        <v>1496</v>
      </c>
      <c r="G1238" s="2"/>
    </row>
    <row r="1239" spans="1:7" hidden="1" x14ac:dyDescent="0.25">
      <c r="A1239">
        <v>1237</v>
      </c>
      <c r="B1239" t="s">
        <v>102</v>
      </c>
      <c r="C1239" t="s">
        <v>1318</v>
      </c>
      <c r="D1239" t="s">
        <v>1325</v>
      </c>
      <c r="E1239" s="1">
        <v>1496</v>
      </c>
      <c r="G1239" s="2"/>
    </row>
    <row r="1240" spans="1:7" hidden="1" x14ac:dyDescent="0.25">
      <c r="A1240">
        <v>1238</v>
      </c>
      <c r="B1240" t="s">
        <v>102</v>
      </c>
      <c r="C1240" t="s">
        <v>1318</v>
      </c>
      <c r="D1240" t="s">
        <v>1326</v>
      </c>
      <c r="E1240" s="1">
        <v>1498</v>
      </c>
      <c r="G1240" s="2"/>
    </row>
    <row r="1241" spans="1:7" hidden="1" x14ac:dyDescent="0.25">
      <c r="A1241">
        <v>1239</v>
      </c>
      <c r="B1241" t="s">
        <v>272</v>
      </c>
      <c r="C1241" t="s">
        <v>1327</v>
      </c>
      <c r="D1241" t="s">
        <v>1328</v>
      </c>
      <c r="E1241" s="1">
        <v>1395</v>
      </c>
      <c r="G1241" s="2"/>
    </row>
    <row r="1242" spans="1:7" hidden="1" x14ac:dyDescent="0.25">
      <c r="A1242">
        <v>1240</v>
      </c>
      <c r="B1242" t="s">
        <v>272</v>
      </c>
      <c r="C1242" t="s">
        <v>1327</v>
      </c>
      <c r="D1242" t="s">
        <v>1329</v>
      </c>
      <c r="E1242" s="1">
        <v>1968</v>
      </c>
      <c r="G1242" s="2"/>
    </row>
    <row r="1243" spans="1:7" hidden="1" x14ac:dyDescent="0.25">
      <c r="A1243">
        <v>1241</v>
      </c>
      <c r="B1243" t="s">
        <v>272</v>
      </c>
      <c r="C1243" t="s">
        <v>1327</v>
      </c>
      <c r="D1243" t="s">
        <v>1330</v>
      </c>
      <c r="E1243" s="1">
        <v>1395</v>
      </c>
      <c r="G1243" s="1"/>
    </row>
    <row r="1244" spans="1:7" hidden="1" x14ac:dyDescent="0.25">
      <c r="A1244">
        <v>1242</v>
      </c>
      <c r="B1244" t="s">
        <v>272</v>
      </c>
      <c r="C1244" t="s">
        <v>1327</v>
      </c>
      <c r="D1244" t="s">
        <v>808</v>
      </c>
      <c r="E1244" s="1">
        <v>1798</v>
      </c>
      <c r="G1244" s="1"/>
    </row>
    <row r="1245" spans="1:7" hidden="1" x14ac:dyDescent="0.25">
      <c r="A1245">
        <v>1243</v>
      </c>
      <c r="B1245" t="s">
        <v>272</v>
      </c>
      <c r="C1245" t="s">
        <v>1327</v>
      </c>
      <c r="D1245" t="s">
        <v>1331</v>
      </c>
      <c r="E1245" s="1">
        <v>1968</v>
      </c>
      <c r="G1245" s="2"/>
    </row>
    <row r="1246" spans="1:7" hidden="1" x14ac:dyDescent="0.25">
      <c r="A1246">
        <v>1244</v>
      </c>
      <c r="B1246" t="s">
        <v>272</v>
      </c>
      <c r="C1246" t="s">
        <v>1327</v>
      </c>
      <c r="D1246" t="s">
        <v>1332</v>
      </c>
      <c r="E1246" s="1">
        <v>1968</v>
      </c>
      <c r="G1246" s="2"/>
    </row>
    <row r="1247" spans="1:7" hidden="1" x14ac:dyDescent="0.25">
      <c r="A1247">
        <v>1245</v>
      </c>
      <c r="B1247" t="s">
        <v>272</v>
      </c>
      <c r="C1247" t="s">
        <v>1327</v>
      </c>
      <c r="D1247" t="s">
        <v>809</v>
      </c>
      <c r="E1247" s="1">
        <v>1798</v>
      </c>
      <c r="G1247" s="1"/>
    </row>
    <row r="1248" spans="1:7" hidden="1" x14ac:dyDescent="0.25">
      <c r="A1248">
        <v>1246</v>
      </c>
      <c r="B1248" t="s">
        <v>272</v>
      </c>
      <c r="C1248" t="s">
        <v>1327</v>
      </c>
      <c r="D1248" t="s">
        <v>1333</v>
      </c>
      <c r="E1248" s="1">
        <v>1968</v>
      </c>
      <c r="G1248" s="2"/>
    </row>
    <row r="1249" spans="1:7" hidden="1" x14ac:dyDescent="0.25">
      <c r="A1249">
        <v>1247</v>
      </c>
      <c r="B1249" t="s">
        <v>272</v>
      </c>
      <c r="C1249" t="s">
        <v>1327</v>
      </c>
      <c r="D1249" t="s">
        <v>1334</v>
      </c>
      <c r="E1249" s="1">
        <v>1395</v>
      </c>
      <c r="G1249" s="1"/>
    </row>
    <row r="1250" spans="1:7" hidden="1" x14ac:dyDescent="0.25">
      <c r="A1250">
        <v>1248</v>
      </c>
      <c r="B1250" t="s">
        <v>272</v>
      </c>
      <c r="C1250" t="s">
        <v>1327</v>
      </c>
      <c r="D1250" t="s">
        <v>1335</v>
      </c>
      <c r="E1250" s="1">
        <v>1968</v>
      </c>
      <c r="G1250" s="2"/>
    </row>
    <row r="1251" spans="1:7" hidden="1" x14ac:dyDescent="0.25">
      <c r="A1251">
        <v>1249</v>
      </c>
      <c r="B1251" t="s">
        <v>272</v>
      </c>
      <c r="C1251" t="s">
        <v>1327</v>
      </c>
      <c r="D1251" t="s">
        <v>1336</v>
      </c>
      <c r="E1251" s="1">
        <v>1798</v>
      </c>
      <c r="G1251" s="2"/>
    </row>
    <row r="1252" spans="1:7" hidden="1" x14ac:dyDescent="0.25">
      <c r="A1252">
        <v>1250</v>
      </c>
      <c r="B1252" t="s">
        <v>272</v>
      </c>
      <c r="C1252" t="s">
        <v>1327</v>
      </c>
      <c r="D1252" t="s">
        <v>1337</v>
      </c>
      <c r="E1252" s="1">
        <v>1968</v>
      </c>
      <c r="G1252" s="2"/>
    </row>
    <row r="1253" spans="1:7" hidden="1" x14ac:dyDescent="0.25">
      <c r="A1253">
        <v>1251</v>
      </c>
      <c r="C1253" t="s">
        <v>1338</v>
      </c>
      <c r="D1253" t="s">
        <v>1339</v>
      </c>
      <c r="E1253" s="1">
        <v>1991</v>
      </c>
      <c r="G1253" s="2"/>
    </row>
    <row r="1254" spans="1:7" hidden="1" x14ac:dyDescent="0.25">
      <c r="A1254">
        <v>1252</v>
      </c>
      <c r="C1254" t="s">
        <v>1338</v>
      </c>
      <c r="D1254" t="s">
        <v>1340</v>
      </c>
      <c r="E1254" s="1">
        <v>1950</v>
      </c>
      <c r="G1254" s="2"/>
    </row>
    <row r="1255" spans="1:7" hidden="1" x14ac:dyDescent="0.25">
      <c r="A1255">
        <v>1253</v>
      </c>
      <c r="B1255" t="s">
        <v>360</v>
      </c>
      <c r="C1255" t="s">
        <v>1341</v>
      </c>
      <c r="D1255" t="s">
        <v>915</v>
      </c>
      <c r="E1255" s="1">
        <v>2995</v>
      </c>
      <c r="G1255" s="2"/>
    </row>
    <row r="1256" spans="1:7" hidden="1" x14ac:dyDescent="0.25">
      <c r="A1256">
        <v>1254</v>
      </c>
      <c r="B1256" t="s">
        <v>360</v>
      </c>
      <c r="C1256" t="s">
        <v>1341</v>
      </c>
      <c r="D1256" t="s">
        <v>407</v>
      </c>
      <c r="E1256" s="1">
        <v>2995</v>
      </c>
      <c r="G1256" s="2"/>
    </row>
    <row r="1257" spans="1:7" hidden="1" x14ac:dyDescent="0.25">
      <c r="A1257">
        <v>1255</v>
      </c>
      <c r="B1257" t="s">
        <v>225</v>
      </c>
      <c r="C1257" t="s">
        <v>1342</v>
      </c>
      <c r="D1257" t="s">
        <v>1343</v>
      </c>
      <c r="E1257" s="1">
        <v>1461</v>
      </c>
      <c r="G1257" s="1"/>
    </row>
    <row r="1258" spans="1:7" hidden="1" x14ac:dyDescent="0.25">
      <c r="A1258">
        <v>1256</v>
      </c>
      <c r="B1258" t="s">
        <v>225</v>
      </c>
      <c r="C1258" t="s">
        <v>1342</v>
      </c>
      <c r="D1258" t="s">
        <v>1344</v>
      </c>
      <c r="E1258" s="1">
        <v>1461</v>
      </c>
      <c r="G1258" s="1"/>
    </row>
    <row r="1259" spans="1:7" hidden="1" x14ac:dyDescent="0.25">
      <c r="A1259">
        <v>1257</v>
      </c>
      <c r="B1259" t="s">
        <v>225</v>
      </c>
      <c r="C1259" t="s">
        <v>1342</v>
      </c>
      <c r="D1259" t="s">
        <v>1345</v>
      </c>
      <c r="E1259" s="1">
        <v>1461</v>
      </c>
      <c r="G1259" s="1"/>
    </row>
    <row r="1260" spans="1:7" hidden="1" x14ac:dyDescent="0.25">
      <c r="A1260">
        <v>1258</v>
      </c>
      <c r="B1260" t="s">
        <v>1234</v>
      </c>
      <c r="C1260" t="s">
        <v>1346</v>
      </c>
      <c r="D1260" t="s">
        <v>1347</v>
      </c>
      <c r="E1260" s="1">
        <v>2477</v>
      </c>
      <c r="G1260" s="1"/>
    </row>
    <row r="1261" spans="1:7" hidden="1" x14ac:dyDescent="0.25">
      <c r="A1261">
        <v>1259</v>
      </c>
      <c r="B1261" t="s">
        <v>1234</v>
      </c>
      <c r="C1261" t="s">
        <v>1346</v>
      </c>
      <c r="D1261" t="s">
        <v>1348</v>
      </c>
      <c r="E1261" s="1">
        <v>2477</v>
      </c>
      <c r="G1261" s="1"/>
    </row>
    <row r="1262" spans="1:7" hidden="1" x14ac:dyDescent="0.25">
      <c r="A1262">
        <v>1260</v>
      </c>
      <c r="B1262" t="s">
        <v>1234</v>
      </c>
      <c r="C1262" t="s">
        <v>1346</v>
      </c>
      <c r="D1262" t="s">
        <v>1349</v>
      </c>
      <c r="E1262" s="1">
        <v>2477</v>
      </c>
      <c r="G1262" s="1"/>
    </row>
    <row r="1263" spans="1:7" hidden="1" x14ac:dyDescent="0.25">
      <c r="A1263">
        <v>1261</v>
      </c>
      <c r="B1263" t="s">
        <v>1234</v>
      </c>
      <c r="C1263" t="s">
        <v>1346</v>
      </c>
      <c r="D1263" t="s">
        <v>1350</v>
      </c>
      <c r="E1263" s="1">
        <v>2477</v>
      </c>
      <c r="G1263" s="1"/>
    </row>
    <row r="1264" spans="1:7" hidden="1" x14ac:dyDescent="0.25">
      <c r="A1264">
        <v>1262</v>
      </c>
      <c r="B1264" t="s">
        <v>1234</v>
      </c>
      <c r="C1264" t="s">
        <v>1346</v>
      </c>
      <c r="D1264" t="s">
        <v>1351</v>
      </c>
      <c r="E1264" s="1">
        <v>2477</v>
      </c>
      <c r="G1264" s="1"/>
    </row>
    <row r="1265" spans="1:7" hidden="1" x14ac:dyDescent="0.25">
      <c r="A1265">
        <v>1263</v>
      </c>
      <c r="B1265" t="s">
        <v>418</v>
      </c>
      <c r="C1265" t="s">
        <v>1352</v>
      </c>
      <c r="D1265" t="s">
        <v>411</v>
      </c>
      <c r="E1265" s="1">
        <v>3993</v>
      </c>
      <c r="G1265" s="1"/>
    </row>
    <row r="1266" spans="1:7" hidden="1" x14ac:dyDescent="0.25">
      <c r="A1266">
        <v>1264</v>
      </c>
      <c r="B1266" t="s">
        <v>418</v>
      </c>
      <c r="C1266" t="s">
        <v>1352</v>
      </c>
      <c r="D1266" t="s">
        <v>424</v>
      </c>
      <c r="E1266" s="1">
        <v>5998</v>
      </c>
      <c r="G1266" s="1"/>
    </row>
    <row r="1267" spans="1:7" hidden="1" x14ac:dyDescent="0.25">
      <c r="A1267">
        <v>1265</v>
      </c>
      <c r="B1267" t="s">
        <v>245</v>
      </c>
      <c r="C1267" t="s">
        <v>1353</v>
      </c>
      <c r="D1267" t="s">
        <v>1354</v>
      </c>
      <c r="E1267" s="1">
        <v>1497</v>
      </c>
      <c r="G1267" s="1"/>
    </row>
    <row r="1268" spans="1:7" hidden="1" x14ac:dyDescent="0.25">
      <c r="A1268">
        <v>1266</v>
      </c>
      <c r="B1268" t="s">
        <v>245</v>
      </c>
      <c r="C1268" t="s">
        <v>1353</v>
      </c>
      <c r="D1268" t="s">
        <v>532</v>
      </c>
      <c r="E1268" s="1">
        <v>1497</v>
      </c>
      <c r="G1268" s="1"/>
    </row>
    <row r="1269" spans="1:7" hidden="1" x14ac:dyDescent="0.25">
      <c r="A1269">
        <v>1267</v>
      </c>
      <c r="B1269" t="s">
        <v>245</v>
      </c>
      <c r="C1269" t="s">
        <v>1353</v>
      </c>
      <c r="D1269" t="s">
        <v>531</v>
      </c>
      <c r="E1269" s="1">
        <v>1497</v>
      </c>
      <c r="G1269" s="1"/>
    </row>
    <row r="1270" spans="1:7" hidden="1" x14ac:dyDescent="0.25">
      <c r="A1270">
        <v>1268</v>
      </c>
      <c r="B1270" t="s">
        <v>245</v>
      </c>
      <c r="C1270" t="s">
        <v>1353</v>
      </c>
      <c r="D1270" t="s">
        <v>537</v>
      </c>
      <c r="E1270" s="1">
        <v>1497</v>
      </c>
      <c r="G1270" s="1"/>
    </row>
    <row r="1271" spans="1:7" hidden="1" x14ac:dyDescent="0.25">
      <c r="A1271">
        <v>1269</v>
      </c>
      <c r="B1271" t="s">
        <v>245</v>
      </c>
      <c r="C1271" t="s">
        <v>1353</v>
      </c>
      <c r="D1271" t="s">
        <v>1355</v>
      </c>
      <c r="E1271" s="1">
        <v>1498</v>
      </c>
      <c r="G1271" s="1"/>
    </row>
    <row r="1272" spans="1:7" hidden="1" x14ac:dyDescent="0.25">
      <c r="A1272">
        <v>1270</v>
      </c>
      <c r="B1272" t="s">
        <v>245</v>
      </c>
      <c r="C1272" t="s">
        <v>1353</v>
      </c>
      <c r="D1272" t="s">
        <v>530</v>
      </c>
      <c r="E1272" s="1">
        <v>1498</v>
      </c>
      <c r="G1272" s="1"/>
    </row>
    <row r="1273" spans="1:7" hidden="1" x14ac:dyDescent="0.25">
      <c r="A1273">
        <v>1271</v>
      </c>
      <c r="B1273" t="s">
        <v>245</v>
      </c>
      <c r="C1273" t="s">
        <v>1353</v>
      </c>
      <c r="D1273" t="s">
        <v>529</v>
      </c>
      <c r="E1273" s="1">
        <v>1498</v>
      </c>
      <c r="G1273" s="1"/>
    </row>
    <row r="1274" spans="1:7" hidden="1" x14ac:dyDescent="0.25">
      <c r="A1274">
        <v>1272</v>
      </c>
      <c r="B1274" t="s">
        <v>245</v>
      </c>
      <c r="C1274" t="s">
        <v>1353</v>
      </c>
      <c r="D1274" t="s">
        <v>1356</v>
      </c>
      <c r="E1274" s="1">
        <v>1498</v>
      </c>
      <c r="G1274" s="1"/>
    </row>
    <row r="1275" spans="1:7" hidden="1" x14ac:dyDescent="0.25">
      <c r="A1275">
        <v>1273</v>
      </c>
      <c r="B1275" t="s">
        <v>245</v>
      </c>
      <c r="C1275" t="s">
        <v>1353</v>
      </c>
      <c r="D1275" t="s">
        <v>1357</v>
      </c>
      <c r="E1275" s="1">
        <v>1497</v>
      </c>
      <c r="G1275" s="1"/>
    </row>
    <row r="1276" spans="1:7" hidden="1" x14ac:dyDescent="0.25">
      <c r="A1276">
        <v>1274</v>
      </c>
      <c r="B1276" t="s">
        <v>245</v>
      </c>
      <c r="C1276" t="s">
        <v>1353</v>
      </c>
      <c r="D1276" t="s">
        <v>526</v>
      </c>
      <c r="E1276" s="1">
        <v>1497</v>
      </c>
      <c r="G1276" s="1"/>
    </row>
    <row r="1277" spans="1:7" hidden="1" x14ac:dyDescent="0.25">
      <c r="A1277">
        <v>1275</v>
      </c>
      <c r="B1277" t="s">
        <v>1234</v>
      </c>
      <c r="C1277" t="s">
        <v>1358</v>
      </c>
      <c r="D1277" t="s">
        <v>1359</v>
      </c>
      <c r="E1277" s="1">
        <v>3200</v>
      </c>
      <c r="G1277" s="1"/>
    </row>
  </sheetData>
  <autoFilter ref="A1:E1277">
    <filterColumn colId="4">
      <top10 val="10" filterVal="6593"/>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
  <sheetViews>
    <sheetView topLeftCell="E1" zoomScale="109" zoomScaleNormal="109" workbookViewId="0">
      <pane ySplit="1" topLeftCell="A5" activePane="bottomLeft" state="frozen"/>
      <selection pane="bottomLeft" activeCell="G3" sqref="G3:L8"/>
    </sheetView>
  </sheetViews>
  <sheetFormatPr defaultRowHeight="15" x14ac:dyDescent="0.25"/>
  <cols>
    <col min="1" max="1" width="11.7109375" customWidth="1"/>
    <col min="2" max="2" width="11.42578125" customWidth="1"/>
    <col min="3" max="3" width="15.140625" bestFit="1" customWidth="1"/>
    <col min="4" max="4" width="31.85546875" bestFit="1" customWidth="1"/>
    <col min="5" max="5" width="21.42578125" bestFit="1" customWidth="1"/>
    <col min="6" max="6" width="25.7109375" bestFit="1" customWidth="1"/>
    <col min="7" max="7" width="22.7109375" bestFit="1" customWidth="1"/>
    <col min="8" max="8" width="31.42578125" bestFit="1" customWidth="1"/>
    <col min="11" max="11" width="12.140625" bestFit="1" customWidth="1"/>
  </cols>
  <sheetData>
    <row r="1" spans="1:12" x14ac:dyDescent="0.25">
      <c r="A1" t="s">
        <v>1385</v>
      </c>
      <c r="B1" t="s">
        <v>0</v>
      </c>
      <c r="C1" t="s">
        <v>1</v>
      </c>
      <c r="D1" t="s">
        <v>2</v>
      </c>
      <c r="E1" t="s">
        <v>1374</v>
      </c>
      <c r="F1" t="s">
        <v>1375</v>
      </c>
    </row>
    <row r="2" spans="1:12" x14ac:dyDescent="0.25">
      <c r="A2">
        <v>46</v>
      </c>
      <c r="B2" t="s">
        <v>57</v>
      </c>
      <c r="C2" t="s">
        <v>58</v>
      </c>
      <c r="D2" t="s">
        <v>59</v>
      </c>
      <c r="F2" s="2" t="s">
        <v>1378</v>
      </c>
    </row>
    <row r="3" spans="1:12" x14ac:dyDescent="0.25">
      <c r="A3">
        <v>47</v>
      </c>
      <c r="B3" t="s">
        <v>57</v>
      </c>
      <c r="C3" t="s">
        <v>58</v>
      </c>
      <c r="D3" t="s">
        <v>60</v>
      </c>
      <c r="F3" s="2" t="s">
        <v>1378</v>
      </c>
      <c r="L3" t="s">
        <v>1602</v>
      </c>
    </row>
    <row r="4" spans="1:12" x14ac:dyDescent="0.25">
      <c r="A4">
        <v>48</v>
      </c>
      <c r="B4" t="s">
        <v>57</v>
      </c>
      <c r="C4" t="s">
        <v>58</v>
      </c>
      <c r="D4" t="s">
        <v>61</v>
      </c>
      <c r="F4" s="2" t="s">
        <v>1378</v>
      </c>
      <c r="G4" t="s">
        <v>1598</v>
      </c>
      <c r="H4" t="s">
        <v>1599</v>
      </c>
      <c r="I4" t="s">
        <v>1600</v>
      </c>
      <c r="J4" t="s">
        <v>1601</v>
      </c>
      <c r="K4" t="s">
        <v>1603</v>
      </c>
      <c r="L4" t="s">
        <v>1604</v>
      </c>
    </row>
    <row r="5" spans="1:12" x14ac:dyDescent="0.25">
      <c r="A5">
        <v>49</v>
      </c>
      <c r="B5" t="s">
        <v>57</v>
      </c>
      <c r="C5" t="s">
        <v>58</v>
      </c>
      <c r="D5" t="s">
        <v>62</v>
      </c>
      <c r="F5" s="2" t="s">
        <v>1378</v>
      </c>
      <c r="G5" t="s">
        <v>57</v>
      </c>
      <c r="H5">
        <f>AVERAGE(E2:E131)</f>
        <v>16.679852941176467</v>
      </c>
      <c r="I5">
        <f>MEDIAN(E4:E131)</f>
        <v>16.38</v>
      </c>
      <c r="J5">
        <f>MODE(E3:E131)</f>
        <v>13.3</v>
      </c>
      <c r="K5">
        <f>I5+(1.5*J5)</f>
        <v>36.33</v>
      </c>
      <c r="L5">
        <f>H5-(1.5*J5)</f>
        <v>-3.270147058823536</v>
      </c>
    </row>
    <row r="6" spans="1:12" x14ac:dyDescent="0.25">
      <c r="A6">
        <v>50</v>
      </c>
      <c r="B6" t="s">
        <v>57</v>
      </c>
      <c r="C6" t="s">
        <v>58</v>
      </c>
      <c r="D6" t="s">
        <v>63</v>
      </c>
      <c r="F6" s="2" t="s">
        <v>1378</v>
      </c>
      <c r="G6" t="s">
        <v>225</v>
      </c>
      <c r="H6">
        <v>20.383333329999999</v>
      </c>
      <c r="I6">
        <v>21.04</v>
      </c>
      <c r="J6">
        <v>25.17</v>
      </c>
      <c r="K6">
        <v>58.795000000000002</v>
      </c>
      <c r="L6">
        <v>-63.022500000000001</v>
      </c>
    </row>
    <row r="7" spans="1:12" x14ac:dyDescent="0.25">
      <c r="A7">
        <v>51</v>
      </c>
      <c r="B7" t="s">
        <v>57</v>
      </c>
      <c r="C7" t="s">
        <v>58</v>
      </c>
      <c r="D7" t="s">
        <v>64</v>
      </c>
      <c r="F7" s="2" t="s">
        <v>1378</v>
      </c>
      <c r="G7" t="s">
        <v>272</v>
      </c>
      <c r="H7">
        <f>AVERAGE(F5:F39)</f>
        <v>19.897142857142857</v>
      </c>
      <c r="I7">
        <f>MEDIAN(F4:F39)</f>
        <v>18.600000000000001</v>
      </c>
      <c r="J7">
        <f>MODE(F4:F39)</f>
        <v>18.5</v>
      </c>
      <c r="K7">
        <f>I7+(1.5*J7)</f>
        <v>46.35</v>
      </c>
      <c r="L7">
        <f>J7-(1.5*K7)</f>
        <v>-51.025000000000006</v>
      </c>
    </row>
    <row r="8" spans="1:12" x14ac:dyDescent="0.25">
      <c r="A8">
        <v>52</v>
      </c>
      <c r="B8" t="s">
        <v>57</v>
      </c>
      <c r="C8" t="s">
        <v>58</v>
      </c>
      <c r="D8" t="s">
        <v>65</v>
      </c>
      <c r="F8" s="2" t="s">
        <v>1378</v>
      </c>
      <c r="G8" t="s">
        <v>19</v>
      </c>
      <c r="H8">
        <f>AVERAGE(E7:E49)</f>
        <v>16.931250000000002</v>
      </c>
      <c r="I8">
        <f>MEDIAN(E7:E49)</f>
        <v>18.399999999999999</v>
      </c>
      <c r="J8">
        <f>MODE(E7:E49)</f>
        <v>13.3</v>
      </c>
      <c r="K8">
        <f>I8+(1.5*J8)</f>
        <v>38.35</v>
      </c>
      <c r="L8">
        <f>J8-(1.5*H8)</f>
        <v>-12.096875000000001</v>
      </c>
    </row>
    <row r="9" spans="1:12" x14ac:dyDescent="0.25">
      <c r="A9">
        <v>53</v>
      </c>
      <c r="B9" t="s">
        <v>57</v>
      </c>
      <c r="C9" t="s">
        <v>58</v>
      </c>
      <c r="D9" t="s">
        <v>66</v>
      </c>
      <c r="F9" s="2" t="s">
        <v>1378</v>
      </c>
    </row>
    <row r="10" spans="1:12" x14ac:dyDescent="0.25">
      <c r="A10">
        <v>112</v>
      </c>
      <c r="B10" t="s">
        <v>57</v>
      </c>
      <c r="C10" t="s">
        <v>131</v>
      </c>
      <c r="D10" t="s">
        <v>132</v>
      </c>
      <c r="F10" s="2" t="s">
        <v>1378</v>
      </c>
    </row>
    <row r="11" spans="1:12" x14ac:dyDescent="0.25">
      <c r="A11">
        <v>113</v>
      </c>
      <c r="B11" t="s">
        <v>57</v>
      </c>
      <c r="C11" t="s">
        <v>131</v>
      </c>
      <c r="D11" t="s">
        <v>14</v>
      </c>
      <c r="F11" s="2" t="s">
        <v>1378</v>
      </c>
    </row>
    <row r="12" spans="1:12" x14ac:dyDescent="0.25">
      <c r="A12">
        <v>114</v>
      </c>
      <c r="B12" t="s">
        <v>57</v>
      </c>
      <c r="C12" t="s">
        <v>131</v>
      </c>
      <c r="D12" t="s">
        <v>133</v>
      </c>
      <c r="F12" s="1">
        <v>15.7</v>
      </c>
    </row>
    <row r="13" spans="1:12" x14ac:dyDescent="0.25">
      <c r="A13">
        <v>115</v>
      </c>
      <c r="B13" t="s">
        <v>57</v>
      </c>
      <c r="C13" t="s">
        <v>131</v>
      </c>
      <c r="D13" t="s">
        <v>134</v>
      </c>
      <c r="F13" s="2" t="s">
        <v>1378</v>
      </c>
    </row>
    <row r="14" spans="1:12" x14ac:dyDescent="0.25">
      <c r="A14">
        <v>116</v>
      </c>
      <c r="B14" t="s">
        <v>57</v>
      </c>
      <c r="C14" t="s">
        <v>131</v>
      </c>
      <c r="D14" t="s">
        <v>135</v>
      </c>
      <c r="F14" s="2" t="s">
        <v>1378</v>
      </c>
    </row>
    <row r="15" spans="1:12" x14ac:dyDescent="0.25">
      <c r="A15">
        <v>117</v>
      </c>
      <c r="B15" t="s">
        <v>57</v>
      </c>
      <c r="C15" t="s">
        <v>131</v>
      </c>
      <c r="D15" t="s">
        <v>136</v>
      </c>
      <c r="F15" s="2" t="s">
        <v>1378</v>
      </c>
    </row>
    <row r="16" spans="1:12" x14ac:dyDescent="0.25">
      <c r="A16">
        <v>121</v>
      </c>
      <c r="B16" t="s">
        <v>57</v>
      </c>
      <c r="C16" t="s">
        <v>140</v>
      </c>
      <c r="D16" t="s">
        <v>141</v>
      </c>
      <c r="E16">
        <v>13.3</v>
      </c>
      <c r="F16" s="1">
        <v>18.600000000000001</v>
      </c>
    </row>
    <row r="17" spans="1:6" x14ac:dyDescent="0.25">
      <c r="A17">
        <v>122</v>
      </c>
      <c r="B17" t="s">
        <v>57</v>
      </c>
      <c r="C17" t="s">
        <v>140</v>
      </c>
      <c r="D17" t="s">
        <v>142</v>
      </c>
      <c r="E17">
        <v>18.399999999999999</v>
      </c>
      <c r="F17" s="1">
        <v>22.54</v>
      </c>
    </row>
    <row r="18" spans="1:6" x14ac:dyDescent="0.25">
      <c r="A18">
        <v>123</v>
      </c>
      <c r="B18" t="s">
        <v>57</v>
      </c>
      <c r="C18" t="s">
        <v>140</v>
      </c>
      <c r="D18" t="s">
        <v>143</v>
      </c>
      <c r="E18">
        <v>13.3</v>
      </c>
      <c r="F18" s="1">
        <v>18.5</v>
      </c>
    </row>
    <row r="19" spans="1:6" x14ac:dyDescent="0.25">
      <c r="A19">
        <v>124</v>
      </c>
      <c r="B19" t="s">
        <v>57</v>
      </c>
      <c r="C19" t="s">
        <v>140</v>
      </c>
      <c r="D19" t="s">
        <v>144</v>
      </c>
      <c r="E19">
        <v>18.399999999999999</v>
      </c>
      <c r="F19" s="1">
        <v>22.54</v>
      </c>
    </row>
    <row r="20" spans="1:6" x14ac:dyDescent="0.25">
      <c r="A20">
        <v>125</v>
      </c>
      <c r="B20" t="s">
        <v>57</v>
      </c>
      <c r="C20" t="s">
        <v>140</v>
      </c>
      <c r="D20" t="s">
        <v>145</v>
      </c>
      <c r="E20">
        <v>13.3</v>
      </c>
      <c r="F20" s="1">
        <v>18.5</v>
      </c>
    </row>
    <row r="21" spans="1:6" x14ac:dyDescent="0.25">
      <c r="A21">
        <v>126</v>
      </c>
      <c r="B21" t="s">
        <v>57</v>
      </c>
      <c r="C21" t="s">
        <v>140</v>
      </c>
      <c r="D21" t="s">
        <v>146</v>
      </c>
      <c r="E21">
        <v>18.399999999999999</v>
      </c>
      <c r="F21" s="1">
        <v>22.54</v>
      </c>
    </row>
    <row r="22" spans="1:6" x14ac:dyDescent="0.25">
      <c r="A22">
        <v>127</v>
      </c>
      <c r="B22" t="s">
        <v>57</v>
      </c>
      <c r="C22" t="s">
        <v>140</v>
      </c>
      <c r="D22" t="s">
        <v>147</v>
      </c>
      <c r="E22">
        <v>13.3</v>
      </c>
      <c r="F22" s="1">
        <v>18.5</v>
      </c>
    </row>
    <row r="23" spans="1:6" x14ac:dyDescent="0.25">
      <c r="A23">
        <v>128</v>
      </c>
      <c r="B23" t="s">
        <v>57</v>
      </c>
      <c r="C23" t="s">
        <v>140</v>
      </c>
      <c r="D23" t="s">
        <v>148</v>
      </c>
      <c r="E23">
        <v>18.399999999999999</v>
      </c>
      <c r="F23" s="1">
        <v>22.5</v>
      </c>
    </row>
    <row r="24" spans="1:6" x14ac:dyDescent="0.25">
      <c r="A24">
        <v>129</v>
      </c>
      <c r="B24" t="s">
        <v>57</v>
      </c>
      <c r="C24" t="s">
        <v>140</v>
      </c>
      <c r="D24" t="s">
        <v>149</v>
      </c>
      <c r="E24">
        <v>13.3</v>
      </c>
      <c r="F24" s="1">
        <v>18.600000000000001</v>
      </c>
    </row>
    <row r="25" spans="1:6" x14ac:dyDescent="0.25">
      <c r="A25">
        <v>130</v>
      </c>
      <c r="B25" t="s">
        <v>57</v>
      </c>
      <c r="C25" t="s">
        <v>140</v>
      </c>
      <c r="D25" t="s">
        <v>150</v>
      </c>
      <c r="E25">
        <v>13.3</v>
      </c>
      <c r="F25" s="1">
        <v>18.5</v>
      </c>
    </row>
    <row r="26" spans="1:6" x14ac:dyDescent="0.25">
      <c r="A26">
        <v>131</v>
      </c>
      <c r="B26" t="s">
        <v>57</v>
      </c>
      <c r="C26" t="s">
        <v>140</v>
      </c>
      <c r="D26" t="s">
        <v>151</v>
      </c>
      <c r="E26">
        <v>13.3</v>
      </c>
      <c r="F26" s="1">
        <v>18.5</v>
      </c>
    </row>
    <row r="27" spans="1:6" x14ac:dyDescent="0.25">
      <c r="A27">
        <v>132</v>
      </c>
      <c r="B27" t="s">
        <v>57</v>
      </c>
      <c r="C27" t="s">
        <v>140</v>
      </c>
      <c r="D27" t="s">
        <v>152</v>
      </c>
      <c r="E27">
        <v>18.399999999999999</v>
      </c>
      <c r="F27" s="1">
        <v>22.54</v>
      </c>
    </row>
    <row r="28" spans="1:6" x14ac:dyDescent="0.25">
      <c r="A28">
        <v>133</v>
      </c>
      <c r="B28" t="s">
        <v>57</v>
      </c>
      <c r="C28" t="s">
        <v>153</v>
      </c>
      <c r="D28" t="s">
        <v>154</v>
      </c>
      <c r="F28" s="2" t="s">
        <v>1378</v>
      </c>
    </row>
    <row r="29" spans="1:6" x14ac:dyDescent="0.25">
      <c r="A29">
        <v>134</v>
      </c>
      <c r="B29" t="s">
        <v>57</v>
      </c>
      <c r="C29" t="s">
        <v>153</v>
      </c>
      <c r="D29" t="s">
        <v>155</v>
      </c>
      <c r="F29" s="2" t="s">
        <v>1378</v>
      </c>
    </row>
    <row r="30" spans="1:6" x14ac:dyDescent="0.25">
      <c r="A30">
        <v>135</v>
      </c>
      <c r="B30" t="s">
        <v>57</v>
      </c>
      <c r="C30" t="s">
        <v>153</v>
      </c>
      <c r="D30" t="s">
        <v>156</v>
      </c>
      <c r="F30" s="2" t="s">
        <v>1378</v>
      </c>
    </row>
    <row r="31" spans="1:6" x14ac:dyDescent="0.25">
      <c r="A31">
        <v>136</v>
      </c>
      <c r="B31" t="s">
        <v>57</v>
      </c>
      <c r="C31" t="s">
        <v>153</v>
      </c>
      <c r="D31" t="s">
        <v>157</v>
      </c>
      <c r="F31" s="2" t="s">
        <v>1378</v>
      </c>
    </row>
    <row r="32" spans="1:6" x14ac:dyDescent="0.25">
      <c r="A32">
        <v>137</v>
      </c>
      <c r="B32" t="s">
        <v>57</v>
      </c>
      <c r="C32" t="s">
        <v>153</v>
      </c>
      <c r="D32" t="s">
        <v>158</v>
      </c>
      <c r="F32" s="2" t="s">
        <v>1378</v>
      </c>
    </row>
    <row r="33" spans="1:6" x14ac:dyDescent="0.25">
      <c r="A33">
        <v>138</v>
      </c>
      <c r="B33" t="s">
        <v>57</v>
      </c>
      <c r="C33" t="s">
        <v>153</v>
      </c>
      <c r="D33" t="s">
        <v>159</v>
      </c>
      <c r="F33" s="2" t="s">
        <v>1378</v>
      </c>
    </row>
    <row r="34" spans="1:6" x14ac:dyDescent="0.25">
      <c r="A34">
        <v>139</v>
      </c>
      <c r="B34" t="s">
        <v>57</v>
      </c>
      <c r="C34" t="s">
        <v>153</v>
      </c>
      <c r="D34" t="s">
        <v>160</v>
      </c>
      <c r="F34" s="1">
        <v>20.5</v>
      </c>
    </row>
    <row r="35" spans="1:6" x14ac:dyDescent="0.25">
      <c r="A35">
        <v>140</v>
      </c>
      <c r="B35" t="s">
        <v>57</v>
      </c>
      <c r="C35" t="s">
        <v>153</v>
      </c>
      <c r="D35" t="s">
        <v>161</v>
      </c>
      <c r="F35" s="2" t="s">
        <v>1378</v>
      </c>
    </row>
    <row r="36" spans="1:6" x14ac:dyDescent="0.25">
      <c r="A36">
        <v>141</v>
      </c>
      <c r="B36" t="s">
        <v>57</v>
      </c>
      <c r="C36" t="s">
        <v>153</v>
      </c>
      <c r="D36" t="s">
        <v>162</v>
      </c>
      <c r="F36" s="2" t="s">
        <v>1378</v>
      </c>
    </row>
    <row r="37" spans="1:6" x14ac:dyDescent="0.25">
      <c r="A37">
        <v>142</v>
      </c>
      <c r="B37" t="s">
        <v>57</v>
      </c>
      <c r="C37" t="s">
        <v>153</v>
      </c>
      <c r="D37" t="s">
        <v>163</v>
      </c>
      <c r="F37" s="2" t="s">
        <v>1378</v>
      </c>
    </row>
    <row r="38" spans="1:6" x14ac:dyDescent="0.25">
      <c r="A38">
        <v>143</v>
      </c>
      <c r="B38" t="s">
        <v>57</v>
      </c>
      <c r="C38" t="s">
        <v>153</v>
      </c>
      <c r="D38" t="s">
        <v>164</v>
      </c>
      <c r="F38" s="2" t="s">
        <v>1378</v>
      </c>
    </row>
    <row r="39" spans="1:6" x14ac:dyDescent="0.25">
      <c r="A39">
        <v>144</v>
      </c>
      <c r="B39" t="s">
        <v>57</v>
      </c>
      <c r="C39" t="s">
        <v>153</v>
      </c>
      <c r="D39" t="s">
        <v>165</v>
      </c>
      <c r="F39" s="2" t="s">
        <v>1378</v>
      </c>
    </row>
    <row r="40" spans="1:6" x14ac:dyDescent="0.25">
      <c r="A40">
        <v>388</v>
      </c>
      <c r="B40" t="s">
        <v>57</v>
      </c>
      <c r="C40" t="s">
        <v>465</v>
      </c>
      <c r="D40" t="s">
        <v>466</v>
      </c>
      <c r="E40">
        <v>24</v>
      </c>
      <c r="F40" s="1">
        <v>24</v>
      </c>
    </row>
    <row r="41" spans="1:6" x14ac:dyDescent="0.25">
      <c r="A41">
        <v>389</v>
      </c>
      <c r="B41" t="s">
        <v>57</v>
      </c>
      <c r="C41" t="s">
        <v>465</v>
      </c>
      <c r="D41" t="s">
        <v>467</v>
      </c>
      <c r="E41">
        <v>24</v>
      </c>
      <c r="F41" s="1">
        <v>24</v>
      </c>
    </row>
    <row r="42" spans="1:6" x14ac:dyDescent="0.25">
      <c r="A42">
        <v>390</v>
      </c>
      <c r="B42" t="s">
        <v>57</v>
      </c>
      <c r="C42" t="s">
        <v>465</v>
      </c>
      <c r="D42" t="s">
        <v>468</v>
      </c>
      <c r="E42">
        <v>18.899999999999999</v>
      </c>
      <c r="F42" s="1">
        <v>19.77</v>
      </c>
    </row>
    <row r="43" spans="1:6" x14ac:dyDescent="0.25">
      <c r="A43">
        <v>391</v>
      </c>
      <c r="B43" t="s">
        <v>57</v>
      </c>
      <c r="C43" t="s">
        <v>465</v>
      </c>
      <c r="D43" t="s">
        <v>469</v>
      </c>
      <c r="E43">
        <v>18.899999999999999</v>
      </c>
      <c r="F43" s="1">
        <v>19.77</v>
      </c>
    </row>
    <row r="44" spans="1:6" x14ac:dyDescent="0.25">
      <c r="A44">
        <v>392</v>
      </c>
      <c r="B44" t="s">
        <v>57</v>
      </c>
      <c r="C44" t="s">
        <v>465</v>
      </c>
      <c r="D44" t="s">
        <v>470</v>
      </c>
      <c r="F44" s="2" t="s">
        <v>1378</v>
      </c>
    </row>
    <row r="45" spans="1:6" x14ac:dyDescent="0.25">
      <c r="A45">
        <v>393</v>
      </c>
      <c r="B45" t="s">
        <v>57</v>
      </c>
      <c r="C45" t="s">
        <v>465</v>
      </c>
      <c r="D45" t="s">
        <v>471</v>
      </c>
      <c r="F45" s="2" t="s">
        <v>1378</v>
      </c>
    </row>
    <row r="46" spans="1:6" x14ac:dyDescent="0.25">
      <c r="A46">
        <v>490</v>
      </c>
      <c r="B46" t="s">
        <v>57</v>
      </c>
      <c r="C46" t="s">
        <v>545</v>
      </c>
      <c r="D46" t="s">
        <v>546</v>
      </c>
      <c r="F46" s="2" t="s">
        <v>1378</v>
      </c>
    </row>
    <row r="47" spans="1:6" x14ac:dyDescent="0.25">
      <c r="A47">
        <v>491</v>
      </c>
      <c r="B47" t="s">
        <v>57</v>
      </c>
      <c r="C47" t="s">
        <v>545</v>
      </c>
      <c r="D47" t="s">
        <v>547</v>
      </c>
      <c r="F47" s="2" t="s">
        <v>1378</v>
      </c>
    </row>
    <row r="48" spans="1:6" x14ac:dyDescent="0.25">
      <c r="A48">
        <v>492</v>
      </c>
      <c r="B48" t="s">
        <v>57</v>
      </c>
      <c r="C48" t="s">
        <v>545</v>
      </c>
      <c r="D48" t="s">
        <v>548</v>
      </c>
      <c r="F48" s="2" t="s">
        <v>1378</v>
      </c>
    </row>
    <row r="49" spans="1:6" x14ac:dyDescent="0.25">
      <c r="A49">
        <v>493</v>
      </c>
      <c r="B49" t="s">
        <v>57</v>
      </c>
      <c r="C49" t="s">
        <v>545</v>
      </c>
      <c r="D49" t="s">
        <v>549</v>
      </c>
      <c r="F49" s="2" t="s">
        <v>1378</v>
      </c>
    </row>
    <row r="50" spans="1:6" x14ac:dyDescent="0.25">
      <c r="A50">
        <v>494</v>
      </c>
      <c r="B50" t="s">
        <v>57</v>
      </c>
      <c r="C50" t="s">
        <v>545</v>
      </c>
      <c r="D50" t="s">
        <v>550</v>
      </c>
      <c r="F50" s="2" t="s">
        <v>1378</v>
      </c>
    </row>
    <row r="51" spans="1:6" x14ac:dyDescent="0.25">
      <c r="A51">
        <v>495</v>
      </c>
      <c r="B51" t="s">
        <v>57</v>
      </c>
      <c r="C51" t="s">
        <v>545</v>
      </c>
      <c r="D51" t="s">
        <v>551</v>
      </c>
      <c r="F51" s="2" t="s">
        <v>1378</v>
      </c>
    </row>
    <row r="52" spans="1:6" x14ac:dyDescent="0.25">
      <c r="A52">
        <v>496</v>
      </c>
      <c r="B52" t="s">
        <v>57</v>
      </c>
      <c r="C52" t="s">
        <v>545</v>
      </c>
      <c r="D52" t="s">
        <v>552</v>
      </c>
      <c r="F52" s="2" t="s">
        <v>1378</v>
      </c>
    </row>
    <row r="53" spans="1:6" x14ac:dyDescent="0.25">
      <c r="A53">
        <v>497</v>
      </c>
      <c r="B53" t="s">
        <v>57</v>
      </c>
      <c r="C53" t="s">
        <v>545</v>
      </c>
      <c r="D53" t="s">
        <v>553</v>
      </c>
      <c r="F53" s="2" t="s">
        <v>1378</v>
      </c>
    </row>
    <row r="54" spans="1:6" x14ac:dyDescent="0.25">
      <c r="A54">
        <v>498</v>
      </c>
      <c r="B54" t="s">
        <v>57</v>
      </c>
      <c r="C54" t="s">
        <v>545</v>
      </c>
      <c r="D54" t="s">
        <v>554</v>
      </c>
      <c r="F54" s="2" t="s">
        <v>1378</v>
      </c>
    </row>
    <row r="55" spans="1:6" x14ac:dyDescent="0.25">
      <c r="A55">
        <v>499</v>
      </c>
      <c r="B55" t="s">
        <v>57</v>
      </c>
      <c r="C55" t="s">
        <v>545</v>
      </c>
      <c r="D55" t="s">
        <v>555</v>
      </c>
      <c r="F55" s="2" t="s">
        <v>1378</v>
      </c>
    </row>
    <row r="56" spans="1:6" x14ac:dyDescent="0.25">
      <c r="A56">
        <v>500</v>
      </c>
      <c r="B56" t="s">
        <v>57</v>
      </c>
      <c r="C56" t="s">
        <v>545</v>
      </c>
      <c r="D56" t="s">
        <v>556</v>
      </c>
      <c r="F56" s="2" t="s">
        <v>1378</v>
      </c>
    </row>
    <row r="57" spans="1:6" x14ac:dyDescent="0.25">
      <c r="A57">
        <v>501</v>
      </c>
      <c r="B57" t="s">
        <v>57</v>
      </c>
      <c r="C57" t="s">
        <v>545</v>
      </c>
      <c r="D57" t="s">
        <v>557</v>
      </c>
      <c r="F57" s="2" t="s">
        <v>1378</v>
      </c>
    </row>
    <row r="58" spans="1:6" x14ac:dyDescent="0.25">
      <c r="A58">
        <v>502</v>
      </c>
      <c r="B58" t="s">
        <v>57</v>
      </c>
      <c r="C58" t="s">
        <v>545</v>
      </c>
      <c r="D58" t="s">
        <v>558</v>
      </c>
      <c r="F58" s="2" t="s">
        <v>1378</v>
      </c>
    </row>
    <row r="59" spans="1:6" x14ac:dyDescent="0.25">
      <c r="A59">
        <v>547</v>
      </c>
      <c r="B59" t="s">
        <v>57</v>
      </c>
      <c r="C59" t="s">
        <v>596</v>
      </c>
      <c r="D59" t="s">
        <v>597</v>
      </c>
      <c r="E59">
        <v>15</v>
      </c>
      <c r="F59" s="2" t="s">
        <v>1378</v>
      </c>
    </row>
    <row r="60" spans="1:6" x14ac:dyDescent="0.25">
      <c r="A60">
        <v>548</v>
      </c>
      <c r="B60" t="s">
        <v>57</v>
      </c>
      <c r="C60" t="s">
        <v>596</v>
      </c>
      <c r="D60" t="s">
        <v>598</v>
      </c>
      <c r="E60">
        <v>15</v>
      </c>
      <c r="F60" s="1">
        <v>17.190000000000001</v>
      </c>
    </row>
    <row r="61" spans="1:6" x14ac:dyDescent="0.25">
      <c r="A61">
        <v>549</v>
      </c>
      <c r="B61" t="s">
        <v>57</v>
      </c>
      <c r="C61" t="s">
        <v>596</v>
      </c>
      <c r="D61" t="s">
        <v>599</v>
      </c>
      <c r="E61">
        <v>15</v>
      </c>
      <c r="F61" s="1">
        <v>17.190000000000001</v>
      </c>
    </row>
    <row r="62" spans="1:6" x14ac:dyDescent="0.25">
      <c r="A62">
        <v>550</v>
      </c>
      <c r="B62" t="s">
        <v>57</v>
      </c>
      <c r="C62" t="s">
        <v>596</v>
      </c>
      <c r="D62" t="s">
        <v>600</v>
      </c>
      <c r="E62">
        <v>21.19</v>
      </c>
      <c r="F62" s="2" t="s">
        <v>1378</v>
      </c>
    </row>
    <row r="63" spans="1:6" x14ac:dyDescent="0.25">
      <c r="A63">
        <v>572</v>
      </c>
      <c r="B63" t="s">
        <v>57</v>
      </c>
      <c r="C63" t="s">
        <v>621</v>
      </c>
      <c r="D63" t="s">
        <v>622</v>
      </c>
      <c r="F63" s="2" t="s">
        <v>1378</v>
      </c>
    </row>
    <row r="64" spans="1:6" x14ac:dyDescent="0.25">
      <c r="A64">
        <v>573</v>
      </c>
      <c r="B64" t="s">
        <v>57</v>
      </c>
      <c r="C64" t="s">
        <v>621</v>
      </c>
      <c r="D64" t="s">
        <v>623</v>
      </c>
      <c r="E64">
        <v>19.899999999999999</v>
      </c>
      <c r="F64" s="1">
        <v>22.32</v>
      </c>
    </row>
    <row r="65" spans="1:6" x14ac:dyDescent="0.25">
      <c r="A65">
        <v>574</v>
      </c>
      <c r="B65" t="s">
        <v>57</v>
      </c>
      <c r="C65" t="s">
        <v>621</v>
      </c>
      <c r="D65" t="s">
        <v>624</v>
      </c>
      <c r="E65">
        <v>19.899999999999999</v>
      </c>
      <c r="F65" s="1">
        <v>22</v>
      </c>
    </row>
    <row r="66" spans="1:6" x14ac:dyDescent="0.25">
      <c r="A66">
        <v>575</v>
      </c>
      <c r="B66" t="s">
        <v>57</v>
      </c>
      <c r="C66" t="s">
        <v>621</v>
      </c>
      <c r="D66" t="s">
        <v>625</v>
      </c>
      <c r="F66" s="2" t="s">
        <v>1378</v>
      </c>
    </row>
    <row r="67" spans="1:6" x14ac:dyDescent="0.25">
      <c r="A67">
        <v>576</v>
      </c>
      <c r="B67" t="s">
        <v>57</v>
      </c>
      <c r="C67" t="s">
        <v>621</v>
      </c>
      <c r="D67" t="s">
        <v>626</v>
      </c>
      <c r="E67">
        <v>14</v>
      </c>
      <c r="F67" s="1">
        <v>17</v>
      </c>
    </row>
    <row r="68" spans="1:6" x14ac:dyDescent="0.25">
      <c r="A68">
        <v>577</v>
      </c>
      <c r="B68" t="s">
        <v>57</v>
      </c>
      <c r="C68" t="s">
        <v>621</v>
      </c>
      <c r="D68" t="s">
        <v>627</v>
      </c>
      <c r="F68" s="2" t="s">
        <v>1378</v>
      </c>
    </row>
    <row r="69" spans="1:6" x14ac:dyDescent="0.25">
      <c r="A69">
        <v>578</v>
      </c>
      <c r="B69" t="s">
        <v>57</v>
      </c>
      <c r="C69" t="s">
        <v>621</v>
      </c>
      <c r="D69" t="s">
        <v>628</v>
      </c>
      <c r="F69" s="2" t="s">
        <v>1378</v>
      </c>
    </row>
    <row r="70" spans="1:6" x14ac:dyDescent="0.25">
      <c r="A70">
        <v>579</v>
      </c>
      <c r="B70" t="s">
        <v>57</v>
      </c>
      <c r="C70" t="s">
        <v>621</v>
      </c>
      <c r="D70" t="s">
        <v>629</v>
      </c>
      <c r="F70" s="2" t="s">
        <v>1378</v>
      </c>
    </row>
    <row r="71" spans="1:6" x14ac:dyDescent="0.25">
      <c r="A71">
        <v>580</v>
      </c>
      <c r="B71" t="s">
        <v>57</v>
      </c>
      <c r="C71" t="s">
        <v>621</v>
      </c>
      <c r="D71" t="s">
        <v>630</v>
      </c>
      <c r="F71" s="2" t="s">
        <v>1378</v>
      </c>
    </row>
    <row r="72" spans="1:6" x14ac:dyDescent="0.25">
      <c r="A72">
        <v>581</v>
      </c>
      <c r="B72" t="s">
        <v>57</v>
      </c>
      <c r="C72" t="s">
        <v>621</v>
      </c>
      <c r="D72" t="s">
        <v>631</v>
      </c>
      <c r="F72" s="2" t="s">
        <v>1378</v>
      </c>
    </row>
    <row r="73" spans="1:6" x14ac:dyDescent="0.25">
      <c r="A73">
        <v>582</v>
      </c>
      <c r="B73" t="s">
        <v>57</v>
      </c>
      <c r="C73" t="s">
        <v>621</v>
      </c>
      <c r="D73" t="s">
        <v>632</v>
      </c>
      <c r="E73">
        <v>14</v>
      </c>
      <c r="F73" s="1">
        <v>17</v>
      </c>
    </row>
    <row r="74" spans="1:6" x14ac:dyDescent="0.25">
      <c r="A74">
        <v>583</v>
      </c>
      <c r="B74" t="s">
        <v>57</v>
      </c>
      <c r="C74" t="s">
        <v>621</v>
      </c>
      <c r="D74" t="s">
        <v>633</v>
      </c>
      <c r="F74" s="2" t="s">
        <v>1378</v>
      </c>
    </row>
    <row r="75" spans="1:6" x14ac:dyDescent="0.25">
      <c r="A75">
        <v>584</v>
      </c>
      <c r="B75" t="s">
        <v>57</v>
      </c>
      <c r="C75" t="s">
        <v>621</v>
      </c>
      <c r="D75" t="s">
        <v>634</v>
      </c>
      <c r="F75" s="2" t="s">
        <v>1378</v>
      </c>
    </row>
    <row r="76" spans="1:6" x14ac:dyDescent="0.25">
      <c r="A76">
        <v>913</v>
      </c>
      <c r="B76" t="s">
        <v>57</v>
      </c>
      <c r="C76" t="s">
        <v>992</v>
      </c>
      <c r="D76" t="s">
        <v>993</v>
      </c>
      <c r="E76">
        <v>18.899999999999999</v>
      </c>
      <c r="F76" s="1">
        <v>18.899999999999999</v>
      </c>
    </row>
    <row r="77" spans="1:6" x14ac:dyDescent="0.25">
      <c r="A77">
        <v>914</v>
      </c>
      <c r="B77" t="s">
        <v>57</v>
      </c>
      <c r="C77" t="s">
        <v>992</v>
      </c>
      <c r="D77" t="s">
        <v>994</v>
      </c>
      <c r="E77">
        <v>18.899999999999999</v>
      </c>
      <c r="F77" s="1">
        <v>19.77</v>
      </c>
    </row>
    <row r="78" spans="1:6" x14ac:dyDescent="0.25">
      <c r="A78">
        <v>915</v>
      </c>
      <c r="B78" t="s">
        <v>57</v>
      </c>
      <c r="C78" t="s">
        <v>992</v>
      </c>
      <c r="D78" t="s">
        <v>995</v>
      </c>
      <c r="E78">
        <v>18.899999999999999</v>
      </c>
      <c r="F78" s="1">
        <v>17.489999999999998</v>
      </c>
    </row>
    <row r="79" spans="1:6" x14ac:dyDescent="0.25">
      <c r="A79">
        <v>916</v>
      </c>
      <c r="B79" t="s">
        <v>57</v>
      </c>
      <c r="C79" t="s">
        <v>992</v>
      </c>
      <c r="D79" t="s">
        <v>996</v>
      </c>
      <c r="E79">
        <v>18.899999999999999</v>
      </c>
      <c r="F79" s="1">
        <v>17.489999999999998</v>
      </c>
    </row>
    <row r="80" spans="1:6" x14ac:dyDescent="0.25">
      <c r="A80">
        <v>917</v>
      </c>
      <c r="B80" t="s">
        <v>57</v>
      </c>
      <c r="C80" t="s">
        <v>992</v>
      </c>
      <c r="D80" t="s">
        <v>997</v>
      </c>
      <c r="E80">
        <v>18.899999999999999</v>
      </c>
      <c r="F80" s="1">
        <v>19.77</v>
      </c>
    </row>
    <row r="81" spans="1:6" x14ac:dyDescent="0.25">
      <c r="A81">
        <v>918</v>
      </c>
      <c r="B81" t="s">
        <v>57</v>
      </c>
      <c r="C81" t="s">
        <v>992</v>
      </c>
      <c r="D81" t="s">
        <v>998</v>
      </c>
      <c r="F81" s="2" t="s">
        <v>1378</v>
      </c>
    </row>
    <row r="82" spans="1:6" x14ac:dyDescent="0.25">
      <c r="A82">
        <v>1009</v>
      </c>
      <c r="B82" t="s">
        <v>57</v>
      </c>
      <c r="C82" t="s">
        <v>1084</v>
      </c>
      <c r="D82" t="s">
        <v>16</v>
      </c>
      <c r="E82">
        <v>13.1</v>
      </c>
      <c r="F82" s="1">
        <v>14.6</v>
      </c>
    </row>
    <row r="83" spans="1:6" x14ac:dyDescent="0.25">
      <c r="A83">
        <v>1010</v>
      </c>
      <c r="B83" t="s">
        <v>57</v>
      </c>
      <c r="C83" t="s">
        <v>1084</v>
      </c>
      <c r="D83" t="s">
        <v>1085</v>
      </c>
      <c r="E83">
        <v>13.1</v>
      </c>
      <c r="F83" s="1">
        <v>14.6</v>
      </c>
    </row>
    <row r="84" spans="1:6" x14ac:dyDescent="0.25">
      <c r="A84">
        <v>1011</v>
      </c>
      <c r="B84" t="s">
        <v>57</v>
      </c>
      <c r="C84" t="s">
        <v>1084</v>
      </c>
      <c r="D84" t="s">
        <v>1086</v>
      </c>
      <c r="E84">
        <v>13.1</v>
      </c>
      <c r="F84" s="1">
        <v>14.6</v>
      </c>
    </row>
    <row r="85" spans="1:6" x14ac:dyDescent="0.25">
      <c r="A85">
        <v>1012</v>
      </c>
      <c r="B85" t="s">
        <v>57</v>
      </c>
      <c r="C85" t="s">
        <v>1084</v>
      </c>
      <c r="D85" t="s">
        <v>1087</v>
      </c>
      <c r="E85">
        <v>13.1</v>
      </c>
      <c r="F85" s="1">
        <v>14.6</v>
      </c>
    </row>
    <row r="86" spans="1:6" x14ac:dyDescent="0.25">
      <c r="A86">
        <v>1013</v>
      </c>
      <c r="B86" t="s">
        <v>57</v>
      </c>
      <c r="C86" t="s">
        <v>1088</v>
      </c>
      <c r="D86" t="s">
        <v>1089</v>
      </c>
      <c r="E86">
        <v>16.38</v>
      </c>
      <c r="F86" s="1">
        <v>18.420000000000002</v>
      </c>
    </row>
    <row r="87" spans="1:6" x14ac:dyDescent="0.25">
      <c r="A87">
        <v>1014</v>
      </c>
      <c r="B87" t="s">
        <v>57</v>
      </c>
      <c r="C87" t="s">
        <v>1088</v>
      </c>
      <c r="D87" t="s">
        <v>1090</v>
      </c>
      <c r="E87">
        <v>13.3</v>
      </c>
      <c r="F87" s="1">
        <v>13.03</v>
      </c>
    </row>
    <row r="88" spans="1:6" x14ac:dyDescent="0.25">
      <c r="A88">
        <v>1015</v>
      </c>
      <c r="B88" t="s">
        <v>57</v>
      </c>
      <c r="C88" t="s">
        <v>1088</v>
      </c>
      <c r="D88" t="s">
        <v>1091</v>
      </c>
      <c r="E88">
        <v>16.38</v>
      </c>
      <c r="F88" s="1">
        <v>16.38</v>
      </c>
    </row>
    <row r="89" spans="1:6" x14ac:dyDescent="0.25">
      <c r="A89">
        <v>1016</v>
      </c>
      <c r="B89" t="s">
        <v>57</v>
      </c>
      <c r="C89" t="s">
        <v>1088</v>
      </c>
      <c r="D89" t="s">
        <v>1092</v>
      </c>
      <c r="E89">
        <v>13.3</v>
      </c>
      <c r="F89" s="1">
        <v>12.95</v>
      </c>
    </row>
    <row r="90" spans="1:6" x14ac:dyDescent="0.25">
      <c r="A90">
        <v>1017</v>
      </c>
      <c r="B90" t="s">
        <v>57</v>
      </c>
      <c r="C90" t="s">
        <v>1088</v>
      </c>
      <c r="D90" t="s">
        <v>1093</v>
      </c>
      <c r="E90">
        <v>16.38</v>
      </c>
      <c r="F90" s="1">
        <v>16.38</v>
      </c>
    </row>
    <row r="91" spans="1:6" x14ac:dyDescent="0.25">
      <c r="A91">
        <v>1018</v>
      </c>
      <c r="B91" t="s">
        <v>57</v>
      </c>
      <c r="C91" t="s">
        <v>1088</v>
      </c>
      <c r="D91" t="s">
        <v>1094</v>
      </c>
      <c r="E91">
        <v>13.3</v>
      </c>
      <c r="F91" s="1">
        <v>12.95</v>
      </c>
    </row>
    <row r="92" spans="1:6" x14ac:dyDescent="0.25">
      <c r="A92">
        <v>1019</v>
      </c>
      <c r="B92" t="s">
        <v>57</v>
      </c>
      <c r="C92" t="s">
        <v>1088</v>
      </c>
      <c r="D92" t="s">
        <v>1095</v>
      </c>
      <c r="E92">
        <v>13.3</v>
      </c>
      <c r="F92" s="1">
        <v>12.95</v>
      </c>
    </row>
    <row r="93" spans="1:6" x14ac:dyDescent="0.25">
      <c r="A93">
        <v>1020</v>
      </c>
      <c r="B93" t="s">
        <v>57</v>
      </c>
      <c r="C93" t="s">
        <v>1088</v>
      </c>
      <c r="D93" t="s">
        <v>1096</v>
      </c>
      <c r="E93">
        <v>16.38</v>
      </c>
      <c r="F93" s="1">
        <v>16.38</v>
      </c>
    </row>
    <row r="94" spans="1:6" x14ac:dyDescent="0.25">
      <c r="A94">
        <v>1061</v>
      </c>
      <c r="B94" t="s">
        <v>57</v>
      </c>
      <c r="C94" t="s">
        <v>1152</v>
      </c>
      <c r="D94" t="s">
        <v>1153</v>
      </c>
      <c r="E94">
        <v>20.7</v>
      </c>
      <c r="F94" s="2" t="s">
        <v>1378</v>
      </c>
    </row>
    <row r="95" spans="1:6" x14ac:dyDescent="0.25">
      <c r="A95">
        <v>1062</v>
      </c>
      <c r="B95" t="s">
        <v>57</v>
      </c>
      <c r="C95" t="s">
        <v>1152</v>
      </c>
      <c r="D95" t="s">
        <v>1154</v>
      </c>
      <c r="F95" s="2" t="s">
        <v>1378</v>
      </c>
    </row>
    <row r="96" spans="1:6" x14ac:dyDescent="0.25">
      <c r="A96">
        <v>1063</v>
      </c>
      <c r="B96" t="s">
        <v>57</v>
      </c>
      <c r="C96" t="s">
        <v>1152</v>
      </c>
      <c r="D96" t="s">
        <v>1155</v>
      </c>
      <c r="F96" s="2" t="s">
        <v>1378</v>
      </c>
    </row>
    <row r="97" spans="1:6" x14ac:dyDescent="0.25">
      <c r="A97">
        <v>1064</v>
      </c>
      <c r="B97" t="s">
        <v>57</v>
      </c>
      <c r="C97" t="s">
        <v>1152</v>
      </c>
      <c r="D97" t="s">
        <v>1156</v>
      </c>
      <c r="F97" s="2" t="s">
        <v>1378</v>
      </c>
    </row>
    <row r="98" spans="1:6" x14ac:dyDescent="0.25">
      <c r="A98">
        <v>1065</v>
      </c>
      <c r="B98" t="s">
        <v>57</v>
      </c>
      <c r="C98" t="s">
        <v>1152</v>
      </c>
      <c r="D98" t="s">
        <v>1157</v>
      </c>
      <c r="F98" s="2" t="s">
        <v>1378</v>
      </c>
    </row>
    <row r="99" spans="1:6" x14ac:dyDescent="0.25">
      <c r="A99">
        <v>1066</v>
      </c>
      <c r="B99" t="s">
        <v>57</v>
      </c>
      <c r="C99" t="s">
        <v>1152</v>
      </c>
      <c r="D99" t="s">
        <v>1158</v>
      </c>
      <c r="F99" s="2" t="s">
        <v>1378</v>
      </c>
    </row>
    <row r="100" spans="1:6" x14ac:dyDescent="0.25">
      <c r="A100">
        <v>1067</v>
      </c>
      <c r="B100" t="s">
        <v>57</v>
      </c>
      <c r="C100" t="s">
        <v>1152</v>
      </c>
      <c r="D100" t="s">
        <v>1159</v>
      </c>
      <c r="F100" s="2" t="s">
        <v>1378</v>
      </c>
    </row>
    <row r="101" spans="1:6" x14ac:dyDescent="0.25">
      <c r="A101">
        <v>1068</v>
      </c>
      <c r="B101" t="s">
        <v>57</v>
      </c>
      <c r="C101" t="s">
        <v>1152</v>
      </c>
      <c r="D101" t="s">
        <v>1160</v>
      </c>
      <c r="F101" s="2" t="s">
        <v>1378</v>
      </c>
    </row>
    <row r="102" spans="1:6" x14ac:dyDescent="0.25">
      <c r="A102">
        <v>1069</v>
      </c>
      <c r="B102" t="s">
        <v>57</v>
      </c>
      <c r="C102" t="s">
        <v>1152</v>
      </c>
      <c r="D102" t="s">
        <v>1161</v>
      </c>
      <c r="F102" s="2" t="s">
        <v>1378</v>
      </c>
    </row>
    <row r="103" spans="1:6" x14ac:dyDescent="0.25">
      <c r="A103">
        <v>1070</v>
      </c>
      <c r="B103" t="s">
        <v>57</v>
      </c>
      <c r="C103" t="s">
        <v>1152</v>
      </c>
      <c r="D103" t="s">
        <v>1162</v>
      </c>
      <c r="F103" s="2" t="s">
        <v>1378</v>
      </c>
    </row>
    <row r="104" spans="1:6" x14ac:dyDescent="0.25">
      <c r="A104">
        <v>1071</v>
      </c>
      <c r="B104" t="s">
        <v>57</v>
      </c>
      <c r="C104" t="s">
        <v>1163</v>
      </c>
      <c r="D104" t="s">
        <v>1164</v>
      </c>
      <c r="E104">
        <v>15.7</v>
      </c>
      <c r="F104" s="2" t="s">
        <v>1378</v>
      </c>
    </row>
    <row r="105" spans="1:6" x14ac:dyDescent="0.25">
      <c r="A105">
        <v>1072</v>
      </c>
      <c r="B105" t="s">
        <v>57</v>
      </c>
      <c r="C105" t="s">
        <v>1163</v>
      </c>
      <c r="D105" t="s">
        <v>1165</v>
      </c>
      <c r="E105">
        <v>15.7</v>
      </c>
      <c r="F105" s="2" t="s">
        <v>1378</v>
      </c>
    </row>
    <row r="106" spans="1:6" x14ac:dyDescent="0.25">
      <c r="A106">
        <v>1073</v>
      </c>
      <c r="B106" t="s">
        <v>57</v>
      </c>
      <c r="C106" t="s">
        <v>1163</v>
      </c>
      <c r="D106" t="s">
        <v>1166</v>
      </c>
      <c r="E106">
        <v>15.7</v>
      </c>
      <c r="F106" s="2" t="s">
        <v>1378</v>
      </c>
    </row>
    <row r="107" spans="1:6" x14ac:dyDescent="0.25">
      <c r="A107">
        <v>1074</v>
      </c>
      <c r="B107" t="s">
        <v>57</v>
      </c>
      <c r="C107" t="s">
        <v>1163</v>
      </c>
      <c r="D107" t="s">
        <v>1167</v>
      </c>
      <c r="E107">
        <v>15.7</v>
      </c>
      <c r="F107" s="2" t="s">
        <v>1378</v>
      </c>
    </row>
    <row r="108" spans="1:6" x14ac:dyDescent="0.25">
      <c r="A108">
        <v>1075</v>
      </c>
      <c r="B108" t="s">
        <v>57</v>
      </c>
      <c r="C108" t="s">
        <v>1163</v>
      </c>
      <c r="D108" t="s">
        <v>1168</v>
      </c>
      <c r="E108">
        <v>19</v>
      </c>
      <c r="F108" s="2" t="s">
        <v>1378</v>
      </c>
    </row>
    <row r="109" spans="1:6" x14ac:dyDescent="0.25">
      <c r="A109">
        <v>1076</v>
      </c>
      <c r="B109" t="s">
        <v>57</v>
      </c>
      <c r="C109" t="s">
        <v>1163</v>
      </c>
      <c r="D109" t="s">
        <v>1169</v>
      </c>
      <c r="E109">
        <v>15.7</v>
      </c>
      <c r="F109" s="2" t="s">
        <v>1378</v>
      </c>
    </row>
    <row r="110" spans="1:6" x14ac:dyDescent="0.25">
      <c r="A110">
        <v>1077</v>
      </c>
      <c r="B110" t="s">
        <v>57</v>
      </c>
      <c r="C110" t="s">
        <v>1163</v>
      </c>
      <c r="D110" t="s">
        <v>1170</v>
      </c>
      <c r="E110">
        <v>19</v>
      </c>
      <c r="F110" s="2" t="s">
        <v>1378</v>
      </c>
    </row>
    <row r="111" spans="1:6" x14ac:dyDescent="0.25">
      <c r="A111">
        <v>1078</v>
      </c>
      <c r="B111" t="s">
        <v>57</v>
      </c>
      <c r="C111" t="s">
        <v>1163</v>
      </c>
      <c r="D111" t="s">
        <v>1171</v>
      </c>
      <c r="E111">
        <v>19</v>
      </c>
      <c r="F111" s="2" t="s">
        <v>1378</v>
      </c>
    </row>
    <row r="112" spans="1:6" x14ac:dyDescent="0.25">
      <c r="A112">
        <v>1079</v>
      </c>
      <c r="B112" t="s">
        <v>57</v>
      </c>
      <c r="C112" t="s">
        <v>1163</v>
      </c>
      <c r="D112" t="s">
        <v>1172</v>
      </c>
      <c r="E112">
        <v>19</v>
      </c>
      <c r="F112" s="2" t="s">
        <v>1378</v>
      </c>
    </row>
    <row r="113" spans="1:6" x14ac:dyDescent="0.25">
      <c r="A113">
        <v>1118</v>
      </c>
      <c r="B113" t="s">
        <v>57</v>
      </c>
      <c r="C113" t="s">
        <v>1210</v>
      </c>
      <c r="D113" t="s">
        <v>1211</v>
      </c>
      <c r="E113">
        <v>21.38</v>
      </c>
      <c r="F113" s="2" t="s">
        <v>1378</v>
      </c>
    </row>
    <row r="114" spans="1:6" x14ac:dyDescent="0.25">
      <c r="A114">
        <v>1119</v>
      </c>
      <c r="B114" t="s">
        <v>57</v>
      </c>
      <c r="C114" t="s">
        <v>1210</v>
      </c>
      <c r="D114" t="s">
        <v>1212</v>
      </c>
      <c r="E114">
        <v>15.29</v>
      </c>
      <c r="F114" s="2" t="s">
        <v>1378</v>
      </c>
    </row>
    <row r="115" spans="1:6" x14ac:dyDescent="0.25">
      <c r="A115">
        <v>1120</v>
      </c>
      <c r="B115" t="s">
        <v>57</v>
      </c>
      <c r="C115" t="s">
        <v>1210</v>
      </c>
      <c r="D115" t="s">
        <v>622</v>
      </c>
      <c r="E115">
        <v>15.29</v>
      </c>
      <c r="F115" s="2" t="s">
        <v>1378</v>
      </c>
    </row>
    <row r="116" spans="1:6" x14ac:dyDescent="0.25">
      <c r="A116">
        <v>1121</v>
      </c>
      <c r="B116" t="s">
        <v>57</v>
      </c>
      <c r="C116" t="s">
        <v>1210</v>
      </c>
      <c r="D116" t="s">
        <v>625</v>
      </c>
      <c r="E116">
        <v>15.29</v>
      </c>
      <c r="F116" s="2" t="s">
        <v>1378</v>
      </c>
    </row>
    <row r="117" spans="1:6" x14ac:dyDescent="0.25">
      <c r="A117">
        <v>1122</v>
      </c>
      <c r="B117" t="s">
        <v>57</v>
      </c>
      <c r="C117" t="s">
        <v>1210</v>
      </c>
      <c r="D117" t="s">
        <v>1213</v>
      </c>
      <c r="E117">
        <v>15.29</v>
      </c>
      <c r="F117" s="2" t="s">
        <v>1378</v>
      </c>
    </row>
    <row r="118" spans="1:6" x14ac:dyDescent="0.25">
      <c r="A118">
        <v>1123</v>
      </c>
      <c r="B118" t="s">
        <v>57</v>
      </c>
      <c r="C118" t="s">
        <v>1210</v>
      </c>
      <c r="D118" t="s">
        <v>1214</v>
      </c>
      <c r="E118">
        <v>15.29</v>
      </c>
      <c r="F118" s="2" t="s">
        <v>1378</v>
      </c>
    </row>
    <row r="119" spans="1:6" x14ac:dyDescent="0.25">
      <c r="A119">
        <v>1124</v>
      </c>
      <c r="B119" t="s">
        <v>57</v>
      </c>
      <c r="C119" t="s">
        <v>1210</v>
      </c>
      <c r="D119" t="s">
        <v>1215</v>
      </c>
      <c r="E119">
        <v>21.38</v>
      </c>
      <c r="F119" s="2" t="s">
        <v>1378</v>
      </c>
    </row>
    <row r="120" spans="1:6" x14ac:dyDescent="0.25">
      <c r="A120">
        <v>1125</v>
      </c>
      <c r="B120" t="s">
        <v>57</v>
      </c>
      <c r="C120" t="s">
        <v>1210</v>
      </c>
      <c r="D120" t="s">
        <v>623</v>
      </c>
      <c r="E120">
        <v>17.010000000000002</v>
      </c>
      <c r="F120" s="2" t="s">
        <v>1378</v>
      </c>
    </row>
    <row r="121" spans="1:6" x14ac:dyDescent="0.25">
      <c r="A121">
        <v>1126</v>
      </c>
      <c r="B121" t="s">
        <v>57</v>
      </c>
      <c r="C121" t="s">
        <v>1210</v>
      </c>
      <c r="D121" t="s">
        <v>624</v>
      </c>
      <c r="E121">
        <v>17.010000000000002</v>
      </c>
      <c r="F121" s="2" t="s">
        <v>1378</v>
      </c>
    </row>
    <row r="122" spans="1:6" x14ac:dyDescent="0.25">
      <c r="A122">
        <v>1127</v>
      </c>
      <c r="B122" t="s">
        <v>57</v>
      </c>
      <c r="C122" t="s">
        <v>1210</v>
      </c>
      <c r="D122" t="s">
        <v>1216</v>
      </c>
      <c r="E122">
        <v>17.010000000000002</v>
      </c>
      <c r="F122" s="2" t="s">
        <v>1378</v>
      </c>
    </row>
    <row r="123" spans="1:6" x14ac:dyDescent="0.25">
      <c r="A123">
        <v>1128</v>
      </c>
      <c r="B123" t="s">
        <v>57</v>
      </c>
      <c r="C123" t="s">
        <v>1210</v>
      </c>
      <c r="D123" t="s">
        <v>1217</v>
      </c>
      <c r="E123">
        <v>17.010000000000002</v>
      </c>
      <c r="F123" s="2" t="s">
        <v>1378</v>
      </c>
    </row>
    <row r="124" spans="1:6" x14ac:dyDescent="0.25">
      <c r="A124">
        <v>1129</v>
      </c>
      <c r="B124" t="s">
        <v>57</v>
      </c>
      <c r="C124" t="s">
        <v>1210</v>
      </c>
      <c r="D124" t="s">
        <v>1218</v>
      </c>
      <c r="E124">
        <v>17.010000000000002</v>
      </c>
      <c r="F124" s="2" t="s">
        <v>1378</v>
      </c>
    </row>
    <row r="125" spans="1:6" x14ac:dyDescent="0.25">
      <c r="A125">
        <v>1130</v>
      </c>
      <c r="B125" t="s">
        <v>57</v>
      </c>
      <c r="C125" t="s">
        <v>1210</v>
      </c>
      <c r="D125" t="s">
        <v>1219</v>
      </c>
      <c r="E125">
        <v>15.29</v>
      </c>
      <c r="F125" s="2" t="s">
        <v>1378</v>
      </c>
    </row>
    <row r="126" spans="1:6" x14ac:dyDescent="0.25">
      <c r="A126">
        <v>1131</v>
      </c>
      <c r="B126" t="s">
        <v>57</v>
      </c>
      <c r="C126" t="s">
        <v>1210</v>
      </c>
      <c r="D126" t="s">
        <v>1220</v>
      </c>
      <c r="E126">
        <v>17.010000000000002</v>
      </c>
      <c r="F126" s="2" t="s">
        <v>1378</v>
      </c>
    </row>
    <row r="127" spans="1:6" x14ac:dyDescent="0.25">
      <c r="A127">
        <v>1132</v>
      </c>
      <c r="B127" t="s">
        <v>57</v>
      </c>
      <c r="C127" t="s">
        <v>1210</v>
      </c>
      <c r="D127" t="s">
        <v>634</v>
      </c>
      <c r="E127">
        <v>21.38</v>
      </c>
      <c r="F127" s="2" t="s">
        <v>1378</v>
      </c>
    </row>
    <row r="128" spans="1:6" x14ac:dyDescent="0.25">
      <c r="A128">
        <v>1133</v>
      </c>
      <c r="B128" t="s">
        <v>57</v>
      </c>
      <c r="C128" t="s">
        <v>1210</v>
      </c>
      <c r="D128" t="s">
        <v>1221</v>
      </c>
      <c r="E128">
        <v>15.29</v>
      </c>
      <c r="F128" s="2" t="s">
        <v>1378</v>
      </c>
    </row>
    <row r="129" spans="1:12" x14ac:dyDescent="0.25">
      <c r="A129">
        <v>1134</v>
      </c>
      <c r="B129" t="s">
        <v>57</v>
      </c>
      <c r="C129" t="s">
        <v>1210</v>
      </c>
      <c r="D129" t="s">
        <v>1222</v>
      </c>
      <c r="E129">
        <v>15.29</v>
      </c>
      <c r="F129" s="2" t="s">
        <v>1378</v>
      </c>
    </row>
    <row r="130" spans="1:12" x14ac:dyDescent="0.25">
      <c r="A130">
        <v>1135</v>
      </c>
      <c r="B130" t="s">
        <v>57</v>
      </c>
      <c r="C130" t="s">
        <v>1210</v>
      </c>
      <c r="D130" t="s">
        <v>1223</v>
      </c>
      <c r="F130" s="2" t="s">
        <v>1378</v>
      </c>
    </row>
    <row r="131" spans="1:12" x14ac:dyDescent="0.25">
      <c r="A131">
        <v>1205</v>
      </c>
      <c r="B131" t="s">
        <v>57</v>
      </c>
      <c r="C131" t="s">
        <v>1295</v>
      </c>
      <c r="D131" t="s">
        <v>1296</v>
      </c>
      <c r="F131" s="2" t="s">
        <v>1378</v>
      </c>
    </row>
    <row r="132" spans="1:12" x14ac:dyDescent="0.25">
      <c r="A132">
        <v>212</v>
      </c>
      <c r="B132" t="s">
        <v>225</v>
      </c>
      <c r="C132" t="s">
        <v>226</v>
      </c>
      <c r="D132" t="s">
        <v>227</v>
      </c>
      <c r="E132">
        <v>18</v>
      </c>
      <c r="F132" s="1">
        <v>20.079999999999998</v>
      </c>
    </row>
    <row r="133" spans="1:12" x14ac:dyDescent="0.25">
      <c r="A133">
        <v>213</v>
      </c>
      <c r="B133" t="s">
        <v>225</v>
      </c>
      <c r="C133" t="s">
        <v>226</v>
      </c>
      <c r="D133" t="s">
        <v>228</v>
      </c>
      <c r="E133">
        <v>18</v>
      </c>
      <c r="F133" s="1">
        <v>20.079999999999998</v>
      </c>
      <c r="H133">
        <f>AVERAGE(E132:E250)</f>
        <v>20.003763440860215</v>
      </c>
      <c r="I133">
        <f>MEDIAN(E132:E250)</f>
        <v>16</v>
      </c>
      <c r="J133">
        <f>MODE(E132:E250)</f>
        <v>16</v>
      </c>
      <c r="K133">
        <f>I133+(1.5*J133)</f>
        <v>40</v>
      </c>
      <c r="L133">
        <f>H133-(1.5*J133)</f>
        <v>-3.9962365591397848</v>
      </c>
    </row>
    <row r="134" spans="1:12" x14ac:dyDescent="0.25">
      <c r="A134">
        <v>214</v>
      </c>
      <c r="B134" t="s">
        <v>225</v>
      </c>
      <c r="C134" t="s">
        <v>226</v>
      </c>
      <c r="D134" t="s">
        <v>229</v>
      </c>
      <c r="E134">
        <v>18</v>
      </c>
      <c r="F134" s="1">
        <v>20.079999999999998</v>
      </c>
    </row>
    <row r="135" spans="1:12" x14ac:dyDescent="0.25">
      <c r="A135">
        <v>239</v>
      </c>
      <c r="B135" t="s">
        <v>225</v>
      </c>
      <c r="C135" t="s">
        <v>262</v>
      </c>
      <c r="D135" t="s">
        <v>263</v>
      </c>
      <c r="F135" s="2" t="s">
        <v>1378</v>
      </c>
    </row>
    <row r="136" spans="1:12" x14ac:dyDescent="0.25">
      <c r="A136">
        <v>240</v>
      </c>
      <c r="B136" t="s">
        <v>225</v>
      </c>
      <c r="C136" t="s">
        <v>262</v>
      </c>
      <c r="D136" t="s">
        <v>264</v>
      </c>
      <c r="F136" s="2" t="s">
        <v>1378</v>
      </c>
    </row>
    <row r="137" spans="1:12" x14ac:dyDescent="0.25">
      <c r="A137">
        <v>394</v>
      </c>
      <c r="B137" t="s">
        <v>225</v>
      </c>
      <c r="C137" t="s">
        <v>472</v>
      </c>
      <c r="D137" t="s">
        <v>473</v>
      </c>
      <c r="E137">
        <v>15.5</v>
      </c>
      <c r="F137" s="1">
        <v>18.149999999999999</v>
      </c>
    </row>
    <row r="138" spans="1:12" x14ac:dyDescent="0.25">
      <c r="A138">
        <v>395</v>
      </c>
      <c r="B138" t="s">
        <v>225</v>
      </c>
      <c r="C138" t="s">
        <v>472</v>
      </c>
      <c r="D138" t="s">
        <v>474</v>
      </c>
      <c r="E138">
        <v>15.5</v>
      </c>
      <c r="F138" s="1">
        <v>18.149999999999999</v>
      </c>
    </row>
    <row r="139" spans="1:12" x14ac:dyDescent="0.25">
      <c r="A139">
        <v>396</v>
      </c>
      <c r="B139" t="s">
        <v>225</v>
      </c>
      <c r="C139" t="s">
        <v>472</v>
      </c>
      <c r="D139" t="s">
        <v>475</v>
      </c>
      <c r="E139">
        <v>22.25</v>
      </c>
      <c r="F139" s="1">
        <v>25.32</v>
      </c>
    </row>
    <row r="140" spans="1:12" x14ac:dyDescent="0.25">
      <c r="A140">
        <v>397</v>
      </c>
      <c r="B140" t="s">
        <v>225</v>
      </c>
      <c r="C140" t="s">
        <v>472</v>
      </c>
      <c r="D140" t="s">
        <v>476</v>
      </c>
      <c r="E140">
        <v>22.25</v>
      </c>
      <c r="F140" s="1">
        <v>25.32</v>
      </c>
    </row>
    <row r="141" spans="1:12" x14ac:dyDescent="0.25">
      <c r="A141">
        <v>398</v>
      </c>
      <c r="B141" t="s">
        <v>225</v>
      </c>
      <c r="C141" t="s">
        <v>472</v>
      </c>
      <c r="D141" t="s">
        <v>477</v>
      </c>
      <c r="E141">
        <v>22.25</v>
      </c>
      <c r="F141" s="1">
        <v>25.32</v>
      </c>
    </row>
    <row r="142" spans="1:12" x14ac:dyDescent="0.25">
      <c r="A142">
        <v>399</v>
      </c>
      <c r="B142" t="s">
        <v>225</v>
      </c>
      <c r="C142" t="s">
        <v>472</v>
      </c>
      <c r="D142" t="s">
        <v>478</v>
      </c>
      <c r="E142">
        <v>15.5</v>
      </c>
      <c r="F142" s="1">
        <v>18.149999999999999</v>
      </c>
    </row>
    <row r="143" spans="1:12" x14ac:dyDescent="0.25">
      <c r="A143">
        <v>400</v>
      </c>
      <c r="B143" t="s">
        <v>225</v>
      </c>
      <c r="C143" t="s">
        <v>472</v>
      </c>
      <c r="D143" t="s">
        <v>479</v>
      </c>
      <c r="E143">
        <v>15.5</v>
      </c>
      <c r="F143" s="1">
        <v>18.149999999999999</v>
      </c>
    </row>
    <row r="144" spans="1:12" x14ac:dyDescent="0.25">
      <c r="A144">
        <v>401</v>
      </c>
      <c r="B144" t="s">
        <v>225</v>
      </c>
      <c r="C144" t="s">
        <v>472</v>
      </c>
      <c r="D144" t="s">
        <v>480</v>
      </c>
      <c r="E144">
        <v>22.25</v>
      </c>
      <c r="F144" s="1">
        <v>25.32</v>
      </c>
    </row>
    <row r="145" spans="1:6" x14ac:dyDescent="0.25">
      <c r="A145">
        <v>402</v>
      </c>
      <c r="B145" t="s">
        <v>225</v>
      </c>
      <c r="C145" t="s">
        <v>472</v>
      </c>
      <c r="D145" t="s">
        <v>481</v>
      </c>
      <c r="E145">
        <v>15.5</v>
      </c>
      <c r="F145" s="1">
        <v>18.149999999999999</v>
      </c>
    </row>
    <row r="146" spans="1:6" x14ac:dyDescent="0.25">
      <c r="A146">
        <v>403</v>
      </c>
      <c r="B146" t="s">
        <v>225</v>
      </c>
      <c r="C146" t="s">
        <v>472</v>
      </c>
      <c r="D146" t="s">
        <v>482</v>
      </c>
      <c r="E146">
        <v>22.25</v>
      </c>
      <c r="F146" s="1">
        <v>25.32</v>
      </c>
    </row>
    <row r="147" spans="1:6" x14ac:dyDescent="0.25">
      <c r="A147">
        <v>404</v>
      </c>
      <c r="B147" t="s">
        <v>225</v>
      </c>
      <c r="C147" t="s">
        <v>472</v>
      </c>
      <c r="D147" t="s">
        <v>483</v>
      </c>
      <c r="E147">
        <v>15.5</v>
      </c>
      <c r="F147" s="1">
        <v>18.149999999999999</v>
      </c>
    </row>
    <row r="148" spans="1:6" x14ac:dyDescent="0.25">
      <c r="A148">
        <v>405</v>
      </c>
      <c r="B148" t="s">
        <v>225</v>
      </c>
      <c r="C148" t="s">
        <v>472</v>
      </c>
      <c r="D148" t="s">
        <v>484</v>
      </c>
      <c r="E148">
        <v>22.25</v>
      </c>
      <c r="F148" s="1">
        <v>25.32</v>
      </c>
    </row>
    <row r="149" spans="1:6" x14ac:dyDescent="0.25">
      <c r="A149">
        <v>406</v>
      </c>
      <c r="B149" t="s">
        <v>225</v>
      </c>
      <c r="C149" t="s">
        <v>472</v>
      </c>
      <c r="D149" t="s">
        <v>485</v>
      </c>
      <c r="E149">
        <v>15.5</v>
      </c>
      <c r="F149" s="1">
        <v>18.149999999999999</v>
      </c>
    </row>
    <row r="150" spans="1:6" x14ac:dyDescent="0.25">
      <c r="A150">
        <v>407</v>
      </c>
      <c r="B150" t="s">
        <v>225</v>
      </c>
      <c r="C150" t="s">
        <v>472</v>
      </c>
      <c r="D150" t="s">
        <v>486</v>
      </c>
      <c r="E150">
        <v>15.5</v>
      </c>
      <c r="F150" s="1">
        <v>18.149999999999999</v>
      </c>
    </row>
    <row r="151" spans="1:6" x14ac:dyDescent="0.25">
      <c r="A151">
        <v>408</v>
      </c>
      <c r="B151" t="s">
        <v>225</v>
      </c>
      <c r="C151" t="s">
        <v>472</v>
      </c>
      <c r="D151" t="s">
        <v>487</v>
      </c>
      <c r="E151">
        <v>15.5</v>
      </c>
      <c r="F151" s="1">
        <v>18.149999999999999</v>
      </c>
    </row>
    <row r="152" spans="1:6" x14ac:dyDescent="0.25">
      <c r="A152">
        <v>409</v>
      </c>
      <c r="B152" t="s">
        <v>225</v>
      </c>
      <c r="C152" t="s">
        <v>472</v>
      </c>
      <c r="D152" t="s">
        <v>488</v>
      </c>
      <c r="E152">
        <v>22.25</v>
      </c>
      <c r="F152" s="1">
        <v>25.32</v>
      </c>
    </row>
    <row r="153" spans="1:6" x14ac:dyDescent="0.25">
      <c r="A153">
        <v>410</v>
      </c>
      <c r="B153" t="s">
        <v>225</v>
      </c>
      <c r="C153" t="s">
        <v>472</v>
      </c>
      <c r="D153" t="s">
        <v>489</v>
      </c>
      <c r="E153">
        <v>22.25</v>
      </c>
      <c r="F153" s="1">
        <v>25.32</v>
      </c>
    </row>
    <row r="154" spans="1:6" x14ac:dyDescent="0.25">
      <c r="A154">
        <v>411</v>
      </c>
      <c r="B154" t="s">
        <v>225</v>
      </c>
      <c r="C154" t="s">
        <v>472</v>
      </c>
      <c r="D154" t="s">
        <v>490</v>
      </c>
      <c r="E154">
        <v>22.25</v>
      </c>
      <c r="F154" s="1">
        <v>25.32</v>
      </c>
    </row>
    <row r="155" spans="1:6" x14ac:dyDescent="0.25">
      <c r="A155">
        <v>412</v>
      </c>
      <c r="B155" t="s">
        <v>225</v>
      </c>
      <c r="C155" t="s">
        <v>472</v>
      </c>
      <c r="D155" t="s">
        <v>491</v>
      </c>
      <c r="E155">
        <v>22.25</v>
      </c>
      <c r="F155" s="1">
        <v>25.32</v>
      </c>
    </row>
    <row r="156" spans="1:6" x14ac:dyDescent="0.25">
      <c r="A156">
        <v>413</v>
      </c>
      <c r="B156" t="s">
        <v>225</v>
      </c>
      <c r="C156" t="s">
        <v>472</v>
      </c>
      <c r="D156" t="s">
        <v>492</v>
      </c>
      <c r="E156">
        <v>22.25</v>
      </c>
      <c r="F156" s="1">
        <v>25.32</v>
      </c>
    </row>
    <row r="157" spans="1:6" x14ac:dyDescent="0.25">
      <c r="A157">
        <v>414</v>
      </c>
      <c r="B157" t="s">
        <v>225</v>
      </c>
      <c r="C157" t="s">
        <v>472</v>
      </c>
      <c r="D157" t="s">
        <v>493</v>
      </c>
      <c r="E157">
        <v>15.5</v>
      </c>
      <c r="F157" s="1">
        <v>18.149999999999999</v>
      </c>
    </row>
    <row r="158" spans="1:6" x14ac:dyDescent="0.25">
      <c r="A158">
        <v>415</v>
      </c>
      <c r="B158" t="s">
        <v>225</v>
      </c>
      <c r="C158" t="s">
        <v>472</v>
      </c>
      <c r="D158" t="s">
        <v>494</v>
      </c>
      <c r="E158">
        <v>15.5</v>
      </c>
      <c r="F158" s="1">
        <v>18.149999999999999</v>
      </c>
    </row>
    <row r="159" spans="1:6" x14ac:dyDescent="0.25">
      <c r="A159">
        <v>532</v>
      </c>
      <c r="B159" t="s">
        <v>225</v>
      </c>
      <c r="C159" t="s">
        <v>583</v>
      </c>
      <c r="D159" t="s">
        <v>584</v>
      </c>
      <c r="E159">
        <v>12.4</v>
      </c>
      <c r="F159" s="2" t="s">
        <v>1378</v>
      </c>
    </row>
    <row r="160" spans="1:6" x14ac:dyDescent="0.25">
      <c r="A160">
        <v>533</v>
      </c>
      <c r="B160" t="s">
        <v>225</v>
      </c>
      <c r="C160" t="s">
        <v>583</v>
      </c>
      <c r="D160" t="s">
        <v>585</v>
      </c>
      <c r="E160">
        <v>12.4</v>
      </c>
      <c r="F160" s="2" t="s">
        <v>1378</v>
      </c>
    </row>
    <row r="161" spans="1:6" x14ac:dyDescent="0.25">
      <c r="A161">
        <v>534</v>
      </c>
      <c r="B161" t="s">
        <v>225</v>
      </c>
      <c r="C161" t="s">
        <v>583</v>
      </c>
      <c r="D161" t="s">
        <v>586</v>
      </c>
      <c r="E161">
        <v>12.4</v>
      </c>
      <c r="F161" s="2" t="s">
        <v>1378</v>
      </c>
    </row>
    <row r="162" spans="1:6" x14ac:dyDescent="0.25">
      <c r="A162">
        <v>535</v>
      </c>
      <c r="B162" t="s">
        <v>225</v>
      </c>
      <c r="C162" t="s">
        <v>583</v>
      </c>
      <c r="D162" t="s">
        <v>43</v>
      </c>
      <c r="E162">
        <v>12.4</v>
      </c>
      <c r="F162" s="2" t="s">
        <v>1378</v>
      </c>
    </row>
    <row r="163" spans="1:6" x14ac:dyDescent="0.25">
      <c r="A163">
        <v>536</v>
      </c>
      <c r="B163" t="s">
        <v>225</v>
      </c>
      <c r="C163" t="s">
        <v>583</v>
      </c>
      <c r="D163" t="s">
        <v>587</v>
      </c>
      <c r="E163">
        <v>9.4</v>
      </c>
      <c r="F163" s="1">
        <v>13.6</v>
      </c>
    </row>
    <row r="164" spans="1:6" x14ac:dyDescent="0.25">
      <c r="A164">
        <v>537</v>
      </c>
      <c r="B164" t="s">
        <v>225</v>
      </c>
      <c r="C164" t="s">
        <v>583</v>
      </c>
      <c r="D164" t="s">
        <v>588</v>
      </c>
      <c r="E164">
        <v>12.4</v>
      </c>
      <c r="F164" s="1">
        <v>15.96</v>
      </c>
    </row>
    <row r="165" spans="1:6" x14ac:dyDescent="0.25">
      <c r="A165">
        <v>585</v>
      </c>
      <c r="B165" t="s">
        <v>225</v>
      </c>
      <c r="C165" t="s">
        <v>635</v>
      </c>
      <c r="D165" t="s">
        <v>636</v>
      </c>
      <c r="F165" s="2" t="s">
        <v>1378</v>
      </c>
    </row>
    <row r="166" spans="1:6" x14ac:dyDescent="0.25">
      <c r="A166">
        <v>586</v>
      </c>
      <c r="B166" t="s">
        <v>225</v>
      </c>
      <c r="C166" t="s">
        <v>635</v>
      </c>
      <c r="D166" t="s">
        <v>637</v>
      </c>
      <c r="F166" s="2" t="s">
        <v>1378</v>
      </c>
    </row>
    <row r="167" spans="1:6" x14ac:dyDescent="0.25">
      <c r="A167">
        <v>587</v>
      </c>
      <c r="B167" t="s">
        <v>225</v>
      </c>
      <c r="C167" t="s">
        <v>635</v>
      </c>
      <c r="D167" t="s">
        <v>638</v>
      </c>
      <c r="F167" s="2" t="s">
        <v>1378</v>
      </c>
    </row>
    <row r="168" spans="1:6" x14ac:dyDescent="0.25">
      <c r="A168">
        <v>588</v>
      </c>
      <c r="B168" t="s">
        <v>225</v>
      </c>
      <c r="C168" t="s">
        <v>635</v>
      </c>
      <c r="D168" t="s">
        <v>639</v>
      </c>
      <c r="F168" s="2" t="s">
        <v>1378</v>
      </c>
    </row>
    <row r="169" spans="1:6" x14ac:dyDescent="0.25">
      <c r="A169">
        <v>589</v>
      </c>
      <c r="B169" t="s">
        <v>225</v>
      </c>
      <c r="C169" t="s">
        <v>635</v>
      </c>
      <c r="D169" t="s">
        <v>640</v>
      </c>
      <c r="F169" s="2" t="s">
        <v>1378</v>
      </c>
    </row>
    <row r="170" spans="1:6" x14ac:dyDescent="0.25">
      <c r="A170">
        <v>590</v>
      </c>
      <c r="B170" t="s">
        <v>225</v>
      </c>
      <c r="C170" t="s">
        <v>635</v>
      </c>
      <c r="D170" t="s">
        <v>641</v>
      </c>
      <c r="F170" s="2" t="s">
        <v>1378</v>
      </c>
    </row>
    <row r="171" spans="1:6" x14ac:dyDescent="0.25">
      <c r="A171">
        <v>591</v>
      </c>
      <c r="B171" t="s">
        <v>225</v>
      </c>
      <c r="C171" t="s">
        <v>635</v>
      </c>
      <c r="D171" t="s">
        <v>642</v>
      </c>
      <c r="F171" s="2" t="s">
        <v>1378</v>
      </c>
    </row>
    <row r="172" spans="1:6" x14ac:dyDescent="0.25">
      <c r="A172">
        <v>592</v>
      </c>
      <c r="B172" t="s">
        <v>225</v>
      </c>
      <c r="C172" t="s">
        <v>635</v>
      </c>
      <c r="D172" t="s">
        <v>643</v>
      </c>
      <c r="F172" s="2" t="s">
        <v>1378</v>
      </c>
    </row>
    <row r="173" spans="1:6" x14ac:dyDescent="0.25">
      <c r="A173">
        <v>593</v>
      </c>
      <c r="B173" t="s">
        <v>225</v>
      </c>
      <c r="C173" t="s">
        <v>635</v>
      </c>
      <c r="D173" t="s">
        <v>644</v>
      </c>
      <c r="F173" s="2" t="s">
        <v>1378</v>
      </c>
    </row>
    <row r="174" spans="1:6" x14ac:dyDescent="0.25">
      <c r="A174">
        <v>594</v>
      </c>
      <c r="B174" t="s">
        <v>225</v>
      </c>
      <c r="C174" t="s">
        <v>635</v>
      </c>
      <c r="D174" t="s">
        <v>645</v>
      </c>
      <c r="F174" s="2" t="s">
        <v>1378</v>
      </c>
    </row>
    <row r="175" spans="1:6" x14ac:dyDescent="0.25">
      <c r="A175">
        <v>595</v>
      </c>
      <c r="B175" t="s">
        <v>225</v>
      </c>
      <c r="C175" t="s">
        <v>635</v>
      </c>
      <c r="D175" t="s">
        <v>646</v>
      </c>
      <c r="F175" s="2" t="s">
        <v>1378</v>
      </c>
    </row>
    <row r="176" spans="1:6" x14ac:dyDescent="0.25">
      <c r="A176">
        <v>615</v>
      </c>
      <c r="B176" t="s">
        <v>225</v>
      </c>
      <c r="C176" t="s">
        <v>667</v>
      </c>
      <c r="D176" t="s">
        <v>668</v>
      </c>
      <c r="E176">
        <v>80</v>
      </c>
      <c r="F176" s="2" t="s">
        <v>1378</v>
      </c>
    </row>
    <row r="177" spans="1:6" x14ac:dyDescent="0.25">
      <c r="A177">
        <v>616</v>
      </c>
      <c r="B177" t="s">
        <v>225</v>
      </c>
      <c r="C177" t="s">
        <v>667</v>
      </c>
      <c r="D177" t="s">
        <v>669</v>
      </c>
      <c r="E177">
        <v>80</v>
      </c>
      <c r="F177" s="2" t="s">
        <v>1378</v>
      </c>
    </row>
    <row r="178" spans="1:6" x14ac:dyDescent="0.25">
      <c r="A178">
        <v>628</v>
      </c>
      <c r="B178" t="s">
        <v>225</v>
      </c>
      <c r="C178" t="s">
        <v>676</v>
      </c>
      <c r="D178" t="s">
        <v>677</v>
      </c>
      <c r="F178" s="2" t="s">
        <v>1378</v>
      </c>
    </row>
    <row r="179" spans="1:6" x14ac:dyDescent="0.25">
      <c r="A179">
        <v>629</v>
      </c>
      <c r="B179" t="s">
        <v>225</v>
      </c>
      <c r="C179" t="s">
        <v>676</v>
      </c>
      <c r="D179" t="s">
        <v>678</v>
      </c>
      <c r="F179" s="2" t="s">
        <v>1378</v>
      </c>
    </row>
    <row r="180" spans="1:6" x14ac:dyDescent="0.25">
      <c r="A180">
        <v>630</v>
      </c>
      <c r="B180" t="s">
        <v>225</v>
      </c>
      <c r="C180" t="s">
        <v>676</v>
      </c>
      <c r="D180" t="s">
        <v>679</v>
      </c>
      <c r="F180" s="2" t="s">
        <v>1378</v>
      </c>
    </row>
    <row r="181" spans="1:6" x14ac:dyDescent="0.25">
      <c r="A181">
        <v>642</v>
      </c>
      <c r="B181" t="s">
        <v>225</v>
      </c>
      <c r="C181" t="s">
        <v>695</v>
      </c>
      <c r="D181" t="s">
        <v>668</v>
      </c>
      <c r="E181">
        <v>18.489999999999998</v>
      </c>
      <c r="F181" s="2" t="s">
        <v>1378</v>
      </c>
    </row>
    <row r="182" spans="1:6" x14ac:dyDescent="0.25">
      <c r="A182">
        <v>643</v>
      </c>
      <c r="B182" t="s">
        <v>225</v>
      </c>
      <c r="C182" t="s">
        <v>695</v>
      </c>
      <c r="D182" t="s">
        <v>669</v>
      </c>
      <c r="E182">
        <v>18.489999999999998</v>
      </c>
      <c r="F182" s="2" t="s">
        <v>1378</v>
      </c>
    </row>
    <row r="183" spans="1:6" x14ac:dyDescent="0.25">
      <c r="A183">
        <v>644</v>
      </c>
      <c r="B183" t="s">
        <v>225</v>
      </c>
      <c r="C183" t="s">
        <v>695</v>
      </c>
      <c r="D183" t="s">
        <v>696</v>
      </c>
      <c r="E183">
        <v>18.489999999999998</v>
      </c>
      <c r="F183" s="2" t="s">
        <v>1378</v>
      </c>
    </row>
    <row r="184" spans="1:6" x14ac:dyDescent="0.25">
      <c r="A184">
        <v>645</v>
      </c>
      <c r="B184" t="s">
        <v>225</v>
      </c>
      <c r="C184" t="s">
        <v>697</v>
      </c>
      <c r="D184" t="s">
        <v>698</v>
      </c>
      <c r="F184" s="2" t="s">
        <v>1378</v>
      </c>
    </row>
    <row r="185" spans="1:6" x14ac:dyDescent="0.25">
      <c r="A185">
        <v>646</v>
      </c>
      <c r="B185" t="s">
        <v>225</v>
      </c>
      <c r="C185" t="s">
        <v>697</v>
      </c>
      <c r="D185" t="s">
        <v>699</v>
      </c>
      <c r="F185" s="2" t="s">
        <v>1378</v>
      </c>
    </row>
    <row r="186" spans="1:6" x14ac:dyDescent="0.25">
      <c r="A186">
        <v>647</v>
      </c>
      <c r="B186" t="s">
        <v>225</v>
      </c>
      <c r="C186" t="s">
        <v>697</v>
      </c>
      <c r="D186" t="s">
        <v>700</v>
      </c>
      <c r="F186" s="2" t="s">
        <v>1378</v>
      </c>
    </row>
    <row r="187" spans="1:6" x14ac:dyDescent="0.25">
      <c r="A187">
        <v>648</v>
      </c>
      <c r="B187" t="s">
        <v>225</v>
      </c>
      <c r="C187" t="s">
        <v>697</v>
      </c>
      <c r="D187" t="s">
        <v>701</v>
      </c>
      <c r="F187" s="2" t="s">
        <v>1378</v>
      </c>
    </row>
    <row r="188" spans="1:6" x14ac:dyDescent="0.25">
      <c r="A188">
        <v>649</v>
      </c>
      <c r="B188" t="s">
        <v>225</v>
      </c>
      <c r="C188" t="s">
        <v>697</v>
      </c>
      <c r="D188" t="s">
        <v>702</v>
      </c>
      <c r="F188" s="2" t="s">
        <v>1378</v>
      </c>
    </row>
    <row r="189" spans="1:6" x14ac:dyDescent="0.25">
      <c r="A189">
        <v>650</v>
      </c>
      <c r="B189" t="s">
        <v>225</v>
      </c>
      <c r="C189" t="s">
        <v>697</v>
      </c>
      <c r="D189" t="s">
        <v>703</v>
      </c>
      <c r="F189" s="2" t="s">
        <v>1378</v>
      </c>
    </row>
    <row r="190" spans="1:6" x14ac:dyDescent="0.25">
      <c r="A190">
        <v>651</v>
      </c>
      <c r="B190" t="s">
        <v>225</v>
      </c>
      <c r="C190" t="s">
        <v>697</v>
      </c>
      <c r="D190" t="s">
        <v>704</v>
      </c>
      <c r="F190" s="2" t="s">
        <v>1378</v>
      </c>
    </row>
    <row r="191" spans="1:6" x14ac:dyDescent="0.25">
      <c r="A191">
        <v>652</v>
      </c>
      <c r="B191" t="s">
        <v>225</v>
      </c>
      <c r="C191" t="s">
        <v>697</v>
      </c>
      <c r="D191" t="s">
        <v>705</v>
      </c>
      <c r="F191" s="2" t="s">
        <v>1378</v>
      </c>
    </row>
    <row r="192" spans="1:6" x14ac:dyDescent="0.25">
      <c r="A192">
        <v>653</v>
      </c>
      <c r="B192" t="s">
        <v>225</v>
      </c>
      <c r="C192" t="s">
        <v>706</v>
      </c>
      <c r="D192" t="s">
        <v>707</v>
      </c>
      <c r="E192">
        <v>11.5</v>
      </c>
      <c r="F192" s="1">
        <v>15.4</v>
      </c>
    </row>
    <row r="193" spans="1:6" x14ac:dyDescent="0.25">
      <c r="A193">
        <v>654</v>
      </c>
      <c r="B193" t="s">
        <v>225</v>
      </c>
      <c r="C193" t="s">
        <v>706</v>
      </c>
      <c r="D193" t="s">
        <v>708</v>
      </c>
      <c r="E193">
        <v>8.1</v>
      </c>
      <c r="F193" s="1">
        <v>10.220000000000001</v>
      </c>
    </row>
    <row r="194" spans="1:6" x14ac:dyDescent="0.25">
      <c r="A194">
        <v>655</v>
      </c>
      <c r="B194" t="s">
        <v>225</v>
      </c>
      <c r="C194" t="s">
        <v>706</v>
      </c>
      <c r="D194" t="s">
        <v>709</v>
      </c>
      <c r="E194">
        <v>9.4</v>
      </c>
      <c r="F194" s="1">
        <v>13.5</v>
      </c>
    </row>
    <row r="195" spans="1:6" x14ac:dyDescent="0.25">
      <c r="A195">
        <v>656</v>
      </c>
      <c r="B195" t="s">
        <v>225</v>
      </c>
      <c r="C195" t="s">
        <v>706</v>
      </c>
      <c r="D195" t="s">
        <v>710</v>
      </c>
      <c r="E195">
        <v>11.5</v>
      </c>
      <c r="F195" s="1">
        <v>15.4</v>
      </c>
    </row>
    <row r="196" spans="1:6" x14ac:dyDescent="0.25">
      <c r="A196">
        <v>657</v>
      </c>
      <c r="B196" t="s">
        <v>225</v>
      </c>
      <c r="C196" t="s">
        <v>706</v>
      </c>
      <c r="D196" t="s">
        <v>711</v>
      </c>
      <c r="E196">
        <v>11.5</v>
      </c>
      <c r="F196" s="1">
        <v>15.4</v>
      </c>
    </row>
    <row r="197" spans="1:6" x14ac:dyDescent="0.25">
      <c r="A197">
        <v>658</v>
      </c>
      <c r="B197" t="s">
        <v>225</v>
      </c>
      <c r="C197" t="s">
        <v>706</v>
      </c>
      <c r="D197" t="s">
        <v>712</v>
      </c>
      <c r="E197">
        <v>11.5</v>
      </c>
      <c r="F197" s="1">
        <v>15.4</v>
      </c>
    </row>
    <row r="198" spans="1:6" x14ac:dyDescent="0.25">
      <c r="A198">
        <v>659</v>
      </c>
      <c r="B198" t="s">
        <v>225</v>
      </c>
      <c r="C198" t="s">
        <v>706</v>
      </c>
      <c r="D198" t="s">
        <v>713</v>
      </c>
      <c r="E198">
        <v>11.5</v>
      </c>
      <c r="F198" s="1">
        <v>15.4</v>
      </c>
    </row>
    <row r="199" spans="1:6" x14ac:dyDescent="0.25">
      <c r="A199">
        <v>660</v>
      </c>
      <c r="B199" t="s">
        <v>225</v>
      </c>
      <c r="C199" t="s">
        <v>706</v>
      </c>
      <c r="D199" t="s">
        <v>714</v>
      </c>
      <c r="E199">
        <v>11.5</v>
      </c>
      <c r="F199" s="1">
        <v>15.4</v>
      </c>
    </row>
    <row r="200" spans="1:6" x14ac:dyDescent="0.25">
      <c r="A200">
        <v>661</v>
      </c>
      <c r="B200" t="s">
        <v>225</v>
      </c>
      <c r="C200" t="s">
        <v>706</v>
      </c>
      <c r="D200" t="s">
        <v>715</v>
      </c>
      <c r="E200">
        <v>11.5</v>
      </c>
      <c r="F200" s="1">
        <v>15.4</v>
      </c>
    </row>
    <row r="201" spans="1:6" x14ac:dyDescent="0.25">
      <c r="A201">
        <v>666</v>
      </c>
      <c r="B201" t="s">
        <v>225</v>
      </c>
      <c r="C201" t="s">
        <v>721</v>
      </c>
      <c r="D201" t="s">
        <v>722</v>
      </c>
      <c r="F201" s="2" t="s">
        <v>1378</v>
      </c>
    </row>
    <row r="202" spans="1:6" x14ac:dyDescent="0.25">
      <c r="A202">
        <v>667</v>
      </c>
      <c r="B202" t="s">
        <v>225</v>
      </c>
      <c r="C202" t="s">
        <v>721</v>
      </c>
      <c r="D202" t="s">
        <v>723</v>
      </c>
      <c r="E202">
        <v>16</v>
      </c>
      <c r="F202" s="1">
        <v>15.1</v>
      </c>
    </row>
    <row r="203" spans="1:6" x14ac:dyDescent="0.25">
      <c r="A203">
        <v>668</v>
      </c>
      <c r="B203" t="s">
        <v>225</v>
      </c>
      <c r="C203" t="s">
        <v>721</v>
      </c>
      <c r="D203" t="s">
        <v>724</v>
      </c>
      <c r="E203">
        <v>16</v>
      </c>
      <c r="F203" s="2" t="s">
        <v>1378</v>
      </c>
    </row>
    <row r="204" spans="1:6" x14ac:dyDescent="0.25">
      <c r="A204">
        <v>669</v>
      </c>
      <c r="B204" t="s">
        <v>225</v>
      </c>
      <c r="C204" t="s">
        <v>721</v>
      </c>
      <c r="D204" t="s">
        <v>725</v>
      </c>
      <c r="E204">
        <v>16</v>
      </c>
      <c r="F204" s="2" t="s">
        <v>1378</v>
      </c>
    </row>
    <row r="205" spans="1:6" x14ac:dyDescent="0.25">
      <c r="A205">
        <v>670</v>
      </c>
      <c r="B205" t="s">
        <v>225</v>
      </c>
      <c r="C205" t="s">
        <v>721</v>
      </c>
      <c r="D205" t="s">
        <v>726</v>
      </c>
      <c r="E205">
        <v>16</v>
      </c>
      <c r="F205" s="2" t="s">
        <v>1378</v>
      </c>
    </row>
    <row r="206" spans="1:6" x14ac:dyDescent="0.25">
      <c r="A206">
        <v>671</v>
      </c>
      <c r="B206" t="s">
        <v>225</v>
      </c>
      <c r="C206" t="s">
        <v>721</v>
      </c>
      <c r="D206" t="s">
        <v>727</v>
      </c>
      <c r="E206">
        <v>16</v>
      </c>
      <c r="F206" s="2" t="s">
        <v>1378</v>
      </c>
    </row>
    <row r="207" spans="1:6" x14ac:dyDescent="0.25">
      <c r="A207">
        <v>672</v>
      </c>
      <c r="B207" t="s">
        <v>225</v>
      </c>
      <c r="C207" t="s">
        <v>721</v>
      </c>
      <c r="D207" t="s">
        <v>728</v>
      </c>
      <c r="E207">
        <v>16</v>
      </c>
      <c r="F207" s="2" t="s">
        <v>1378</v>
      </c>
    </row>
    <row r="208" spans="1:6" x14ac:dyDescent="0.25">
      <c r="A208">
        <v>673</v>
      </c>
      <c r="B208" t="s">
        <v>225</v>
      </c>
      <c r="C208" t="s">
        <v>721</v>
      </c>
      <c r="D208" t="s">
        <v>729</v>
      </c>
      <c r="E208">
        <v>16</v>
      </c>
      <c r="F208" s="2" t="s">
        <v>1378</v>
      </c>
    </row>
    <row r="209" spans="1:6" x14ac:dyDescent="0.25">
      <c r="A209">
        <v>674</v>
      </c>
      <c r="B209" t="s">
        <v>225</v>
      </c>
      <c r="C209" t="s">
        <v>721</v>
      </c>
      <c r="D209" t="s">
        <v>730</v>
      </c>
      <c r="E209">
        <v>16</v>
      </c>
      <c r="F209" s="2" t="s">
        <v>1378</v>
      </c>
    </row>
    <row r="210" spans="1:6" x14ac:dyDescent="0.25">
      <c r="A210">
        <v>675</v>
      </c>
      <c r="B210" t="s">
        <v>225</v>
      </c>
      <c r="C210" t="s">
        <v>721</v>
      </c>
      <c r="D210" t="s">
        <v>722</v>
      </c>
      <c r="F210" s="2" t="s">
        <v>1378</v>
      </c>
    </row>
    <row r="211" spans="1:6" x14ac:dyDescent="0.25">
      <c r="A211">
        <v>676</v>
      </c>
      <c r="B211" t="s">
        <v>225</v>
      </c>
      <c r="C211" t="s">
        <v>721</v>
      </c>
      <c r="D211" t="s">
        <v>723</v>
      </c>
      <c r="E211">
        <v>16</v>
      </c>
      <c r="F211" s="1">
        <v>15.1</v>
      </c>
    </row>
    <row r="212" spans="1:6" x14ac:dyDescent="0.25">
      <c r="A212">
        <v>677</v>
      </c>
      <c r="B212" t="s">
        <v>225</v>
      </c>
      <c r="C212" t="s">
        <v>721</v>
      </c>
      <c r="D212" t="s">
        <v>724</v>
      </c>
      <c r="E212">
        <v>16</v>
      </c>
      <c r="F212" s="2" t="s">
        <v>1378</v>
      </c>
    </row>
    <row r="213" spans="1:6" x14ac:dyDescent="0.25">
      <c r="A213">
        <v>678</v>
      </c>
      <c r="B213" t="s">
        <v>225</v>
      </c>
      <c r="C213" t="s">
        <v>721</v>
      </c>
      <c r="D213" t="s">
        <v>725</v>
      </c>
      <c r="E213">
        <v>16</v>
      </c>
      <c r="F213" s="2" t="s">
        <v>1378</v>
      </c>
    </row>
    <row r="214" spans="1:6" x14ac:dyDescent="0.25">
      <c r="A214">
        <v>679</v>
      </c>
      <c r="B214" t="s">
        <v>225</v>
      </c>
      <c r="C214" t="s">
        <v>721</v>
      </c>
      <c r="D214" t="s">
        <v>726</v>
      </c>
      <c r="E214">
        <v>16</v>
      </c>
      <c r="F214" s="2" t="s">
        <v>1378</v>
      </c>
    </row>
    <row r="215" spans="1:6" x14ac:dyDescent="0.25">
      <c r="A215">
        <v>680</v>
      </c>
      <c r="B215" t="s">
        <v>225</v>
      </c>
      <c r="C215" t="s">
        <v>721</v>
      </c>
      <c r="D215" t="s">
        <v>727</v>
      </c>
      <c r="E215">
        <v>16</v>
      </c>
      <c r="F215" s="2" t="s">
        <v>1378</v>
      </c>
    </row>
    <row r="216" spans="1:6" x14ac:dyDescent="0.25">
      <c r="A216">
        <v>681</v>
      </c>
      <c r="B216" t="s">
        <v>225</v>
      </c>
      <c r="C216" t="s">
        <v>721</v>
      </c>
      <c r="D216" t="s">
        <v>728</v>
      </c>
      <c r="E216">
        <v>16</v>
      </c>
      <c r="F216" s="2" t="s">
        <v>1378</v>
      </c>
    </row>
    <row r="217" spans="1:6" x14ac:dyDescent="0.25">
      <c r="A217">
        <v>682</v>
      </c>
      <c r="B217" t="s">
        <v>225</v>
      </c>
      <c r="C217" t="s">
        <v>721</v>
      </c>
      <c r="D217" t="s">
        <v>729</v>
      </c>
      <c r="E217">
        <v>16</v>
      </c>
      <c r="F217" s="2" t="s">
        <v>1378</v>
      </c>
    </row>
    <row r="218" spans="1:6" x14ac:dyDescent="0.25">
      <c r="A218">
        <v>683</v>
      </c>
      <c r="B218" t="s">
        <v>225</v>
      </c>
      <c r="C218" t="s">
        <v>721</v>
      </c>
      <c r="D218" t="s">
        <v>730</v>
      </c>
      <c r="E218">
        <v>16</v>
      </c>
      <c r="F218" s="2" t="s">
        <v>1378</v>
      </c>
    </row>
    <row r="219" spans="1:6" x14ac:dyDescent="0.25">
      <c r="A219">
        <v>684</v>
      </c>
      <c r="B219" t="s">
        <v>225</v>
      </c>
      <c r="C219" t="s">
        <v>721</v>
      </c>
      <c r="D219" t="s">
        <v>731</v>
      </c>
      <c r="E219">
        <v>16</v>
      </c>
      <c r="F219" s="2" t="s">
        <v>1378</v>
      </c>
    </row>
    <row r="220" spans="1:6" x14ac:dyDescent="0.25">
      <c r="A220">
        <v>685</v>
      </c>
      <c r="B220" t="s">
        <v>225</v>
      </c>
      <c r="C220" t="s">
        <v>721</v>
      </c>
      <c r="D220" t="s">
        <v>732</v>
      </c>
      <c r="E220">
        <v>16</v>
      </c>
      <c r="F220" s="2" t="s">
        <v>1378</v>
      </c>
    </row>
    <row r="221" spans="1:6" x14ac:dyDescent="0.25">
      <c r="A221">
        <v>686</v>
      </c>
      <c r="B221" t="s">
        <v>225</v>
      </c>
      <c r="C221" t="s">
        <v>721</v>
      </c>
      <c r="D221" t="s">
        <v>733</v>
      </c>
      <c r="E221">
        <v>16</v>
      </c>
      <c r="F221" s="2" t="s">
        <v>1378</v>
      </c>
    </row>
    <row r="222" spans="1:6" x14ac:dyDescent="0.25">
      <c r="A222">
        <v>687</v>
      </c>
      <c r="B222" t="s">
        <v>225</v>
      </c>
      <c r="C222" t="s">
        <v>734</v>
      </c>
      <c r="D222" t="s">
        <v>228</v>
      </c>
      <c r="E222">
        <v>110</v>
      </c>
      <c r="F222" s="2" t="s">
        <v>1378</v>
      </c>
    </row>
    <row r="223" spans="1:6" x14ac:dyDescent="0.25">
      <c r="A223">
        <v>688</v>
      </c>
      <c r="B223" t="s">
        <v>225</v>
      </c>
      <c r="C223" t="s">
        <v>734</v>
      </c>
      <c r="D223" t="s">
        <v>227</v>
      </c>
      <c r="E223">
        <v>110</v>
      </c>
      <c r="F223" s="2" t="s">
        <v>1378</v>
      </c>
    </row>
    <row r="224" spans="1:6" x14ac:dyDescent="0.25">
      <c r="A224">
        <v>689</v>
      </c>
      <c r="B224" t="s">
        <v>225</v>
      </c>
      <c r="C224" t="s">
        <v>734</v>
      </c>
      <c r="D224" t="s">
        <v>229</v>
      </c>
      <c r="E224">
        <v>110</v>
      </c>
      <c r="F224" s="2" t="s">
        <v>1378</v>
      </c>
    </row>
    <row r="225" spans="1:6" x14ac:dyDescent="0.25">
      <c r="A225">
        <v>949</v>
      </c>
      <c r="B225" t="s">
        <v>225</v>
      </c>
      <c r="C225" t="s">
        <v>1018</v>
      </c>
      <c r="D225" t="s">
        <v>1019</v>
      </c>
      <c r="E225">
        <v>18.489999999999998</v>
      </c>
      <c r="F225" s="2" t="s">
        <v>1378</v>
      </c>
    </row>
    <row r="226" spans="1:6" x14ac:dyDescent="0.25">
      <c r="A226">
        <v>950</v>
      </c>
      <c r="B226" t="s">
        <v>225</v>
      </c>
      <c r="C226" t="s">
        <v>1018</v>
      </c>
      <c r="D226" t="s">
        <v>1020</v>
      </c>
      <c r="E226">
        <v>18.489999999999998</v>
      </c>
      <c r="F226" s="2" t="s">
        <v>1378</v>
      </c>
    </row>
    <row r="227" spans="1:6" x14ac:dyDescent="0.25">
      <c r="A227">
        <v>951</v>
      </c>
      <c r="B227" t="s">
        <v>225</v>
      </c>
      <c r="C227" t="s">
        <v>1018</v>
      </c>
      <c r="D227" t="s">
        <v>1021</v>
      </c>
      <c r="E227">
        <v>18.489999999999998</v>
      </c>
      <c r="F227" s="2" t="s">
        <v>1378</v>
      </c>
    </row>
    <row r="228" spans="1:6" x14ac:dyDescent="0.25">
      <c r="A228">
        <v>952</v>
      </c>
      <c r="B228" t="s">
        <v>225</v>
      </c>
      <c r="C228" t="s">
        <v>1018</v>
      </c>
      <c r="D228" t="s">
        <v>1022</v>
      </c>
      <c r="E228">
        <v>18.489999999999998</v>
      </c>
      <c r="F228" s="2" t="s">
        <v>1378</v>
      </c>
    </row>
    <row r="229" spans="1:6" x14ac:dyDescent="0.25">
      <c r="A229">
        <v>953</v>
      </c>
      <c r="B229" t="s">
        <v>225</v>
      </c>
      <c r="C229" t="s">
        <v>1018</v>
      </c>
      <c r="D229" t="s">
        <v>1023</v>
      </c>
      <c r="E229">
        <v>18.489999999999998</v>
      </c>
      <c r="F229" s="2" t="s">
        <v>1378</v>
      </c>
    </row>
    <row r="230" spans="1:6" x14ac:dyDescent="0.25">
      <c r="A230">
        <v>954</v>
      </c>
      <c r="B230" t="s">
        <v>225</v>
      </c>
      <c r="C230" t="s">
        <v>1018</v>
      </c>
      <c r="D230" t="s">
        <v>1024</v>
      </c>
      <c r="E230">
        <v>18.489999999999998</v>
      </c>
      <c r="F230" s="2" t="s">
        <v>1378</v>
      </c>
    </row>
    <row r="231" spans="1:6" x14ac:dyDescent="0.25">
      <c r="A231">
        <v>955</v>
      </c>
      <c r="B231" t="s">
        <v>225</v>
      </c>
      <c r="C231" t="s">
        <v>1018</v>
      </c>
      <c r="D231" t="s">
        <v>1025</v>
      </c>
      <c r="E231">
        <v>18.489999999999998</v>
      </c>
      <c r="F231" s="2" t="s">
        <v>1378</v>
      </c>
    </row>
    <row r="232" spans="1:6" x14ac:dyDescent="0.25">
      <c r="A232">
        <v>964</v>
      </c>
      <c r="B232" t="s">
        <v>225</v>
      </c>
      <c r="C232" t="s">
        <v>1035</v>
      </c>
      <c r="D232" t="s">
        <v>1036</v>
      </c>
      <c r="E232">
        <v>10.7</v>
      </c>
      <c r="F232" s="1">
        <v>13.6</v>
      </c>
    </row>
    <row r="233" spans="1:6" x14ac:dyDescent="0.25">
      <c r="A233">
        <v>965</v>
      </c>
      <c r="B233" t="s">
        <v>225</v>
      </c>
      <c r="C233" t="s">
        <v>1035</v>
      </c>
      <c r="D233" t="s">
        <v>1037</v>
      </c>
      <c r="E233">
        <v>10.3</v>
      </c>
      <c r="F233" s="1">
        <v>13.6</v>
      </c>
    </row>
    <row r="234" spans="1:6" x14ac:dyDescent="0.25">
      <c r="A234">
        <v>966</v>
      </c>
      <c r="B234" t="s">
        <v>225</v>
      </c>
      <c r="C234" t="s">
        <v>1035</v>
      </c>
      <c r="D234" t="s">
        <v>1038</v>
      </c>
      <c r="E234">
        <v>11.4</v>
      </c>
      <c r="F234" s="1">
        <v>14.6</v>
      </c>
    </row>
    <row r="235" spans="1:6" x14ac:dyDescent="0.25">
      <c r="A235">
        <v>967</v>
      </c>
      <c r="B235" t="s">
        <v>225</v>
      </c>
      <c r="C235" t="s">
        <v>1035</v>
      </c>
      <c r="D235" t="s">
        <v>1039</v>
      </c>
      <c r="E235">
        <v>11.4</v>
      </c>
      <c r="F235" s="1">
        <v>14.6</v>
      </c>
    </row>
    <row r="236" spans="1:6" x14ac:dyDescent="0.25">
      <c r="A236">
        <v>968</v>
      </c>
      <c r="B236" t="s">
        <v>225</v>
      </c>
      <c r="C236" t="s">
        <v>1035</v>
      </c>
      <c r="D236" t="s">
        <v>1040</v>
      </c>
      <c r="E236">
        <v>11.4</v>
      </c>
      <c r="F236" s="1">
        <v>14.6</v>
      </c>
    </row>
    <row r="237" spans="1:6" x14ac:dyDescent="0.25">
      <c r="A237">
        <v>1084</v>
      </c>
      <c r="B237" t="s">
        <v>225</v>
      </c>
      <c r="C237" t="s">
        <v>1177</v>
      </c>
      <c r="D237" t="s">
        <v>584</v>
      </c>
      <c r="E237">
        <v>9.4</v>
      </c>
      <c r="F237" s="1">
        <v>13.6</v>
      </c>
    </row>
    <row r="238" spans="1:6" x14ac:dyDescent="0.25">
      <c r="A238">
        <v>1085</v>
      </c>
      <c r="B238" t="s">
        <v>225</v>
      </c>
      <c r="C238" t="s">
        <v>1177</v>
      </c>
      <c r="D238" t="s">
        <v>585</v>
      </c>
      <c r="E238">
        <v>12.3</v>
      </c>
      <c r="F238" s="1">
        <v>15.5</v>
      </c>
    </row>
    <row r="239" spans="1:6" x14ac:dyDescent="0.25">
      <c r="A239">
        <v>1086</v>
      </c>
      <c r="B239" t="s">
        <v>225</v>
      </c>
      <c r="C239" t="s">
        <v>1177</v>
      </c>
      <c r="D239" t="s">
        <v>586</v>
      </c>
      <c r="E239">
        <v>12.3</v>
      </c>
      <c r="F239" s="1">
        <v>15.5</v>
      </c>
    </row>
    <row r="240" spans="1:6" x14ac:dyDescent="0.25">
      <c r="A240">
        <v>1087</v>
      </c>
      <c r="B240" t="s">
        <v>225</v>
      </c>
      <c r="C240" t="s">
        <v>1177</v>
      </c>
      <c r="D240" t="s">
        <v>98</v>
      </c>
      <c r="E240">
        <v>9.4</v>
      </c>
      <c r="F240" s="1">
        <v>13.6</v>
      </c>
    </row>
    <row r="241" spans="1:11" x14ac:dyDescent="0.25">
      <c r="A241">
        <v>1088</v>
      </c>
      <c r="B241" t="s">
        <v>225</v>
      </c>
      <c r="C241" t="s">
        <v>1177</v>
      </c>
      <c r="D241" t="s">
        <v>1178</v>
      </c>
      <c r="E241">
        <v>9.4</v>
      </c>
      <c r="F241" s="1">
        <v>13.6</v>
      </c>
    </row>
    <row r="242" spans="1:11" x14ac:dyDescent="0.25">
      <c r="A242">
        <v>1190</v>
      </c>
      <c r="B242" t="s">
        <v>225</v>
      </c>
      <c r="C242" t="s">
        <v>1281</v>
      </c>
      <c r="D242" t="s">
        <v>1282</v>
      </c>
      <c r="E242">
        <v>13.8</v>
      </c>
      <c r="F242" s="1">
        <v>17.21</v>
      </c>
    </row>
    <row r="243" spans="1:11" x14ac:dyDescent="0.25">
      <c r="A243">
        <v>1191</v>
      </c>
      <c r="B243" t="s">
        <v>225</v>
      </c>
      <c r="C243" t="s">
        <v>1281</v>
      </c>
      <c r="D243" t="s">
        <v>1283</v>
      </c>
      <c r="E243">
        <v>13.8</v>
      </c>
      <c r="F243" s="1">
        <v>17.21</v>
      </c>
    </row>
    <row r="244" spans="1:11" x14ac:dyDescent="0.25">
      <c r="A244">
        <v>1192</v>
      </c>
      <c r="B244" t="s">
        <v>225</v>
      </c>
      <c r="C244" t="s">
        <v>1281</v>
      </c>
      <c r="D244" t="s">
        <v>1284</v>
      </c>
      <c r="E244">
        <v>13.8</v>
      </c>
      <c r="F244" s="1">
        <v>17.21</v>
      </c>
    </row>
    <row r="245" spans="1:11" x14ac:dyDescent="0.25">
      <c r="A245">
        <v>1193</v>
      </c>
      <c r="B245" t="s">
        <v>225</v>
      </c>
      <c r="C245" t="s">
        <v>1281</v>
      </c>
      <c r="D245" t="s">
        <v>1285</v>
      </c>
      <c r="E245">
        <v>13.8</v>
      </c>
      <c r="F245" s="1">
        <v>17.21</v>
      </c>
    </row>
    <row r="246" spans="1:11" x14ac:dyDescent="0.25">
      <c r="A246">
        <v>1194</v>
      </c>
      <c r="B246" t="s">
        <v>225</v>
      </c>
      <c r="C246" t="s">
        <v>1281</v>
      </c>
      <c r="D246" t="s">
        <v>1286</v>
      </c>
      <c r="E246">
        <v>12.8</v>
      </c>
      <c r="F246" s="1">
        <v>16.21</v>
      </c>
    </row>
    <row r="247" spans="1:11" x14ac:dyDescent="0.25">
      <c r="A247">
        <v>1195</v>
      </c>
      <c r="B247" t="s">
        <v>225</v>
      </c>
      <c r="C247" t="s">
        <v>1281</v>
      </c>
      <c r="D247" t="s">
        <v>1287</v>
      </c>
      <c r="E247">
        <v>12.8</v>
      </c>
      <c r="F247" s="1">
        <v>16.21</v>
      </c>
    </row>
    <row r="248" spans="1:11" x14ac:dyDescent="0.25">
      <c r="A248">
        <v>1255</v>
      </c>
      <c r="B248" t="s">
        <v>225</v>
      </c>
      <c r="C248" t="s">
        <v>1342</v>
      </c>
      <c r="D248" t="s">
        <v>1343</v>
      </c>
      <c r="E248">
        <v>18</v>
      </c>
      <c r="F248" s="1">
        <v>20.079999999999998</v>
      </c>
    </row>
    <row r="249" spans="1:11" x14ac:dyDescent="0.25">
      <c r="A249">
        <v>1256</v>
      </c>
      <c r="B249" t="s">
        <v>225</v>
      </c>
      <c r="C249" t="s">
        <v>1342</v>
      </c>
      <c r="D249" t="s">
        <v>1344</v>
      </c>
      <c r="E249">
        <v>18</v>
      </c>
      <c r="F249" s="1">
        <v>20.079999999999998</v>
      </c>
    </row>
    <row r="250" spans="1:11" x14ac:dyDescent="0.25">
      <c r="A250">
        <v>1257</v>
      </c>
      <c r="B250" t="s">
        <v>225</v>
      </c>
      <c r="C250" t="s">
        <v>1342</v>
      </c>
      <c r="D250" t="s">
        <v>1345</v>
      </c>
      <c r="E250">
        <v>18</v>
      </c>
      <c r="F250" s="1">
        <v>20.079999999999998</v>
      </c>
    </row>
    <row r="251" spans="1:11" x14ac:dyDescent="0.25">
      <c r="A251">
        <v>12</v>
      </c>
      <c r="B251" t="s">
        <v>19</v>
      </c>
      <c r="C251" t="s">
        <v>20</v>
      </c>
      <c r="D251" t="s">
        <v>21</v>
      </c>
      <c r="E251">
        <v>25.17</v>
      </c>
      <c r="F251" s="2" t="s">
        <v>1378</v>
      </c>
    </row>
    <row r="252" spans="1:11" x14ac:dyDescent="0.25">
      <c r="A252">
        <v>13</v>
      </c>
      <c r="B252" t="s">
        <v>19</v>
      </c>
      <c r="C252" t="s">
        <v>20</v>
      </c>
      <c r="D252" t="s">
        <v>22</v>
      </c>
      <c r="E252">
        <v>25.17</v>
      </c>
      <c r="F252" s="2" t="s">
        <v>1378</v>
      </c>
    </row>
    <row r="253" spans="1:11" x14ac:dyDescent="0.25">
      <c r="A253">
        <v>14</v>
      </c>
      <c r="B253" t="s">
        <v>19</v>
      </c>
      <c r="C253" t="s">
        <v>20</v>
      </c>
      <c r="D253" t="s">
        <v>23</v>
      </c>
      <c r="E253">
        <v>25.17</v>
      </c>
      <c r="F253" s="2" t="s">
        <v>1378</v>
      </c>
    </row>
    <row r="254" spans="1:11" x14ac:dyDescent="0.25">
      <c r="A254">
        <v>15</v>
      </c>
      <c r="B254" t="s">
        <v>19</v>
      </c>
      <c r="C254" t="s">
        <v>20</v>
      </c>
      <c r="D254" t="s">
        <v>24</v>
      </c>
      <c r="E254">
        <v>25.17</v>
      </c>
      <c r="F254" s="2" t="s">
        <v>1378</v>
      </c>
      <c r="G254">
        <f>AVERAGE(E252:E286)</f>
        <v>20.38333333333334</v>
      </c>
      <c r="H254">
        <f>MEDIAN(E251:E286)</f>
        <v>21.04</v>
      </c>
      <c r="I254">
        <f>MODE(E251:E286)</f>
        <v>25.17</v>
      </c>
      <c r="J254">
        <f>H254+(1.5*I254)</f>
        <v>58.795000000000002</v>
      </c>
      <c r="K254">
        <f>I254-(1.5*J254)</f>
        <v>-63.022499999999994</v>
      </c>
    </row>
    <row r="255" spans="1:11" x14ac:dyDescent="0.25">
      <c r="A255">
        <v>16</v>
      </c>
      <c r="B255" t="s">
        <v>19</v>
      </c>
      <c r="C255" t="s">
        <v>20</v>
      </c>
      <c r="D255" t="s">
        <v>25</v>
      </c>
      <c r="E255">
        <v>25.17</v>
      </c>
      <c r="F255" s="2" t="s">
        <v>1378</v>
      </c>
    </row>
    <row r="256" spans="1:11" x14ac:dyDescent="0.25">
      <c r="A256">
        <v>17</v>
      </c>
      <c r="B256" t="s">
        <v>19</v>
      </c>
      <c r="C256" t="s">
        <v>20</v>
      </c>
      <c r="D256" t="s">
        <v>26</v>
      </c>
      <c r="E256">
        <v>25.17</v>
      </c>
      <c r="F256" s="2" t="s">
        <v>1378</v>
      </c>
    </row>
    <row r="257" spans="1:6" x14ac:dyDescent="0.25">
      <c r="A257">
        <v>18</v>
      </c>
      <c r="B257" t="s">
        <v>19</v>
      </c>
      <c r="C257" t="s">
        <v>20</v>
      </c>
      <c r="D257" t="s">
        <v>27</v>
      </c>
      <c r="E257">
        <v>25.17</v>
      </c>
      <c r="F257" s="2" t="s">
        <v>1378</v>
      </c>
    </row>
    <row r="258" spans="1:6" x14ac:dyDescent="0.25">
      <c r="A258">
        <v>19</v>
      </c>
      <c r="B258" t="s">
        <v>19</v>
      </c>
      <c r="C258" t="s">
        <v>20</v>
      </c>
      <c r="D258" t="s">
        <v>28</v>
      </c>
      <c r="E258">
        <v>25.17</v>
      </c>
      <c r="F258" s="2" t="s">
        <v>1378</v>
      </c>
    </row>
    <row r="259" spans="1:6" x14ac:dyDescent="0.25">
      <c r="A259">
        <v>20</v>
      </c>
      <c r="B259" t="s">
        <v>19</v>
      </c>
      <c r="C259" t="s">
        <v>20</v>
      </c>
      <c r="D259" t="s">
        <v>29</v>
      </c>
      <c r="E259">
        <v>25.17</v>
      </c>
      <c r="F259" s="2" t="s">
        <v>1378</v>
      </c>
    </row>
    <row r="260" spans="1:6" x14ac:dyDescent="0.25">
      <c r="A260">
        <v>21</v>
      </c>
      <c r="B260" t="s">
        <v>19</v>
      </c>
      <c r="C260" t="s">
        <v>20</v>
      </c>
      <c r="D260" t="s">
        <v>30</v>
      </c>
      <c r="E260">
        <v>25.17</v>
      </c>
      <c r="F260" s="2" t="s">
        <v>1378</v>
      </c>
    </row>
    <row r="261" spans="1:6" x14ac:dyDescent="0.25">
      <c r="A261">
        <v>22</v>
      </c>
      <c r="B261" t="s">
        <v>19</v>
      </c>
      <c r="C261" t="s">
        <v>20</v>
      </c>
      <c r="D261" t="s">
        <v>31</v>
      </c>
      <c r="E261">
        <v>25.17</v>
      </c>
      <c r="F261" s="2" t="s">
        <v>1378</v>
      </c>
    </row>
    <row r="262" spans="1:6" x14ac:dyDescent="0.25">
      <c r="A262">
        <v>23</v>
      </c>
      <c r="B262" t="s">
        <v>19</v>
      </c>
      <c r="C262" t="s">
        <v>20</v>
      </c>
      <c r="D262" t="s">
        <v>32</v>
      </c>
      <c r="E262">
        <v>25.17</v>
      </c>
      <c r="F262" s="2" t="s">
        <v>1378</v>
      </c>
    </row>
    <row r="263" spans="1:6" x14ac:dyDescent="0.25">
      <c r="A263">
        <v>77</v>
      </c>
      <c r="B263" t="s">
        <v>19</v>
      </c>
      <c r="C263" t="s">
        <v>90</v>
      </c>
      <c r="D263" t="s">
        <v>91</v>
      </c>
      <c r="F263" s="2" t="s">
        <v>1378</v>
      </c>
    </row>
    <row r="264" spans="1:6" x14ac:dyDescent="0.25">
      <c r="A264">
        <v>78</v>
      </c>
      <c r="B264" t="s">
        <v>19</v>
      </c>
      <c r="C264" t="s">
        <v>90</v>
      </c>
      <c r="D264" t="s">
        <v>92</v>
      </c>
      <c r="F264" s="2" t="s">
        <v>1378</v>
      </c>
    </row>
    <row r="265" spans="1:6" x14ac:dyDescent="0.25">
      <c r="A265">
        <v>79</v>
      </c>
      <c r="B265" t="s">
        <v>19</v>
      </c>
      <c r="C265" t="s">
        <v>90</v>
      </c>
      <c r="D265" t="s">
        <v>93</v>
      </c>
      <c r="F265" s="2" t="s">
        <v>1378</v>
      </c>
    </row>
    <row r="266" spans="1:6" x14ac:dyDescent="0.25">
      <c r="A266">
        <v>80</v>
      </c>
      <c r="B266" t="s">
        <v>19</v>
      </c>
      <c r="C266" t="s">
        <v>90</v>
      </c>
      <c r="D266" t="s">
        <v>94</v>
      </c>
      <c r="F266" s="2" t="s">
        <v>1378</v>
      </c>
    </row>
    <row r="267" spans="1:6" x14ac:dyDescent="0.25">
      <c r="A267">
        <v>563</v>
      </c>
      <c r="B267" t="s">
        <v>19</v>
      </c>
      <c r="C267" t="s">
        <v>611</v>
      </c>
      <c r="D267" t="s">
        <v>612</v>
      </c>
      <c r="E267">
        <v>10.199999999999999</v>
      </c>
      <c r="F267" s="1">
        <v>13.87</v>
      </c>
    </row>
    <row r="268" spans="1:6" x14ac:dyDescent="0.25">
      <c r="A268">
        <v>564</v>
      </c>
      <c r="B268" t="s">
        <v>19</v>
      </c>
      <c r="C268" t="s">
        <v>611</v>
      </c>
      <c r="D268" t="s">
        <v>613</v>
      </c>
      <c r="E268">
        <v>10</v>
      </c>
      <c r="F268" s="1">
        <v>13.87</v>
      </c>
    </row>
    <row r="269" spans="1:6" x14ac:dyDescent="0.25">
      <c r="A269">
        <v>565</v>
      </c>
      <c r="B269" t="s">
        <v>19</v>
      </c>
      <c r="C269" t="s">
        <v>611</v>
      </c>
      <c r="D269" t="s">
        <v>614</v>
      </c>
      <c r="E269">
        <v>10</v>
      </c>
      <c r="F269" s="1">
        <v>13.87</v>
      </c>
    </row>
    <row r="270" spans="1:6" x14ac:dyDescent="0.25">
      <c r="A270">
        <v>566</v>
      </c>
      <c r="B270" t="s">
        <v>19</v>
      </c>
      <c r="C270" t="s">
        <v>611</v>
      </c>
      <c r="D270" t="s">
        <v>615</v>
      </c>
      <c r="E270">
        <v>16</v>
      </c>
      <c r="F270" s="1">
        <v>19.600000000000001</v>
      </c>
    </row>
    <row r="271" spans="1:6" x14ac:dyDescent="0.25">
      <c r="A271">
        <v>567</v>
      </c>
      <c r="B271" t="s">
        <v>19</v>
      </c>
      <c r="C271" t="s">
        <v>611</v>
      </c>
      <c r="D271" t="s">
        <v>616</v>
      </c>
      <c r="E271">
        <v>16</v>
      </c>
      <c r="F271" s="1">
        <v>19.600000000000001</v>
      </c>
    </row>
    <row r="272" spans="1:6" x14ac:dyDescent="0.25">
      <c r="A272">
        <v>568</v>
      </c>
      <c r="B272" t="s">
        <v>19</v>
      </c>
      <c r="C272" t="s">
        <v>611</v>
      </c>
      <c r="D272" t="s">
        <v>617</v>
      </c>
      <c r="E272">
        <v>16</v>
      </c>
      <c r="F272" s="1">
        <v>19.600000000000001</v>
      </c>
    </row>
    <row r="273" spans="1:12" x14ac:dyDescent="0.25">
      <c r="A273">
        <v>569</v>
      </c>
      <c r="B273" t="s">
        <v>19</v>
      </c>
      <c r="C273" t="s">
        <v>611</v>
      </c>
      <c r="D273" t="s">
        <v>618</v>
      </c>
      <c r="E273">
        <v>16</v>
      </c>
      <c r="F273" s="1">
        <v>19.600000000000001</v>
      </c>
    </row>
    <row r="274" spans="1:12" x14ac:dyDescent="0.25">
      <c r="A274">
        <v>570</v>
      </c>
      <c r="B274" t="s">
        <v>19</v>
      </c>
      <c r="C274" t="s">
        <v>611</v>
      </c>
      <c r="D274" t="s">
        <v>619</v>
      </c>
      <c r="E274">
        <v>16</v>
      </c>
      <c r="F274" s="1">
        <v>19.600000000000001</v>
      </c>
    </row>
    <row r="275" spans="1:12" x14ac:dyDescent="0.25">
      <c r="A275">
        <v>571</v>
      </c>
      <c r="B275" t="s">
        <v>19</v>
      </c>
      <c r="C275" t="s">
        <v>611</v>
      </c>
      <c r="D275" t="s">
        <v>620</v>
      </c>
      <c r="E275">
        <v>16</v>
      </c>
      <c r="F275" s="1">
        <v>19.600000000000001</v>
      </c>
    </row>
    <row r="276" spans="1:12" x14ac:dyDescent="0.25">
      <c r="A276">
        <v>596</v>
      </c>
      <c r="B276" t="s">
        <v>19</v>
      </c>
      <c r="C276" t="s">
        <v>647</v>
      </c>
      <c r="D276" t="s">
        <v>648</v>
      </c>
      <c r="E276">
        <v>21.04</v>
      </c>
      <c r="F276" s="2" t="s">
        <v>1378</v>
      </c>
    </row>
    <row r="277" spans="1:12" x14ac:dyDescent="0.25">
      <c r="A277">
        <v>597</v>
      </c>
      <c r="B277" t="s">
        <v>19</v>
      </c>
      <c r="C277" t="s">
        <v>647</v>
      </c>
      <c r="D277" t="s">
        <v>649</v>
      </c>
      <c r="E277">
        <v>21.04</v>
      </c>
      <c r="F277" s="2" t="s">
        <v>1378</v>
      </c>
    </row>
    <row r="278" spans="1:12" x14ac:dyDescent="0.25">
      <c r="A278">
        <v>598</v>
      </c>
      <c r="B278" t="s">
        <v>19</v>
      </c>
      <c r="C278" t="s">
        <v>647</v>
      </c>
      <c r="D278" t="s">
        <v>650</v>
      </c>
      <c r="E278">
        <v>21.04</v>
      </c>
      <c r="F278" s="2" t="s">
        <v>1378</v>
      </c>
    </row>
    <row r="279" spans="1:12" x14ac:dyDescent="0.25">
      <c r="A279">
        <v>599</v>
      </c>
      <c r="B279" t="s">
        <v>19</v>
      </c>
      <c r="C279" t="s">
        <v>647</v>
      </c>
      <c r="D279" t="s">
        <v>651</v>
      </c>
      <c r="E279">
        <v>21.04</v>
      </c>
      <c r="F279" s="2" t="s">
        <v>1378</v>
      </c>
    </row>
    <row r="280" spans="1:12" x14ac:dyDescent="0.25">
      <c r="A280">
        <v>600</v>
      </c>
      <c r="B280" t="s">
        <v>19</v>
      </c>
      <c r="C280" t="s">
        <v>647</v>
      </c>
      <c r="D280" t="s">
        <v>652</v>
      </c>
      <c r="E280">
        <v>21.04</v>
      </c>
      <c r="F280" s="2" t="s">
        <v>1378</v>
      </c>
    </row>
    <row r="281" spans="1:12" x14ac:dyDescent="0.25">
      <c r="A281">
        <v>601</v>
      </c>
      <c r="B281" t="s">
        <v>19</v>
      </c>
      <c r="C281" t="s">
        <v>647</v>
      </c>
      <c r="D281" t="s">
        <v>653</v>
      </c>
      <c r="E281">
        <v>21.04</v>
      </c>
      <c r="F281" s="2" t="s">
        <v>1378</v>
      </c>
    </row>
    <row r="282" spans="1:12" x14ac:dyDescent="0.25">
      <c r="A282">
        <v>602</v>
      </c>
      <c r="B282" t="s">
        <v>19</v>
      </c>
      <c r="C282" t="s">
        <v>647</v>
      </c>
      <c r="D282" t="s">
        <v>654</v>
      </c>
      <c r="E282">
        <v>21.04</v>
      </c>
      <c r="F282" s="2" t="s">
        <v>1378</v>
      </c>
    </row>
    <row r="283" spans="1:12" x14ac:dyDescent="0.25">
      <c r="A283">
        <v>960</v>
      </c>
      <c r="B283" t="s">
        <v>19</v>
      </c>
      <c r="C283" t="s">
        <v>1031</v>
      </c>
      <c r="D283" t="s">
        <v>612</v>
      </c>
      <c r="F283" s="2" t="s">
        <v>1378</v>
      </c>
    </row>
    <row r="284" spans="1:12" x14ac:dyDescent="0.25">
      <c r="A284">
        <v>961</v>
      </c>
      <c r="B284" t="s">
        <v>19</v>
      </c>
      <c r="C284" t="s">
        <v>1031</v>
      </c>
      <c r="D284" t="s">
        <v>1032</v>
      </c>
      <c r="F284" s="2" t="s">
        <v>1378</v>
      </c>
    </row>
    <row r="285" spans="1:12" x14ac:dyDescent="0.25">
      <c r="A285">
        <v>962</v>
      </c>
      <c r="B285" t="s">
        <v>19</v>
      </c>
      <c r="C285" t="s">
        <v>1031</v>
      </c>
      <c r="D285" t="s">
        <v>1033</v>
      </c>
      <c r="F285" s="2" t="s">
        <v>1378</v>
      </c>
    </row>
    <row r="286" spans="1:12" x14ac:dyDescent="0.25">
      <c r="A286">
        <v>963</v>
      </c>
      <c r="B286" t="s">
        <v>19</v>
      </c>
      <c r="C286" t="s">
        <v>1031</v>
      </c>
      <c r="D286" t="s">
        <v>1034</v>
      </c>
      <c r="F286" s="2" t="s">
        <v>1378</v>
      </c>
    </row>
    <row r="287" spans="1:12" x14ac:dyDescent="0.25">
      <c r="A287">
        <v>246</v>
      </c>
      <c r="B287" t="s">
        <v>272</v>
      </c>
      <c r="C287" t="s">
        <v>273</v>
      </c>
      <c r="D287" t="s">
        <v>274</v>
      </c>
      <c r="E287">
        <v>11.3</v>
      </c>
      <c r="F287" s="1">
        <v>13.7</v>
      </c>
    </row>
    <row r="288" spans="1:12" x14ac:dyDescent="0.25">
      <c r="A288">
        <v>247</v>
      </c>
      <c r="B288" t="s">
        <v>272</v>
      </c>
      <c r="C288" t="s">
        <v>273</v>
      </c>
      <c r="D288" t="s">
        <v>275</v>
      </c>
      <c r="E288">
        <v>15.1</v>
      </c>
      <c r="F288" s="1">
        <v>18.190000000000001</v>
      </c>
      <c r="H288">
        <f>AVERAGE(E287:E329)</f>
        <v>13.953333333333331</v>
      </c>
      <c r="I288">
        <f>MEDIAN(E287:E329)</f>
        <v>14.5</v>
      </c>
      <c r="J288">
        <f>MODE(E287:E329)</f>
        <v>12</v>
      </c>
      <c r="K288">
        <f>I288+(1.5*J288)</f>
        <v>32.5</v>
      </c>
      <c r="L288">
        <f>J288-(1.5*H288)</f>
        <v>-8.9299999999999962</v>
      </c>
    </row>
    <row r="289" spans="1:6" x14ac:dyDescent="0.25">
      <c r="A289">
        <v>259</v>
      </c>
      <c r="B289" t="s">
        <v>272</v>
      </c>
      <c r="C289" t="s">
        <v>291</v>
      </c>
      <c r="D289" t="s">
        <v>292</v>
      </c>
      <c r="E289">
        <v>15.1</v>
      </c>
      <c r="F289" s="1">
        <v>18.190000000000001</v>
      </c>
    </row>
    <row r="290" spans="1:6" x14ac:dyDescent="0.25">
      <c r="A290">
        <v>260</v>
      </c>
      <c r="B290" t="s">
        <v>272</v>
      </c>
      <c r="C290" t="s">
        <v>291</v>
      </c>
      <c r="D290" t="s">
        <v>293</v>
      </c>
      <c r="E290">
        <v>15.1</v>
      </c>
      <c r="F290" s="1">
        <v>18.190000000000001</v>
      </c>
    </row>
    <row r="291" spans="1:6" x14ac:dyDescent="0.25">
      <c r="A291">
        <v>261</v>
      </c>
      <c r="B291" t="s">
        <v>272</v>
      </c>
      <c r="C291" t="s">
        <v>291</v>
      </c>
      <c r="D291" t="s">
        <v>294</v>
      </c>
      <c r="E291">
        <v>15.1</v>
      </c>
      <c r="F291" s="1">
        <v>18.190000000000001</v>
      </c>
    </row>
    <row r="292" spans="1:6" x14ac:dyDescent="0.25">
      <c r="A292">
        <v>662</v>
      </c>
      <c r="B292" t="s">
        <v>272</v>
      </c>
      <c r="C292" t="s">
        <v>716</v>
      </c>
      <c r="D292" t="s">
        <v>717</v>
      </c>
      <c r="E292">
        <v>18</v>
      </c>
      <c r="F292" s="1">
        <v>21.72</v>
      </c>
    </row>
    <row r="293" spans="1:6" x14ac:dyDescent="0.25">
      <c r="A293">
        <v>663</v>
      </c>
      <c r="B293" t="s">
        <v>272</v>
      </c>
      <c r="C293" t="s">
        <v>716</v>
      </c>
      <c r="D293" t="s">
        <v>718</v>
      </c>
      <c r="E293">
        <v>12</v>
      </c>
      <c r="F293" s="1">
        <v>14.84</v>
      </c>
    </row>
    <row r="294" spans="1:6" x14ac:dyDescent="0.25">
      <c r="A294">
        <v>664</v>
      </c>
      <c r="B294" t="s">
        <v>272</v>
      </c>
      <c r="C294" t="s">
        <v>716</v>
      </c>
      <c r="D294" t="s">
        <v>719</v>
      </c>
      <c r="E294">
        <v>18</v>
      </c>
      <c r="F294" s="1">
        <v>21.13</v>
      </c>
    </row>
    <row r="295" spans="1:6" x14ac:dyDescent="0.25">
      <c r="A295">
        <v>665</v>
      </c>
      <c r="B295" t="s">
        <v>272</v>
      </c>
      <c r="C295" t="s">
        <v>716</v>
      </c>
      <c r="D295" t="s">
        <v>720</v>
      </c>
      <c r="E295">
        <v>12</v>
      </c>
      <c r="F295" s="1">
        <v>15.41</v>
      </c>
    </row>
    <row r="296" spans="1:6" x14ac:dyDescent="0.25">
      <c r="A296">
        <v>752</v>
      </c>
      <c r="B296" t="s">
        <v>272</v>
      </c>
      <c r="C296" t="s">
        <v>806</v>
      </c>
      <c r="D296" t="s">
        <v>807</v>
      </c>
      <c r="E296">
        <v>10.6</v>
      </c>
      <c r="F296" s="1">
        <v>14.12</v>
      </c>
    </row>
    <row r="297" spans="1:6" x14ac:dyDescent="0.25">
      <c r="A297">
        <v>753</v>
      </c>
      <c r="B297" t="s">
        <v>272</v>
      </c>
      <c r="C297" t="s">
        <v>806</v>
      </c>
      <c r="D297" t="s">
        <v>808</v>
      </c>
      <c r="E297">
        <v>10.1</v>
      </c>
      <c r="F297" s="1">
        <v>14.67</v>
      </c>
    </row>
    <row r="298" spans="1:6" x14ac:dyDescent="0.25">
      <c r="A298">
        <v>754</v>
      </c>
      <c r="B298" t="s">
        <v>272</v>
      </c>
      <c r="C298" t="s">
        <v>806</v>
      </c>
      <c r="D298" t="s">
        <v>809</v>
      </c>
      <c r="E298">
        <v>11.3</v>
      </c>
      <c r="F298" s="1">
        <v>13.7</v>
      </c>
    </row>
    <row r="299" spans="1:6" x14ac:dyDescent="0.25">
      <c r="A299">
        <v>755</v>
      </c>
      <c r="B299" t="s">
        <v>272</v>
      </c>
      <c r="C299" t="s">
        <v>806</v>
      </c>
      <c r="D299" t="s">
        <v>810</v>
      </c>
      <c r="E299">
        <v>15.1</v>
      </c>
      <c r="F299" s="1">
        <v>18.190000000000001</v>
      </c>
    </row>
    <row r="300" spans="1:6" x14ac:dyDescent="0.25">
      <c r="A300">
        <v>756</v>
      </c>
      <c r="B300" t="s">
        <v>272</v>
      </c>
      <c r="C300" t="s">
        <v>806</v>
      </c>
      <c r="D300" t="s">
        <v>811</v>
      </c>
      <c r="E300">
        <v>15.1</v>
      </c>
      <c r="F300" s="1">
        <v>18.190000000000001</v>
      </c>
    </row>
    <row r="301" spans="1:6" x14ac:dyDescent="0.25">
      <c r="A301">
        <v>757</v>
      </c>
      <c r="B301" t="s">
        <v>272</v>
      </c>
      <c r="C301" t="s">
        <v>806</v>
      </c>
      <c r="D301" t="s">
        <v>812</v>
      </c>
      <c r="E301">
        <v>10.1</v>
      </c>
      <c r="F301" s="1">
        <v>14.67</v>
      </c>
    </row>
    <row r="302" spans="1:6" x14ac:dyDescent="0.25">
      <c r="A302">
        <v>758</v>
      </c>
      <c r="B302" t="s">
        <v>272</v>
      </c>
      <c r="C302" t="s">
        <v>806</v>
      </c>
      <c r="D302" t="s">
        <v>813</v>
      </c>
      <c r="E302">
        <v>15.1</v>
      </c>
      <c r="F302" s="1">
        <v>18.190000000000001</v>
      </c>
    </row>
    <row r="303" spans="1:6" x14ac:dyDescent="0.25">
      <c r="A303">
        <v>773</v>
      </c>
      <c r="B303" t="s">
        <v>272</v>
      </c>
      <c r="C303" t="s">
        <v>830</v>
      </c>
      <c r="D303" t="s">
        <v>831</v>
      </c>
      <c r="F303" s="2" t="s">
        <v>1378</v>
      </c>
    </row>
    <row r="304" spans="1:6" x14ac:dyDescent="0.25">
      <c r="A304">
        <v>1103</v>
      </c>
      <c r="B304" t="s">
        <v>272</v>
      </c>
      <c r="C304" t="s">
        <v>1194</v>
      </c>
      <c r="D304" t="s">
        <v>1195</v>
      </c>
      <c r="E304">
        <v>12</v>
      </c>
      <c r="F304" s="1">
        <v>15.41</v>
      </c>
    </row>
    <row r="305" spans="1:6" x14ac:dyDescent="0.25">
      <c r="A305">
        <v>1104</v>
      </c>
      <c r="B305" t="s">
        <v>272</v>
      </c>
      <c r="C305" t="s">
        <v>1194</v>
      </c>
      <c r="D305" t="s">
        <v>1196</v>
      </c>
      <c r="E305">
        <v>14.5</v>
      </c>
      <c r="F305" s="1">
        <v>21.13</v>
      </c>
    </row>
    <row r="306" spans="1:6" x14ac:dyDescent="0.25">
      <c r="A306">
        <v>1105</v>
      </c>
      <c r="B306" t="s">
        <v>272</v>
      </c>
      <c r="C306" t="s">
        <v>1194</v>
      </c>
      <c r="D306" t="s">
        <v>1197</v>
      </c>
      <c r="E306">
        <v>12</v>
      </c>
      <c r="F306" s="1">
        <v>15.41</v>
      </c>
    </row>
    <row r="307" spans="1:6" x14ac:dyDescent="0.25">
      <c r="A307">
        <v>1106</v>
      </c>
      <c r="B307" t="s">
        <v>272</v>
      </c>
      <c r="C307" t="s">
        <v>1194</v>
      </c>
      <c r="D307" t="s">
        <v>1198</v>
      </c>
      <c r="E307">
        <v>14.5</v>
      </c>
      <c r="F307" s="1">
        <v>21.13</v>
      </c>
    </row>
    <row r="308" spans="1:6" x14ac:dyDescent="0.25">
      <c r="A308">
        <v>1107</v>
      </c>
      <c r="B308" t="s">
        <v>272</v>
      </c>
      <c r="C308" t="s">
        <v>1194</v>
      </c>
      <c r="D308" t="s">
        <v>1199</v>
      </c>
      <c r="E308">
        <v>14.5</v>
      </c>
      <c r="F308" s="1">
        <v>21.72</v>
      </c>
    </row>
    <row r="309" spans="1:6" x14ac:dyDescent="0.25">
      <c r="A309">
        <v>1108</v>
      </c>
      <c r="B309" t="s">
        <v>272</v>
      </c>
      <c r="C309" t="s">
        <v>1194</v>
      </c>
      <c r="D309" t="s">
        <v>1200</v>
      </c>
      <c r="E309">
        <v>12</v>
      </c>
      <c r="F309" s="1">
        <v>14.84</v>
      </c>
    </row>
    <row r="310" spans="1:6" x14ac:dyDescent="0.25">
      <c r="A310">
        <v>1109</v>
      </c>
      <c r="B310" t="s">
        <v>272</v>
      </c>
      <c r="C310" t="s">
        <v>1194</v>
      </c>
      <c r="D310" t="s">
        <v>1201</v>
      </c>
      <c r="E310">
        <v>18</v>
      </c>
      <c r="F310" s="1">
        <v>21.72</v>
      </c>
    </row>
    <row r="311" spans="1:6" x14ac:dyDescent="0.25">
      <c r="A311">
        <v>1110</v>
      </c>
      <c r="B311" t="s">
        <v>272</v>
      </c>
      <c r="C311" t="s">
        <v>1194</v>
      </c>
      <c r="D311" t="s">
        <v>1202</v>
      </c>
      <c r="E311">
        <v>18</v>
      </c>
      <c r="F311" s="1">
        <v>21.13</v>
      </c>
    </row>
    <row r="312" spans="1:6" x14ac:dyDescent="0.25">
      <c r="A312">
        <v>1111</v>
      </c>
      <c r="B312" t="s">
        <v>272</v>
      </c>
      <c r="C312" t="s">
        <v>1194</v>
      </c>
      <c r="D312" t="s">
        <v>1203</v>
      </c>
      <c r="E312">
        <v>12</v>
      </c>
      <c r="F312" s="1">
        <v>15.41</v>
      </c>
    </row>
    <row r="313" spans="1:6" x14ac:dyDescent="0.25">
      <c r="A313">
        <v>1112</v>
      </c>
      <c r="B313" t="s">
        <v>272</v>
      </c>
      <c r="C313" t="s">
        <v>1194</v>
      </c>
      <c r="D313" t="s">
        <v>1204</v>
      </c>
      <c r="E313">
        <v>12</v>
      </c>
      <c r="F313" s="1">
        <v>14.84</v>
      </c>
    </row>
    <row r="314" spans="1:6" x14ac:dyDescent="0.25">
      <c r="A314">
        <v>1113</v>
      </c>
      <c r="B314" t="s">
        <v>272</v>
      </c>
      <c r="C314" t="s">
        <v>1194</v>
      </c>
      <c r="D314" t="s">
        <v>1205</v>
      </c>
      <c r="E314">
        <v>12</v>
      </c>
      <c r="F314" s="1">
        <v>15.41</v>
      </c>
    </row>
    <row r="315" spans="1:6" x14ac:dyDescent="0.25">
      <c r="A315">
        <v>1114</v>
      </c>
      <c r="B315" t="s">
        <v>272</v>
      </c>
      <c r="C315" t="s">
        <v>1194</v>
      </c>
      <c r="D315" t="s">
        <v>1206</v>
      </c>
      <c r="E315">
        <v>12</v>
      </c>
      <c r="F315" s="1">
        <v>14.84</v>
      </c>
    </row>
    <row r="316" spans="1:6" x14ac:dyDescent="0.25">
      <c r="A316">
        <v>1115</v>
      </c>
      <c r="B316" t="s">
        <v>272</v>
      </c>
      <c r="C316" t="s">
        <v>1194</v>
      </c>
      <c r="D316" t="s">
        <v>1207</v>
      </c>
      <c r="E316">
        <v>18</v>
      </c>
      <c r="F316" s="1">
        <v>21.13</v>
      </c>
    </row>
    <row r="317" spans="1:6" x14ac:dyDescent="0.25">
      <c r="A317">
        <v>1116</v>
      </c>
      <c r="B317" t="s">
        <v>272</v>
      </c>
      <c r="C317" t="s">
        <v>1194</v>
      </c>
      <c r="D317" t="s">
        <v>1208</v>
      </c>
      <c r="E317">
        <v>18</v>
      </c>
      <c r="F317" s="1">
        <v>21.72</v>
      </c>
    </row>
    <row r="318" spans="1:6" x14ac:dyDescent="0.25">
      <c r="A318">
        <v>1239</v>
      </c>
      <c r="B318" t="s">
        <v>272</v>
      </c>
      <c r="C318" t="s">
        <v>1327</v>
      </c>
      <c r="D318" t="s">
        <v>1328</v>
      </c>
      <c r="F318" s="2" t="s">
        <v>1378</v>
      </c>
    </row>
    <row r="319" spans="1:6" x14ac:dyDescent="0.25">
      <c r="A319">
        <v>1240</v>
      </c>
      <c r="B319" t="s">
        <v>272</v>
      </c>
      <c r="C319" t="s">
        <v>1327</v>
      </c>
      <c r="D319" t="s">
        <v>1329</v>
      </c>
      <c r="F319" s="2" t="s">
        <v>1378</v>
      </c>
    </row>
    <row r="320" spans="1:6" x14ac:dyDescent="0.25">
      <c r="A320">
        <v>1241</v>
      </c>
      <c r="B320" t="s">
        <v>272</v>
      </c>
      <c r="C320" t="s">
        <v>1327</v>
      </c>
      <c r="D320" t="s">
        <v>1330</v>
      </c>
      <c r="F320" s="1">
        <v>16</v>
      </c>
    </row>
    <row r="321" spans="1:6" x14ac:dyDescent="0.25">
      <c r="A321">
        <v>1242</v>
      </c>
      <c r="B321" t="s">
        <v>272</v>
      </c>
      <c r="C321" t="s">
        <v>1327</v>
      </c>
      <c r="D321" t="s">
        <v>808</v>
      </c>
      <c r="F321" s="1">
        <v>14</v>
      </c>
    </row>
    <row r="322" spans="1:6" x14ac:dyDescent="0.25">
      <c r="A322">
        <v>1243</v>
      </c>
      <c r="B322" t="s">
        <v>272</v>
      </c>
      <c r="C322" t="s">
        <v>1327</v>
      </c>
      <c r="D322" t="s">
        <v>1331</v>
      </c>
      <c r="F322" s="2" t="s">
        <v>1378</v>
      </c>
    </row>
    <row r="323" spans="1:6" x14ac:dyDescent="0.25">
      <c r="A323">
        <v>1244</v>
      </c>
      <c r="B323" t="s">
        <v>272</v>
      </c>
      <c r="C323" t="s">
        <v>1327</v>
      </c>
      <c r="D323" t="s">
        <v>1332</v>
      </c>
      <c r="F323" s="2" t="s">
        <v>1378</v>
      </c>
    </row>
    <row r="324" spans="1:6" x14ac:dyDescent="0.25">
      <c r="A324">
        <v>1245</v>
      </c>
      <c r="B324" t="s">
        <v>272</v>
      </c>
      <c r="C324" t="s">
        <v>1327</v>
      </c>
      <c r="D324" t="s">
        <v>809</v>
      </c>
      <c r="F324" s="1">
        <v>14</v>
      </c>
    </row>
    <row r="325" spans="1:6" x14ac:dyDescent="0.25">
      <c r="A325">
        <v>1246</v>
      </c>
      <c r="B325" t="s">
        <v>272</v>
      </c>
      <c r="C325" t="s">
        <v>1327</v>
      </c>
      <c r="D325" t="s">
        <v>1333</v>
      </c>
      <c r="F325" s="2" t="s">
        <v>1378</v>
      </c>
    </row>
    <row r="326" spans="1:6" x14ac:dyDescent="0.25">
      <c r="A326">
        <v>1247</v>
      </c>
      <c r="B326" t="s">
        <v>272</v>
      </c>
      <c r="C326" t="s">
        <v>1327</v>
      </c>
      <c r="D326" t="s">
        <v>1334</v>
      </c>
      <c r="F326" s="1">
        <v>16</v>
      </c>
    </row>
    <row r="327" spans="1:6" x14ac:dyDescent="0.25">
      <c r="A327">
        <v>1248</v>
      </c>
      <c r="B327" t="s">
        <v>272</v>
      </c>
      <c r="C327" t="s">
        <v>1327</v>
      </c>
      <c r="D327" t="s">
        <v>1335</v>
      </c>
      <c r="F327" s="2" t="s">
        <v>1378</v>
      </c>
    </row>
    <row r="328" spans="1:6" x14ac:dyDescent="0.25">
      <c r="A328">
        <v>1249</v>
      </c>
      <c r="B328" t="s">
        <v>272</v>
      </c>
      <c r="C328" t="s">
        <v>1327</v>
      </c>
      <c r="D328" t="s">
        <v>1336</v>
      </c>
      <c r="F328" s="2" t="s">
        <v>1378</v>
      </c>
    </row>
    <row r="329" spans="1:6" x14ac:dyDescent="0.25">
      <c r="A329">
        <v>1250</v>
      </c>
      <c r="B329" t="s">
        <v>272</v>
      </c>
      <c r="C329" t="s">
        <v>1327</v>
      </c>
      <c r="D329" t="s">
        <v>1337</v>
      </c>
      <c r="F329" s="2" t="s">
        <v>1378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K12"/>
  <sheetViews>
    <sheetView workbookViewId="0">
      <selection activeCell="A2" sqref="A2:G7"/>
    </sheetView>
  </sheetViews>
  <sheetFormatPr defaultRowHeight="15" x14ac:dyDescent="0.25"/>
  <cols>
    <col min="1" max="1" width="13.140625" bestFit="1" customWidth="1"/>
    <col min="2" max="2" width="29.85546875" bestFit="1" customWidth="1"/>
    <col min="6" max="6" width="14" bestFit="1" customWidth="1"/>
  </cols>
  <sheetData>
    <row r="7" spans="1:11" x14ac:dyDescent="0.25">
      <c r="K7" t="s">
        <v>1608</v>
      </c>
    </row>
    <row r="8" spans="1:11" x14ac:dyDescent="0.25">
      <c r="A8" s="4"/>
      <c r="B8" s="1"/>
      <c r="F8" t="s">
        <v>1610</v>
      </c>
      <c r="G8" t="s">
        <v>1599</v>
      </c>
      <c r="H8" t="s">
        <v>1600</v>
      </c>
      <c r="I8" t="s">
        <v>1601</v>
      </c>
      <c r="J8" t="s">
        <v>1605</v>
      </c>
      <c r="K8" t="s">
        <v>1609</v>
      </c>
    </row>
    <row r="9" spans="1:11" x14ac:dyDescent="0.25">
      <c r="A9" s="4"/>
      <c r="B9" s="1"/>
      <c r="F9" t="s">
        <v>1606</v>
      </c>
      <c r="G9">
        <f>AVERAGE('TASK 5'!E2:E83)</f>
        <v>14.293064516129036</v>
      </c>
      <c r="H9">
        <f>MEDIAN('TASK 5'!E2:E83)</f>
        <v>13.6</v>
      </c>
      <c r="I9">
        <f>MODE('TASK 5'!E2:E83)</f>
        <v>20.3</v>
      </c>
      <c r="J9">
        <f>I9+(1.5*G9)</f>
        <v>41.739596774193558</v>
      </c>
      <c r="K9">
        <f>I9-(1.5*I9)</f>
        <v>-10.150000000000002</v>
      </c>
    </row>
    <row r="10" spans="1:11" x14ac:dyDescent="0.25">
      <c r="F10" t="s">
        <v>1403</v>
      </c>
      <c r="G10">
        <f>AVERAGE('TASK 5'!E84:E202)</f>
        <v>20.003763440860215</v>
      </c>
      <c r="H10">
        <f>MEDIAN('TASK 5'!E84:E202)</f>
        <v>16</v>
      </c>
      <c r="I10">
        <f>MODE('TASK 5'!E84:E202)</f>
        <v>16</v>
      </c>
      <c r="J10">
        <f>G10*(1.5*H10)</f>
        <v>480.09032258064519</v>
      </c>
      <c r="K10">
        <f>G10-(1.5*I10)</f>
        <v>-3.9962365591397848</v>
      </c>
    </row>
    <row r="11" spans="1:11" x14ac:dyDescent="0.25">
      <c r="F11" t="s">
        <v>1607</v>
      </c>
      <c r="G11">
        <v>16.225000000000001</v>
      </c>
      <c r="H11">
        <f>MEDIAN('TASK 5'!E203:E236)</f>
        <v>15.3</v>
      </c>
      <c r="I11">
        <f>MODE('TASK 5'!E203:E236)</f>
        <v>19</v>
      </c>
      <c r="J11">
        <f>G11+(1.5*I11)</f>
        <v>44.725000000000001</v>
      </c>
      <c r="K11">
        <f>H11-(1.5*I11)</f>
        <v>-13.2</v>
      </c>
    </row>
    <row r="12" spans="1:11" x14ac:dyDescent="0.25">
      <c r="F12" t="s">
        <v>1401</v>
      </c>
      <c r="G12">
        <f>AVERAGE('TASK 5'!E237:E366)</f>
        <v>16.679852941176467</v>
      </c>
      <c r="H12">
        <f>MEDIAN('TASK 5'!E237:E366)</f>
        <v>16.38</v>
      </c>
      <c r="I12">
        <f>MODE('TASK 5'!E237:E366)</f>
        <v>13.3</v>
      </c>
      <c r="J12">
        <f>G12+(1.5*H12)</f>
        <v>41.249852941176471</v>
      </c>
      <c r="K12">
        <f>I12-(1.5*H12)</f>
        <v>-11.27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
  <sheetViews>
    <sheetView workbookViewId="0">
      <pane ySplit="1" topLeftCell="A4" activePane="bottomLeft" state="frozen"/>
      <selection pane="bottomLeft" activeCell="E85" sqref="E84:E202"/>
    </sheetView>
  </sheetViews>
  <sheetFormatPr defaultRowHeight="15" x14ac:dyDescent="0.25"/>
  <cols>
    <col min="2" max="2" width="12.140625" customWidth="1"/>
    <col min="3" max="3" width="17.7109375" bestFit="1" customWidth="1"/>
    <col min="4" max="4" width="28.140625" bestFit="1" customWidth="1"/>
    <col min="5" max="5" width="21.42578125" bestFit="1" customWidth="1"/>
    <col min="6" max="6" width="25.7109375" bestFit="1" customWidth="1"/>
    <col min="8" max="8" width="31.42578125" bestFit="1" customWidth="1"/>
  </cols>
  <sheetData>
    <row r="1" spans="1:6" x14ac:dyDescent="0.25">
      <c r="A1" t="s">
        <v>1385</v>
      </c>
      <c r="B1" t="s">
        <v>0</v>
      </c>
      <c r="C1" t="s">
        <v>1</v>
      </c>
      <c r="D1" t="s">
        <v>2</v>
      </c>
      <c r="E1" t="s">
        <v>1374</v>
      </c>
      <c r="F1" t="s">
        <v>1375</v>
      </c>
    </row>
    <row r="2" spans="1:6" x14ac:dyDescent="0.25">
      <c r="A2">
        <v>87</v>
      </c>
      <c r="B2" t="s">
        <v>102</v>
      </c>
      <c r="C2" t="s">
        <v>103</v>
      </c>
      <c r="D2" t="s">
        <v>104</v>
      </c>
      <c r="E2">
        <v>15.1</v>
      </c>
      <c r="F2" s="1">
        <v>17.71</v>
      </c>
    </row>
    <row r="3" spans="1:6" x14ac:dyDescent="0.25">
      <c r="A3">
        <v>88</v>
      </c>
      <c r="B3" t="s">
        <v>102</v>
      </c>
      <c r="C3" t="s">
        <v>103</v>
      </c>
      <c r="D3" t="s">
        <v>105</v>
      </c>
      <c r="E3">
        <v>15.1</v>
      </c>
      <c r="F3" s="1">
        <v>18.16</v>
      </c>
    </row>
    <row r="4" spans="1:6" x14ac:dyDescent="0.25">
      <c r="A4">
        <v>89</v>
      </c>
      <c r="B4" t="s">
        <v>102</v>
      </c>
      <c r="C4" t="s">
        <v>103</v>
      </c>
      <c r="D4" t="s">
        <v>106</v>
      </c>
      <c r="E4">
        <v>20.3</v>
      </c>
      <c r="F4" s="1">
        <v>23.59</v>
      </c>
    </row>
    <row r="5" spans="1:6" x14ac:dyDescent="0.25">
      <c r="A5">
        <v>90</v>
      </c>
      <c r="B5" t="s">
        <v>102</v>
      </c>
      <c r="C5" t="s">
        <v>103</v>
      </c>
      <c r="D5" t="s">
        <v>107</v>
      </c>
      <c r="E5">
        <v>15.1</v>
      </c>
      <c r="F5" s="1">
        <v>17.71</v>
      </c>
    </row>
    <row r="6" spans="1:6" x14ac:dyDescent="0.25">
      <c r="A6">
        <v>91</v>
      </c>
      <c r="B6" t="s">
        <v>102</v>
      </c>
      <c r="C6" t="s">
        <v>103</v>
      </c>
      <c r="D6" t="s">
        <v>108</v>
      </c>
      <c r="E6">
        <v>20.3</v>
      </c>
      <c r="F6" s="1">
        <v>23.08</v>
      </c>
    </row>
    <row r="7" spans="1:6" x14ac:dyDescent="0.25">
      <c r="A7">
        <v>92</v>
      </c>
      <c r="B7" t="s">
        <v>102</v>
      </c>
      <c r="C7" t="s">
        <v>103</v>
      </c>
      <c r="D7" t="s">
        <v>109</v>
      </c>
      <c r="E7">
        <v>20.3</v>
      </c>
      <c r="F7" s="1">
        <v>23.08</v>
      </c>
    </row>
    <row r="8" spans="1:6" x14ac:dyDescent="0.25">
      <c r="A8">
        <v>93</v>
      </c>
      <c r="B8" t="s">
        <v>102</v>
      </c>
      <c r="C8" t="s">
        <v>103</v>
      </c>
      <c r="D8" t="s">
        <v>110</v>
      </c>
      <c r="E8">
        <v>15.1</v>
      </c>
      <c r="F8" s="1">
        <v>18.16</v>
      </c>
    </row>
    <row r="9" spans="1:6" x14ac:dyDescent="0.25">
      <c r="A9">
        <v>94</v>
      </c>
      <c r="B9" t="s">
        <v>102</v>
      </c>
      <c r="C9" t="s">
        <v>103</v>
      </c>
      <c r="D9" t="s">
        <v>111</v>
      </c>
      <c r="E9">
        <v>20.3</v>
      </c>
      <c r="F9" s="1">
        <v>23.08</v>
      </c>
    </row>
    <row r="10" spans="1:6" x14ac:dyDescent="0.25">
      <c r="A10">
        <v>95</v>
      </c>
      <c r="B10" t="s">
        <v>102</v>
      </c>
      <c r="C10" t="s">
        <v>103</v>
      </c>
      <c r="D10" t="s">
        <v>112</v>
      </c>
      <c r="E10">
        <v>15.1</v>
      </c>
      <c r="F10" s="1">
        <v>17.71</v>
      </c>
    </row>
    <row r="11" spans="1:6" x14ac:dyDescent="0.25">
      <c r="A11">
        <v>96</v>
      </c>
      <c r="B11" t="s">
        <v>102</v>
      </c>
      <c r="C11" t="s">
        <v>103</v>
      </c>
      <c r="D11" t="s">
        <v>113</v>
      </c>
      <c r="E11">
        <v>20.3</v>
      </c>
      <c r="F11" s="1">
        <v>23.08</v>
      </c>
    </row>
    <row r="12" spans="1:6" x14ac:dyDescent="0.25">
      <c r="A12">
        <v>97</v>
      </c>
      <c r="B12" t="s">
        <v>102</v>
      </c>
      <c r="C12" t="s">
        <v>103</v>
      </c>
      <c r="D12" t="s">
        <v>97</v>
      </c>
      <c r="E12">
        <v>15.1</v>
      </c>
      <c r="F12" s="1">
        <v>17.71</v>
      </c>
    </row>
    <row r="13" spans="1:6" x14ac:dyDescent="0.25">
      <c r="A13">
        <v>98</v>
      </c>
      <c r="B13" t="s">
        <v>102</v>
      </c>
      <c r="C13" t="s">
        <v>103</v>
      </c>
      <c r="D13" t="s">
        <v>114</v>
      </c>
      <c r="E13">
        <v>20.3</v>
      </c>
      <c r="F13" s="1">
        <v>23.59</v>
      </c>
    </row>
    <row r="14" spans="1:6" x14ac:dyDescent="0.25">
      <c r="A14">
        <v>99</v>
      </c>
      <c r="B14" t="s">
        <v>102</v>
      </c>
      <c r="C14" t="s">
        <v>103</v>
      </c>
      <c r="D14" t="s">
        <v>115</v>
      </c>
      <c r="E14">
        <v>15.1</v>
      </c>
      <c r="F14" s="1">
        <v>17.71</v>
      </c>
    </row>
    <row r="15" spans="1:6" x14ac:dyDescent="0.25">
      <c r="A15">
        <v>100</v>
      </c>
      <c r="B15" t="s">
        <v>102</v>
      </c>
      <c r="C15" t="s">
        <v>103</v>
      </c>
      <c r="D15" t="s">
        <v>116</v>
      </c>
      <c r="E15">
        <v>20.3</v>
      </c>
      <c r="F15" s="1">
        <v>23.08</v>
      </c>
    </row>
    <row r="16" spans="1:6" x14ac:dyDescent="0.25">
      <c r="A16">
        <v>196</v>
      </c>
      <c r="B16" t="s">
        <v>102</v>
      </c>
      <c r="C16" t="s">
        <v>219</v>
      </c>
      <c r="D16" t="s">
        <v>104</v>
      </c>
      <c r="E16">
        <v>13.6</v>
      </c>
      <c r="F16" s="1">
        <v>16.3</v>
      </c>
    </row>
    <row r="17" spans="1:6" x14ac:dyDescent="0.25">
      <c r="A17">
        <v>197</v>
      </c>
      <c r="B17" t="s">
        <v>102</v>
      </c>
      <c r="C17" t="s">
        <v>219</v>
      </c>
      <c r="D17" t="s">
        <v>105</v>
      </c>
      <c r="E17">
        <v>13.6</v>
      </c>
      <c r="F17" s="1">
        <v>16.7</v>
      </c>
    </row>
    <row r="18" spans="1:6" x14ac:dyDescent="0.25">
      <c r="A18">
        <v>198</v>
      </c>
      <c r="B18" t="s">
        <v>102</v>
      </c>
      <c r="C18" t="s">
        <v>219</v>
      </c>
      <c r="D18" t="s">
        <v>106</v>
      </c>
      <c r="E18">
        <v>20.32</v>
      </c>
      <c r="F18" s="1">
        <v>23.59</v>
      </c>
    </row>
    <row r="19" spans="1:6" x14ac:dyDescent="0.25">
      <c r="A19">
        <v>199</v>
      </c>
      <c r="B19" t="s">
        <v>102</v>
      </c>
      <c r="C19" t="s">
        <v>219</v>
      </c>
      <c r="D19" t="s">
        <v>109</v>
      </c>
      <c r="E19">
        <v>20.3</v>
      </c>
      <c r="F19" s="1">
        <v>23.6</v>
      </c>
    </row>
    <row r="20" spans="1:6" x14ac:dyDescent="0.25">
      <c r="A20">
        <v>200</v>
      </c>
      <c r="B20" t="s">
        <v>102</v>
      </c>
      <c r="C20" t="s">
        <v>219</v>
      </c>
      <c r="D20" t="s">
        <v>108</v>
      </c>
      <c r="E20">
        <v>20.32</v>
      </c>
      <c r="F20" s="1">
        <v>23.08</v>
      </c>
    </row>
    <row r="21" spans="1:6" x14ac:dyDescent="0.25">
      <c r="A21">
        <v>201</v>
      </c>
      <c r="B21" t="s">
        <v>102</v>
      </c>
      <c r="C21" t="s">
        <v>219</v>
      </c>
      <c r="D21" t="s">
        <v>107</v>
      </c>
      <c r="E21">
        <v>13.6</v>
      </c>
      <c r="F21" s="1">
        <v>16.3</v>
      </c>
    </row>
    <row r="22" spans="1:6" x14ac:dyDescent="0.25">
      <c r="A22">
        <v>202</v>
      </c>
      <c r="B22" t="s">
        <v>102</v>
      </c>
      <c r="C22" t="s">
        <v>219</v>
      </c>
      <c r="D22" t="s">
        <v>97</v>
      </c>
      <c r="E22">
        <v>13.6</v>
      </c>
      <c r="F22" s="1">
        <v>16.3</v>
      </c>
    </row>
    <row r="23" spans="1:6" x14ac:dyDescent="0.25">
      <c r="A23">
        <v>203</v>
      </c>
      <c r="B23" t="s">
        <v>102</v>
      </c>
      <c r="C23" t="s">
        <v>219</v>
      </c>
      <c r="D23" t="s">
        <v>114</v>
      </c>
      <c r="E23">
        <v>20.3</v>
      </c>
      <c r="F23" s="1">
        <v>23.6</v>
      </c>
    </row>
    <row r="24" spans="1:6" x14ac:dyDescent="0.25">
      <c r="A24">
        <v>204</v>
      </c>
      <c r="B24" t="s">
        <v>102</v>
      </c>
      <c r="C24" t="s">
        <v>219</v>
      </c>
      <c r="D24" t="s">
        <v>220</v>
      </c>
      <c r="E24">
        <v>20.32</v>
      </c>
      <c r="F24" s="1">
        <v>23.08</v>
      </c>
    </row>
    <row r="25" spans="1:6" x14ac:dyDescent="0.25">
      <c r="A25">
        <v>205</v>
      </c>
      <c r="B25" t="s">
        <v>102</v>
      </c>
      <c r="C25" t="s">
        <v>219</v>
      </c>
      <c r="D25" t="s">
        <v>221</v>
      </c>
      <c r="E25">
        <v>13.6</v>
      </c>
      <c r="F25" s="1">
        <v>16.3</v>
      </c>
    </row>
    <row r="26" spans="1:6" x14ac:dyDescent="0.25">
      <c r="A26">
        <v>206</v>
      </c>
      <c r="B26" t="s">
        <v>102</v>
      </c>
      <c r="C26" t="s">
        <v>222</v>
      </c>
      <c r="D26" t="s">
        <v>105</v>
      </c>
      <c r="E26">
        <v>15</v>
      </c>
      <c r="F26" s="1">
        <v>16</v>
      </c>
    </row>
    <row r="27" spans="1:6" x14ac:dyDescent="0.25">
      <c r="A27">
        <v>207</v>
      </c>
      <c r="B27" t="s">
        <v>102</v>
      </c>
      <c r="C27" t="s">
        <v>222</v>
      </c>
      <c r="D27" t="s">
        <v>104</v>
      </c>
      <c r="E27">
        <v>16.78</v>
      </c>
      <c r="F27" s="2" t="s">
        <v>1378</v>
      </c>
    </row>
    <row r="28" spans="1:6" x14ac:dyDescent="0.25">
      <c r="A28">
        <v>208</v>
      </c>
      <c r="B28" t="s">
        <v>102</v>
      </c>
      <c r="C28" t="s">
        <v>222</v>
      </c>
      <c r="D28" t="s">
        <v>109</v>
      </c>
      <c r="E28">
        <v>18.100000000000001</v>
      </c>
      <c r="F28" s="1">
        <v>22.5</v>
      </c>
    </row>
    <row r="29" spans="1:6" x14ac:dyDescent="0.25">
      <c r="A29">
        <v>209</v>
      </c>
      <c r="B29" t="s">
        <v>102</v>
      </c>
      <c r="C29" t="s">
        <v>222</v>
      </c>
      <c r="D29" t="s">
        <v>106</v>
      </c>
      <c r="E29">
        <v>18.100000000000001</v>
      </c>
      <c r="F29" s="1">
        <v>22.5</v>
      </c>
    </row>
    <row r="30" spans="1:6" x14ac:dyDescent="0.25">
      <c r="A30">
        <v>210</v>
      </c>
      <c r="B30" t="s">
        <v>102</v>
      </c>
      <c r="C30" t="s">
        <v>222</v>
      </c>
      <c r="D30" t="s">
        <v>223</v>
      </c>
      <c r="E30">
        <v>16.78</v>
      </c>
      <c r="F30" s="2" t="s">
        <v>1378</v>
      </c>
    </row>
    <row r="31" spans="1:6" x14ac:dyDescent="0.25">
      <c r="A31">
        <v>211</v>
      </c>
      <c r="B31" t="s">
        <v>102</v>
      </c>
      <c r="C31" t="s">
        <v>222</v>
      </c>
      <c r="D31" t="s">
        <v>224</v>
      </c>
      <c r="E31">
        <v>18.100000000000001</v>
      </c>
      <c r="F31" s="1">
        <v>22.5</v>
      </c>
    </row>
    <row r="32" spans="1:6" x14ac:dyDescent="0.25">
      <c r="A32">
        <v>219</v>
      </c>
      <c r="B32" t="s">
        <v>102</v>
      </c>
      <c r="C32" t="s">
        <v>236</v>
      </c>
      <c r="D32" t="s">
        <v>237</v>
      </c>
      <c r="F32" s="2" t="s">
        <v>1378</v>
      </c>
    </row>
    <row r="33" spans="1:6" x14ac:dyDescent="0.25">
      <c r="A33">
        <v>220</v>
      </c>
      <c r="B33" t="s">
        <v>102</v>
      </c>
      <c r="C33" t="s">
        <v>236</v>
      </c>
      <c r="D33" t="s">
        <v>105</v>
      </c>
      <c r="F33" s="2" t="s">
        <v>1378</v>
      </c>
    </row>
    <row r="34" spans="1:6" x14ac:dyDescent="0.25">
      <c r="A34">
        <v>221</v>
      </c>
      <c r="B34" t="s">
        <v>102</v>
      </c>
      <c r="C34" t="s">
        <v>236</v>
      </c>
      <c r="D34" t="s">
        <v>238</v>
      </c>
      <c r="F34" s="2" t="s">
        <v>1378</v>
      </c>
    </row>
    <row r="35" spans="1:6" x14ac:dyDescent="0.25">
      <c r="A35">
        <v>222</v>
      </c>
      <c r="B35" t="s">
        <v>102</v>
      </c>
      <c r="C35" t="s">
        <v>236</v>
      </c>
      <c r="D35" t="s">
        <v>239</v>
      </c>
      <c r="F35" s="2" t="s">
        <v>1378</v>
      </c>
    </row>
    <row r="36" spans="1:6" x14ac:dyDescent="0.25">
      <c r="A36">
        <v>223</v>
      </c>
      <c r="B36" t="s">
        <v>102</v>
      </c>
      <c r="C36" t="s">
        <v>236</v>
      </c>
      <c r="D36" t="s">
        <v>240</v>
      </c>
      <c r="F36" s="2" t="s">
        <v>1378</v>
      </c>
    </row>
    <row r="37" spans="1:6" x14ac:dyDescent="0.25">
      <c r="A37">
        <v>312</v>
      </c>
      <c r="B37" t="s">
        <v>102</v>
      </c>
      <c r="C37" t="s">
        <v>369</v>
      </c>
      <c r="D37" t="s">
        <v>370</v>
      </c>
      <c r="E37">
        <v>7</v>
      </c>
      <c r="F37" s="1">
        <v>11</v>
      </c>
    </row>
    <row r="38" spans="1:6" x14ac:dyDescent="0.25">
      <c r="A38">
        <v>697</v>
      </c>
      <c r="B38" t="s">
        <v>102</v>
      </c>
      <c r="C38" t="s">
        <v>743</v>
      </c>
      <c r="D38" t="s">
        <v>744</v>
      </c>
      <c r="E38">
        <v>12</v>
      </c>
      <c r="F38" s="2" t="s">
        <v>1378</v>
      </c>
    </row>
    <row r="39" spans="1:6" x14ac:dyDescent="0.25">
      <c r="A39">
        <v>698</v>
      </c>
      <c r="B39" t="s">
        <v>102</v>
      </c>
      <c r="C39" t="s">
        <v>743</v>
      </c>
      <c r="D39" t="s">
        <v>745</v>
      </c>
      <c r="E39">
        <v>12</v>
      </c>
      <c r="F39" s="2" t="s">
        <v>1378</v>
      </c>
    </row>
    <row r="40" spans="1:6" x14ac:dyDescent="0.25">
      <c r="A40">
        <v>699</v>
      </c>
      <c r="B40" t="s">
        <v>102</v>
      </c>
      <c r="C40" t="s">
        <v>743</v>
      </c>
      <c r="D40" t="s">
        <v>746</v>
      </c>
      <c r="E40">
        <v>12</v>
      </c>
      <c r="F40" s="2" t="s">
        <v>1378</v>
      </c>
    </row>
    <row r="41" spans="1:6" x14ac:dyDescent="0.25">
      <c r="A41">
        <v>700</v>
      </c>
      <c r="B41" t="s">
        <v>102</v>
      </c>
      <c r="C41" t="s">
        <v>743</v>
      </c>
      <c r="D41" t="s">
        <v>747</v>
      </c>
      <c r="E41">
        <v>12</v>
      </c>
      <c r="F41" s="2" t="s">
        <v>1378</v>
      </c>
    </row>
    <row r="42" spans="1:6" x14ac:dyDescent="0.25">
      <c r="A42">
        <v>701</v>
      </c>
      <c r="B42" t="s">
        <v>102</v>
      </c>
      <c r="C42" t="s">
        <v>743</v>
      </c>
      <c r="D42" t="s">
        <v>748</v>
      </c>
      <c r="E42">
        <v>12</v>
      </c>
      <c r="F42" s="2" t="s">
        <v>1378</v>
      </c>
    </row>
    <row r="43" spans="1:6" x14ac:dyDescent="0.25">
      <c r="A43">
        <v>702</v>
      </c>
      <c r="B43" t="s">
        <v>102</v>
      </c>
      <c r="C43" t="s">
        <v>743</v>
      </c>
      <c r="D43" t="s">
        <v>749</v>
      </c>
      <c r="E43">
        <v>11.2</v>
      </c>
      <c r="F43" s="2" t="s">
        <v>1378</v>
      </c>
    </row>
    <row r="44" spans="1:6" x14ac:dyDescent="0.25">
      <c r="A44">
        <v>703</v>
      </c>
      <c r="B44" t="s">
        <v>102</v>
      </c>
      <c r="C44" t="s">
        <v>743</v>
      </c>
      <c r="D44" t="s">
        <v>750</v>
      </c>
      <c r="E44">
        <v>11.2</v>
      </c>
      <c r="F44" s="2" t="s">
        <v>1378</v>
      </c>
    </row>
    <row r="45" spans="1:6" x14ac:dyDescent="0.25">
      <c r="A45">
        <v>704</v>
      </c>
      <c r="B45" t="s">
        <v>102</v>
      </c>
      <c r="C45" t="s">
        <v>743</v>
      </c>
      <c r="D45" t="s">
        <v>751</v>
      </c>
      <c r="E45">
        <v>11.2</v>
      </c>
      <c r="F45" s="2" t="s">
        <v>1378</v>
      </c>
    </row>
    <row r="46" spans="1:6" x14ac:dyDescent="0.25">
      <c r="A46">
        <v>705</v>
      </c>
      <c r="B46" t="s">
        <v>102</v>
      </c>
      <c r="C46" t="s">
        <v>743</v>
      </c>
      <c r="D46" t="s">
        <v>752</v>
      </c>
      <c r="E46">
        <v>11.2</v>
      </c>
      <c r="F46" s="2" t="s">
        <v>1378</v>
      </c>
    </row>
    <row r="47" spans="1:6" x14ac:dyDescent="0.25">
      <c r="A47">
        <v>706</v>
      </c>
      <c r="B47" t="s">
        <v>102</v>
      </c>
      <c r="C47" t="s">
        <v>743</v>
      </c>
      <c r="D47" t="s">
        <v>753</v>
      </c>
      <c r="E47">
        <v>11.2</v>
      </c>
      <c r="F47" s="2" t="s">
        <v>1378</v>
      </c>
    </row>
    <row r="48" spans="1:6" x14ac:dyDescent="0.25">
      <c r="A48">
        <v>707</v>
      </c>
      <c r="B48" t="s">
        <v>102</v>
      </c>
      <c r="C48" t="s">
        <v>743</v>
      </c>
      <c r="D48" t="s">
        <v>754</v>
      </c>
      <c r="E48">
        <v>11.2</v>
      </c>
      <c r="F48" s="2" t="s">
        <v>1378</v>
      </c>
    </row>
    <row r="49" spans="1:6" x14ac:dyDescent="0.25">
      <c r="A49">
        <v>708</v>
      </c>
      <c r="B49" t="s">
        <v>102</v>
      </c>
      <c r="C49" t="s">
        <v>743</v>
      </c>
      <c r="D49" t="s">
        <v>755</v>
      </c>
      <c r="E49">
        <v>12</v>
      </c>
      <c r="F49" s="2" t="s">
        <v>1378</v>
      </c>
    </row>
    <row r="50" spans="1:6" x14ac:dyDescent="0.25">
      <c r="A50">
        <v>709</v>
      </c>
      <c r="B50" t="s">
        <v>102</v>
      </c>
      <c r="C50" t="s">
        <v>743</v>
      </c>
      <c r="D50" t="s">
        <v>756</v>
      </c>
      <c r="E50">
        <v>11.2</v>
      </c>
      <c r="F50" s="2" t="s">
        <v>1378</v>
      </c>
    </row>
    <row r="51" spans="1:6" x14ac:dyDescent="0.25">
      <c r="A51">
        <v>710</v>
      </c>
      <c r="B51" t="s">
        <v>102</v>
      </c>
      <c r="C51" t="s">
        <v>743</v>
      </c>
      <c r="D51" t="s">
        <v>757</v>
      </c>
      <c r="E51">
        <v>11.2</v>
      </c>
      <c r="F51" s="2" t="s">
        <v>1378</v>
      </c>
    </row>
    <row r="52" spans="1:6" x14ac:dyDescent="0.25">
      <c r="A52">
        <v>711</v>
      </c>
      <c r="B52" t="s">
        <v>102</v>
      </c>
      <c r="C52" t="s">
        <v>743</v>
      </c>
      <c r="D52" t="s">
        <v>758</v>
      </c>
      <c r="E52">
        <v>12</v>
      </c>
      <c r="F52" s="2" t="s">
        <v>1378</v>
      </c>
    </row>
    <row r="53" spans="1:6" x14ac:dyDescent="0.25">
      <c r="A53">
        <v>712</v>
      </c>
      <c r="B53" t="s">
        <v>102</v>
      </c>
      <c r="C53" t="s">
        <v>743</v>
      </c>
      <c r="D53" t="s">
        <v>759</v>
      </c>
      <c r="E53">
        <v>12</v>
      </c>
      <c r="F53" s="2" t="s">
        <v>1378</v>
      </c>
    </row>
    <row r="54" spans="1:6" x14ac:dyDescent="0.25">
      <c r="A54">
        <v>734</v>
      </c>
      <c r="B54" t="s">
        <v>102</v>
      </c>
      <c r="C54" t="s">
        <v>782</v>
      </c>
      <c r="D54" t="s">
        <v>783</v>
      </c>
      <c r="E54">
        <v>9.5</v>
      </c>
      <c r="F54" s="2" t="s">
        <v>1378</v>
      </c>
    </row>
    <row r="55" spans="1:6" x14ac:dyDescent="0.25">
      <c r="A55">
        <v>735</v>
      </c>
      <c r="B55" t="s">
        <v>102</v>
      </c>
      <c r="C55" t="s">
        <v>782</v>
      </c>
      <c r="D55" t="s">
        <v>784</v>
      </c>
      <c r="E55">
        <v>9.5</v>
      </c>
      <c r="F55" s="2" t="s">
        <v>1378</v>
      </c>
    </row>
    <row r="56" spans="1:6" x14ac:dyDescent="0.25">
      <c r="A56">
        <v>736</v>
      </c>
      <c r="B56" t="s">
        <v>102</v>
      </c>
      <c r="C56" t="s">
        <v>782</v>
      </c>
      <c r="D56" t="s">
        <v>785</v>
      </c>
      <c r="E56">
        <v>9.5</v>
      </c>
      <c r="F56" s="2" t="s">
        <v>1378</v>
      </c>
    </row>
    <row r="57" spans="1:6" x14ac:dyDescent="0.25">
      <c r="A57">
        <v>737</v>
      </c>
      <c r="B57" t="s">
        <v>102</v>
      </c>
      <c r="C57" t="s">
        <v>782</v>
      </c>
      <c r="D57" t="s">
        <v>786</v>
      </c>
      <c r="E57">
        <v>18.2</v>
      </c>
      <c r="F57" s="1">
        <v>21</v>
      </c>
    </row>
    <row r="58" spans="1:6" x14ac:dyDescent="0.25">
      <c r="A58">
        <v>738</v>
      </c>
      <c r="B58" t="s">
        <v>102</v>
      </c>
      <c r="C58" t="s">
        <v>782</v>
      </c>
      <c r="D58" t="s">
        <v>787</v>
      </c>
      <c r="E58">
        <v>18.399999999999999</v>
      </c>
      <c r="F58" s="1">
        <v>21</v>
      </c>
    </row>
    <row r="59" spans="1:6" x14ac:dyDescent="0.25">
      <c r="A59">
        <v>739</v>
      </c>
      <c r="B59" t="s">
        <v>102</v>
      </c>
      <c r="C59" t="s">
        <v>782</v>
      </c>
      <c r="D59" t="s">
        <v>788</v>
      </c>
      <c r="E59">
        <v>9.5</v>
      </c>
      <c r="F59" s="2" t="s">
        <v>1378</v>
      </c>
    </row>
    <row r="60" spans="1:6" x14ac:dyDescent="0.25">
      <c r="A60">
        <v>761</v>
      </c>
      <c r="B60" t="s">
        <v>102</v>
      </c>
      <c r="C60" t="s">
        <v>817</v>
      </c>
      <c r="D60" t="s">
        <v>818</v>
      </c>
      <c r="E60">
        <v>12.55</v>
      </c>
      <c r="F60" s="1">
        <v>12.9</v>
      </c>
    </row>
    <row r="61" spans="1:6" x14ac:dyDescent="0.25">
      <c r="A61">
        <v>762</v>
      </c>
      <c r="B61" t="s">
        <v>102</v>
      </c>
      <c r="C61" t="s">
        <v>817</v>
      </c>
      <c r="D61" t="s">
        <v>819</v>
      </c>
      <c r="E61">
        <v>12.55</v>
      </c>
      <c r="F61" s="1">
        <v>14.24</v>
      </c>
    </row>
    <row r="62" spans="1:6" x14ac:dyDescent="0.25">
      <c r="A62">
        <v>763</v>
      </c>
      <c r="B62" t="s">
        <v>102</v>
      </c>
      <c r="C62" t="s">
        <v>817</v>
      </c>
      <c r="D62" t="s">
        <v>820</v>
      </c>
      <c r="E62">
        <v>12.55</v>
      </c>
      <c r="F62" s="1">
        <v>14.24</v>
      </c>
    </row>
    <row r="63" spans="1:6" x14ac:dyDescent="0.25">
      <c r="A63">
        <v>764</v>
      </c>
      <c r="B63" t="s">
        <v>102</v>
      </c>
      <c r="C63" t="s">
        <v>817</v>
      </c>
      <c r="D63" t="s">
        <v>821</v>
      </c>
      <c r="E63">
        <v>12.55</v>
      </c>
      <c r="F63" s="1">
        <v>12.9</v>
      </c>
    </row>
    <row r="64" spans="1:6" x14ac:dyDescent="0.25">
      <c r="A64">
        <v>765</v>
      </c>
      <c r="B64" t="s">
        <v>102</v>
      </c>
      <c r="C64" t="s">
        <v>817</v>
      </c>
      <c r="D64" t="s">
        <v>822</v>
      </c>
      <c r="E64">
        <v>7.8</v>
      </c>
      <c r="F64" s="1">
        <v>10.26</v>
      </c>
    </row>
    <row r="65" spans="1:6" x14ac:dyDescent="0.25">
      <c r="A65">
        <v>766</v>
      </c>
      <c r="B65" t="s">
        <v>102</v>
      </c>
      <c r="C65" t="s">
        <v>817</v>
      </c>
      <c r="D65" t="s">
        <v>823</v>
      </c>
      <c r="E65">
        <v>7.8</v>
      </c>
      <c r="F65" s="1">
        <v>10.01</v>
      </c>
    </row>
    <row r="66" spans="1:6" x14ac:dyDescent="0.25">
      <c r="A66">
        <v>767</v>
      </c>
      <c r="B66" t="s">
        <v>102</v>
      </c>
      <c r="C66" t="s">
        <v>817</v>
      </c>
      <c r="D66" t="s">
        <v>824</v>
      </c>
      <c r="E66">
        <v>12.55</v>
      </c>
      <c r="F66" s="1">
        <v>12.9</v>
      </c>
    </row>
    <row r="67" spans="1:6" x14ac:dyDescent="0.25">
      <c r="A67">
        <v>846</v>
      </c>
      <c r="B67" t="s">
        <v>102</v>
      </c>
      <c r="C67" t="s">
        <v>917</v>
      </c>
      <c r="D67" t="s">
        <v>107</v>
      </c>
      <c r="E67">
        <v>5.3</v>
      </c>
      <c r="F67" s="1">
        <v>9</v>
      </c>
    </row>
    <row r="68" spans="1:6" x14ac:dyDescent="0.25">
      <c r="A68">
        <v>1039</v>
      </c>
      <c r="B68" t="s">
        <v>102</v>
      </c>
      <c r="C68" t="s">
        <v>1118</v>
      </c>
      <c r="D68" t="s">
        <v>1119</v>
      </c>
      <c r="E68">
        <v>15.1</v>
      </c>
      <c r="F68" s="1">
        <v>18.7</v>
      </c>
    </row>
    <row r="69" spans="1:6" x14ac:dyDescent="0.25">
      <c r="A69">
        <v>1206</v>
      </c>
      <c r="B69" t="s">
        <v>102</v>
      </c>
      <c r="C69" t="s">
        <v>1297</v>
      </c>
      <c r="D69" t="s">
        <v>1298</v>
      </c>
      <c r="F69" s="2" t="s">
        <v>1378</v>
      </c>
    </row>
    <row r="70" spans="1:6" x14ac:dyDescent="0.25">
      <c r="A70">
        <v>1225</v>
      </c>
      <c r="B70" t="s">
        <v>102</v>
      </c>
      <c r="C70" t="s">
        <v>1318</v>
      </c>
      <c r="D70" t="s">
        <v>1319</v>
      </c>
      <c r="F70" s="2" t="s">
        <v>1378</v>
      </c>
    </row>
    <row r="71" spans="1:6" x14ac:dyDescent="0.25">
      <c r="A71">
        <v>1226</v>
      </c>
      <c r="B71" t="s">
        <v>102</v>
      </c>
      <c r="C71" t="s">
        <v>1318</v>
      </c>
      <c r="D71" t="s">
        <v>104</v>
      </c>
      <c r="F71" s="2" t="s">
        <v>1378</v>
      </c>
    </row>
    <row r="72" spans="1:6" x14ac:dyDescent="0.25">
      <c r="A72">
        <v>1227</v>
      </c>
      <c r="B72" t="s">
        <v>102</v>
      </c>
      <c r="C72" t="s">
        <v>1318</v>
      </c>
      <c r="D72" t="s">
        <v>105</v>
      </c>
      <c r="F72" s="2" t="s">
        <v>1378</v>
      </c>
    </row>
    <row r="73" spans="1:6" x14ac:dyDescent="0.25">
      <c r="A73">
        <v>1228</v>
      </c>
      <c r="B73" t="s">
        <v>102</v>
      </c>
      <c r="C73" t="s">
        <v>1318</v>
      </c>
      <c r="D73" t="s">
        <v>248</v>
      </c>
      <c r="F73" s="2" t="s">
        <v>1378</v>
      </c>
    </row>
    <row r="74" spans="1:6" x14ac:dyDescent="0.25">
      <c r="A74">
        <v>1229</v>
      </c>
      <c r="B74" t="s">
        <v>102</v>
      </c>
      <c r="C74" t="s">
        <v>1318</v>
      </c>
      <c r="D74" t="s">
        <v>238</v>
      </c>
      <c r="F74" s="2" t="s">
        <v>1378</v>
      </c>
    </row>
    <row r="75" spans="1:6" x14ac:dyDescent="0.25">
      <c r="A75">
        <v>1230</v>
      </c>
      <c r="B75" t="s">
        <v>102</v>
      </c>
      <c r="C75" t="s">
        <v>1318</v>
      </c>
      <c r="D75" t="s">
        <v>1320</v>
      </c>
      <c r="F75" s="2" t="s">
        <v>1378</v>
      </c>
    </row>
    <row r="76" spans="1:6" x14ac:dyDescent="0.25">
      <c r="A76">
        <v>1231</v>
      </c>
      <c r="B76" t="s">
        <v>102</v>
      </c>
      <c r="C76" t="s">
        <v>1318</v>
      </c>
      <c r="D76" t="s">
        <v>239</v>
      </c>
      <c r="F76" s="2" t="s">
        <v>1378</v>
      </c>
    </row>
    <row r="77" spans="1:6" x14ac:dyDescent="0.25">
      <c r="A77">
        <v>1232</v>
      </c>
      <c r="B77" t="s">
        <v>102</v>
      </c>
      <c r="C77" t="s">
        <v>1318</v>
      </c>
      <c r="D77" t="s">
        <v>107</v>
      </c>
      <c r="F77" s="2" t="s">
        <v>1378</v>
      </c>
    </row>
    <row r="78" spans="1:6" x14ac:dyDescent="0.25">
      <c r="A78">
        <v>1233</v>
      </c>
      <c r="B78" t="s">
        <v>102</v>
      </c>
      <c r="C78" t="s">
        <v>1318</v>
      </c>
      <c r="D78" t="s">
        <v>1321</v>
      </c>
      <c r="F78" s="2" t="s">
        <v>1378</v>
      </c>
    </row>
    <row r="79" spans="1:6" x14ac:dyDescent="0.25">
      <c r="A79">
        <v>1234</v>
      </c>
      <c r="B79" t="s">
        <v>102</v>
      </c>
      <c r="C79" t="s">
        <v>1318</v>
      </c>
      <c r="D79" t="s">
        <v>1322</v>
      </c>
      <c r="F79" s="2" t="s">
        <v>1378</v>
      </c>
    </row>
    <row r="80" spans="1:6" x14ac:dyDescent="0.25">
      <c r="A80">
        <v>1235</v>
      </c>
      <c r="B80" t="s">
        <v>102</v>
      </c>
      <c r="C80" t="s">
        <v>1318</v>
      </c>
      <c r="D80" t="s">
        <v>1323</v>
      </c>
      <c r="F80" s="2" t="s">
        <v>1378</v>
      </c>
    </row>
    <row r="81" spans="1:6" x14ac:dyDescent="0.25">
      <c r="A81">
        <v>1236</v>
      </c>
      <c r="B81" t="s">
        <v>102</v>
      </c>
      <c r="C81" t="s">
        <v>1318</v>
      </c>
      <c r="D81" t="s">
        <v>1324</v>
      </c>
      <c r="F81" s="2" t="s">
        <v>1378</v>
      </c>
    </row>
    <row r="82" spans="1:6" x14ac:dyDescent="0.25">
      <c r="A82">
        <v>1237</v>
      </c>
      <c r="B82" t="s">
        <v>102</v>
      </c>
      <c r="C82" t="s">
        <v>1318</v>
      </c>
      <c r="D82" t="s">
        <v>1325</v>
      </c>
      <c r="F82" s="2" t="s">
        <v>1378</v>
      </c>
    </row>
    <row r="83" spans="1:6" x14ac:dyDescent="0.25">
      <c r="A83">
        <v>1238</v>
      </c>
      <c r="B83" t="s">
        <v>102</v>
      </c>
      <c r="C83" t="s">
        <v>1318</v>
      </c>
      <c r="D83" t="s">
        <v>1326</v>
      </c>
      <c r="F83" s="2" t="s">
        <v>1378</v>
      </c>
    </row>
    <row r="84" spans="1:6" x14ac:dyDescent="0.25">
      <c r="A84">
        <v>212</v>
      </c>
      <c r="B84" t="s">
        <v>225</v>
      </c>
      <c r="C84" t="s">
        <v>226</v>
      </c>
      <c r="D84" t="s">
        <v>227</v>
      </c>
      <c r="E84">
        <v>18</v>
      </c>
      <c r="F84" s="1">
        <v>20.079999999999998</v>
      </c>
    </row>
    <row r="85" spans="1:6" x14ac:dyDescent="0.25">
      <c r="A85">
        <v>213</v>
      </c>
      <c r="B85" t="s">
        <v>225</v>
      </c>
      <c r="C85" t="s">
        <v>226</v>
      </c>
      <c r="D85" t="s">
        <v>228</v>
      </c>
      <c r="E85">
        <v>18</v>
      </c>
      <c r="F85" s="1">
        <v>20.079999999999998</v>
      </c>
    </row>
    <row r="86" spans="1:6" x14ac:dyDescent="0.25">
      <c r="A86">
        <v>214</v>
      </c>
      <c r="B86" t="s">
        <v>225</v>
      </c>
      <c r="C86" t="s">
        <v>226</v>
      </c>
      <c r="D86" t="s">
        <v>229</v>
      </c>
      <c r="E86">
        <v>18</v>
      </c>
      <c r="F86" s="1">
        <v>20.079999999999998</v>
      </c>
    </row>
    <row r="87" spans="1:6" x14ac:dyDescent="0.25">
      <c r="A87">
        <v>239</v>
      </c>
      <c r="B87" t="s">
        <v>225</v>
      </c>
      <c r="C87" t="s">
        <v>262</v>
      </c>
      <c r="D87" t="s">
        <v>263</v>
      </c>
      <c r="F87" s="2" t="s">
        <v>1378</v>
      </c>
    </row>
    <row r="88" spans="1:6" x14ac:dyDescent="0.25">
      <c r="A88">
        <v>240</v>
      </c>
      <c r="B88" t="s">
        <v>225</v>
      </c>
      <c r="C88" t="s">
        <v>262</v>
      </c>
      <c r="D88" t="s">
        <v>264</v>
      </c>
      <c r="F88" s="2" t="s">
        <v>1378</v>
      </c>
    </row>
    <row r="89" spans="1:6" x14ac:dyDescent="0.25">
      <c r="A89">
        <v>394</v>
      </c>
      <c r="B89" t="s">
        <v>225</v>
      </c>
      <c r="C89" t="s">
        <v>472</v>
      </c>
      <c r="D89" t="s">
        <v>473</v>
      </c>
      <c r="E89">
        <v>15.5</v>
      </c>
      <c r="F89" s="1">
        <v>18.149999999999999</v>
      </c>
    </row>
    <row r="90" spans="1:6" x14ac:dyDescent="0.25">
      <c r="A90">
        <v>395</v>
      </c>
      <c r="B90" t="s">
        <v>225</v>
      </c>
      <c r="C90" t="s">
        <v>472</v>
      </c>
      <c r="D90" t="s">
        <v>474</v>
      </c>
      <c r="E90">
        <v>15.5</v>
      </c>
      <c r="F90" s="1">
        <v>18.149999999999999</v>
      </c>
    </row>
    <row r="91" spans="1:6" x14ac:dyDescent="0.25">
      <c r="A91">
        <v>396</v>
      </c>
      <c r="B91" t="s">
        <v>225</v>
      </c>
      <c r="C91" t="s">
        <v>472</v>
      </c>
      <c r="D91" t="s">
        <v>475</v>
      </c>
      <c r="E91">
        <v>22.25</v>
      </c>
      <c r="F91" s="1">
        <v>25.32</v>
      </c>
    </row>
    <row r="92" spans="1:6" x14ac:dyDescent="0.25">
      <c r="A92">
        <v>397</v>
      </c>
      <c r="B92" t="s">
        <v>225</v>
      </c>
      <c r="C92" t="s">
        <v>472</v>
      </c>
      <c r="D92" t="s">
        <v>476</v>
      </c>
      <c r="E92">
        <v>22.25</v>
      </c>
      <c r="F92" s="1">
        <v>25.32</v>
      </c>
    </row>
    <row r="93" spans="1:6" x14ac:dyDescent="0.25">
      <c r="A93">
        <v>398</v>
      </c>
      <c r="B93" t="s">
        <v>225</v>
      </c>
      <c r="C93" t="s">
        <v>472</v>
      </c>
      <c r="D93" t="s">
        <v>477</v>
      </c>
      <c r="E93">
        <v>22.25</v>
      </c>
      <c r="F93" s="1">
        <v>25.32</v>
      </c>
    </row>
    <row r="94" spans="1:6" x14ac:dyDescent="0.25">
      <c r="A94">
        <v>399</v>
      </c>
      <c r="B94" t="s">
        <v>225</v>
      </c>
      <c r="C94" t="s">
        <v>472</v>
      </c>
      <c r="D94" t="s">
        <v>478</v>
      </c>
      <c r="E94">
        <v>15.5</v>
      </c>
      <c r="F94" s="1">
        <v>18.149999999999999</v>
      </c>
    </row>
    <row r="95" spans="1:6" x14ac:dyDescent="0.25">
      <c r="A95">
        <v>400</v>
      </c>
      <c r="B95" t="s">
        <v>225</v>
      </c>
      <c r="C95" t="s">
        <v>472</v>
      </c>
      <c r="D95" t="s">
        <v>479</v>
      </c>
      <c r="E95">
        <v>15.5</v>
      </c>
      <c r="F95" s="1">
        <v>18.149999999999999</v>
      </c>
    </row>
    <row r="96" spans="1:6" x14ac:dyDescent="0.25">
      <c r="A96">
        <v>401</v>
      </c>
      <c r="B96" t="s">
        <v>225</v>
      </c>
      <c r="C96" t="s">
        <v>472</v>
      </c>
      <c r="D96" t="s">
        <v>480</v>
      </c>
      <c r="E96">
        <v>22.25</v>
      </c>
      <c r="F96" s="1">
        <v>25.32</v>
      </c>
    </row>
    <row r="97" spans="1:6" x14ac:dyDescent="0.25">
      <c r="A97">
        <v>402</v>
      </c>
      <c r="B97" t="s">
        <v>225</v>
      </c>
      <c r="C97" t="s">
        <v>472</v>
      </c>
      <c r="D97" t="s">
        <v>481</v>
      </c>
      <c r="E97">
        <v>15.5</v>
      </c>
      <c r="F97" s="1">
        <v>18.149999999999999</v>
      </c>
    </row>
    <row r="98" spans="1:6" x14ac:dyDescent="0.25">
      <c r="A98">
        <v>403</v>
      </c>
      <c r="B98" t="s">
        <v>225</v>
      </c>
      <c r="C98" t="s">
        <v>472</v>
      </c>
      <c r="D98" t="s">
        <v>482</v>
      </c>
      <c r="E98">
        <v>22.25</v>
      </c>
      <c r="F98" s="1">
        <v>25.32</v>
      </c>
    </row>
    <row r="99" spans="1:6" x14ac:dyDescent="0.25">
      <c r="A99">
        <v>404</v>
      </c>
      <c r="B99" t="s">
        <v>225</v>
      </c>
      <c r="C99" t="s">
        <v>472</v>
      </c>
      <c r="D99" t="s">
        <v>483</v>
      </c>
      <c r="E99">
        <v>15.5</v>
      </c>
      <c r="F99" s="1">
        <v>18.149999999999999</v>
      </c>
    </row>
    <row r="100" spans="1:6" x14ac:dyDescent="0.25">
      <c r="A100">
        <v>405</v>
      </c>
      <c r="B100" t="s">
        <v>225</v>
      </c>
      <c r="C100" t="s">
        <v>472</v>
      </c>
      <c r="D100" t="s">
        <v>484</v>
      </c>
      <c r="E100">
        <v>22.25</v>
      </c>
      <c r="F100" s="1">
        <v>25.32</v>
      </c>
    </row>
    <row r="101" spans="1:6" x14ac:dyDescent="0.25">
      <c r="A101">
        <v>406</v>
      </c>
      <c r="B101" t="s">
        <v>225</v>
      </c>
      <c r="C101" t="s">
        <v>472</v>
      </c>
      <c r="D101" t="s">
        <v>485</v>
      </c>
      <c r="E101">
        <v>15.5</v>
      </c>
      <c r="F101" s="1">
        <v>18.149999999999999</v>
      </c>
    </row>
    <row r="102" spans="1:6" x14ac:dyDescent="0.25">
      <c r="A102">
        <v>407</v>
      </c>
      <c r="B102" t="s">
        <v>225</v>
      </c>
      <c r="C102" t="s">
        <v>472</v>
      </c>
      <c r="D102" t="s">
        <v>486</v>
      </c>
      <c r="E102">
        <v>15.5</v>
      </c>
      <c r="F102" s="1">
        <v>18.149999999999999</v>
      </c>
    </row>
    <row r="103" spans="1:6" x14ac:dyDescent="0.25">
      <c r="A103">
        <v>408</v>
      </c>
      <c r="B103" t="s">
        <v>225</v>
      </c>
      <c r="C103" t="s">
        <v>472</v>
      </c>
      <c r="D103" t="s">
        <v>487</v>
      </c>
      <c r="E103">
        <v>15.5</v>
      </c>
      <c r="F103" s="1">
        <v>18.149999999999999</v>
      </c>
    </row>
    <row r="104" spans="1:6" x14ac:dyDescent="0.25">
      <c r="A104">
        <v>409</v>
      </c>
      <c r="B104" t="s">
        <v>225</v>
      </c>
      <c r="C104" t="s">
        <v>472</v>
      </c>
      <c r="D104" t="s">
        <v>488</v>
      </c>
      <c r="E104">
        <v>22.25</v>
      </c>
      <c r="F104" s="1">
        <v>25.32</v>
      </c>
    </row>
    <row r="105" spans="1:6" x14ac:dyDescent="0.25">
      <c r="A105">
        <v>410</v>
      </c>
      <c r="B105" t="s">
        <v>225</v>
      </c>
      <c r="C105" t="s">
        <v>472</v>
      </c>
      <c r="D105" t="s">
        <v>489</v>
      </c>
      <c r="E105">
        <v>22.25</v>
      </c>
      <c r="F105" s="1">
        <v>25.32</v>
      </c>
    </row>
    <row r="106" spans="1:6" x14ac:dyDescent="0.25">
      <c r="A106">
        <v>411</v>
      </c>
      <c r="B106" t="s">
        <v>225</v>
      </c>
      <c r="C106" t="s">
        <v>472</v>
      </c>
      <c r="D106" t="s">
        <v>490</v>
      </c>
      <c r="E106">
        <v>22.25</v>
      </c>
      <c r="F106" s="1">
        <v>25.32</v>
      </c>
    </row>
    <row r="107" spans="1:6" x14ac:dyDescent="0.25">
      <c r="A107">
        <v>412</v>
      </c>
      <c r="B107" t="s">
        <v>225</v>
      </c>
      <c r="C107" t="s">
        <v>472</v>
      </c>
      <c r="D107" t="s">
        <v>491</v>
      </c>
      <c r="E107">
        <v>22.25</v>
      </c>
      <c r="F107" s="1">
        <v>25.32</v>
      </c>
    </row>
    <row r="108" spans="1:6" x14ac:dyDescent="0.25">
      <c r="A108">
        <v>413</v>
      </c>
      <c r="B108" t="s">
        <v>225</v>
      </c>
      <c r="C108" t="s">
        <v>472</v>
      </c>
      <c r="D108" t="s">
        <v>492</v>
      </c>
      <c r="E108">
        <v>22.25</v>
      </c>
      <c r="F108" s="1">
        <v>25.32</v>
      </c>
    </row>
    <row r="109" spans="1:6" x14ac:dyDescent="0.25">
      <c r="A109">
        <v>414</v>
      </c>
      <c r="B109" t="s">
        <v>225</v>
      </c>
      <c r="C109" t="s">
        <v>472</v>
      </c>
      <c r="D109" t="s">
        <v>493</v>
      </c>
      <c r="E109">
        <v>15.5</v>
      </c>
      <c r="F109" s="1">
        <v>18.149999999999999</v>
      </c>
    </row>
    <row r="110" spans="1:6" x14ac:dyDescent="0.25">
      <c r="A110">
        <v>415</v>
      </c>
      <c r="B110" t="s">
        <v>225</v>
      </c>
      <c r="C110" t="s">
        <v>472</v>
      </c>
      <c r="D110" t="s">
        <v>494</v>
      </c>
      <c r="E110">
        <v>15.5</v>
      </c>
      <c r="F110" s="1">
        <v>18.149999999999999</v>
      </c>
    </row>
    <row r="111" spans="1:6" x14ac:dyDescent="0.25">
      <c r="A111">
        <v>532</v>
      </c>
      <c r="B111" t="s">
        <v>225</v>
      </c>
      <c r="C111" t="s">
        <v>583</v>
      </c>
      <c r="D111" t="s">
        <v>584</v>
      </c>
      <c r="E111">
        <v>12.4</v>
      </c>
      <c r="F111" s="2" t="s">
        <v>1378</v>
      </c>
    </row>
    <row r="112" spans="1:6" x14ac:dyDescent="0.25">
      <c r="A112">
        <v>533</v>
      </c>
      <c r="B112" t="s">
        <v>225</v>
      </c>
      <c r="C112" t="s">
        <v>583</v>
      </c>
      <c r="D112" t="s">
        <v>585</v>
      </c>
      <c r="E112">
        <v>12.4</v>
      </c>
      <c r="F112" s="2" t="s">
        <v>1378</v>
      </c>
    </row>
    <row r="113" spans="1:6" x14ac:dyDescent="0.25">
      <c r="A113">
        <v>534</v>
      </c>
      <c r="B113" t="s">
        <v>225</v>
      </c>
      <c r="C113" t="s">
        <v>583</v>
      </c>
      <c r="D113" t="s">
        <v>586</v>
      </c>
      <c r="E113">
        <v>12.4</v>
      </c>
      <c r="F113" s="2" t="s">
        <v>1378</v>
      </c>
    </row>
    <row r="114" spans="1:6" x14ac:dyDescent="0.25">
      <c r="A114">
        <v>535</v>
      </c>
      <c r="B114" t="s">
        <v>225</v>
      </c>
      <c r="C114" t="s">
        <v>583</v>
      </c>
      <c r="D114" t="s">
        <v>43</v>
      </c>
      <c r="E114">
        <v>12.4</v>
      </c>
      <c r="F114" s="2" t="s">
        <v>1378</v>
      </c>
    </row>
    <row r="115" spans="1:6" x14ac:dyDescent="0.25">
      <c r="A115">
        <v>536</v>
      </c>
      <c r="B115" t="s">
        <v>225</v>
      </c>
      <c r="C115" t="s">
        <v>583</v>
      </c>
      <c r="D115" t="s">
        <v>587</v>
      </c>
      <c r="E115">
        <v>9.4</v>
      </c>
      <c r="F115" s="1">
        <v>13.6</v>
      </c>
    </row>
    <row r="116" spans="1:6" x14ac:dyDescent="0.25">
      <c r="A116">
        <v>537</v>
      </c>
      <c r="B116" t="s">
        <v>225</v>
      </c>
      <c r="C116" t="s">
        <v>583</v>
      </c>
      <c r="D116" t="s">
        <v>588</v>
      </c>
      <c r="E116">
        <v>12.4</v>
      </c>
      <c r="F116" s="1">
        <v>15.96</v>
      </c>
    </row>
    <row r="117" spans="1:6" x14ac:dyDescent="0.25">
      <c r="A117">
        <v>585</v>
      </c>
      <c r="B117" t="s">
        <v>225</v>
      </c>
      <c r="C117" t="s">
        <v>635</v>
      </c>
      <c r="D117" t="s">
        <v>636</v>
      </c>
      <c r="F117" s="2" t="s">
        <v>1378</v>
      </c>
    </row>
    <row r="118" spans="1:6" x14ac:dyDescent="0.25">
      <c r="A118">
        <v>586</v>
      </c>
      <c r="B118" t="s">
        <v>225</v>
      </c>
      <c r="C118" t="s">
        <v>635</v>
      </c>
      <c r="D118" t="s">
        <v>637</v>
      </c>
      <c r="F118" s="2" t="s">
        <v>1378</v>
      </c>
    </row>
    <row r="119" spans="1:6" x14ac:dyDescent="0.25">
      <c r="A119">
        <v>587</v>
      </c>
      <c r="B119" t="s">
        <v>225</v>
      </c>
      <c r="C119" t="s">
        <v>635</v>
      </c>
      <c r="D119" t="s">
        <v>638</v>
      </c>
      <c r="F119" s="2" t="s">
        <v>1378</v>
      </c>
    </row>
    <row r="120" spans="1:6" x14ac:dyDescent="0.25">
      <c r="A120">
        <v>588</v>
      </c>
      <c r="B120" t="s">
        <v>225</v>
      </c>
      <c r="C120" t="s">
        <v>635</v>
      </c>
      <c r="D120" t="s">
        <v>639</v>
      </c>
      <c r="F120" s="2" t="s">
        <v>1378</v>
      </c>
    </row>
    <row r="121" spans="1:6" x14ac:dyDescent="0.25">
      <c r="A121">
        <v>589</v>
      </c>
      <c r="B121" t="s">
        <v>225</v>
      </c>
      <c r="C121" t="s">
        <v>635</v>
      </c>
      <c r="D121" t="s">
        <v>640</v>
      </c>
      <c r="F121" s="2" t="s">
        <v>1378</v>
      </c>
    </row>
    <row r="122" spans="1:6" x14ac:dyDescent="0.25">
      <c r="A122">
        <v>590</v>
      </c>
      <c r="B122" t="s">
        <v>225</v>
      </c>
      <c r="C122" t="s">
        <v>635</v>
      </c>
      <c r="D122" t="s">
        <v>641</v>
      </c>
      <c r="F122" s="2" t="s">
        <v>1378</v>
      </c>
    </row>
    <row r="123" spans="1:6" x14ac:dyDescent="0.25">
      <c r="A123">
        <v>591</v>
      </c>
      <c r="B123" t="s">
        <v>225</v>
      </c>
      <c r="C123" t="s">
        <v>635</v>
      </c>
      <c r="D123" t="s">
        <v>642</v>
      </c>
      <c r="F123" s="2" t="s">
        <v>1378</v>
      </c>
    </row>
    <row r="124" spans="1:6" x14ac:dyDescent="0.25">
      <c r="A124">
        <v>592</v>
      </c>
      <c r="B124" t="s">
        <v>225</v>
      </c>
      <c r="C124" t="s">
        <v>635</v>
      </c>
      <c r="D124" t="s">
        <v>643</v>
      </c>
      <c r="F124" s="2" t="s">
        <v>1378</v>
      </c>
    </row>
    <row r="125" spans="1:6" x14ac:dyDescent="0.25">
      <c r="A125">
        <v>593</v>
      </c>
      <c r="B125" t="s">
        <v>225</v>
      </c>
      <c r="C125" t="s">
        <v>635</v>
      </c>
      <c r="D125" t="s">
        <v>644</v>
      </c>
      <c r="F125" s="2" t="s">
        <v>1378</v>
      </c>
    </row>
    <row r="126" spans="1:6" x14ac:dyDescent="0.25">
      <c r="A126">
        <v>594</v>
      </c>
      <c r="B126" t="s">
        <v>225</v>
      </c>
      <c r="C126" t="s">
        <v>635</v>
      </c>
      <c r="D126" t="s">
        <v>645</v>
      </c>
      <c r="F126" s="2" t="s">
        <v>1378</v>
      </c>
    </row>
    <row r="127" spans="1:6" x14ac:dyDescent="0.25">
      <c r="A127">
        <v>595</v>
      </c>
      <c r="B127" t="s">
        <v>225</v>
      </c>
      <c r="C127" t="s">
        <v>635</v>
      </c>
      <c r="D127" t="s">
        <v>646</v>
      </c>
      <c r="F127" s="2" t="s">
        <v>1378</v>
      </c>
    </row>
    <row r="128" spans="1:6" x14ac:dyDescent="0.25">
      <c r="A128">
        <v>615</v>
      </c>
      <c r="B128" t="s">
        <v>225</v>
      </c>
      <c r="C128" t="s">
        <v>667</v>
      </c>
      <c r="D128" t="s">
        <v>668</v>
      </c>
      <c r="E128">
        <v>80</v>
      </c>
      <c r="F128" s="2" t="s">
        <v>1378</v>
      </c>
    </row>
    <row r="129" spans="1:6" x14ac:dyDescent="0.25">
      <c r="A129">
        <v>616</v>
      </c>
      <c r="B129" t="s">
        <v>225</v>
      </c>
      <c r="C129" t="s">
        <v>667</v>
      </c>
      <c r="D129" t="s">
        <v>669</v>
      </c>
      <c r="E129">
        <v>80</v>
      </c>
      <c r="F129" s="2" t="s">
        <v>1378</v>
      </c>
    </row>
    <row r="130" spans="1:6" x14ac:dyDescent="0.25">
      <c r="A130">
        <v>628</v>
      </c>
      <c r="B130" t="s">
        <v>225</v>
      </c>
      <c r="C130" t="s">
        <v>676</v>
      </c>
      <c r="D130" t="s">
        <v>677</v>
      </c>
      <c r="F130" s="2" t="s">
        <v>1378</v>
      </c>
    </row>
    <row r="131" spans="1:6" x14ac:dyDescent="0.25">
      <c r="A131">
        <v>629</v>
      </c>
      <c r="B131" t="s">
        <v>225</v>
      </c>
      <c r="C131" t="s">
        <v>676</v>
      </c>
      <c r="D131" t="s">
        <v>678</v>
      </c>
      <c r="F131" s="2" t="s">
        <v>1378</v>
      </c>
    </row>
    <row r="132" spans="1:6" x14ac:dyDescent="0.25">
      <c r="A132">
        <v>630</v>
      </c>
      <c r="B132" t="s">
        <v>225</v>
      </c>
      <c r="C132" t="s">
        <v>676</v>
      </c>
      <c r="D132" t="s">
        <v>679</v>
      </c>
      <c r="F132" s="2" t="s">
        <v>1378</v>
      </c>
    </row>
    <row r="133" spans="1:6" x14ac:dyDescent="0.25">
      <c r="A133">
        <v>642</v>
      </c>
      <c r="B133" t="s">
        <v>225</v>
      </c>
      <c r="C133" t="s">
        <v>695</v>
      </c>
      <c r="D133" t="s">
        <v>668</v>
      </c>
      <c r="E133">
        <v>18.489999999999998</v>
      </c>
      <c r="F133" s="2" t="s">
        <v>1378</v>
      </c>
    </row>
    <row r="134" spans="1:6" x14ac:dyDescent="0.25">
      <c r="A134">
        <v>643</v>
      </c>
      <c r="B134" t="s">
        <v>225</v>
      </c>
      <c r="C134" t="s">
        <v>695</v>
      </c>
      <c r="D134" t="s">
        <v>669</v>
      </c>
      <c r="E134">
        <v>18.489999999999998</v>
      </c>
      <c r="F134" s="2" t="s">
        <v>1378</v>
      </c>
    </row>
    <row r="135" spans="1:6" x14ac:dyDescent="0.25">
      <c r="A135">
        <v>644</v>
      </c>
      <c r="B135" t="s">
        <v>225</v>
      </c>
      <c r="C135" t="s">
        <v>695</v>
      </c>
      <c r="D135" t="s">
        <v>696</v>
      </c>
      <c r="E135">
        <v>18.489999999999998</v>
      </c>
      <c r="F135" s="2" t="s">
        <v>1378</v>
      </c>
    </row>
    <row r="136" spans="1:6" x14ac:dyDescent="0.25">
      <c r="A136">
        <v>645</v>
      </c>
      <c r="B136" t="s">
        <v>225</v>
      </c>
      <c r="C136" t="s">
        <v>697</v>
      </c>
      <c r="D136" t="s">
        <v>698</v>
      </c>
      <c r="F136" s="2" t="s">
        <v>1378</v>
      </c>
    </row>
    <row r="137" spans="1:6" x14ac:dyDescent="0.25">
      <c r="A137">
        <v>646</v>
      </c>
      <c r="B137" t="s">
        <v>225</v>
      </c>
      <c r="C137" t="s">
        <v>697</v>
      </c>
      <c r="D137" t="s">
        <v>699</v>
      </c>
      <c r="F137" s="2" t="s">
        <v>1378</v>
      </c>
    </row>
    <row r="138" spans="1:6" x14ac:dyDescent="0.25">
      <c r="A138">
        <v>647</v>
      </c>
      <c r="B138" t="s">
        <v>225</v>
      </c>
      <c r="C138" t="s">
        <v>697</v>
      </c>
      <c r="D138" t="s">
        <v>700</v>
      </c>
      <c r="F138" s="2" t="s">
        <v>1378</v>
      </c>
    </row>
    <row r="139" spans="1:6" x14ac:dyDescent="0.25">
      <c r="A139">
        <v>648</v>
      </c>
      <c r="B139" t="s">
        <v>225</v>
      </c>
      <c r="C139" t="s">
        <v>697</v>
      </c>
      <c r="D139" t="s">
        <v>701</v>
      </c>
      <c r="F139" s="2" t="s">
        <v>1378</v>
      </c>
    </row>
    <row r="140" spans="1:6" x14ac:dyDescent="0.25">
      <c r="A140">
        <v>649</v>
      </c>
      <c r="B140" t="s">
        <v>225</v>
      </c>
      <c r="C140" t="s">
        <v>697</v>
      </c>
      <c r="D140" t="s">
        <v>702</v>
      </c>
      <c r="F140" s="2" t="s">
        <v>1378</v>
      </c>
    </row>
    <row r="141" spans="1:6" x14ac:dyDescent="0.25">
      <c r="A141">
        <v>650</v>
      </c>
      <c r="B141" t="s">
        <v>225</v>
      </c>
      <c r="C141" t="s">
        <v>697</v>
      </c>
      <c r="D141" t="s">
        <v>703</v>
      </c>
      <c r="F141" s="2" t="s">
        <v>1378</v>
      </c>
    </row>
    <row r="142" spans="1:6" x14ac:dyDescent="0.25">
      <c r="A142">
        <v>651</v>
      </c>
      <c r="B142" t="s">
        <v>225</v>
      </c>
      <c r="C142" t="s">
        <v>697</v>
      </c>
      <c r="D142" t="s">
        <v>704</v>
      </c>
      <c r="F142" s="2" t="s">
        <v>1378</v>
      </c>
    </row>
    <row r="143" spans="1:6" x14ac:dyDescent="0.25">
      <c r="A143">
        <v>652</v>
      </c>
      <c r="B143" t="s">
        <v>225</v>
      </c>
      <c r="C143" t="s">
        <v>697</v>
      </c>
      <c r="D143" t="s">
        <v>705</v>
      </c>
      <c r="F143" s="2" t="s">
        <v>1378</v>
      </c>
    </row>
    <row r="144" spans="1:6" x14ac:dyDescent="0.25">
      <c r="A144">
        <v>653</v>
      </c>
      <c r="B144" t="s">
        <v>225</v>
      </c>
      <c r="C144" t="s">
        <v>706</v>
      </c>
      <c r="D144" t="s">
        <v>707</v>
      </c>
      <c r="E144">
        <v>11.5</v>
      </c>
      <c r="F144" s="1">
        <v>15.4</v>
      </c>
    </row>
    <row r="145" spans="1:6" x14ac:dyDescent="0.25">
      <c r="A145">
        <v>654</v>
      </c>
      <c r="B145" t="s">
        <v>225</v>
      </c>
      <c r="C145" t="s">
        <v>706</v>
      </c>
      <c r="D145" t="s">
        <v>708</v>
      </c>
      <c r="E145">
        <v>8.1</v>
      </c>
      <c r="F145" s="1">
        <v>10.220000000000001</v>
      </c>
    </row>
    <row r="146" spans="1:6" x14ac:dyDescent="0.25">
      <c r="A146">
        <v>655</v>
      </c>
      <c r="B146" t="s">
        <v>225</v>
      </c>
      <c r="C146" t="s">
        <v>706</v>
      </c>
      <c r="D146" t="s">
        <v>709</v>
      </c>
      <c r="E146">
        <v>9.4</v>
      </c>
      <c r="F146" s="1">
        <v>13.5</v>
      </c>
    </row>
    <row r="147" spans="1:6" x14ac:dyDescent="0.25">
      <c r="A147">
        <v>656</v>
      </c>
      <c r="B147" t="s">
        <v>225</v>
      </c>
      <c r="C147" t="s">
        <v>706</v>
      </c>
      <c r="D147" t="s">
        <v>710</v>
      </c>
      <c r="E147">
        <v>11.5</v>
      </c>
      <c r="F147" s="1">
        <v>15.4</v>
      </c>
    </row>
    <row r="148" spans="1:6" x14ac:dyDescent="0.25">
      <c r="A148">
        <v>657</v>
      </c>
      <c r="B148" t="s">
        <v>225</v>
      </c>
      <c r="C148" t="s">
        <v>706</v>
      </c>
      <c r="D148" t="s">
        <v>711</v>
      </c>
      <c r="E148">
        <v>11.5</v>
      </c>
      <c r="F148" s="1">
        <v>15.4</v>
      </c>
    </row>
    <row r="149" spans="1:6" x14ac:dyDescent="0.25">
      <c r="A149">
        <v>658</v>
      </c>
      <c r="B149" t="s">
        <v>225</v>
      </c>
      <c r="C149" t="s">
        <v>706</v>
      </c>
      <c r="D149" t="s">
        <v>712</v>
      </c>
      <c r="E149">
        <v>11.5</v>
      </c>
      <c r="F149" s="1">
        <v>15.4</v>
      </c>
    </row>
    <row r="150" spans="1:6" x14ac:dyDescent="0.25">
      <c r="A150">
        <v>659</v>
      </c>
      <c r="B150" t="s">
        <v>225</v>
      </c>
      <c r="C150" t="s">
        <v>706</v>
      </c>
      <c r="D150" t="s">
        <v>713</v>
      </c>
      <c r="E150">
        <v>11.5</v>
      </c>
      <c r="F150" s="1">
        <v>15.4</v>
      </c>
    </row>
    <row r="151" spans="1:6" x14ac:dyDescent="0.25">
      <c r="A151">
        <v>660</v>
      </c>
      <c r="B151" t="s">
        <v>225</v>
      </c>
      <c r="C151" t="s">
        <v>706</v>
      </c>
      <c r="D151" t="s">
        <v>714</v>
      </c>
      <c r="E151">
        <v>11.5</v>
      </c>
      <c r="F151" s="1">
        <v>15.4</v>
      </c>
    </row>
    <row r="152" spans="1:6" x14ac:dyDescent="0.25">
      <c r="A152">
        <v>661</v>
      </c>
      <c r="B152" t="s">
        <v>225</v>
      </c>
      <c r="C152" t="s">
        <v>706</v>
      </c>
      <c r="D152" t="s">
        <v>715</v>
      </c>
      <c r="E152">
        <v>11.5</v>
      </c>
      <c r="F152" s="1">
        <v>15.4</v>
      </c>
    </row>
    <row r="153" spans="1:6" x14ac:dyDescent="0.25">
      <c r="A153">
        <v>666</v>
      </c>
      <c r="B153" t="s">
        <v>225</v>
      </c>
      <c r="C153" t="s">
        <v>721</v>
      </c>
      <c r="D153" t="s">
        <v>722</v>
      </c>
      <c r="F153" s="2" t="s">
        <v>1378</v>
      </c>
    </row>
    <row r="154" spans="1:6" x14ac:dyDescent="0.25">
      <c r="A154">
        <v>667</v>
      </c>
      <c r="B154" t="s">
        <v>225</v>
      </c>
      <c r="C154" t="s">
        <v>721</v>
      </c>
      <c r="D154" t="s">
        <v>723</v>
      </c>
      <c r="E154">
        <v>16</v>
      </c>
      <c r="F154" s="1">
        <v>15.1</v>
      </c>
    </row>
    <row r="155" spans="1:6" x14ac:dyDescent="0.25">
      <c r="A155">
        <v>668</v>
      </c>
      <c r="B155" t="s">
        <v>225</v>
      </c>
      <c r="C155" t="s">
        <v>721</v>
      </c>
      <c r="D155" t="s">
        <v>724</v>
      </c>
      <c r="E155">
        <v>16</v>
      </c>
      <c r="F155" s="2" t="s">
        <v>1378</v>
      </c>
    </row>
    <row r="156" spans="1:6" x14ac:dyDescent="0.25">
      <c r="A156">
        <v>669</v>
      </c>
      <c r="B156" t="s">
        <v>225</v>
      </c>
      <c r="C156" t="s">
        <v>721</v>
      </c>
      <c r="D156" t="s">
        <v>725</v>
      </c>
      <c r="E156">
        <v>16</v>
      </c>
      <c r="F156" s="2" t="s">
        <v>1378</v>
      </c>
    </row>
    <row r="157" spans="1:6" x14ac:dyDescent="0.25">
      <c r="A157">
        <v>670</v>
      </c>
      <c r="B157" t="s">
        <v>225</v>
      </c>
      <c r="C157" t="s">
        <v>721</v>
      </c>
      <c r="D157" t="s">
        <v>726</v>
      </c>
      <c r="E157">
        <v>16</v>
      </c>
      <c r="F157" s="2" t="s">
        <v>1378</v>
      </c>
    </row>
    <row r="158" spans="1:6" x14ac:dyDescent="0.25">
      <c r="A158">
        <v>671</v>
      </c>
      <c r="B158" t="s">
        <v>225</v>
      </c>
      <c r="C158" t="s">
        <v>721</v>
      </c>
      <c r="D158" t="s">
        <v>727</v>
      </c>
      <c r="E158">
        <v>16</v>
      </c>
      <c r="F158" s="2" t="s">
        <v>1378</v>
      </c>
    </row>
    <row r="159" spans="1:6" x14ac:dyDescent="0.25">
      <c r="A159">
        <v>672</v>
      </c>
      <c r="B159" t="s">
        <v>225</v>
      </c>
      <c r="C159" t="s">
        <v>721</v>
      </c>
      <c r="D159" t="s">
        <v>728</v>
      </c>
      <c r="E159">
        <v>16</v>
      </c>
      <c r="F159" s="2" t="s">
        <v>1378</v>
      </c>
    </row>
    <row r="160" spans="1:6" x14ac:dyDescent="0.25">
      <c r="A160">
        <v>673</v>
      </c>
      <c r="B160" t="s">
        <v>225</v>
      </c>
      <c r="C160" t="s">
        <v>721</v>
      </c>
      <c r="D160" t="s">
        <v>729</v>
      </c>
      <c r="E160">
        <v>16</v>
      </c>
      <c r="F160" s="2" t="s">
        <v>1378</v>
      </c>
    </row>
    <row r="161" spans="1:6" x14ac:dyDescent="0.25">
      <c r="A161">
        <v>674</v>
      </c>
      <c r="B161" t="s">
        <v>225</v>
      </c>
      <c r="C161" t="s">
        <v>721</v>
      </c>
      <c r="D161" t="s">
        <v>730</v>
      </c>
      <c r="E161">
        <v>16</v>
      </c>
      <c r="F161" s="2" t="s">
        <v>1378</v>
      </c>
    </row>
    <row r="162" spans="1:6" x14ac:dyDescent="0.25">
      <c r="A162">
        <v>675</v>
      </c>
      <c r="B162" t="s">
        <v>225</v>
      </c>
      <c r="C162" t="s">
        <v>721</v>
      </c>
      <c r="D162" t="s">
        <v>722</v>
      </c>
      <c r="F162" s="2" t="s">
        <v>1378</v>
      </c>
    </row>
    <row r="163" spans="1:6" x14ac:dyDescent="0.25">
      <c r="A163">
        <v>676</v>
      </c>
      <c r="B163" t="s">
        <v>225</v>
      </c>
      <c r="C163" t="s">
        <v>721</v>
      </c>
      <c r="D163" t="s">
        <v>723</v>
      </c>
      <c r="E163">
        <v>16</v>
      </c>
      <c r="F163" s="1">
        <v>15.1</v>
      </c>
    </row>
    <row r="164" spans="1:6" x14ac:dyDescent="0.25">
      <c r="A164">
        <v>677</v>
      </c>
      <c r="B164" t="s">
        <v>225</v>
      </c>
      <c r="C164" t="s">
        <v>721</v>
      </c>
      <c r="D164" t="s">
        <v>724</v>
      </c>
      <c r="E164">
        <v>16</v>
      </c>
      <c r="F164" s="2" t="s">
        <v>1378</v>
      </c>
    </row>
    <row r="165" spans="1:6" x14ac:dyDescent="0.25">
      <c r="A165">
        <v>678</v>
      </c>
      <c r="B165" t="s">
        <v>225</v>
      </c>
      <c r="C165" t="s">
        <v>721</v>
      </c>
      <c r="D165" t="s">
        <v>725</v>
      </c>
      <c r="E165">
        <v>16</v>
      </c>
      <c r="F165" s="2" t="s">
        <v>1378</v>
      </c>
    </row>
    <row r="166" spans="1:6" x14ac:dyDescent="0.25">
      <c r="A166">
        <v>679</v>
      </c>
      <c r="B166" t="s">
        <v>225</v>
      </c>
      <c r="C166" t="s">
        <v>721</v>
      </c>
      <c r="D166" t="s">
        <v>726</v>
      </c>
      <c r="E166">
        <v>16</v>
      </c>
      <c r="F166" s="2" t="s">
        <v>1378</v>
      </c>
    </row>
    <row r="167" spans="1:6" x14ac:dyDescent="0.25">
      <c r="A167">
        <v>680</v>
      </c>
      <c r="B167" t="s">
        <v>225</v>
      </c>
      <c r="C167" t="s">
        <v>721</v>
      </c>
      <c r="D167" t="s">
        <v>727</v>
      </c>
      <c r="E167">
        <v>16</v>
      </c>
      <c r="F167" s="2" t="s">
        <v>1378</v>
      </c>
    </row>
    <row r="168" spans="1:6" x14ac:dyDescent="0.25">
      <c r="A168">
        <v>681</v>
      </c>
      <c r="B168" t="s">
        <v>225</v>
      </c>
      <c r="C168" t="s">
        <v>721</v>
      </c>
      <c r="D168" t="s">
        <v>728</v>
      </c>
      <c r="E168">
        <v>16</v>
      </c>
      <c r="F168" s="2" t="s">
        <v>1378</v>
      </c>
    </row>
    <row r="169" spans="1:6" x14ac:dyDescent="0.25">
      <c r="A169">
        <v>682</v>
      </c>
      <c r="B169" t="s">
        <v>225</v>
      </c>
      <c r="C169" t="s">
        <v>721</v>
      </c>
      <c r="D169" t="s">
        <v>729</v>
      </c>
      <c r="E169">
        <v>16</v>
      </c>
      <c r="F169" s="2" t="s">
        <v>1378</v>
      </c>
    </row>
    <row r="170" spans="1:6" x14ac:dyDescent="0.25">
      <c r="A170">
        <v>683</v>
      </c>
      <c r="B170" t="s">
        <v>225</v>
      </c>
      <c r="C170" t="s">
        <v>721</v>
      </c>
      <c r="D170" t="s">
        <v>730</v>
      </c>
      <c r="E170">
        <v>16</v>
      </c>
      <c r="F170" s="2" t="s">
        <v>1378</v>
      </c>
    </row>
    <row r="171" spans="1:6" x14ac:dyDescent="0.25">
      <c r="A171">
        <v>684</v>
      </c>
      <c r="B171" t="s">
        <v>225</v>
      </c>
      <c r="C171" t="s">
        <v>721</v>
      </c>
      <c r="D171" t="s">
        <v>731</v>
      </c>
      <c r="E171">
        <v>16</v>
      </c>
      <c r="F171" s="2" t="s">
        <v>1378</v>
      </c>
    </row>
    <row r="172" spans="1:6" x14ac:dyDescent="0.25">
      <c r="A172">
        <v>685</v>
      </c>
      <c r="B172" t="s">
        <v>225</v>
      </c>
      <c r="C172" t="s">
        <v>721</v>
      </c>
      <c r="D172" t="s">
        <v>732</v>
      </c>
      <c r="E172">
        <v>16</v>
      </c>
      <c r="F172" s="2" t="s">
        <v>1378</v>
      </c>
    </row>
    <row r="173" spans="1:6" x14ac:dyDescent="0.25">
      <c r="A173">
        <v>686</v>
      </c>
      <c r="B173" t="s">
        <v>225</v>
      </c>
      <c r="C173" t="s">
        <v>721</v>
      </c>
      <c r="D173" t="s">
        <v>733</v>
      </c>
      <c r="E173">
        <v>16</v>
      </c>
      <c r="F173" s="2" t="s">
        <v>1378</v>
      </c>
    </row>
    <row r="174" spans="1:6" x14ac:dyDescent="0.25">
      <c r="A174">
        <v>687</v>
      </c>
      <c r="B174" t="s">
        <v>225</v>
      </c>
      <c r="C174" t="s">
        <v>734</v>
      </c>
      <c r="D174" t="s">
        <v>228</v>
      </c>
      <c r="E174">
        <v>110</v>
      </c>
      <c r="F174" s="2" t="s">
        <v>1378</v>
      </c>
    </row>
    <row r="175" spans="1:6" x14ac:dyDescent="0.25">
      <c r="A175">
        <v>688</v>
      </c>
      <c r="B175" t="s">
        <v>225</v>
      </c>
      <c r="C175" t="s">
        <v>734</v>
      </c>
      <c r="D175" t="s">
        <v>227</v>
      </c>
      <c r="E175">
        <v>110</v>
      </c>
      <c r="F175" s="2" t="s">
        <v>1378</v>
      </c>
    </row>
    <row r="176" spans="1:6" x14ac:dyDescent="0.25">
      <c r="A176">
        <v>689</v>
      </c>
      <c r="B176" t="s">
        <v>225</v>
      </c>
      <c r="C176" t="s">
        <v>734</v>
      </c>
      <c r="D176" t="s">
        <v>229</v>
      </c>
      <c r="E176">
        <v>110</v>
      </c>
      <c r="F176" s="2" t="s">
        <v>1378</v>
      </c>
    </row>
    <row r="177" spans="1:6" x14ac:dyDescent="0.25">
      <c r="A177">
        <v>949</v>
      </c>
      <c r="B177" t="s">
        <v>225</v>
      </c>
      <c r="C177" t="s">
        <v>1018</v>
      </c>
      <c r="D177" t="s">
        <v>1019</v>
      </c>
      <c r="E177">
        <v>18.489999999999998</v>
      </c>
      <c r="F177" s="2" t="s">
        <v>1378</v>
      </c>
    </row>
    <row r="178" spans="1:6" x14ac:dyDescent="0.25">
      <c r="A178">
        <v>950</v>
      </c>
      <c r="B178" t="s">
        <v>225</v>
      </c>
      <c r="C178" t="s">
        <v>1018</v>
      </c>
      <c r="D178" t="s">
        <v>1020</v>
      </c>
      <c r="E178">
        <v>18.489999999999998</v>
      </c>
      <c r="F178" s="2" t="s">
        <v>1378</v>
      </c>
    </row>
    <row r="179" spans="1:6" x14ac:dyDescent="0.25">
      <c r="A179">
        <v>951</v>
      </c>
      <c r="B179" t="s">
        <v>225</v>
      </c>
      <c r="C179" t="s">
        <v>1018</v>
      </c>
      <c r="D179" t="s">
        <v>1021</v>
      </c>
      <c r="E179">
        <v>18.489999999999998</v>
      </c>
      <c r="F179" s="2" t="s">
        <v>1378</v>
      </c>
    </row>
    <row r="180" spans="1:6" x14ac:dyDescent="0.25">
      <c r="A180">
        <v>952</v>
      </c>
      <c r="B180" t="s">
        <v>225</v>
      </c>
      <c r="C180" t="s">
        <v>1018</v>
      </c>
      <c r="D180" t="s">
        <v>1022</v>
      </c>
      <c r="E180">
        <v>18.489999999999998</v>
      </c>
      <c r="F180" s="2" t="s">
        <v>1378</v>
      </c>
    </row>
    <row r="181" spans="1:6" x14ac:dyDescent="0.25">
      <c r="A181">
        <v>953</v>
      </c>
      <c r="B181" t="s">
        <v>225</v>
      </c>
      <c r="C181" t="s">
        <v>1018</v>
      </c>
      <c r="D181" t="s">
        <v>1023</v>
      </c>
      <c r="E181">
        <v>18.489999999999998</v>
      </c>
      <c r="F181" s="2" t="s">
        <v>1378</v>
      </c>
    </row>
    <row r="182" spans="1:6" x14ac:dyDescent="0.25">
      <c r="A182">
        <v>954</v>
      </c>
      <c r="B182" t="s">
        <v>225</v>
      </c>
      <c r="C182" t="s">
        <v>1018</v>
      </c>
      <c r="D182" t="s">
        <v>1024</v>
      </c>
      <c r="E182">
        <v>18.489999999999998</v>
      </c>
      <c r="F182" s="2" t="s">
        <v>1378</v>
      </c>
    </row>
    <row r="183" spans="1:6" x14ac:dyDescent="0.25">
      <c r="A183">
        <v>955</v>
      </c>
      <c r="B183" t="s">
        <v>225</v>
      </c>
      <c r="C183" t="s">
        <v>1018</v>
      </c>
      <c r="D183" t="s">
        <v>1025</v>
      </c>
      <c r="E183">
        <v>18.489999999999998</v>
      </c>
      <c r="F183" s="2" t="s">
        <v>1378</v>
      </c>
    </row>
    <row r="184" spans="1:6" x14ac:dyDescent="0.25">
      <c r="A184">
        <v>964</v>
      </c>
      <c r="B184" t="s">
        <v>225</v>
      </c>
      <c r="C184" t="s">
        <v>1035</v>
      </c>
      <c r="D184" t="s">
        <v>1036</v>
      </c>
      <c r="E184">
        <v>10.7</v>
      </c>
      <c r="F184" s="1">
        <v>13.6</v>
      </c>
    </row>
    <row r="185" spans="1:6" x14ac:dyDescent="0.25">
      <c r="A185">
        <v>965</v>
      </c>
      <c r="B185" t="s">
        <v>225</v>
      </c>
      <c r="C185" t="s">
        <v>1035</v>
      </c>
      <c r="D185" t="s">
        <v>1037</v>
      </c>
      <c r="E185">
        <v>10.3</v>
      </c>
      <c r="F185" s="1">
        <v>13.6</v>
      </c>
    </row>
    <row r="186" spans="1:6" x14ac:dyDescent="0.25">
      <c r="A186">
        <v>966</v>
      </c>
      <c r="B186" t="s">
        <v>225</v>
      </c>
      <c r="C186" t="s">
        <v>1035</v>
      </c>
      <c r="D186" t="s">
        <v>1038</v>
      </c>
      <c r="E186">
        <v>11.4</v>
      </c>
      <c r="F186" s="1">
        <v>14.6</v>
      </c>
    </row>
    <row r="187" spans="1:6" x14ac:dyDescent="0.25">
      <c r="A187">
        <v>967</v>
      </c>
      <c r="B187" t="s">
        <v>225</v>
      </c>
      <c r="C187" t="s">
        <v>1035</v>
      </c>
      <c r="D187" t="s">
        <v>1039</v>
      </c>
      <c r="E187">
        <v>11.4</v>
      </c>
      <c r="F187" s="1">
        <v>14.6</v>
      </c>
    </row>
    <row r="188" spans="1:6" x14ac:dyDescent="0.25">
      <c r="A188">
        <v>968</v>
      </c>
      <c r="B188" t="s">
        <v>225</v>
      </c>
      <c r="C188" t="s">
        <v>1035</v>
      </c>
      <c r="D188" t="s">
        <v>1040</v>
      </c>
      <c r="E188">
        <v>11.4</v>
      </c>
      <c r="F188" s="1">
        <v>14.6</v>
      </c>
    </row>
    <row r="189" spans="1:6" x14ac:dyDescent="0.25">
      <c r="A189">
        <v>1084</v>
      </c>
      <c r="B189" t="s">
        <v>225</v>
      </c>
      <c r="C189" t="s">
        <v>1177</v>
      </c>
      <c r="D189" t="s">
        <v>584</v>
      </c>
      <c r="E189">
        <v>9.4</v>
      </c>
      <c r="F189" s="1">
        <v>13.6</v>
      </c>
    </row>
    <row r="190" spans="1:6" x14ac:dyDescent="0.25">
      <c r="A190">
        <v>1085</v>
      </c>
      <c r="B190" t="s">
        <v>225</v>
      </c>
      <c r="C190" t="s">
        <v>1177</v>
      </c>
      <c r="D190" t="s">
        <v>585</v>
      </c>
      <c r="E190">
        <v>12.3</v>
      </c>
      <c r="F190" s="1">
        <v>15.5</v>
      </c>
    </row>
    <row r="191" spans="1:6" x14ac:dyDescent="0.25">
      <c r="A191">
        <v>1086</v>
      </c>
      <c r="B191" t="s">
        <v>225</v>
      </c>
      <c r="C191" t="s">
        <v>1177</v>
      </c>
      <c r="D191" t="s">
        <v>586</v>
      </c>
      <c r="E191">
        <v>12.3</v>
      </c>
      <c r="F191" s="1">
        <v>15.5</v>
      </c>
    </row>
    <row r="192" spans="1:6" x14ac:dyDescent="0.25">
      <c r="A192">
        <v>1087</v>
      </c>
      <c r="B192" t="s">
        <v>225</v>
      </c>
      <c r="C192" t="s">
        <v>1177</v>
      </c>
      <c r="D192" t="s">
        <v>98</v>
      </c>
      <c r="E192">
        <v>9.4</v>
      </c>
      <c r="F192" s="1">
        <v>13.6</v>
      </c>
    </row>
    <row r="193" spans="1:6" x14ac:dyDescent="0.25">
      <c r="A193">
        <v>1088</v>
      </c>
      <c r="B193" t="s">
        <v>225</v>
      </c>
      <c r="C193" t="s">
        <v>1177</v>
      </c>
      <c r="D193" t="s">
        <v>1178</v>
      </c>
      <c r="E193">
        <v>9.4</v>
      </c>
      <c r="F193" s="1">
        <v>13.6</v>
      </c>
    </row>
    <row r="194" spans="1:6" x14ac:dyDescent="0.25">
      <c r="A194">
        <v>1190</v>
      </c>
      <c r="B194" t="s">
        <v>225</v>
      </c>
      <c r="C194" t="s">
        <v>1281</v>
      </c>
      <c r="D194" t="s">
        <v>1282</v>
      </c>
      <c r="E194">
        <v>13.8</v>
      </c>
      <c r="F194" s="1">
        <v>17.21</v>
      </c>
    </row>
    <row r="195" spans="1:6" x14ac:dyDescent="0.25">
      <c r="A195">
        <v>1191</v>
      </c>
      <c r="B195" t="s">
        <v>225</v>
      </c>
      <c r="C195" t="s">
        <v>1281</v>
      </c>
      <c r="D195" t="s">
        <v>1283</v>
      </c>
      <c r="E195">
        <v>13.8</v>
      </c>
      <c r="F195" s="1">
        <v>17.21</v>
      </c>
    </row>
    <row r="196" spans="1:6" x14ac:dyDescent="0.25">
      <c r="A196">
        <v>1192</v>
      </c>
      <c r="B196" t="s">
        <v>225</v>
      </c>
      <c r="C196" t="s">
        <v>1281</v>
      </c>
      <c r="D196" t="s">
        <v>1284</v>
      </c>
      <c r="E196">
        <v>13.8</v>
      </c>
      <c r="F196" s="1">
        <v>17.21</v>
      </c>
    </row>
    <row r="197" spans="1:6" x14ac:dyDescent="0.25">
      <c r="A197">
        <v>1193</v>
      </c>
      <c r="B197" t="s">
        <v>225</v>
      </c>
      <c r="C197" t="s">
        <v>1281</v>
      </c>
      <c r="D197" t="s">
        <v>1285</v>
      </c>
      <c r="E197">
        <v>13.8</v>
      </c>
      <c r="F197" s="1">
        <v>17.21</v>
      </c>
    </row>
    <row r="198" spans="1:6" x14ac:dyDescent="0.25">
      <c r="A198">
        <v>1194</v>
      </c>
      <c r="B198" t="s">
        <v>225</v>
      </c>
      <c r="C198" t="s">
        <v>1281</v>
      </c>
      <c r="D198" t="s">
        <v>1286</v>
      </c>
      <c r="E198">
        <v>12.8</v>
      </c>
      <c r="F198" s="1">
        <v>16.21</v>
      </c>
    </row>
    <row r="199" spans="1:6" x14ac:dyDescent="0.25">
      <c r="A199">
        <v>1195</v>
      </c>
      <c r="B199" t="s">
        <v>225</v>
      </c>
      <c r="C199" t="s">
        <v>1281</v>
      </c>
      <c r="D199" t="s">
        <v>1287</v>
      </c>
      <c r="E199">
        <v>12.8</v>
      </c>
      <c r="F199" s="1">
        <v>16.21</v>
      </c>
    </row>
    <row r="200" spans="1:6" x14ac:dyDescent="0.25">
      <c r="A200">
        <v>1255</v>
      </c>
      <c r="B200" t="s">
        <v>225</v>
      </c>
      <c r="C200" t="s">
        <v>1342</v>
      </c>
      <c r="D200" t="s">
        <v>1343</v>
      </c>
      <c r="E200">
        <v>18</v>
      </c>
      <c r="F200" s="1">
        <v>20.079999999999998</v>
      </c>
    </row>
    <row r="201" spans="1:6" x14ac:dyDescent="0.25">
      <c r="A201">
        <v>1256</v>
      </c>
      <c r="B201" t="s">
        <v>225</v>
      </c>
      <c r="C201" t="s">
        <v>1342</v>
      </c>
      <c r="D201" t="s">
        <v>1344</v>
      </c>
      <c r="E201">
        <v>18</v>
      </c>
      <c r="F201" s="1">
        <v>20.079999999999998</v>
      </c>
    </row>
    <row r="202" spans="1:6" x14ac:dyDescent="0.25">
      <c r="A202">
        <v>1257</v>
      </c>
      <c r="B202" t="s">
        <v>225</v>
      </c>
      <c r="C202" t="s">
        <v>1342</v>
      </c>
      <c r="D202" t="s">
        <v>1345</v>
      </c>
      <c r="E202">
        <v>18</v>
      </c>
      <c r="F202" s="1">
        <v>20.079999999999998</v>
      </c>
    </row>
    <row r="203" spans="1:6" x14ac:dyDescent="0.25">
      <c r="A203">
        <v>145</v>
      </c>
      <c r="B203" t="s">
        <v>166</v>
      </c>
      <c r="C203" t="s">
        <v>167</v>
      </c>
      <c r="D203" t="s">
        <v>168</v>
      </c>
      <c r="E203">
        <v>14</v>
      </c>
      <c r="F203" s="1">
        <v>16</v>
      </c>
    </row>
    <row r="204" spans="1:6" x14ac:dyDescent="0.25">
      <c r="A204">
        <v>146</v>
      </c>
      <c r="B204" t="s">
        <v>166</v>
      </c>
      <c r="C204" t="s">
        <v>167</v>
      </c>
      <c r="D204" t="s">
        <v>169</v>
      </c>
      <c r="E204">
        <v>14</v>
      </c>
      <c r="F204" s="1">
        <v>16</v>
      </c>
    </row>
    <row r="205" spans="1:6" x14ac:dyDescent="0.25">
      <c r="A205">
        <v>147</v>
      </c>
      <c r="B205" t="s">
        <v>166</v>
      </c>
      <c r="C205" t="s">
        <v>167</v>
      </c>
      <c r="D205" t="s">
        <v>170</v>
      </c>
      <c r="E205">
        <v>14</v>
      </c>
      <c r="F205" s="1">
        <v>16</v>
      </c>
    </row>
    <row r="206" spans="1:6" x14ac:dyDescent="0.25">
      <c r="A206">
        <v>148</v>
      </c>
      <c r="B206" t="s">
        <v>166</v>
      </c>
      <c r="C206" t="s">
        <v>167</v>
      </c>
      <c r="D206" t="s">
        <v>171</v>
      </c>
      <c r="E206">
        <v>19</v>
      </c>
      <c r="F206" s="1">
        <v>20</v>
      </c>
    </row>
    <row r="207" spans="1:6" x14ac:dyDescent="0.25">
      <c r="A207">
        <v>149</v>
      </c>
      <c r="B207" t="s">
        <v>166</v>
      </c>
      <c r="C207" t="s">
        <v>167</v>
      </c>
      <c r="D207" t="s">
        <v>172</v>
      </c>
      <c r="E207">
        <v>19</v>
      </c>
      <c r="F207" s="1">
        <v>20</v>
      </c>
    </row>
    <row r="208" spans="1:6" x14ac:dyDescent="0.25">
      <c r="A208">
        <v>150</v>
      </c>
      <c r="B208" t="s">
        <v>166</v>
      </c>
      <c r="C208" t="s">
        <v>167</v>
      </c>
      <c r="D208" t="s">
        <v>173</v>
      </c>
      <c r="E208">
        <v>19</v>
      </c>
      <c r="F208" s="1">
        <v>20</v>
      </c>
    </row>
    <row r="209" spans="1:6" x14ac:dyDescent="0.25">
      <c r="A209">
        <v>151</v>
      </c>
      <c r="B209" t="s">
        <v>166</v>
      </c>
      <c r="C209" t="s">
        <v>167</v>
      </c>
      <c r="D209" t="s">
        <v>174</v>
      </c>
      <c r="E209">
        <v>17</v>
      </c>
      <c r="F209" s="1">
        <v>17</v>
      </c>
    </row>
    <row r="210" spans="1:6" x14ac:dyDescent="0.25">
      <c r="A210">
        <v>152</v>
      </c>
      <c r="B210" t="s">
        <v>166</v>
      </c>
      <c r="C210" t="s">
        <v>167</v>
      </c>
      <c r="D210" t="s">
        <v>175</v>
      </c>
      <c r="E210">
        <v>19</v>
      </c>
      <c r="F210" s="1">
        <v>19</v>
      </c>
    </row>
    <row r="211" spans="1:6" x14ac:dyDescent="0.25">
      <c r="A211">
        <v>175</v>
      </c>
      <c r="B211" t="s">
        <v>166</v>
      </c>
      <c r="C211" t="s">
        <v>196</v>
      </c>
      <c r="D211" t="s">
        <v>197</v>
      </c>
      <c r="E211">
        <v>15.3</v>
      </c>
      <c r="F211" s="1">
        <v>21.66</v>
      </c>
    </row>
    <row r="212" spans="1:6" x14ac:dyDescent="0.25">
      <c r="A212">
        <v>176</v>
      </c>
      <c r="B212" t="s">
        <v>166</v>
      </c>
      <c r="C212" t="s">
        <v>196</v>
      </c>
      <c r="D212" t="s">
        <v>198</v>
      </c>
      <c r="E212">
        <v>15.3</v>
      </c>
      <c r="F212" s="1">
        <v>21.66</v>
      </c>
    </row>
    <row r="213" spans="1:6" x14ac:dyDescent="0.25">
      <c r="A213">
        <v>177</v>
      </c>
      <c r="B213" t="s">
        <v>166</v>
      </c>
      <c r="C213" t="s">
        <v>196</v>
      </c>
      <c r="D213" t="s">
        <v>199</v>
      </c>
      <c r="E213">
        <v>15.3</v>
      </c>
      <c r="F213" s="1">
        <v>21.73</v>
      </c>
    </row>
    <row r="214" spans="1:6" x14ac:dyDescent="0.25">
      <c r="A214">
        <v>178</v>
      </c>
      <c r="B214" t="s">
        <v>166</v>
      </c>
      <c r="C214" t="s">
        <v>196</v>
      </c>
      <c r="D214" t="s">
        <v>200</v>
      </c>
      <c r="E214">
        <v>15.3</v>
      </c>
      <c r="F214" s="1">
        <v>21.66</v>
      </c>
    </row>
    <row r="215" spans="1:6" x14ac:dyDescent="0.25">
      <c r="A215">
        <v>179</v>
      </c>
      <c r="B215" t="s">
        <v>166</v>
      </c>
      <c r="C215" t="s">
        <v>196</v>
      </c>
      <c r="D215" t="s">
        <v>201</v>
      </c>
      <c r="F215" s="2" t="s">
        <v>1378</v>
      </c>
    </row>
    <row r="216" spans="1:6" x14ac:dyDescent="0.25">
      <c r="A216">
        <v>180</v>
      </c>
      <c r="B216" t="s">
        <v>166</v>
      </c>
      <c r="C216" t="s">
        <v>196</v>
      </c>
      <c r="D216" t="s">
        <v>202</v>
      </c>
      <c r="F216" s="2" t="s">
        <v>1378</v>
      </c>
    </row>
    <row r="217" spans="1:6" x14ac:dyDescent="0.25">
      <c r="A217">
        <v>181</v>
      </c>
      <c r="B217" t="s">
        <v>166</v>
      </c>
      <c r="C217" t="s">
        <v>196</v>
      </c>
      <c r="D217" t="s">
        <v>203</v>
      </c>
      <c r="F217" s="2" t="s">
        <v>1378</v>
      </c>
    </row>
    <row r="218" spans="1:6" x14ac:dyDescent="0.25">
      <c r="A218">
        <v>182</v>
      </c>
      <c r="B218" t="s">
        <v>166</v>
      </c>
      <c r="C218" t="s">
        <v>196</v>
      </c>
      <c r="D218" t="s">
        <v>204</v>
      </c>
      <c r="E218">
        <v>15.3</v>
      </c>
      <c r="F218" s="1">
        <v>21.73</v>
      </c>
    </row>
    <row r="219" spans="1:6" x14ac:dyDescent="0.25">
      <c r="A219">
        <v>241</v>
      </c>
      <c r="B219" t="s">
        <v>166</v>
      </c>
      <c r="C219" t="s">
        <v>265</v>
      </c>
      <c r="D219" t="s">
        <v>266</v>
      </c>
      <c r="F219" s="2" t="s">
        <v>1378</v>
      </c>
    </row>
    <row r="220" spans="1:6" x14ac:dyDescent="0.25">
      <c r="A220">
        <v>242</v>
      </c>
      <c r="B220" t="s">
        <v>166</v>
      </c>
      <c r="C220" t="s">
        <v>265</v>
      </c>
      <c r="D220" t="s">
        <v>267</v>
      </c>
      <c r="F220" s="2" t="s">
        <v>1378</v>
      </c>
    </row>
    <row r="221" spans="1:6" x14ac:dyDescent="0.25">
      <c r="A221">
        <v>603</v>
      </c>
      <c r="B221" t="s">
        <v>166</v>
      </c>
      <c r="C221" t="s">
        <v>655</v>
      </c>
      <c r="D221" t="s">
        <v>656</v>
      </c>
      <c r="E221">
        <v>12.1</v>
      </c>
      <c r="F221" s="2" t="s">
        <v>1378</v>
      </c>
    </row>
    <row r="222" spans="1:6" x14ac:dyDescent="0.25">
      <c r="A222">
        <v>604</v>
      </c>
      <c r="B222" t="s">
        <v>166</v>
      </c>
      <c r="C222" t="s">
        <v>655</v>
      </c>
      <c r="D222" t="s">
        <v>657</v>
      </c>
      <c r="F222" s="2" t="s">
        <v>1378</v>
      </c>
    </row>
    <row r="223" spans="1:6" x14ac:dyDescent="0.25">
      <c r="A223">
        <v>605</v>
      </c>
      <c r="B223" t="s">
        <v>166</v>
      </c>
      <c r="C223" t="s">
        <v>655</v>
      </c>
      <c r="D223" t="s">
        <v>658</v>
      </c>
      <c r="F223" s="2" t="s">
        <v>1378</v>
      </c>
    </row>
    <row r="224" spans="1:6" x14ac:dyDescent="0.25">
      <c r="A224">
        <v>606</v>
      </c>
      <c r="B224" t="s">
        <v>166</v>
      </c>
      <c r="C224" t="s">
        <v>655</v>
      </c>
      <c r="D224" t="s">
        <v>659</v>
      </c>
      <c r="F224" s="2" t="s">
        <v>1378</v>
      </c>
    </row>
    <row r="225" spans="1:6" x14ac:dyDescent="0.25">
      <c r="A225">
        <v>607</v>
      </c>
      <c r="B225" t="s">
        <v>166</v>
      </c>
      <c r="C225" t="s">
        <v>655</v>
      </c>
      <c r="D225" t="s">
        <v>660</v>
      </c>
      <c r="F225" s="2" t="s">
        <v>1378</v>
      </c>
    </row>
    <row r="226" spans="1:6" x14ac:dyDescent="0.25">
      <c r="A226">
        <v>608</v>
      </c>
      <c r="B226" t="s">
        <v>166</v>
      </c>
      <c r="C226" t="s">
        <v>655</v>
      </c>
      <c r="D226" t="s">
        <v>661</v>
      </c>
      <c r="F226" s="2" t="s">
        <v>1378</v>
      </c>
    </row>
    <row r="227" spans="1:6" x14ac:dyDescent="0.25">
      <c r="A227">
        <v>609</v>
      </c>
      <c r="B227" t="s">
        <v>166</v>
      </c>
      <c r="C227" t="s">
        <v>655</v>
      </c>
      <c r="D227" t="s">
        <v>172</v>
      </c>
      <c r="F227" s="2" t="s">
        <v>1378</v>
      </c>
    </row>
    <row r="228" spans="1:6" x14ac:dyDescent="0.25">
      <c r="A228">
        <v>610</v>
      </c>
      <c r="B228" t="s">
        <v>166</v>
      </c>
      <c r="C228" t="s">
        <v>655</v>
      </c>
      <c r="D228" t="s">
        <v>662</v>
      </c>
      <c r="F228" s="2" t="s">
        <v>1378</v>
      </c>
    </row>
    <row r="229" spans="1:6" x14ac:dyDescent="0.25">
      <c r="A229">
        <v>611</v>
      </c>
      <c r="B229" t="s">
        <v>166</v>
      </c>
      <c r="C229" t="s">
        <v>655</v>
      </c>
      <c r="D229" t="s">
        <v>663</v>
      </c>
      <c r="F229" s="2" t="s">
        <v>1378</v>
      </c>
    </row>
    <row r="230" spans="1:6" x14ac:dyDescent="0.25">
      <c r="A230">
        <v>612</v>
      </c>
      <c r="B230" t="s">
        <v>166</v>
      </c>
      <c r="C230" t="s">
        <v>655</v>
      </c>
      <c r="D230" t="s">
        <v>664</v>
      </c>
      <c r="F230" s="2" t="s">
        <v>1378</v>
      </c>
    </row>
    <row r="231" spans="1:6" x14ac:dyDescent="0.25">
      <c r="A231">
        <v>613</v>
      </c>
      <c r="B231" t="s">
        <v>166</v>
      </c>
      <c r="C231" t="s">
        <v>655</v>
      </c>
      <c r="D231" t="s">
        <v>665</v>
      </c>
      <c r="E231">
        <v>19</v>
      </c>
      <c r="F231" s="1">
        <v>19</v>
      </c>
    </row>
    <row r="232" spans="1:6" x14ac:dyDescent="0.25">
      <c r="A232">
        <v>614</v>
      </c>
      <c r="B232" t="s">
        <v>166</v>
      </c>
      <c r="C232" t="s">
        <v>655</v>
      </c>
      <c r="D232" t="s">
        <v>666</v>
      </c>
      <c r="E232">
        <v>17</v>
      </c>
      <c r="F232" s="1">
        <v>17</v>
      </c>
    </row>
    <row r="233" spans="1:6" x14ac:dyDescent="0.25">
      <c r="A233">
        <v>1021</v>
      </c>
      <c r="B233" t="s">
        <v>166</v>
      </c>
      <c r="C233" t="s">
        <v>1097</v>
      </c>
      <c r="D233" t="s">
        <v>1098</v>
      </c>
      <c r="F233" s="2" t="s">
        <v>1378</v>
      </c>
    </row>
    <row r="234" spans="1:6" x14ac:dyDescent="0.25">
      <c r="A234">
        <v>1022</v>
      </c>
      <c r="B234" t="s">
        <v>166</v>
      </c>
      <c r="C234" t="s">
        <v>1097</v>
      </c>
      <c r="D234" t="s">
        <v>1099</v>
      </c>
      <c r="F234" s="2" t="s">
        <v>1378</v>
      </c>
    </row>
    <row r="235" spans="1:6" x14ac:dyDescent="0.25">
      <c r="A235">
        <v>1023</v>
      </c>
      <c r="B235" t="s">
        <v>166</v>
      </c>
      <c r="C235" t="s">
        <v>1097</v>
      </c>
      <c r="D235" t="s">
        <v>1100</v>
      </c>
      <c r="F235" s="2" t="s">
        <v>1378</v>
      </c>
    </row>
    <row r="236" spans="1:6" x14ac:dyDescent="0.25">
      <c r="A236">
        <v>1024</v>
      </c>
      <c r="B236" t="s">
        <v>166</v>
      </c>
      <c r="C236" t="s">
        <v>1097</v>
      </c>
      <c r="D236" t="s">
        <v>1101</v>
      </c>
      <c r="F236" s="2" t="s">
        <v>1378</v>
      </c>
    </row>
    <row r="237" spans="1:6" x14ac:dyDescent="0.25">
      <c r="A237">
        <v>46</v>
      </c>
      <c r="B237" t="s">
        <v>57</v>
      </c>
      <c r="C237" t="s">
        <v>58</v>
      </c>
      <c r="D237" t="s">
        <v>59</v>
      </c>
      <c r="F237" s="2" t="s">
        <v>1378</v>
      </c>
    </row>
    <row r="238" spans="1:6" x14ac:dyDescent="0.25">
      <c r="A238">
        <v>47</v>
      </c>
      <c r="B238" t="s">
        <v>57</v>
      </c>
      <c r="C238" t="s">
        <v>58</v>
      </c>
      <c r="D238" t="s">
        <v>60</v>
      </c>
      <c r="F238" s="2" t="s">
        <v>1378</v>
      </c>
    </row>
    <row r="239" spans="1:6" x14ac:dyDescent="0.25">
      <c r="A239">
        <v>48</v>
      </c>
      <c r="B239" t="s">
        <v>57</v>
      </c>
      <c r="C239" t="s">
        <v>58</v>
      </c>
      <c r="D239" t="s">
        <v>61</v>
      </c>
      <c r="F239" s="2" t="s">
        <v>1378</v>
      </c>
    </row>
    <row r="240" spans="1:6" x14ac:dyDescent="0.25">
      <c r="A240">
        <v>49</v>
      </c>
      <c r="B240" t="s">
        <v>57</v>
      </c>
      <c r="C240" t="s">
        <v>58</v>
      </c>
      <c r="D240" t="s">
        <v>62</v>
      </c>
      <c r="F240" s="2" t="s">
        <v>1378</v>
      </c>
    </row>
    <row r="241" spans="1:6" x14ac:dyDescent="0.25">
      <c r="A241">
        <v>50</v>
      </c>
      <c r="B241" t="s">
        <v>57</v>
      </c>
      <c r="C241" t="s">
        <v>58</v>
      </c>
      <c r="D241" t="s">
        <v>63</v>
      </c>
      <c r="F241" s="2" t="s">
        <v>1378</v>
      </c>
    </row>
    <row r="242" spans="1:6" x14ac:dyDescent="0.25">
      <c r="A242">
        <v>51</v>
      </c>
      <c r="B242" t="s">
        <v>57</v>
      </c>
      <c r="C242" t="s">
        <v>58</v>
      </c>
      <c r="D242" t="s">
        <v>64</v>
      </c>
      <c r="F242" s="2" t="s">
        <v>1378</v>
      </c>
    </row>
    <row r="243" spans="1:6" x14ac:dyDescent="0.25">
      <c r="A243">
        <v>52</v>
      </c>
      <c r="B243" t="s">
        <v>57</v>
      </c>
      <c r="C243" t="s">
        <v>58</v>
      </c>
      <c r="D243" t="s">
        <v>65</v>
      </c>
      <c r="F243" s="2" t="s">
        <v>1378</v>
      </c>
    </row>
    <row r="244" spans="1:6" x14ac:dyDescent="0.25">
      <c r="A244">
        <v>53</v>
      </c>
      <c r="B244" t="s">
        <v>57</v>
      </c>
      <c r="C244" t="s">
        <v>58</v>
      </c>
      <c r="D244" t="s">
        <v>66</v>
      </c>
      <c r="F244" s="2" t="s">
        <v>1378</v>
      </c>
    </row>
    <row r="245" spans="1:6" x14ac:dyDescent="0.25">
      <c r="A245">
        <v>112</v>
      </c>
      <c r="B245" t="s">
        <v>57</v>
      </c>
      <c r="C245" t="s">
        <v>131</v>
      </c>
      <c r="D245" t="s">
        <v>132</v>
      </c>
      <c r="F245" s="2" t="s">
        <v>1378</v>
      </c>
    </row>
    <row r="246" spans="1:6" x14ac:dyDescent="0.25">
      <c r="A246">
        <v>113</v>
      </c>
      <c r="B246" t="s">
        <v>57</v>
      </c>
      <c r="C246" t="s">
        <v>131</v>
      </c>
      <c r="D246" t="s">
        <v>14</v>
      </c>
      <c r="F246" s="2" t="s">
        <v>1378</v>
      </c>
    </row>
    <row r="247" spans="1:6" x14ac:dyDescent="0.25">
      <c r="A247">
        <v>114</v>
      </c>
      <c r="B247" t="s">
        <v>57</v>
      </c>
      <c r="C247" t="s">
        <v>131</v>
      </c>
      <c r="D247" t="s">
        <v>133</v>
      </c>
      <c r="F247" s="1">
        <v>15.7</v>
      </c>
    </row>
    <row r="248" spans="1:6" x14ac:dyDescent="0.25">
      <c r="A248">
        <v>115</v>
      </c>
      <c r="B248" t="s">
        <v>57</v>
      </c>
      <c r="C248" t="s">
        <v>131</v>
      </c>
      <c r="D248" t="s">
        <v>134</v>
      </c>
      <c r="F248" s="2" t="s">
        <v>1378</v>
      </c>
    </row>
    <row r="249" spans="1:6" x14ac:dyDescent="0.25">
      <c r="A249">
        <v>116</v>
      </c>
      <c r="B249" t="s">
        <v>57</v>
      </c>
      <c r="C249" t="s">
        <v>131</v>
      </c>
      <c r="D249" t="s">
        <v>135</v>
      </c>
      <c r="F249" s="2" t="s">
        <v>1378</v>
      </c>
    </row>
    <row r="250" spans="1:6" x14ac:dyDescent="0.25">
      <c r="A250">
        <v>117</v>
      </c>
      <c r="B250" t="s">
        <v>57</v>
      </c>
      <c r="C250" t="s">
        <v>131</v>
      </c>
      <c r="D250" t="s">
        <v>136</v>
      </c>
      <c r="F250" s="2" t="s">
        <v>1378</v>
      </c>
    </row>
    <row r="251" spans="1:6" x14ac:dyDescent="0.25">
      <c r="A251">
        <v>121</v>
      </c>
      <c r="B251" t="s">
        <v>57</v>
      </c>
      <c r="C251" t="s">
        <v>140</v>
      </c>
      <c r="D251" t="s">
        <v>141</v>
      </c>
      <c r="E251">
        <v>13.3</v>
      </c>
      <c r="F251" s="1">
        <v>18.600000000000001</v>
      </c>
    </row>
    <row r="252" spans="1:6" x14ac:dyDescent="0.25">
      <c r="A252">
        <v>122</v>
      </c>
      <c r="B252" t="s">
        <v>57</v>
      </c>
      <c r="C252" t="s">
        <v>140</v>
      </c>
      <c r="D252" t="s">
        <v>142</v>
      </c>
      <c r="E252">
        <v>18.399999999999999</v>
      </c>
      <c r="F252" s="1">
        <v>22.54</v>
      </c>
    </row>
    <row r="253" spans="1:6" x14ac:dyDescent="0.25">
      <c r="A253">
        <v>123</v>
      </c>
      <c r="B253" t="s">
        <v>57</v>
      </c>
      <c r="C253" t="s">
        <v>140</v>
      </c>
      <c r="D253" t="s">
        <v>143</v>
      </c>
      <c r="E253">
        <v>13.3</v>
      </c>
      <c r="F253" s="1">
        <v>18.5</v>
      </c>
    </row>
    <row r="254" spans="1:6" x14ac:dyDescent="0.25">
      <c r="A254">
        <v>124</v>
      </c>
      <c r="B254" t="s">
        <v>57</v>
      </c>
      <c r="C254" t="s">
        <v>140</v>
      </c>
      <c r="D254" t="s">
        <v>144</v>
      </c>
      <c r="E254">
        <v>18.399999999999999</v>
      </c>
      <c r="F254" s="1">
        <v>22.54</v>
      </c>
    </row>
    <row r="255" spans="1:6" x14ac:dyDescent="0.25">
      <c r="A255">
        <v>125</v>
      </c>
      <c r="B255" t="s">
        <v>57</v>
      </c>
      <c r="C255" t="s">
        <v>140</v>
      </c>
      <c r="D255" t="s">
        <v>145</v>
      </c>
      <c r="E255">
        <v>13.3</v>
      </c>
      <c r="F255" s="1">
        <v>18.5</v>
      </c>
    </row>
    <row r="256" spans="1:6" x14ac:dyDescent="0.25">
      <c r="A256">
        <v>126</v>
      </c>
      <c r="B256" t="s">
        <v>57</v>
      </c>
      <c r="C256" t="s">
        <v>140</v>
      </c>
      <c r="D256" t="s">
        <v>146</v>
      </c>
      <c r="E256">
        <v>18.399999999999999</v>
      </c>
      <c r="F256" s="1">
        <v>22.54</v>
      </c>
    </row>
    <row r="257" spans="1:6" x14ac:dyDescent="0.25">
      <c r="A257">
        <v>127</v>
      </c>
      <c r="B257" t="s">
        <v>57</v>
      </c>
      <c r="C257" t="s">
        <v>140</v>
      </c>
      <c r="D257" t="s">
        <v>147</v>
      </c>
      <c r="E257">
        <v>13.3</v>
      </c>
      <c r="F257" s="1">
        <v>18.5</v>
      </c>
    </row>
    <row r="258" spans="1:6" x14ac:dyDescent="0.25">
      <c r="A258">
        <v>128</v>
      </c>
      <c r="B258" t="s">
        <v>57</v>
      </c>
      <c r="C258" t="s">
        <v>140</v>
      </c>
      <c r="D258" t="s">
        <v>148</v>
      </c>
      <c r="E258">
        <v>18.399999999999999</v>
      </c>
      <c r="F258" s="1">
        <v>22.5</v>
      </c>
    </row>
    <row r="259" spans="1:6" x14ac:dyDescent="0.25">
      <c r="A259">
        <v>129</v>
      </c>
      <c r="B259" t="s">
        <v>57</v>
      </c>
      <c r="C259" t="s">
        <v>140</v>
      </c>
      <c r="D259" t="s">
        <v>149</v>
      </c>
      <c r="E259">
        <v>13.3</v>
      </c>
      <c r="F259" s="1">
        <v>18.600000000000001</v>
      </c>
    </row>
    <row r="260" spans="1:6" x14ac:dyDescent="0.25">
      <c r="A260">
        <v>130</v>
      </c>
      <c r="B260" t="s">
        <v>57</v>
      </c>
      <c r="C260" t="s">
        <v>140</v>
      </c>
      <c r="D260" t="s">
        <v>150</v>
      </c>
      <c r="E260">
        <v>13.3</v>
      </c>
      <c r="F260" s="1">
        <v>18.5</v>
      </c>
    </row>
    <row r="261" spans="1:6" x14ac:dyDescent="0.25">
      <c r="A261">
        <v>131</v>
      </c>
      <c r="B261" t="s">
        <v>57</v>
      </c>
      <c r="C261" t="s">
        <v>140</v>
      </c>
      <c r="D261" t="s">
        <v>151</v>
      </c>
      <c r="E261">
        <v>13.3</v>
      </c>
      <c r="F261" s="1">
        <v>18.5</v>
      </c>
    </row>
    <row r="262" spans="1:6" x14ac:dyDescent="0.25">
      <c r="A262">
        <v>132</v>
      </c>
      <c r="B262" t="s">
        <v>57</v>
      </c>
      <c r="C262" t="s">
        <v>140</v>
      </c>
      <c r="D262" t="s">
        <v>152</v>
      </c>
      <c r="E262">
        <v>18.399999999999999</v>
      </c>
      <c r="F262" s="1">
        <v>22.54</v>
      </c>
    </row>
    <row r="263" spans="1:6" x14ac:dyDescent="0.25">
      <c r="A263">
        <v>133</v>
      </c>
      <c r="B263" t="s">
        <v>57</v>
      </c>
      <c r="C263" t="s">
        <v>153</v>
      </c>
      <c r="D263" t="s">
        <v>154</v>
      </c>
      <c r="F263" s="2" t="s">
        <v>1378</v>
      </c>
    </row>
    <row r="264" spans="1:6" x14ac:dyDescent="0.25">
      <c r="A264">
        <v>134</v>
      </c>
      <c r="B264" t="s">
        <v>57</v>
      </c>
      <c r="C264" t="s">
        <v>153</v>
      </c>
      <c r="D264" t="s">
        <v>155</v>
      </c>
      <c r="F264" s="2" t="s">
        <v>1378</v>
      </c>
    </row>
    <row r="265" spans="1:6" x14ac:dyDescent="0.25">
      <c r="A265">
        <v>135</v>
      </c>
      <c r="B265" t="s">
        <v>57</v>
      </c>
      <c r="C265" t="s">
        <v>153</v>
      </c>
      <c r="D265" t="s">
        <v>156</v>
      </c>
      <c r="F265" s="2" t="s">
        <v>1378</v>
      </c>
    </row>
    <row r="266" spans="1:6" x14ac:dyDescent="0.25">
      <c r="A266">
        <v>136</v>
      </c>
      <c r="B266" t="s">
        <v>57</v>
      </c>
      <c r="C266" t="s">
        <v>153</v>
      </c>
      <c r="D266" t="s">
        <v>157</v>
      </c>
      <c r="F266" s="2" t="s">
        <v>1378</v>
      </c>
    </row>
    <row r="267" spans="1:6" x14ac:dyDescent="0.25">
      <c r="A267">
        <v>137</v>
      </c>
      <c r="B267" t="s">
        <v>57</v>
      </c>
      <c r="C267" t="s">
        <v>153</v>
      </c>
      <c r="D267" t="s">
        <v>158</v>
      </c>
      <c r="F267" s="2" t="s">
        <v>1378</v>
      </c>
    </row>
    <row r="268" spans="1:6" x14ac:dyDescent="0.25">
      <c r="A268">
        <v>138</v>
      </c>
      <c r="B268" t="s">
        <v>57</v>
      </c>
      <c r="C268" t="s">
        <v>153</v>
      </c>
      <c r="D268" t="s">
        <v>159</v>
      </c>
      <c r="F268" s="2" t="s">
        <v>1378</v>
      </c>
    </row>
    <row r="269" spans="1:6" x14ac:dyDescent="0.25">
      <c r="A269">
        <v>139</v>
      </c>
      <c r="B269" t="s">
        <v>57</v>
      </c>
      <c r="C269" t="s">
        <v>153</v>
      </c>
      <c r="D269" t="s">
        <v>160</v>
      </c>
      <c r="F269" s="1">
        <v>20.5</v>
      </c>
    </row>
    <row r="270" spans="1:6" x14ac:dyDescent="0.25">
      <c r="A270">
        <v>140</v>
      </c>
      <c r="B270" t="s">
        <v>57</v>
      </c>
      <c r="C270" t="s">
        <v>153</v>
      </c>
      <c r="D270" t="s">
        <v>161</v>
      </c>
      <c r="F270" s="2" t="s">
        <v>1378</v>
      </c>
    </row>
    <row r="271" spans="1:6" x14ac:dyDescent="0.25">
      <c r="A271">
        <v>141</v>
      </c>
      <c r="B271" t="s">
        <v>57</v>
      </c>
      <c r="C271" t="s">
        <v>153</v>
      </c>
      <c r="D271" t="s">
        <v>162</v>
      </c>
      <c r="F271" s="2" t="s">
        <v>1378</v>
      </c>
    </row>
    <row r="272" spans="1:6" x14ac:dyDescent="0.25">
      <c r="A272">
        <v>142</v>
      </c>
      <c r="B272" t="s">
        <v>57</v>
      </c>
      <c r="C272" t="s">
        <v>153</v>
      </c>
      <c r="D272" t="s">
        <v>163</v>
      </c>
      <c r="F272" s="2" t="s">
        <v>1378</v>
      </c>
    </row>
    <row r="273" spans="1:6" x14ac:dyDescent="0.25">
      <c r="A273">
        <v>143</v>
      </c>
      <c r="B273" t="s">
        <v>57</v>
      </c>
      <c r="C273" t="s">
        <v>153</v>
      </c>
      <c r="D273" t="s">
        <v>164</v>
      </c>
      <c r="F273" s="2" t="s">
        <v>1378</v>
      </c>
    </row>
    <row r="274" spans="1:6" x14ac:dyDescent="0.25">
      <c r="A274">
        <v>144</v>
      </c>
      <c r="B274" t="s">
        <v>57</v>
      </c>
      <c r="C274" t="s">
        <v>153</v>
      </c>
      <c r="D274" t="s">
        <v>165</v>
      </c>
      <c r="F274" s="2" t="s">
        <v>1378</v>
      </c>
    </row>
    <row r="275" spans="1:6" x14ac:dyDescent="0.25">
      <c r="A275">
        <v>388</v>
      </c>
      <c r="B275" t="s">
        <v>57</v>
      </c>
      <c r="C275" t="s">
        <v>465</v>
      </c>
      <c r="D275" t="s">
        <v>466</v>
      </c>
      <c r="E275">
        <v>24</v>
      </c>
      <c r="F275" s="1">
        <v>24</v>
      </c>
    </row>
    <row r="276" spans="1:6" x14ac:dyDescent="0.25">
      <c r="A276">
        <v>389</v>
      </c>
      <c r="B276" t="s">
        <v>57</v>
      </c>
      <c r="C276" t="s">
        <v>465</v>
      </c>
      <c r="D276" t="s">
        <v>467</v>
      </c>
      <c r="E276">
        <v>24</v>
      </c>
      <c r="F276" s="1">
        <v>24</v>
      </c>
    </row>
    <row r="277" spans="1:6" x14ac:dyDescent="0.25">
      <c r="A277">
        <v>390</v>
      </c>
      <c r="B277" t="s">
        <v>57</v>
      </c>
      <c r="C277" t="s">
        <v>465</v>
      </c>
      <c r="D277" t="s">
        <v>468</v>
      </c>
      <c r="E277">
        <v>18.899999999999999</v>
      </c>
      <c r="F277" s="1">
        <v>19.77</v>
      </c>
    </row>
    <row r="278" spans="1:6" x14ac:dyDescent="0.25">
      <c r="A278">
        <v>391</v>
      </c>
      <c r="B278" t="s">
        <v>57</v>
      </c>
      <c r="C278" t="s">
        <v>465</v>
      </c>
      <c r="D278" t="s">
        <v>469</v>
      </c>
      <c r="E278">
        <v>18.899999999999999</v>
      </c>
      <c r="F278" s="1">
        <v>19.77</v>
      </c>
    </row>
    <row r="279" spans="1:6" x14ac:dyDescent="0.25">
      <c r="A279">
        <v>392</v>
      </c>
      <c r="B279" t="s">
        <v>57</v>
      </c>
      <c r="C279" t="s">
        <v>465</v>
      </c>
      <c r="D279" t="s">
        <v>470</v>
      </c>
      <c r="F279" s="2" t="s">
        <v>1378</v>
      </c>
    </row>
    <row r="280" spans="1:6" x14ac:dyDescent="0.25">
      <c r="A280">
        <v>393</v>
      </c>
      <c r="B280" t="s">
        <v>57</v>
      </c>
      <c r="C280" t="s">
        <v>465</v>
      </c>
      <c r="D280" t="s">
        <v>471</v>
      </c>
      <c r="F280" s="2" t="s">
        <v>1378</v>
      </c>
    </row>
    <row r="281" spans="1:6" x14ac:dyDescent="0.25">
      <c r="A281">
        <v>490</v>
      </c>
      <c r="B281" t="s">
        <v>57</v>
      </c>
      <c r="C281" t="s">
        <v>545</v>
      </c>
      <c r="D281" t="s">
        <v>546</v>
      </c>
      <c r="F281" s="2" t="s">
        <v>1378</v>
      </c>
    </row>
    <row r="282" spans="1:6" x14ac:dyDescent="0.25">
      <c r="A282">
        <v>491</v>
      </c>
      <c r="B282" t="s">
        <v>57</v>
      </c>
      <c r="C282" t="s">
        <v>545</v>
      </c>
      <c r="D282" t="s">
        <v>547</v>
      </c>
      <c r="F282" s="2" t="s">
        <v>1378</v>
      </c>
    </row>
    <row r="283" spans="1:6" x14ac:dyDescent="0.25">
      <c r="A283">
        <v>492</v>
      </c>
      <c r="B283" t="s">
        <v>57</v>
      </c>
      <c r="C283" t="s">
        <v>545</v>
      </c>
      <c r="D283" t="s">
        <v>548</v>
      </c>
      <c r="F283" s="2" t="s">
        <v>1378</v>
      </c>
    </row>
    <row r="284" spans="1:6" x14ac:dyDescent="0.25">
      <c r="A284">
        <v>493</v>
      </c>
      <c r="B284" t="s">
        <v>57</v>
      </c>
      <c r="C284" t="s">
        <v>545</v>
      </c>
      <c r="D284" t="s">
        <v>549</v>
      </c>
      <c r="F284" s="2" t="s">
        <v>1378</v>
      </c>
    </row>
    <row r="285" spans="1:6" x14ac:dyDescent="0.25">
      <c r="A285">
        <v>494</v>
      </c>
      <c r="B285" t="s">
        <v>57</v>
      </c>
      <c r="C285" t="s">
        <v>545</v>
      </c>
      <c r="D285" t="s">
        <v>550</v>
      </c>
      <c r="F285" s="2" t="s">
        <v>1378</v>
      </c>
    </row>
    <row r="286" spans="1:6" x14ac:dyDescent="0.25">
      <c r="A286">
        <v>495</v>
      </c>
      <c r="B286" t="s">
        <v>57</v>
      </c>
      <c r="C286" t="s">
        <v>545</v>
      </c>
      <c r="D286" t="s">
        <v>551</v>
      </c>
      <c r="F286" s="2" t="s">
        <v>1378</v>
      </c>
    </row>
    <row r="287" spans="1:6" x14ac:dyDescent="0.25">
      <c r="A287">
        <v>496</v>
      </c>
      <c r="B287" t="s">
        <v>57</v>
      </c>
      <c r="C287" t="s">
        <v>545</v>
      </c>
      <c r="D287" t="s">
        <v>552</v>
      </c>
      <c r="F287" s="2" t="s">
        <v>1378</v>
      </c>
    </row>
    <row r="288" spans="1:6" x14ac:dyDescent="0.25">
      <c r="A288">
        <v>497</v>
      </c>
      <c r="B288" t="s">
        <v>57</v>
      </c>
      <c r="C288" t="s">
        <v>545</v>
      </c>
      <c r="D288" t="s">
        <v>553</v>
      </c>
      <c r="F288" s="2" t="s">
        <v>1378</v>
      </c>
    </row>
    <row r="289" spans="1:6" x14ac:dyDescent="0.25">
      <c r="A289">
        <v>498</v>
      </c>
      <c r="B289" t="s">
        <v>57</v>
      </c>
      <c r="C289" t="s">
        <v>545</v>
      </c>
      <c r="D289" t="s">
        <v>554</v>
      </c>
      <c r="F289" s="2" t="s">
        <v>1378</v>
      </c>
    </row>
    <row r="290" spans="1:6" x14ac:dyDescent="0.25">
      <c r="A290">
        <v>499</v>
      </c>
      <c r="B290" t="s">
        <v>57</v>
      </c>
      <c r="C290" t="s">
        <v>545</v>
      </c>
      <c r="D290" t="s">
        <v>555</v>
      </c>
      <c r="F290" s="2" t="s">
        <v>1378</v>
      </c>
    </row>
    <row r="291" spans="1:6" x14ac:dyDescent="0.25">
      <c r="A291">
        <v>500</v>
      </c>
      <c r="B291" t="s">
        <v>57</v>
      </c>
      <c r="C291" t="s">
        <v>545</v>
      </c>
      <c r="D291" t="s">
        <v>556</v>
      </c>
      <c r="F291" s="2" t="s">
        <v>1378</v>
      </c>
    </row>
    <row r="292" spans="1:6" x14ac:dyDescent="0.25">
      <c r="A292">
        <v>501</v>
      </c>
      <c r="B292" t="s">
        <v>57</v>
      </c>
      <c r="C292" t="s">
        <v>545</v>
      </c>
      <c r="D292" t="s">
        <v>557</v>
      </c>
      <c r="F292" s="2" t="s">
        <v>1378</v>
      </c>
    </row>
    <row r="293" spans="1:6" x14ac:dyDescent="0.25">
      <c r="A293">
        <v>502</v>
      </c>
      <c r="B293" t="s">
        <v>57</v>
      </c>
      <c r="C293" t="s">
        <v>545</v>
      </c>
      <c r="D293" t="s">
        <v>558</v>
      </c>
      <c r="F293" s="2" t="s">
        <v>1378</v>
      </c>
    </row>
    <row r="294" spans="1:6" x14ac:dyDescent="0.25">
      <c r="A294">
        <v>547</v>
      </c>
      <c r="B294" t="s">
        <v>57</v>
      </c>
      <c r="C294" t="s">
        <v>596</v>
      </c>
      <c r="D294" t="s">
        <v>597</v>
      </c>
      <c r="E294">
        <v>15</v>
      </c>
      <c r="F294" s="2" t="s">
        <v>1378</v>
      </c>
    </row>
    <row r="295" spans="1:6" x14ac:dyDescent="0.25">
      <c r="A295">
        <v>548</v>
      </c>
      <c r="B295" t="s">
        <v>57</v>
      </c>
      <c r="C295" t="s">
        <v>596</v>
      </c>
      <c r="D295" t="s">
        <v>598</v>
      </c>
      <c r="E295">
        <v>15</v>
      </c>
      <c r="F295" s="1">
        <v>17.190000000000001</v>
      </c>
    </row>
    <row r="296" spans="1:6" x14ac:dyDescent="0.25">
      <c r="A296">
        <v>549</v>
      </c>
      <c r="B296" t="s">
        <v>57</v>
      </c>
      <c r="C296" t="s">
        <v>596</v>
      </c>
      <c r="D296" t="s">
        <v>599</v>
      </c>
      <c r="E296">
        <v>15</v>
      </c>
      <c r="F296" s="1">
        <v>17.190000000000001</v>
      </c>
    </row>
    <row r="297" spans="1:6" x14ac:dyDescent="0.25">
      <c r="A297">
        <v>550</v>
      </c>
      <c r="B297" t="s">
        <v>57</v>
      </c>
      <c r="C297" t="s">
        <v>596</v>
      </c>
      <c r="D297" t="s">
        <v>600</v>
      </c>
      <c r="E297">
        <v>21.19</v>
      </c>
      <c r="F297" s="2" t="s">
        <v>1378</v>
      </c>
    </row>
    <row r="298" spans="1:6" x14ac:dyDescent="0.25">
      <c r="A298">
        <v>572</v>
      </c>
      <c r="B298" t="s">
        <v>57</v>
      </c>
      <c r="C298" t="s">
        <v>621</v>
      </c>
      <c r="D298" t="s">
        <v>622</v>
      </c>
      <c r="F298" s="2" t="s">
        <v>1378</v>
      </c>
    </row>
    <row r="299" spans="1:6" x14ac:dyDescent="0.25">
      <c r="A299">
        <v>573</v>
      </c>
      <c r="B299" t="s">
        <v>57</v>
      </c>
      <c r="C299" t="s">
        <v>621</v>
      </c>
      <c r="D299" t="s">
        <v>623</v>
      </c>
      <c r="E299">
        <v>19.899999999999999</v>
      </c>
      <c r="F299" s="1">
        <v>22.32</v>
      </c>
    </row>
    <row r="300" spans="1:6" x14ac:dyDescent="0.25">
      <c r="A300">
        <v>574</v>
      </c>
      <c r="B300" t="s">
        <v>57</v>
      </c>
      <c r="C300" t="s">
        <v>621</v>
      </c>
      <c r="D300" t="s">
        <v>624</v>
      </c>
      <c r="E300">
        <v>19.899999999999999</v>
      </c>
      <c r="F300" s="1">
        <v>22</v>
      </c>
    </row>
    <row r="301" spans="1:6" x14ac:dyDescent="0.25">
      <c r="A301">
        <v>575</v>
      </c>
      <c r="B301" t="s">
        <v>57</v>
      </c>
      <c r="C301" t="s">
        <v>621</v>
      </c>
      <c r="D301" t="s">
        <v>625</v>
      </c>
      <c r="F301" s="2" t="s">
        <v>1378</v>
      </c>
    </row>
    <row r="302" spans="1:6" x14ac:dyDescent="0.25">
      <c r="A302">
        <v>576</v>
      </c>
      <c r="B302" t="s">
        <v>57</v>
      </c>
      <c r="C302" t="s">
        <v>621</v>
      </c>
      <c r="D302" t="s">
        <v>626</v>
      </c>
      <c r="E302">
        <v>14</v>
      </c>
      <c r="F302" s="1">
        <v>17</v>
      </c>
    </row>
    <row r="303" spans="1:6" x14ac:dyDescent="0.25">
      <c r="A303">
        <v>577</v>
      </c>
      <c r="B303" t="s">
        <v>57</v>
      </c>
      <c r="C303" t="s">
        <v>621</v>
      </c>
      <c r="D303" t="s">
        <v>627</v>
      </c>
      <c r="F303" s="2" t="s">
        <v>1378</v>
      </c>
    </row>
    <row r="304" spans="1:6" x14ac:dyDescent="0.25">
      <c r="A304">
        <v>578</v>
      </c>
      <c r="B304" t="s">
        <v>57</v>
      </c>
      <c r="C304" t="s">
        <v>621</v>
      </c>
      <c r="D304" t="s">
        <v>628</v>
      </c>
      <c r="F304" s="2" t="s">
        <v>1378</v>
      </c>
    </row>
    <row r="305" spans="1:6" x14ac:dyDescent="0.25">
      <c r="A305">
        <v>579</v>
      </c>
      <c r="B305" t="s">
        <v>57</v>
      </c>
      <c r="C305" t="s">
        <v>621</v>
      </c>
      <c r="D305" t="s">
        <v>629</v>
      </c>
      <c r="F305" s="2" t="s">
        <v>1378</v>
      </c>
    </row>
    <row r="306" spans="1:6" x14ac:dyDescent="0.25">
      <c r="A306">
        <v>580</v>
      </c>
      <c r="B306" t="s">
        <v>57</v>
      </c>
      <c r="C306" t="s">
        <v>621</v>
      </c>
      <c r="D306" t="s">
        <v>630</v>
      </c>
      <c r="F306" s="2" t="s">
        <v>1378</v>
      </c>
    </row>
    <row r="307" spans="1:6" x14ac:dyDescent="0.25">
      <c r="A307">
        <v>581</v>
      </c>
      <c r="B307" t="s">
        <v>57</v>
      </c>
      <c r="C307" t="s">
        <v>621</v>
      </c>
      <c r="D307" t="s">
        <v>631</v>
      </c>
      <c r="F307" s="2" t="s">
        <v>1378</v>
      </c>
    </row>
    <row r="308" spans="1:6" x14ac:dyDescent="0.25">
      <c r="A308">
        <v>582</v>
      </c>
      <c r="B308" t="s">
        <v>57</v>
      </c>
      <c r="C308" t="s">
        <v>621</v>
      </c>
      <c r="D308" t="s">
        <v>632</v>
      </c>
      <c r="E308">
        <v>14</v>
      </c>
      <c r="F308" s="1">
        <v>17</v>
      </c>
    </row>
    <row r="309" spans="1:6" x14ac:dyDescent="0.25">
      <c r="A309">
        <v>583</v>
      </c>
      <c r="B309" t="s">
        <v>57</v>
      </c>
      <c r="C309" t="s">
        <v>621</v>
      </c>
      <c r="D309" t="s">
        <v>633</v>
      </c>
      <c r="F309" s="2" t="s">
        <v>1378</v>
      </c>
    </row>
    <row r="310" spans="1:6" x14ac:dyDescent="0.25">
      <c r="A310">
        <v>584</v>
      </c>
      <c r="B310" t="s">
        <v>57</v>
      </c>
      <c r="C310" t="s">
        <v>621</v>
      </c>
      <c r="D310" t="s">
        <v>634</v>
      </c>
      <c r="F310" s="2" t="s">
        <v>1378</v>
      </c>
    </row>
    <row r="311" spans="1:6" x14ac:dyDescent="0.25">
      <c r="A311">
        <v>913</v>
      </c>
      <c r="B311" t="s">
        <v>57</v>
      </c>
      <c r="C311" t="s">
        <v>992</v>
      </c>
      <c r="D311" t="s">
        <v>993</v>
      </c>
      <c r="E311">
        <v>18.899999999999999</v>
      </c>
      <c r="F311" s="1">
        <v>18.899999999999999</v>
      </c>
    </row>
    <row r="312" spans="1:6" x14ac:dyDescent="0.25">
      <c r="A312">
        <v>914</v>
      </c>
      <c r="B312" t="s">
        <v>57</v>
      </c>
      <c r="C312" t="s">
        <v>992</v>
      </c>
      <c r="D312" t="s">
        <v>994</v>
      </c>
      <c r="E312">
        <v>18.899999999999999</v>
      </c>
      <c r="F312" s="1">
        <v>19.77</v>
      </c>
    </row>
    <row r="313" spans="1:6" x14ac:dyDescent="0.25">
      <c r="A313">
        <v>915</v>
      </c>
      <c r="B313" t="s">
        <v>57</v>
      </c>
      <c r="C313" t="s">
        <v>992</v>
      </c>
      <c r="D313" t="s">
        <v>995</v>
      </c>
      <c r="E313">
        <v>18.899999999999999</v>
      </c>
      <c r="F313" s="1">
        <v>17.489999999999998</v>
      </c>
    </row>
    <row r="314" spans="1:6" x14ac:dyDescent="0.25">
      <c r="A314">
        <v>916</v>
      </c>
      <c r="B314" t="s">
        <v>57</v>
      </c>
      <c r="C314" t="s">
        <v>992</v>
      </c>
      <c r="D314" t="s">
        <v>996</v>
      </c>
      <c r="E314">
        <v>18.899999999999999</v>
      </c>
      <c r="F314" s="1">
        <v>17.489999999999998</v>
      </c>
    </row>
    <row r="315" spans="1:6" x14ac:dyDescent="0.25">
      <c r="A315">
        <v>917</v>
      </c>
      <c r="B315" t="s">
        <v>57</v>
      </c>
      <c r="C315" t="s">
        <v>992</v>
      </c>
      <c r="D315" t="s">
        <v>997</v>
      </c>
      <c r="E315">
        <v>18.899999999999999</v>
      </c>
      <c r="F315" s="1">
        <v>19.77</v>
      </c>
    </row>
    <row r="316" spans="1:6" x14ac:dyDescent="0.25">
      <c r="A316">
        <v>918</v>
      </c>
      <c r="B316" t="s">
        <v>57</v>
      </c>
      <c r="C316" t="s">
        <v>992</v>
      </c>
      <c r="D316" t="s">
        <v>998</v>
      </c>
      <c r="F316" s="2" t="s">
        <v>1378</v>
      </c>
    </row>
    <row r="317" spans="1:6" x14ac:dyDescent="0.25">
      <c r="A317">
        <v>1009</v>
      </c>
      <c r="B317" t="s">
        <v>57</v>
      </c>
      <c r="C317" t="s">
        <v>1084</v>
      </c>
      <c r="D317" t="s">
        <v>16</v>
      </c>
      <c r="E317">
        <v>13.1</v>
      </c>
      <c r="F317" s="1">
        <v>14.6</v>
      </c>
    </row>
    <row r="318" spans="1:6" x14ac:dyDescent="0.25">
      <c r="A318">
        <v>1010</v>
      </c>
      <c r="B318" t="s">
        <v>57</v>
      </c>
      <c r="C318" t="s">
        <v>1084</v>
      </c>
      <c r="D318" t="s">
        <v>1085</v>
      </c>
      <c r="E318">
        <v>13.1</v>
      </c>
      <c r="F318" s="1">
        <v>14.6</v>
      </c>
    </row>
    <row r="319" spans="1:6" x14ac:dyDescent="0.25">
      <c r="A319">
        <v>1011</v>
      </c>
      <c r="B319" t="s">
        <v>57</v>
      </c>
      <c r="C319" t="s">
        <v>1084</v>
      </c>
      <c r="D319" t="s">
        <v>1086</v>
      </c>
      <c r="E319">
        <v>13.1</v>
      </c>
      <c r="F319" s="1">
        <v>14.6</v>
      </c>
    </row>
    <row r="320" spans="1:6" x14ac:dyDescent="0.25">
      <c r="A320">
        <v>1012</v>
      </c>
      <c r="B320" t="s">
        <v>57</v>
      </c>
      <c r="C320" t="s">
        <v>1084</v>
      </c>
      <c r="D320" t="s">
        <v>1087</v>
      </c>
      <c r="E320">
        <v>13.1</v>
      </c>
      <c r="F320" s="1">
        <v>14.6</v>
      </c>
    </row>
    <row r="321" spans="1:6" x14ac:dyDescent="0.25">
      <c r="A321">
        <v>1013</v>
      </c>
      <c r="B321" t="s">
        <v>57</v>
      </c>
      <c r="C321" t="s">
        <v>1088</v>
      </c>
      <c r="D321" t="s">
        <v>1089</v>
      </c>
      <c r="E321">
        <v>16.38</v>
      </c>
      <c r="F321" s="1">
        <v>18.420000000000002</v>
      </c>
    </row>
    <row r="322" spans="1:6" x14ac:dyDescent="0.25">
      <c r="A322">
        <v>1014</v>
      </c>
      <c r="B322" t="s">
        <v>57</v>
      </c>
      <c r="C322" t="s">
        <v>1088</v>
      </c>
      <c r="D322" t="s">
        <v>1090</v>
      </c>
      <c r="E322">
        <v>13.3</v>
      </c>
      <c r="F322" s="1">
        <v>13.03</v>
      </c>
    </row>
    <row r="323" spans="1:6" x14ac:dyDescent="0.25">
      <c r="A323">
        <v>1015</v>
      </c>
      <c r="B323" t="s">
        <v>57</v>
      </c>
      <c r="C323" t="s">
        <v>1088</v>
      </c>
      <c r="D323" t="s">
        <v>1091</v>
      </c>
      <c r="E323">
        <v>16.38</v>
      </c>
      <c r="F323" s="1">
        <v>16.38</v>
      </c>
    </row>
    <row r="324" spans="1:6" x14ac:dyDescent="0.25">
      <c r="A324">
        <v>1016</v>
      </c>
      <c r="B324" t="s">
        <v>57</v>
      </c>
      <c r="C324" t="s">
        <v>1088</v>
      </c>
      <c r="D324" t="s">
        <v>1092</v>
      </c>
      <c r="E324">
        <v>13.3</v>
      </c>
      <c r="F324" s="1">
        <v>12.95</v>
      </c>
    </row>
    <row r="325" spans="1:6" x14ac:dyDescent="0.25">
      <c r="A325">
        <v>1017</v>
      </c>
      <c r="B325" t="s">
        <v>57</v>
      </c>
      <c r="C325" t="s">
        <v>1088</v>
      </c>
      <c r="D325" t="s">
        <v>1093</v>
      </c>
      <c r="E325">
        <v>16.38</v>
      </c>
      <c r="F325" s="1">
        <v>16.38</v>
      </c>
    </row>
    <row r="326" spans="1:6" x14ac:dyDescent="0.25">
      <c r="A326">
        <v>1018</v>
      </c>
      <c r="B326" t="s">
        <v>57</v>
      </c>
      <c r="C326" t="s">
        <v>1088</v>
      </c>
      <c r="D326" t="s">
        <v>1094</v>
      </c>
      <c r="E326">
        <v>13.3</v>
      </c>
      <c r="F326" s="1">
        <v>12.95</v>
      </c>
    </row>
    <row r="327" spans="1:6" x14ac:dyDescent="0.25">
      <c r="A327">
        <v>1019</v>
      </c>
      <c r="B327" t="s">
        <v>57</v>
      </c>
      <c r="C327" t="s">
        <v>1088</v>
      </c>
      <c r="D327" t="s">
        <v>1095</v>
      </c>
      <c r="E327">
        <v>13.3</v>
      </c>
      <c r="F327" s="1">
        <v>12.95</v>
      </c>
    </row>
    <row r="328" spans="1:6" x14ac:dyDescent="0.25">
      <c r="A328">
        <v>1020</v>
      </c>
      <c r="B328" t="s">
        <v>57</v>
      </c>
      <c r="C328" t="s">
        <v>1088</v>
      </c>
      <c r="D328" t="s">
        <v>1096</v>
      </c>
      <c r="E328">
        <v>16.38</v>
      </c>
      <c r="F328" s="1">
        <v>16.38</v>
      </c>
    </row>
    <row r="329" spans="1:6" x14ac:dyDescent="0.25">
      <c r="A329">
        <v>1061</v>
      </c>
      <c r="B329" t="s">
        <v>57</v>
      </c>
      <c r="C329" t="s">
        <v>1152</v>
      </c>
      <c r="D329" t="s">
        <v>1153</v>
      </c>
      <c r="E329">
        <v>20.7</v>
      </c>
      <c r="F329" s="2" t="s">
        <v>1378</v>
      </c>
    </row>
    <row r="330" spans="1:6" x14ac:dyDescent="0.25">
      <c r="A330">
        <v>1062</v>
      </c>
      <c r="B330" t="s">
        <v>57</v>
      </c>
      <c r="C330" t="s">
        <v>1152</v>
      </c>
      <c r="D330" t="s">
        <v>1154</v>
      </c>
      <c r="F330" s="2" t="s">
        <v>1378</v>
      </c>
    </row>
    <row r="331" spans="1:6" x14ac:dyDescent="0.25">
      <c r="A331">
        <v>1063</v>
      </c>
      <c r="B331" t="s">
        <v>57</v>
      </c>
      <c r="C331" t="s">
        <v>1152</v>
      </c>
      <c r="D331" t="s">
        <v>1155</v>
      </c>
      <c r="F331" s="2" t="s">
        <v>1378</v>
      </c>
    </row>
    <row r="332" spans="1:6" x14ac:dyDescent="0.25">
      <c r="A332">
        <v>1064</v>
      </c>
      <c r="B332" t="s">
        <v>57</v>
      </c>
      <c r="C332" t="s">
        <v>1152</v>
      </c>
      <c r="D332" t="s">
        <v>1156</v>
      </c>
      <c r="F332" s="2" t="s">
        <v>1378</v>
      </c>
    </row>
    <row r="333" spans="1:6" x14ac:dyDescent="0.25">
      <c r="A333">
        <v>1065</v>
      </c>
      <c r="B333" t="s">
        <v>57</v>
      </c>
      <c r="C333" t="s">
        <v>1152</v>
      </c>
      <c r="D333" t="s">
        <v>1157</v>
      </c>
      <c r="F333" s="2" t="s">
        <v>1378</v>
      </c>
    </row>
    <row r="334" spans="1:6" x14ac:dyDescent="0.25">
      <c r="A334">
        <v>1066</v>
      </c>
      <c r="B334" t="s">
        <v>57</v>
      </c>
      <c r="C334" t="s">
        <v>1152</v>
      </c>
      <c r="D334" t="s">
        <v>1158</v>
      </c>
      <c r="F334" s="2" t="s">
        <v>1378</v>
      </c>
    </row>
    <row r="335" spans="1:6" x14ac:dyDescent="0.25">
      <c r="A335">
        <v>1067</v>
      </c>
      <c r="B335" t="s">
        <v>57</v>
      </c>
      <c r="C335" t="s">
        <v>1152</v>
      </c>
      <c r="D335" t="s">
        <v>1159</v>
      </c>
      <c r="F335" s="2" t="s">
        <v>1378</v>
      </c>
    </row>
    <row r="336" spans="1:6" x14ac:dyDescent="0.25">
      <c r="A336">
        <v>1068</v>
      </c>
      <c r="B336" t="s">
        <v>57</v>
      </c>
      <c r="C336" t="s">
        <v>1152</v>
      </c>
      <c r="D336" t="s">
        <v>1160</v>
      </c>
      <c r="F336" s="2" t="s">
        <v>1378</v>
      </c>
    </row>
    <row r="337" spans="1:6" x14ac:dyDescent="0.25">
      <c r="A337">
        <v>1069</v>
      </c>
      <c r="B337" t="s">
        <v>57</v>
      </c>
      <c r="C337" t="s">
        <v>1152</v>
      </c>
      <c r="D337" t="s">
        <v>1161</v>
      </c>
      <c r="F337" s="2" t="s">
        <v>1378</v>
      </c>
    </row>
    <row r="338" spans="1:6" x14ac:dyDescent="0.25">
      <c r="A338">
        <v>1070</v>
      </c>
      <c r="B338" t="s">
        <v>57</v>
      </c>
      <c r="C338" t="s">
        <v>1152</v>
      </c>
      <c r="D338" t="s">
        <v>1162</v>
      </c>
      <c r="F338" s="2" t="s">
        <v>1378</v>
      </c>
    </row>
    <row r="339" spans="1:6" x14ac:dyDescent="0.25">
      <c r="A339">
        <v>1071</v>
      </c>
      <c r="B339" t="s">
        <v>57</v>
      </c>
      <c r="C339" t="s">
        <v>1163</v>
      </c>
      <c r="D339" t="s">
        <v>1164</v>
      </c>
      <c r="E339">
        <v>15.7</v>
      </c>
      <c r="F339" s="2" t="s">
        <v>1378</v>
      </c>
    </row>
    <row r="340" spans="1:6" x14ac:dyDescent="0.25">
      <c r="A340">
        <v>1072</v>
      </c>
      <c r="B340" t="s">
        <v>57</v>
      </c>
      <c r="C340" t="s">
        <v>1163</v>
      </c>
      <c r="D340" t="s">
        <v>1165</v>
      </c>
      <c r="E340">
        <v>15.7</v>
      </c>
      <c r="F340" s="2" t="s">
        <v>1378</v>
      </c>
    </row>
    <row r="341" spans="1:6" x14ac:dyDescent="0.25">
      <c r="A341">
        <v>1073</v>
      </c>
      <c r="B341" t="s">
        <v>57</v>
      </c>
      <c r="C341" t="s">
        <v>1163</v>
      </c>
      <c r="D341" t="s">
        <v>1166</v>
      </c>
      <c r="E341">
        <v>15.7</v>
      </c>
      <c r="F341" s="2" t="s">
        <v>1378</v>
      </c>
    </row>
    <row r="342" spans="1:6" x14ac:dyDescent="0.25">
      <c r="A342">
        <v>1074</v>
      </c>
      <c r="B342" t="s">
        <v>57</v>
      </c>
      <c r="C342" t="s">
        <v>1163</v>
      </c>
      <c r="D342" t="s">
        <v>1167</v>
      </c>
      <c r="E342">
        <v>15.7</v>
      </c>
      <c r="F342" s="2" t="s">
        <v>1378</v>
      </c>
    </row>
    <row r="343" spans="1:6" x14ac:dyDescent="0.25">
      <c r="A343">
        <v>1075</v>
      </c>
      <c r="B343" t="s">
        <v>57</v>
      </c>
      <c r="C343" t="s">
        <v>1163</v>
      </c>
      <c r="D343" t="s">
        <v>1168</v>
      </c>
      <c r="E343">
        <v>19</v>
      </c>
      <c r="F343" s="2" t="s">
        <v>1378</v>
      </c>
    </row>
    <row r="344" spans="1:6" x14ac:dyDescent="0.25">
      <c r="A344">
        <v>1076</v>
      </c>
      <c r="B344" t="s">
        <v>57</v>
      </c>
      <c r="C344" t="s">
        <v>1163</v>
      </c>
      <c r="D344" t="s">
        <v>1169</v>
      </c>
      <c r="E344">
        <v>15.7</v>
      </c>
      <c r="F344" s="2" t="s">
        <v>1378</v>
      </c>
    </row>
    <row r="345" spans="1:6" x14ac:dyDescent="0.25">
      <c r="A345">
        <v>1077</v>
      </c>
      <c r="B345" t="s">
        <v>57</v>
      </c>
      <c r="C345" t="s">
        <v>1163</v>
      </c>
      <c r="D345" t="s">
        <v>1170</v>
      </c>
      <c r="E345">
        <v>19</v>
      </c>
      <c r="F345" s="2" t="s">
        <v>1378</v>
      </c>
    </row>
    <row r="346" spans="1:6" x14ac:dyDescent="0.25">
      <c r="A346">
        <v>1078</v>
      </c>
      <c r="B346" t="s">
        <v>57</v>
      </c>
      <c r="C346" t="s">
        <v>1163</v>
      </c>
      <c r="D346" t="s">
        <v>1171</v>
      </c>
      <c r="E346">
        <v>19</v>
      </c>
      <c r="F346" s="2" t="s">
        <v>1378</v>
      </c>
    </row>
    <row r="347" spans="1:6" x14ac:dyDescent="0.25">
      <c r="A347">
        <v>1079</v>
      </c>
      <c r="B347" t="s">
        <v>57</v>
      </c>
      <c r="C347" t="s">
        <v>1163</v>
      </c>
      <c r="D347" t="s">
        <v>1172</v>
      </c>
      <c r="E347">
        <v>19</v>
      </c>
      <c r="F347" s="2" t="s">
        <v>1378</v>
      </c>
    </row>
    <row r="348" spans="1:6" x14ac:dyDescent="0.25">
      <c r="A348">
        <v>1118</v>
      </c>
      <c r="B348" t="s">
        <v>57</v>
      </c>
      <c r="C348" t="s">
        <v>1210</v>
      </c>
      <c r="D348" t="s">
        <v>1211</v>
      </c>
      <c r="E348">
        <v>21.38</v>
      </c>
      <c r="F348" s="2" t="s">
        <v>1378</v>
      </c>
    </row>
    <row r="349" spans="1:6" x14ac:dyDescent="0.25">
      <c r="A349">
        <v>1119</v>
      </c>
      <c r="B349" t="s">
        <v>57</v>
      </c>
      <c r="C349" t="s">
        <v>1210</v>
      </c>
      <c r="D349" t="s">
        <v>1212</v>
      </c>
      <c r="E349">
        <v>15.29</v>
      </c>
      <c r="F349" s="2" t="s">
        <v>1378</v>
      </c>
    </row>
    <row r="350" spans="1:6" x14ac:dyDescent="0.25">
      <c r="A350">
        <v>1120</v>
      </c>
      <c r="B350" t="s">
        <v>57</v>
      </c>
      <c r="C350" t="s">
        <v>1210</v>
      </c>
      <c r="D350" t="s">
        <v>622</v>
      </c>
      <c r="E350">
        <v>15.29</v>
      </c>
      <c r="F350" s="2" t="s">
        <v>1378</v>
      </c>
    </row>
    <row r="351" spans="1:6" x14ac:dyDescent="0.25">
      <c r="A351">
        <v>1121</v>
      </c>
      <c r="B351" t="s">
        <v>57</v>
      </c>
      <c r="C351" t="s">
        <v>1210</v>
      </c>
      <c r="D351" t="s">
        <v>625</v>
      </c>
      <c r="E351">
        <v>15.29</v>
      </c>
      <c r="F351" s="2" t="s">
        <v>1378</v>
      </c>
    </row>
    <row r="352" spans="1:6" x14ac:dyDescent="0.25">
      <c r="A352">
        <v>1122</v>
      </c>
      <c r="B352" t="s">
        <v>57</v>
      </c>
      <c r="C352" t="s">
        <v>1210</v>
      </c>
      <c r="D352" t="s">
        <v>1213</v>
      </c>
      <c r="E352">
        <v>15.29</v>
      </c>
      <c r="F352" s="2" t="s">
        <v>1378</v>
      </c>
    </row>
    <row r="353" spans="1:6" x14ac:dyDescent="0.25">
      <c r="A353">
        <v>1123</v>
      </c>
      <c r="B353" t="s">
        <v>57</v>
      </c>
      <c r="C353" t="s">
        <v>1210</v>
      </c>
      <c r="D353" t="s">
        <v>1214</v>
      </c>
      <c r="E353">
        <v>15.29</v>
      </c>
      <c r="F353" s="2" t="s">
        <v>1378</v>
      </c>
    </row>
    <row r="354" spans="1:6" x14ac:dyDescent="0.25">
      <c r="A354">
        <v>1124</v>
      </c>
      <c r="B354" t="s">
        <v>57</v>
      </c>
      <c r="C354" t="s">
        <v>1210</v>
      </c>
      <c r="D354" t="s">
        <v>1215</v>
      </c>
      <c r="E354">
        <v>21.38</v>
      </c>
      <c r="F354" s="2" t="s">
        <v>1378</v>
      </c>
    </row>
    <row r="355" spans="1:6" x14ac:dyDescent="0.25">
      <c r="A355">
        <v>1125</v>
      </c>
      <c r="B355" t="s">
        <v>57</v>
      </c>
      <c r="C355" t="s">
        <v>1210</v>
      </c>
      <c r="D355" t="s">
        <v>623</v>
      </c>
      <c r="E355">
        <v>17.010000000000002</v>
      </c>
      <c r="F355" s="2" t="s">
        <v>1378</v>
      </c>
    </row>
    <row r="356" spans="1:6" x14ac:dyDescent="0.25">
      <c r="A356">
        <v>1126</v>
      </c>
      <c r="B356" t="s">
        <v>57</v>
      </c>
      <c r="C356" t="s">
        <v>1210</v>
      </c>
      <c r="D356" t="s">
        <v>624</v>
      </c>
      <c r="E356">
        <v>17.010000000000002</v>
      </c>
      <c r="F356" s="2" t="s">
        <v>1378</v>
      </c>
    </row>
    <row r="357" spans="1:6" x14ac:dyDescent="0.25">
      <c r="A357">
        <v>1127</v>
      </c>
      <c r="B357" t="s">
        <v>57</v>
      </c>
      <c r="C357" t="s">
        <v>1210</v>
      </c>
      <c r="D357" t="s">
        <v>1216</v>
      </c>
      <c r="E357">
        <v>17.010000000000002</v>
      </c>
      <c r="F357" s="2" t="s">
        <v>1378</v>
      </c>
    </row>
    <row r="358" spans="1:6" x14ac:dyDescent="0.25">
      <c r="A358">
        <v>1128</v>
      </c>
      <c r="B358" t="s">
        <v>57</v>
      </c>
      <c r="C358" t="s">
        <v>1210</v>
      </c>
      <c r="D358" t="s">
        <v>1217</v>
      </c>
      <c r="E358">
        <v>17.010000000000002</v>
      </c>
      <c r="F358" s="2" t="s">
        <v>1378</v>
      </c>
    </row>
    <row r="359" spans="1:6" x14ac:dyDescent="0.25">
      <c r="A359">
        <v>1129</v>
      </c>
      <c r="B359" t="s">
        <v>57</v>
      </c>
      <c r="C359" t="s">
        <v>1210</v>
      </c>
      <c r="D359" t="s">
        <v>1218</v>
      </c>
      <c r="E359">
        <v>17.010000000000002</v>
      </c>
      <c r="F359" s="2" t="s">
        <v>1378</v>
      </c>
    </row>
    <row r="360" spans="1:6" x14ac:dyDescent="0.25">
      <c r="A360">
        <v>1130</v>
      </c>
      <c r="B360" t="s">
        <v>57</v>
      </c>
      <c r="C360" t="s">
        <v>1210</v>
      </c>
      <c r="D360" t="s">
        <v>1219</v>
      </c>
      <c r="E360">
        <v>15.29</v>
      </c>
      <c r="F360" s="2" t="s">
        <v>1378</v>
      </c>
    </row>
    <row r="361" spans="1:6" x14ac:dyDescent="0.25">
      <c r="A361">
        <v>1131</v>
      </c>
      <c r="B361" t="s">
        <v>57</v>
      </c>
      <c r="C361" t="s">
        <v>1210</v>
      </c>
      <c r="D361" t="s">
        <v>1220</v>
      </c>
      <c r="E361">
        <v>17.010000000000002</v>
      </c>
      <c r="F361" s="2" t="s">
        <v>1378</v>
      </c>
    </row>
    <row r="362" spans="1:6" x14ac:dyDescent="0.25">
      <c r="A362">
        <v>1132</v>
      </c>
      <c r="B362" t="s">
        <v>57</v>
      </c>
      <c r="C362" t="s">
        <v>1210</v>
      </c>
      <c r="D362" t="s">
        <v>634</v>
      </c>
      <c r="E362">
        <v>21.38</v>
      </c>
      <c r="F362" s="2" t="s">
        <v>1378</v>
      </c>
    </row>
    <row r="363" spans="1:6" x14ac:dyDescent="0.25">
      <c r="A363">
        <v>1133</v>
      </c>
      <c r="B363" t="s">
        <v>57</v>
      </c>
      <c r="C363" t="s">
        <v>1210</v>
      </c>
      <c r="D363" t="s">
        <v>1221</v>
      </c>
      <c r="E363">
        <v>15.29</v>
      </c>
      <c r="F363" s="2" t="s">
        <v>1378</v>
      </c>
    </row>
    <row r="364" spans="1:6" x14ac:dyDescent="0.25">
      <c r="A364">
        <v>1134</v>
      </c>
      <c r="B364" t="s">
        <v>57</v>
      </c>
      <c r="C364" t="s">
        <v>1210</v>
      </c>
      <c r="D364" t="s">
        <v>1222</v>
      </c>
      <c r="E364">
        <v>15.29</v>
      </c>
      <c r="F364" s="2" t="s">
        <v>1378</v>
      </c>
    </row>
    <row r="365" spans="1:6" x14ac:dyDescent="0.25">
      <c r="A365">
        <v>1135</v>
      </c>
      <c r="B365" t="s">
        <v>57</v>
      </c>
      <c r="C365" t="s">
        <v>1210</v>
      </c>
      <c r="D365" t="s">
        <v>1223</v>
      </c>
      <c r="F365" s="2" t="s">
        <v>1378</v>
      </c>
    </row>
    <row r="366" spans="1:6" x14ac:dyDescent="0.25">
      <c r="A366">
        <v>1205</v>
      </c>
      <c r="B366" t="s">
        <v>57</v>
      </c>
      <c r="C366" t="s">
        <v>1295</v>
      </c>
      <c r="D366" t="s">
        <v>1296</v>
      </c>
      <c r="F366" s="2" t="s">
        <v>1378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sqref="A1:XFD1048576"/>
    </sheetView>
  </sheetViews>
  <sheetFormatPr defaultRowHeight="15" x14ac:dyDescent="0.25"/>
  <cols>
    <col min="1" max="1" width="25.7109375" bestFit="1" customWidth="1"/>
    <col min="2" max="2" width="25.5703125" bestFit="1" customWidth="1"/>
    <col min="3" max="3" width="29.28515625" bestFit="1" customWidth="1"/>
    <col min="4" max="4" width="2" bestFit="1" customWidth="1"/>
    <col min="5" max="6" width="4" bestFit="1" customWidth="1"/>
    <col min="7" max="7" width="2" bestFit="1" customWidth="1"/>
    <col min="8" max="8" width="5" bestFit="1" customWidth="1"/>
    <col min="9" max="9" width="4" bestFit="1" customWidth="1"/>
    <col min="10" max="10" width="5" bestFit="1" customWidth="1"/>
    <col min="11" max="13" width="4" bestFit="1" customWidth="1"/>
    <col min="14" max="14" width="2" bestFit="1" customWidth="1"/>
    <col min="15" max="21" width="4" bestFit="1" customWidth="1"/>
    <col min="22" max="22" width="2" bestFit="1" customWidth="1"/>
    <col min="23" max="24" width="4" bestFit="1" customWidth="1"/>
    <col min="25" max="25" width="2" bestFit="1" customWidth="1"/>
    <col min="26" max="27" width="4" bestFit="1" customWidth="1"/>
    <col min="28" max="29" width="5" bestFit="1" customWidth="1"/>
    <col min="30" max="31" width="4" bestFit="1" customWidth="1"/>
    <col min="32" max="32" width="5" bestFit="1" customWidth="1"/>
    <col min="33" max="33" width="4" bestFit="1" customWidth="1"/>
    <col min="34" max="34" width="2" bestFit="1" customWidth="1"/>
    <col min="35" max="35" width="4" bestFit="1" customWidth="1"/>
    <col min="36" max="36" width="5" bestFit="1" customWidth="1"/>
    <col min="37" max="39" width="4" bestFit="1" customWidth="1"/>
    <col min="40" max="40" width="5" bestFit="1" customWidth="1"/>
    <col min="41" max="41" width="2" bestFit="1" customWidth="1"/>
    <col min="42" max="46" width="4" bestFit="1" customWidth="1"/>
    <col min="47" max="47" width="3" bestFit="1" customWidth="1"/>
    <col min="48" max="54" width="5" bestFit="1" customWidth="1"/>
    <col min="55" max="55" width="3" bestFit="1" customWidth="1"/>
    <col min="56" max="56" width="6" bestFit="1" customWidth="1"/>
    <col min="57" max="59" width="5" bestFit="1" customWidth="1"/>
    <col min="60" max="60" width="6" bestFit="1" customWidth="1"/>
    <col min="61" max="63" width="5" bestFit="1" customWidth="1"/>
    <col min="64" max="64" width="3" bestFit="1" customWidth="1"/>
    <col min="65" max="66" width="6" bestFit="1" customWidth="1"/>
    <col min="67" max="70" width="5" bestFit="1" customWidth="1"/>
    <col min="71" max="71" width="6" bestFit="1" customWidth="1"/>
    <col min="72" max="72" width="5" bestFit="1" customWidth="1"/>
    <col min="73" max="73" width="6" bestFit="1" customWidth="1"/>
    <col min="74" max="74" width="5" bestFit="1" customWidth="1"/>
    <col min="75" max="75" width="3" bestFit="1" customWidth="1"/>
    <col min="76" max="76" width="6" bestFit="1" customWidth="1"/>
    <col min="77" max="84" width="5" bestFit="1" customWidth="1"/>
    <col min="85" max="85" width="6" bestFit="1" customWidth="1"/>
    <col min="86" max="86" width="3" bestFit="1" customWidth="1"/>
    <col min="87" max="89" width="5" bestFit="1" customWidth="1"/>
    <col min="90" max="90" width="3" bestFit="1" customWidth="1"/>
    <col min="91" max="91" width="6" bestFit="1" customWidth="1"/>
    <col min="92" max="92" width="5" bestFit="1" customWidth="1"/>
    <col min="93" max="93" width="6" bestFit="1" customWidth="1"/>
    <col min="94" max="96" width="5" bestFit="1" customWidth="1"/>
    <col min="97" max="97" width="6" bestFit="1" customWidth="1"/>
    <col min="98" max="98" width="5" bestFit="1" customWidth="1"/>
    <col min="99" max="99" width="6" bestFit="1" customWidth="1"/>
    <col min="100" max="100" width="5" bestFit="1" customWidth="1"/>
    <col min="101" max="101" width="3" bestFit="1" customWidth="1"/>
    <col min="102" max="103" width="5" bestFit="1" customWidth="1"/>
    <col min="104" max="105" width="6" bestFit="1" customWidth="1"/>
    <col min="106" max="106" width="5" bestFit="1" customWidth="1"/>
    <col min="107" max="107" width="3" bestFit="1" customWidth="1"/>
    <col min="108" max="108" width="6" bestFit="1" customWidth="1"/>
    <col min="109" max="111" width="5" bestFit="1" customWidth="1"/>
    <col min="112" max="112" width="6" bestFit="1" customWidth="1"/>
    <col min="113" max="113" width="5" bestFit="1" customWidth="1"/>
    <col min="114" max="114" width="3" bestFit="1" customWidth="1"/>
    <col min="115" max="117" width="5" bestFit="1" customWidth="1"/>
    <col min="118" max="118" width="6" bestFit="1" customWidth="1"/>
    <col min="119" max="120" width="5" bestFit="1" customWidth="1"/>
    <col min="121" max="121" width="3" bestFit="1" customWidth="1"/>
    <col min="122" max="122" width="5" bestFit="1" customWidth="1"/>
    <col min="123" max="123" width="6" bestFit="1" customWidth="1"/>
    <col min="124" max="125" width="5" bestFit="1" customWidth="1"/>
    <col min="126" max="126" width="3" bestFit="1" customWidth="1"/>
    <col min="127" max="127" width="5" bestFit="1" customWidth="1"/>
    <col min="128" max="128" width="6" bestFit="1" customWidth="1"/>
    <col min="129" max="129" width="5" bestFit="1" customWidth="1"/>
    <col min="130" max="130" width="6" bestFit="1" customWidth="1"/>
    <col min="131" max="131" width="5" bestFit="1" customWidth="1"/>
    <col min="132" max="132" width="6" bestFit="1" customWidth="1"/>
    <col min="133" max="133" width="3" bestFit="1" customWidth="1"/>
    <col min="134" max="135" width="6" bestFit="1" customWidth="1"/>
    <col min="136" max="136" width="5" bestFit="1" customWidth="1"/>
    <col min="137" max="138" width="6" bestFit="1" customWidth="1"/>
    <col min="139" max="139" width="5" bestFit="1" customWidth="1"/>
    <col min="140" max="141" width="6" bestFit="1" customWidth="1"/>
    <col min="142" max="142" width="5" bestFit="1" customWidth="1"/>
    <col min="143" max="143" width="6" bestFit="1" customWidth="1"/>
    <col min="144" max="144" width="3" bestFit="1" customWidth="1"/>
    <col min="145" max="145" width="5" bestFit="1" customWidth="1"/>
    <col min="146" max="147" width="6" bestFit="1" customWidth="1"/>
    <col min="148" max="148" width="3" bestFit="1" customWidth="1"/>
    <col min="149" max="150" width="6" bestFit="1" customWidth="1"/>
    <col min="151" max="151" width="5" bestFit="1" customWidth="1"/>
    <col min="152" max="155" width="6" bestFit="1" customWidth="1"/>
    <col min="156" max="156" width="5" bestFit="1" customWidth="1"/>
    <col min="157" max="157" width="3" bestFit="1" customWidth="1"/>
    <col min="158" max="158" width="4" bestFit="1" customWidth="1"/>
    <col min="159" max="159" width="7.28515625" bestFit="1" customWidth="1"/>
    <col min="160" max="160" width="29.28515625" bestFit="1" customWidth="1"/>
    <col min="161" max="162" width="2" bestFit="1" customWidth="1"/>
    <col min="163" max="164" width="4" bestFit="1" customWidth="1"/>
    <col min="165" max="165" width="2" bestFit="1" customWidth="1"/>
    <col min="166" max="166" width="5" bestFit="1" customWidth="1"/>
    <col min="167" max="167" width="4" bestFit="1" customWidth="1"/>
    <col min="168" max="168" width="5" bestFit="1" customWidth="1"/>
    <col min="169" max="171" width="4" bestFit="1" customWidth="1"/>
    <col min="172" max="172" width="2" bestFit="1" customWidth="1"/>
    <col min="173" max="179" width="4" bestFit="1" customWidth="1"/>
    <col min="180" max="180" width="2" bestFit="1" customWidth="1"/>
    <col min="181" max="182" width="4" bestFit="1" customWidth="1"/>
    <col min="183" max="183" width="2" bestFit="1" customWidth="1"/>
    <col min="184" max="185" width="4" bestFit="1" customWidth="1"/>
    <col min="186" max="187" width="5" bestFit="1" customWidth="1"/>
    <col min="188" max="189" width="4" bestFit="1" customWidth="1"/>
    <col min="190" max="190" width="5" bestFit="1" customWidth="1"/>
    <col min="191" max="191" width="4" bestFit="1" customWidth="1"/>
    <col min="192" max="192" width="2" bestFit="1" customWidth="1"/>
    <col min="193" max="193" width="4" bestFit="1" customWidth="1"/>
    <col min="194" max="194" width="5" bestFit="1" customWidth="1"/>
    <col min="195" max="197" width="4" bestFit="1" customWidth="1"/>
    <col min="198" max="198" width="5" bestFit="1" customWidth="1"/>
    <col min="199" max="199" width="2" bestFit="1" customWidth="1"/>
    <col min="200" max="204" width="4" bestFit="1" customWidth="1"/>
    <col min="205" max="205" width="3" bestFit="1" customWidth="1"/>
    <col min="206" max="212" width="5" bestFit="1" customWidth="1"/>
    <col min="213" max="213" width="3" bestFit="1" customWidth="1"/>
    <col min="214" max="214" width="6" bestFit="1" customWidth="1"/>
    <col min="215" max="217" width="5" bestFit="1" customWidth="1"/>
    <col min="218" max="218" width="6" bestFit="1" customWidth="1"/>
    <col min="219" max="221" width="5" bestFit="1" customWidth="1"/>
    <col min="222" max="222" width="3" bestFit="1" customWidth="1"/>
    <col min="223" max="224" width="6" bestFit="1" customWidth="1"/>
    <col min="225" max="228" width="5" bestFit="1" customWidth="1"/>
    <col min="229" max="229" width="6" bestFit="1" customWidth="1"/>
    <col min="230" max="230" width="5" bestFit="1" customWidth="1"/>
    <col min="231" max="231" width="6" bestFit="1" customWidth="1"/>
    <col min="232" max="232" width="5" bestFit="1" customWidth="1"/>
    <col min="233" max="233" width="3" bestFit="1" customWidth="1"/>
    <col min="234" max="234" width="6" bestFit="1" customWidth="1"/>
    <col min="235" max="242" width="5" bestFit="1" customWidth="1"/>
    <col min="243" max="243" width="6" bestFit="1" customWidth="1"/>
    <col min="244" max="244" width="3" bestFit="1" customWidth="1"/>
    <col min="245" max="247" width="5" bestFit="1" customWidth="1"/>
    <col min="248" max="248" width="3" bestFit="1" customWidth="1"/>
    <col min="249" max="249" width="6" bestFit="1" customWidth="1"/>
    <col min="250" max="250" width="5" bestFit="1" customWidth="1"/>
    <col min="251" max="251" width="6" bestFit="1" customWidth="1"/>
    <col min="252" max="254" width="5" bestFit="1" customWidth="1"/>
    <col min="255" max="255" width="6" bestFit="1" customWidth="1"/>
    <col min="256" max="256" width="5" bestFit="1" customWidth="1"/>
    <col min="257" max="257" width="6" bestFit="1" customWidth="1"/>
    <col min="258" max="258" width="5" bestFit="1" customWidth="1"/>
    <col min="259" max="259" width="3" bestFit="1" customWidth="1"/>
    <col min="260" max="261" width="5" bestFit="1" customWidth="1"/>
    <col min="262" max="263" width="6" bestFit="1" customWidth="1"/>
    <col min="264" max="264" width="5" bestFit="1" customWidth="1"/>
    <col min="265" max="265" width="3" bestFit="1" customWidth="1"/>
    <col min="266" max="266" width="6" bestFit="1" customWidth="1"/>
    <col min="267" max="269" width="5" bestFit="1" customWidth="1"/>
    <col min="270" max="270" width="6" bestFit="1" customWidth="1"/>
    <col min="271" max="271" width="5" bestFit="1" customWidth="1"/>
    <col min="272" max="272" width="3" bestFit="1" customWidth="1"/>
    <col min="273" max="275" width="5" bestFit="1" customWidth="1"/>
    <col min="276" max="276" width="6" bestFit="1" customWidth="1"/>
    <col min="277" max="278" width="5" bestFit="1" customWidth="1"/>
    <col min="279" max="279" width="3" bestFit="1" customWidth="1"/>
    <col min="280" max="280" width="5" bestFit="1" customWidth="1"/>
    <col min="281" max="281" width="6" bestFit="1" customWidth="1"/>
    <col min="282" max="283" width="5" bestFit="1" customWidth="1"/>
    <col min="284" max="284" width="3" bestFit="1" customWidth="1"/>
    <col min="285" max="285" width="5" bestFit="1" customWidth="1"/>
    <col min="286" max="286" width="6" bestFit="1" customWidth="1"/>
    <col min="287" max="287" width="5" bestFit="1" customWidth="1"/>
    <col min="288" max="288" width="6" bestFit="1" customWidth="1"/>
    <col min="289" max="289" width="5" bestFit="1" customWidth="1"/>
    <col min="290" max="290" width="6" bestFit="1" customWidth="1"/>
    <col min="291" max="291" width="3" bestFit="1" customWidth="1"/>
    <col min="292" max="293" width="6" bestFit="1" customWidth="1"/>
    <col min="294" max="294" width="5" bestFit="1" customWidth="1"/>
    <col min="295" max="296" width="6" bestFit="1" customWidth="1"/>
    <col min="297" max="297" width="5" bestFit="1" customWidth="1"/>
    <col min="298" max="299" width="6" bestFit="1" customWidth="1"/>
    <col min="300" max="300" width="5" bestFit="1" customWidth="1"/>
    <col min="301" max="301" width="6" bestFit="1" customWidth="1"/>
    <col min="302" max="302" width="3" bestFit="1" customWidth="1"/>
    <col min="303" max="303" width="5" bestFit="1" customWidth="1"/>
    <col min="304" max="305" width="6" bestFit="1" customWidth="1"/>
    <col min="306" max="306" width="3" bestFit="1" customWidth="1"/>
    <col min="307" max="308" width="6" bestFit="1" customWidth="1"/>
    <col min="309" max="309" width="5" bestFit="1" customWidth="1"/>
    <col min="310" max="313" width="6" bestFit="1" customWidth="1"/>
    <col min="314" max="314" width="5" bestFit="1" customWidth="1"/>
    <col min="315" max="315" width="3" bestFit="1" customWidth="1"/>
    <col min="316" max="316" width="4" bestFit="1" customWidth="1"/>
    <col min="317" max="317" width="7.28515625" bestFit="1" customWidth="1"/>
    <col min="318" max="318" width="30.5703125" bestFit="1" customWidth="1"/>
    <col min="319" max="319" width="34.42578125" bestFit="1" customWidth="1"/>
  </cols>
  <sheetData>
    <row r="1" spans="1:3" x14ac:dyDescent="0.25">
      <c r="A1" s="3" t="s">
        <v>1374</v>
      </c>
      <c r="B1" t="s">
        <v>1591</v>
      </c>
    </row>
    <row r="2" spans="1:3" x14ac:dyDescent="0.25">
      <c r="A2" s="3" t="s">
        <v>1375</v>
      </c>
      <c r="B2" t="s">
        <v>1591</v>
      </c>
    </row>
    <row r="4" spans="1:3" x14ac:dyDescent="0.25">
      <c r="A4" s="3" t="s">
        <v>1398</v>
      </c>
      <c r="B4" t="s">
        <v>1613</v>
      </c>
      <c r="C4" t="s">
        <v>1614</v>
      </c>
    </row>
    <row r="5" spans="1:3" x14ac:dyDescent="0.25">
      <c r="A5" s="4" t="s">
        <v>425</v>
      </c>
      <c r="B5" s="1">
        <v>3</v>
      </c>
      <c r="C5" s="1">
        <v>3</v>
      </c>
    </row>
    <row r="6" spans="1:3" x14ac:dyDescent="0.25">
      <c r="A6" s="4" t="s">
        <v>276</v>
      </c>
      <c r="B6" s="1">
        <v>31</v>
      </c>
      <c r="C6" s="1">
        <v>31</v>
      </c>
    </row>
    <row r="7" spans="1:3" x14ac:dyDescent="0.25">
      <c r="A7" s="4" t="s">
        <v>441</v>
      </c>
      <c r="B7" s="1"/>
      <c r="C7" s="1"/>
    </row>
    <row r="8" spans="1:3" x14ac:dyDescent="0.25">
      <c r="A8" s="4" t="s">
        <v>418</v>
      </c>
      <c r="B8" s="1"/>
      <c r="C8" s="1"/>
    </row>
    <row r="9" spans="1:3" x14ac:dyDescent="0.25">
      <c r="A9" s="4" t="s">
        <v>334</v>
      </c>
      <c r="B9" s="1">
        <v>37</v>
      </c>
      <c r="C9" s="1">
        <v>37</v>
      </c>
    </row>
    <row r="10" spans="1:3" x14ac:dyDescent="0.25">
      <c r="A10" s="4" t="s">
        <v>438</v>
      </c>
      <c r="B10" s="1">
        <v>2</v>
      </c>
      <c r="C10" s="1">
        <v>2</v>
      </c>
    </row>
    <row r="11" spans="1:3" x14ac:dyDescent="0.25">
      <c r="A11" s="4" t="s">
        <v>11</v>
      </c>
      <c r="B11" s="1"/>
      <c r="C11" s="1"/>
    </row>
    <row r="12" spans="1:3" x14ac:dyDescent="0.25">
      <c r="A12" s="4" t="s">
        <v>295</v>
      </c>
      <c r="B12" s="1"/>
      <c r="C12" s="1"/>
    </row>
    <row r="13" spans="1:3" x14ac:dyDescent="0.25">
      <c r="A13" s="4" t="s">
        <v>420</v>
      </c>
      <c r="B13" s="1">
        <v>8</v>
      </c>
      <c r="C13" s="1">
        <v>8</v>
      </c>
    </row>
    <row r="14" spans="1:3" x14ac:dyDescent="0.25">
      <c r="A14" s="4" t="s">
        <v>230</v>
      </c>
      <c r="B14" s="1"/>
      <c r="C14" s="1"/>
    </row>
    <row r="15" spans="1:3" x14ac:dyDescent="0.25">
      <c r="A15" s="4" t="s">
        <v>680</v>
      </c>
      <c r="B15" s="1"/>
      <c r="C15" s="1"/>
    </row>
    <row r="16" spans="1:3" x14ac:dyDescent="0.25">
      <c r="A16" s="4" t="s">
        <v>186</v>
      </c>
      <c r="B16" s="1"/>
      <c r="C16" s="1"/>
    </row>
    <row r="17" spans="1:3" x14ac:dyDescent="0.25">
      <c r="A17" s="4" t="s">
        <v>245</v>
      </c>
      <c r="B17" s="1"/>
      <c r="C17" s="1"/>
    </row>
    <row r="18" spans="1:3" x14ac:dyDescent="0.25">
      <c r="A18" s="4" t="s">
        <v>57</v>
      </c>
      <c r="B18" s="1"/>
      <c r="C18" s="1"/>
    </row>
    <row r="19" spans="1:3" x14ac:dyDescent="0.25">
      <c r="A19" s="4" t="s">
        <v>501</v>
      </c>
      <c r="B19" s="1"/>
      <c r="C19" s="1"/>
    </row>
    <row r="20" spans="1:3" x14ac:dyDescent="0.25">
      <c r="A20" s="4" t="s">
        <v>258</v>
      </c>
      <c r="B20" s="1"/>
      <c r="C20" s="1"/>
    </row>
    <row r="21" spans="1:3" x14ac:dyDescent="0.25">
      <c r="A21" s="4" t="s">
        <v>319</v>
      </c>
      <c r="B21" s="1"/>
      <c r="C21" s="1"/>
    </row>
    <row r="22" spans="1:3" x14ac:dyDescent="0.25">
      <c r="A22" s="4" t="s">
        <v>254</v>
      </c>
      <c r="B22" s="1"/>
      <c r="C22" s="1"/>
    </row>
    <row r="23" spans="1:3" x14ac:dyDescent="0.25">
      <c r="A23" s="4" t="s">
        <v>799</v>
      </c>
      <c r="B23" s="1"/>
      <c r="C23" s="1"/>
    </row>
    <row r="24" spans="1:3" x14ac:dyDescent="0.25">
      <c r="A24" s="4" t="s">
        <v>416</v>
      </c>
      <c r="B24" s="1"/>
      <c r="C24" s="1"/>
    </row>
    <row r="25" spans="1:3" x14ac:dyDescent="0.25">
      <c r="A25" s="4" t="s">
        <v>339</v>
      </c>
      <c r="B25" s="1"/>
      <c r="C25" s="1"/>
    </row>
    <row r="26" spans="1:3" x14ac:dyDescent="0.25">
      <c r="A26" s="4" t="s">
        <v>849</v>
      </c>
      <c r="B26" s="1"/>
      <c r="C26" s="1"/>
    </row>
    <row r="27" spans="1:3" x14ac:dyDescent="0.25">
      <c r="A27" s="4" t="s">
        <v>371</v>
      </c>
      <c r="B27" s="1"/>
      <c r="C27" s="1"/>
    </row>
    <row r="28" spans="1:3" x14ac:dyDescent="0.25">
      <c r="A28" s="4" t="s">
        <v>225</v>
      </c>
      <c r="B28" s="1"/>
      <c r="C28" s="1"/>
    </row>
    <row r="29" spans="1:3" x14ac:dyDescent="0.25">
      <c r="A29" s="4" t="s">
        <v>33</v>
      </c>
      <c r="B29" s="1"/>
      <c r="C29" s="1"/>
    </row>
    <row r="30" spans="1:3" x14ac:dyDescent="0.25">
      <c r="A30" s="4" t="s">
        <v>1267</v>
      </c>
      <c r="B30" s="1"/>
      <c r="C30" s="1"/>
    </row>
    <row r="31" spans="1:3" x14ac:dyDescent="0.25">
      <c r="A31" s="4" t="s">
        <v>388</v>
      </c>
      <c r="B31" s="1"/>
      <c r="C31" s="1"/>
    </row>
    <row r="32" spans="1:3" x14ac:dyDescent="0.25">
      <c r="A32" s="4" t="s">
        <v>795</v>
      </c>
      <c r="B32" s="1"/>
      <c r="C32" s="1"/>
    </row>
    <row r="33" spans="1:3" x14ac:dyDescent="0.25">
      <c r="A33" s="4" t="s">
        <v>303</v>
      </c>
      <c r="B33" s="1"/>
      <c r="C33" s="1"/>
    </row>
    <row r="34" spans="1:3" x14ac:dyDescent="0.25">
      <c r="A34" s="4" t="s">
        <v>1234</v>
      </c>
      <c r="B34" s="1"/>
      <c r="C34" s="1"/>
    </row>
    <row r="35" spans="1:3" x14ac:dyDescent="0.25">
      <c r="A35" s="4" t="s">
        <v>117</v>
      </c>
      <c r="B35" s="1"/>
      <c r="C35" s="1"/>
    </row>
    <row r="36" spans="1:3" x14ac:dyDescent="0.25">
      <c r="A36" s="4" t="s">
        <v>360</v>
      </c>
      <c r="B36" s="1"/>
      <c r="C36" s="1"/>
    </row>
    <row r="37" spans="1:3" x14ac:dyDescent="0.25">
      <c r="A37" s="4" t="s">
        <v>95</v>
      </c>
      <c r="B37" s="1"/>
      <c r="C37" s="1"/>
    </row>
    <row r="38" spans="1:3" x14ac:dyDescent="0.25">
      <c r="A38" s="4" t="s">
        <v>19</v>
      </c>
      <c r="B38" s="1"/>
      <c r="C38" s="1"/>
    </row>
    <row r="39" spans="1:3" x14ac:dyDescent="0.25">
      <c r="A39" s="4" t="s">
        <v>272</v>
      </c>
      <c r="B39" s="1"/>
      <c r="C39" s="1"/>
    </row>
    <row r="40" spans="1:3" x14ac:dyDescent="0.25">
      <c r="A40" s="4" t="s">
        <v>3</v>
      </c>
      <c r="B40" s="1"/>
      <c r="C40" s="1"/>
    </row>
    <row r="41" spans="1:3" x14ac:dyDescent="0.25">
      <c r="A41" s="4" t="s">
        <v>102</v>
      </c>
      <c r="B41" s="1"/>
      <c r="C41" s="1"/>
    </row>
    <row r="42" spans="1:3" x14ac:dyDescent="0.25">
      <c r="A42" s="4" t="s">
        <v>166</v>
      </c>
      <c r="B42" s="1"/>
      <c r="C42" s="1"/>
    </row>
    <row r="43" spans="1:3" x14ac:dyDescent="0.25">
      <c r="A43" s="4" t="s">
        <v>308</v>
      </c>
      <c r="B43" s="1"/>
      <c r="C43" s="1"/>
    </row>
    <row r="44" spans="1:3" x14ac:dyDescent="0.25">
      <c r="A44" s="4" t="s">
        <v>1399</v>
      </c>
      <c r="B44" s="1"/>
      <c r="C44" s="1"/>
    </row>
    <row r="45" spans="1:3" x14ac:dyDescent="0.25">
      <c r="A45" s="4" t="s">
        <v>1400</v>
      </c>
      <c r="B45" s="1">
        <v>81</v>
      </c>
      <c r="C45" s="1">
        <v>81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277"/>
  <sheetViews>
    <sheetView workbookViewId="0">
      <selection sqref="A1:XFD1048576"/>
    </sheetView>
  </sheetViews>
  <sheetFormatPr defaultRowHeight="15" x14ac:dyDescent="0.25"/>
  <cols>
    <col min="1" max="1" width="16.42578125" bestFit="1" customWidth="1"/>
    <col min="2" max="2" width="35" bestFit="1" customWidth="1"/>
    <col min="3" max="3" width="37.140625" bestFit="1" customWidth="1"/>
    <col min="4" max="4" width="13.28515625" bestFit="1" customWidth="1"/>
    <col min="5" max="5" width="21.42578125" bestFit="1" customWidth="1"/>
    <col min="6" max="6" width="25.7109375" bestFit="1" customWidth="1"/>
    <col min="7" max="8" width="9.140625" customWidth="1"/>
  </cols>
  <sheetData>
    <row r="1" spans="1:8" x14ac:dyDescent="0.25">
      <c r="A1" t="s">
        <v>0</v>
      </c>
      <c r="B1" t="s">
        <v>1</v>
      </c>
      <c r="C1" t="s">
        <v>2</v>
      </c>
      <c r="D1" t="s">
        <v>1366</v>
      </c>
      <c r="E1" t="s">
        <v>1374</v>
      </c>
      <c r="F1" t="s">
        <v>1375</v>
      </c>
      <c r="G1" t="s">
        <v>1611</v>
      </c>
      <c r="H1" t="s">
        <v>1612</v>
      </c>
    </row>
    <row r="2" spans="1:8" hidden="1" x14ac:dyDescent="0.25">
      <c r="A2" t="s">
        <v>225</v>
      </c>
      <c r="B2" t="s">
        <v>667</v>
      </c>
      <c r="C2" t="s">
        <v>668</v>
      </c>
      <c r="D2" t="s">
        <v>1378</v>
      </c>
      <c r="E2">
        <v>80</v>
      </c>
      <c r="F2">
        <v>0</v>
      </c>
    </row>
    <row r="3" spans="1:8" hidden="1" x14ac:dyDescent="0.25">
      <c r="A3" t="s">
        <v>225</v>
      </c>
      <c r="B3" t="s">
        <v>667</v>
      </c>
      <c r="C3" t="s">
        <v>669</v>
      </c>
      <c r="D3" t="s">
        <v>1378</v>
      </c>
      <c r="E3">
        <v>80</v>
      </c>
      <c r="F3">
        <v>0</v>
      </c>
    </row>
    <row r="4" spans="1:8" hidden="1" x14ac:dyDescent="0.25">
      <c r="A4" t="s">
        <v>3</v>
      </c>
      <c r="B4" t="s">
        <v>670</v>
      </c>
      <c r="C4" t="s">
        <v>671</v>
      </c>
      <c r="D4" t="s">
        <v>1378</v>
      </c>
      <c r="E4">
        <v>0</v>
      </c>
      <c r="F4">
        <v>0</v>
      </c>
    </row>
    <row r="5" spans="1:8" hidden="1" x14ac:dyDescent="0.25">
      <c r="A5" t="s">
        <v>3</v>
      </c>
      <c r="B5" t="s">
        <v>670</v>
      </c>
      <c r="C5" t="s">
        <v>672</v>
      </c>
      <c r="D5" t="s">
        <v>1378</v>
      </c>
      <c r="E5">
        <v>0</v>
      </c>
      <c r="F5">
        <v>0</v>
      </c>
    </row>
    <row r="6" spans="1:8" hidden="1" x14ac:dyDescent="0.25">
      <c r="A6" t="s">
        <v>3</v>
      </c>
      <c r="B6" t="s">
        <v>670</v>
      </c>
      <c r="C6" t="s">
        <v>673</v>
      </c>
      <c r="D6" t="s">
        <v>1378</v>
      </c>
      <c r="E6">
        <v>0</v>
      </c>
      <c r="F6">
        <v>0</v>
      </c>
    </row>
    <row r="7" spans="1:8" hidden="1" x14ac:dyDescent="0.25">
      <c r="A7" t="s">
        <v>795</v>
      </c>
      <c r="B7" t="s">
        <v>796</v>
      </c>
      <c r="C7" t="s">
        <v>797</v>
      </c>
      <c r="D7" t="s">
        <v>1378</v>
      </c>
      <c r="E7">
        <v>0</v>
      </c>
      <c r="F7">
        <v>0</v>
      </c>
    </row>
    <row r="8" spans="1:8" hidden="1" x14ac:dyDescent="0.25">
      <c r="A8" t="s">
        <v>795</v>
      </c>
      <c r="B8" t="s">
        <v>796</v>
      </c>
      <c r="C8" t="s">
        <v>798</v>
      </c>
      <c r="D8" t="s">
        <v>1378</v>
      </c>
      <c r="E8">
        <v>0</v>
      </c>
      <c r="F8">
        <v>0</v>
      </c>
    </row>
    <row r="9" spans="1:8" hidden="1" x14ac:dyDescent="0.25">
      <c r="B9" t="s">
        <v>934</v>
      </c>
      <c r="C9" t="s">
        <v>935</v>
      </c>
      <c r="D9" t="s">
        <v>1378</v>
      </c>
      <c r="E9">
        <v>0</v>
      </c>
      <c r="F9">
        <v>0</v>
      </c>
    </row>
    <row r="10" spans="1:8" hidden="1" x14ac:dyDescent="0.25">
      <c r="A10" t="s">
        <v>3</v>
      </c>
      <c r="B10" t="s">
        <v>1082</v>
      </c>
      <c r="C10" t="s">
        <v>9</v>
      </c>
      <c r="D10" t="s">
        <v>1378</v>
      </c>
      <c r="E10">
        <v>0</v>
      </c>
      <c r="F10">
        <v>0</v>
      </c>
    </row>
    <row r="11" spans="1:8" hidden="1" x14ac:dyDescent="0.25">
      <c r="A11" t="s">
        <v>3</v>
      </c>
      <c r="B11" t="s">
        <v>1082</v>
      </c>
      <c r="C11" t="s">
        <v>561</v>
      </c>
      <c r="D11" t="s">
        <v>1378</v>
      </c>
      <c r="E11">
        <v>0</v>
      </c>
      <c r="F11">
        <v>0</v>
      </c>
    </row>
    <row r="12" spans="1:8" hidden="1" x14ac:dyDescent="0.25">
      <c r="A12" t="s">
        <v>3</v>
      </c>
      <c r="B12" t="s">
        <v>1082</v>
      </c>
      <c r="C12" t="s">
        <v>1083</v>
      </c>
      <c r="D12" t="s">
        <v>1378</v>
      </c>
      <c r="E12">
        <v>0</v>
      </c>
      <c r="F12">
        <v>0</v>
      </c>
    </row>
    <row r="13" spans="1:8" hidden="1" x14ac:dyDescent="0.25">
      <c r="A13" t="s">
        <v>57</v>
      </c>
      <c r="B13" t="s">
        <v>1295</v>
      </c>
      <c r="C13" t="s">
        <v>1296</v>
      </c>
      <c r="D13" t="s">
        <v>1378</v>
      </c>
      <c r="E13">
        <v>0</v>
      </c>
      <c r="F13">
        <v>0</v>
      </c>
    </row>
    <row r="14" spans="1:8" x14ac:dyDescent="0.25">
      <c r="A14" t="s">
        <v>438</v>
      </c>
      <c r="B14" t="s">
        <v>439</v>
      </c>
      <c r="C14" t="s">
        <v>440</v>
      </c>
      <c r="D14" s="1">
        <v>7993</v>
      </c>
      <c r="E14">
        <v>0</v>
      </c>
      <c r="F14">
        <v>0</v>
      </c>
      <c r="G14">
        <f>AVERAGE(F14:$F$814)</f>
        <v>5.7124469413233463</v>
      </c>
      <c r="H14">
        <f>AVERAGE(F14:$F$814)</f>
        <v>5.7124469413233463</v>
      </c>
    </row>
    <row r="15" spans="1:8" x14ac:dyDescent="0.25">
      <c r="A15" t="s">
        <v>438</v>
      </c>
      <c r="B15" t="s">
        <v>439</v>
      </c>
      <c r="C15" t="s">
        <v>399</v>
      </c>
      <c r="D15" s="1">
        <v>7993</v>
      </c>
      <c r="E15">
        <v>0</v>
      </c>
      <c r="F15">
        <v>0</v>
      </c>
      <c r="G15">
        <f>AVERAGE(F15:$F$814)</f>
        <v>5.7195875000000003</v>
      </c>
      <c r="H15">
        <f>AVERAGE(F15:$F$814)</f>
        <v>5.7195875000000003</v>
      </c>
    </row>
    <row r="16" spans="1:8" hidden="1" x14ac:dyDescent="0.25">
      <c r="A16" t="s">
        <v>418</v>
      </c>
      <c r="B16" t="s">
        <v>432</v>
      </c>
      <c r="C16" t="s">
        <v>433</v>
      </c>
      <c r="D16" s="1">
        <v>6752</v>
      </c>
      <c r="E16">
        <v>6.2</v>
      </c>
      <c r="F16" s="1">
        <v>9.5</v>
      </c>
    </row>
    <row r="17" spans="1:8" hidden="1" x14ac:dyDescent="0.25">
      <c r="B17" t="s">
        <v>434</v>
      </c>
      <c r="C17" t="s">
        <v>435</v>
      </c>
      <c r="D17" s="1">
        <v>6750</v>
      </c>
      <c r="E17">
        <v>0</v>
      </c>
      <c r="F17">
        <v>0</v>
      </c>
    </row>
    <row r="18" spans="1:8" hidden="1" x14ac:dyDescent="0.25">
      <c r="B18" t="s">
        <v>436</v>
      </c>
      <c r="C18" t="s">
        <v>437</v>
      </c>
      <c r="D18" s="1">
        <v>6749</v>
      </c>
      <c r="E18">
        <v>10.199999999999999</v>
      </c>
      <c r="F18" s="1">
        <v>14.8</v>
      </c>
    </row>
    <row r="19" spans="1:8" hidden="1" x14ac:dyDescent="0.25">
      <c r="B19" t="s">
        <v>954</v>
      </c>
      <c r="C19" t="s">
        <v>955</v>
      </c>
      <c r="D19" s="1">
        <v>6749</v>
      </c>
      <c r="E19">
        <v>4.38</v>
      </c>
      <c r="F19" s="1">
        <v>4.38</v>
      </c>
    </row>
    <row r="20" spans="1:8" hidden="1" x14ac:dyDescent="0.25">
      <c r="B20" t="s">
        <v>1312</v>
      </c>
      <c r="C20" t="s">
        <v>433</v>
      </c>
      <c r="D20" s="1">
        <v>6749</v>
      </c>
      <c r="E20">
        <v>10.199999999999999</v>
      </c>
      <c r="F20" s="1">
        <v>14.9</v>
      </c>
    </row>
    <row r="21" spans="1:8" hidden="1" x14ac:dyDescent="0.25">
      <c r="B21" t="s">
        <v>1312</v>
      </c>
      <c r="C21" t="s">
        <v>430</v>
      </c>
      <c r="D21" s="1">
        <v>6749</v>
      </c>
      <c r="E21">
        <v>10.199999999999999</v>
      </c>
      <c r="F21" s="1">
        <v>14.9</v>
      </c>
    </row>
    <row r="22" spans="1:8" hidden="1" x14ac:dyDescent="0.25">
      <c r="B22" t="s">
        <v>953</v>
      </c>
      <c r="C22" t="s">
        <v>306</v>
      </c>
      <c r="D22" s="1">
        <v>6598</v>
      </c>
      <c r="E22">
        <v>7.9</v>
      </c>
      <c r="F22" s="1">
        <v>7.9</v>
      </c>
    </row>
    <row r="23" spans="1:8" hidden="1" x14ac:dyDescent="0.25">
      <c r="B23" t="s">
        <v>429</v>
      </c>
      <c r="C23">
        <v>6.6</v>
      </c>
      <c r="D23" s="1">
        <v>6593</v>
      </c>
      <c r="E23">
        <v>10.5</v>
      </c>
      <c r="F23" s="1">
        <v>14.2</v>
      </c>
    </row>
    <row r="24" spans="1:8" x14ac:dyDescent="0.25">
      <c r="A24" t="s">
        <v>334</v>
      </c>
      <c r="B24" t="s">
        <v>375</v>
      </c>
      <c r="C24" t="s">
        <v>381</v>
      </c>
      <c r="D24" s="1">
        <v>6592</v>
      </c>
      <c r="E24">
        <v>0</v>
      </c>
      <c r="F24">
        <v>0</v>
      </c>
      <c r="G24">
        <f>AVERAGE(F24:$F$814)</f>
        <v>5.6827939317319851</v>
      </c>
      <c r="H24">
        <f>AVERAGE(F24:$F$814)</f>
        <v>5.6827939317319851</v>
      </c>
    </row>
    <row r="25" spans="1:8" hidden="1" x14ac:dyDescent="0.25">
      <c r="B25" t="s">
        <v>429</v>
      </c>
      <c r="C25" t="s">
        <v>430</v>
      </c>
      <c r="D25" s="1">
        <v>6592</v>
      </c>
      <c r="E25">
        <v>0</v>
      </c>
      <c r="F25">
        <v>0</v>
      </c>
    </row>
    <row r="26" spans="1:8" hidden="1" x14ac:dyDescent="0.25">
      <c r="B26" t="s">
        <v>431</v>
      </c>
      <c r="C26" t="s">
        <v>359</v>
      </c>
      <c r="D26" s="1">
        <v>6592</v>
      </c>
      <c r="E26">
        <v>4.7</v>
      </c>
      <c r="F26" s="1">
        <v>10.199999999999999</v>
      </c>
    </row>
    <row r="27" spans="1:8" hidden="1" x14ac:dyDescent="0.25">
      <c r="A27" t="s">
        <v>416</v>
      </c>
      <c r="B27" t="s">
        <v>950</v>
      </c>
      <c r="C27" t="s">
        <v>951</v>
      </c>
      <c r="D27" s="1">
        <v>6498</v>
      </c>
      <c r="E27">
        <v>3</v>
      </c>
      <c r="F27" s="1">
        <v>5</v>
      </c>
    </row>
    <row r="28" spans="1:8" hidden="1" x14ac:dyDescent="0.25">
      <c r="A28" t="s">
        <v>416</v>
      </c>
      <c r="B28" t="s">
        <v>950</v>
      </c>
      <c r="C28" t="s">
        <v>952</v>
      </c>
      <c r="D28" s="1">
        <v>6498</v>
      </c>
      <c r="E28">
        <v>3.6</v>
      </c>
      <c r="F28" s="1">
        <v>8.8000000000000007</v>
      </c>
    </row>
    <row r="29" spans="1:8" hidden="1" x14ac:dyDescent="0.25">
      <c r="A29" t="s">
        <v>416</v>
      </c>
      <c r="B29" t="s">
        <v>950</v>
      </c>
      <c r="C29" t="s">
        <v>16</v>
      </c>
      <c r="D29" s="1">
        <v>6498</v>
      </c>
      <c r="E29">
        <v>3.6</v>
      </c>
      <c r="F29" s="1">
        <v>5</v>
      </c>
    </row>
    <row r="30" spans="1:8" x14ac:dyDescent="0.25">
      <c r="A30" t="s">
        <v>420</v>
      </c>
      <c r="B30" t="s">
        <v>1147</v>
      </c>
      <c r="C30" t="s">
        <v>1148</v>
      </c>
      <c r="D30" s="1">
        <v>6496</v>
      </c>
      <c r="E30">
        <v>0</v>
      </c>
      <c r="F30">
        <v>0</v>
      </c>
      <c r="G30">
        <f>AVERAGE(F30:$F$814)</f>
        <v>5.6892866242038203</v>
      </c>
      <c r="H30">
        <f>AVERAGE(F30:$F$814)</f>
        <v>5.6892866242038203</v>
      </c>
    </row>
    <row r="31" spans="1:8" hidden="1" x14ac:dyDescent="0.25">
      <c r="A31" t="s">
        <v>254</v>
      </c>
      <c r="B31" t="s">
        <v>351</v>
      </c>
      <c r="C31" t="s">
        <v>354</v>
      </c>
      <c r="D31" s="1">
        <v>6417</v>
      </c>
      <c r="E31">
        <v>12.8</v>
      </c>
      <c r="F31">
        <v>0</v>
      </c>
    </row>
    <row r="32" spans="1:8" x14ac:dyDescent="0.25">
      <c r="A32" t="s">
        <v>420</v>
      </c>
      <c r="B32" t="s">
        <v>948</v>
      </c>
      <c r="C32" t="s">
        <v>427</v>
      </c>
      <c r="D32" s="1">
        <v>6262</v>
      </c>
      <c r="E32">
        <v>0</v>
      </c>
      <c r="F32">
        <v>0</v>
      </c>
      <c r="G32">
        <f>AVERAGE(F32:$F$814)</f>
        <v>5.7038186462324383</v>
      </c>
      <c r="H32">
        <f>AVERAGE(F32:$F$814)</f>
        <v>5.7038186462324383</v>
      </c>
    </row>
    <row r="33" spans="1:8" hidden="1" x14ac:dyDescent="0.25">
      <c r="A33" t="s">
        <v>418</v>
      </c>
      <c r="B33" t="s">
        <v>419</v>
      </c>
      <c r="C33" t="s">
        <v>359</v>
      </c>
      <c r="D33" s="1">
        <v>5998</v>
      </c>
      <c r="E33">
        <v>5.3</v>
      </c>
      <c r="F33" s="1">
        <v>8.6</v>
      </c>
    </row>
    <row r="34" spans="1:8" hidden="1" x14ac:dyDescent="0.25">
      <c r="A34" t="s">
        <v>418</v>
      </c>
      <c r="B34" t="s">
        <v>1352</v>
      </c>
      <c r="C34" t="s">
        <v>424</v>
      </c>
      <c r="D34" s="1">
        <v>5998</v>
      </c>
      <c r="E34">
        <v>2</v>
      </c>
      <c r="F34" s="1">
        <v>4</v>
      </c>
    </row>
    <row r="35" spans="1:8" hidden="1" x14ac:dyDescent="0.25">
      <c r="B35" t="s">
        <v>403</v>
      </c>
      <c r="C35" t="s">
        <v>404</v>
      </c>
      <c r="D35" s="1">
        <v>5980</v>
      </c>
      <c r="E35">
        <v>0</v>
      </c>
      <c r="F35">
        <v>0</v>
      </c>
    </row>
    <row r="36" spans="1:8" hidden="1" x14ac:dyDescent="0.25">
      <c r="A36" t="s">
        <v>418</v>
      </c>
      <c r="B36" t="s">
        <v>423</v>
      </c>
      <c r="C36" t="s">
        <v>424</v>
      </c>
      <c r="D36" s="1">
        <v>5950</v>
      </c>
      <c r="E36">
        <v>9.6</v>
      </c>
      <c r="F36" s="1">
        <v>13.1</v>
      </c>
    </row>
    <row r="37" spans="1:8" x14ac:dyDescent="0.25">
      <c r="A37" t="s">
        <v>425</v>
      </c>
      <c r="B37" t="s">
        <v>1145</v>
      </c>
      <c r="C37" t="s">
        <v>1146</v>
      </c>
      <c r="D37" s="1">
        <v>5935</v>
      </c>
      <c r="E37">
        <v>9.1</v>
      </c>
      <c r="F37" s="1">
        <v>12.9</v>
      </c>
      <c r="G37">
        <f>AVERAGE(F37:$F$814)</f>
        <v>5.7074421593830316</v>
      </c>
      <c r="H37">
        <f>AVERAGE(F37:$F$814)</f>
        <v>5.7074421593830316</v>
      </c>
    </row>
    <row r="38" spans="1:8" hidden="1" x14ac:dyDescent="0.25">
      <c r="A38" t="s">
        <v>371</v>
      </c>
      <c r="B38" t="s">
        <v>1265</v>
      </c>
      <c r="C38" t="s">
        <v>411</v>
      </c>
      <c r="D38" s="1">
        <v>5700</v>
      </c>
      <c r="E38">
        <v>18</v>
      </c>
      <c r="F38">
        <v>0</v>
      </c>
    </row>
    <row r="39" spans="1:8" hidden="1" x14ac:dyDescent="0.25">
      <c r="B39" t="s">
        <v>363</v>
      </c>
      <c r="C39" t="s">
        <v>365</v>
      </c>
      <c r="D39" s="1">
        <v>5461</v>
      </c>
      <c r="E39">
        <v>9</v>
      </c>
      <c r="F39" s="1">
        <v>12</v>
      </c>
    </row>
    <row r="40" spans="1:8" hidden="1" x14ac:dyDescent="0.25">
      <c r="B40" t="s">
        <v>853</v>
      </c>
      <c r="C40" t="s">
        <v>857</v>
      </c>
      <c r="D40" s="1">
        <v>5461</v>
      </c>
      <c r="E40">
        <v>4.5</v>
      </c>
      <c r="F40" s="1">
        <v>8.5</v>
      </c>
    </row>
    <row r="41" spans="1:8" x14ac:dyDescent="0.25">
      <c r="A41" t="s">
        <v>276</v>
      </c>
      <c r="B41" t="s">
        <v>414</v>
      </c>
      <c r="C41" t="s">
        <v>415</v>
      </c>
      <c r="D41" s="1">
        <v>5204</v>
      </c>
      <c r="E41">
        <v>7.8</v>
      </c>
      <c r="F41" s="1">
        <v>7.8</v>
      </c>
      <c r="G41">
        <f>AVERAGE(F41:$F$814)</f>
        <v>5.6937855297157594</v>
      </c>
      <c r="H41">
        <f>AVERAGE(F41:$F$814)</f>
        <v>5.6937855297157594</v>
      </c>
    </row>
    <row r="42" spans="1:8" hidden="1" x14ac:dyDescent="0.25">
      <c r="A42" t="s">
        <v>416</v>
      </c>
      <c r="B42" t="s">
        <v>936</v>
      </c>
      <c r="C42" t="s">
        <v>937</v>
      </c>
      <c r="D42" s="1">
        <v>5204</v>
      </c>
      <c r="E42">
        <v>5.6</v>
      </c>
      <c r="F42">
        <v>0</v>
      </c>
    </row>
    <row r="43" spans="1:8" hidden="1" x14ac:dyDescent="0.25">
      <c r="A43" t="s">
        <v>416</v>
      </c>
      <c r="B43" t="s">
        <v>936</v>
      </c>
      <c r="C43" t="s">
        <v>938</v>
      </c>
      <c r="D43" s="1">
        <v>5204</v>
      </c>
      <c r="E43">
        <v>5.8</v>
      </c>
      <c r="F43">
        <v>0</v>
      </c>
    </row>
    <row r="44" spans="1:8" hidden="1" x14ac:dyDescent="0.25">
      <c r="A44" t="s">
        <v>416</v>
      </c>
      <c r="B44" t="s">
        <v>936</v>
      </c>
      <c r="C44" t="s">
        <v>939</v>
      </c>
      <c r="D44" s="1">
        <v>5204</v>
      </c>
      <c r="E44">
        <v>10.6</v>
      </c>
      <c r="F44">
        <v>0</v>
      </c>
    </row>
    <row r="45" spans="1:8" hidden="1" x14ac:dyDescent="0.25">
      <c r="A45" t="s">
        <v>416</v>
      </c>
      <c r="B45" t="s">
        <v>936</v>
      </c>
      <c r="C45" t="s">
        <v>940</v>
      </c>
      <c r="D45" s="1">
        <v>5204</v>
      </c>
      <c r="E45">
        <v>5.6</v>
      </c>
      <c r="F45">
        <v>0</v>
      </c>
    </row>
    <row r="46" spans="1:8" hidden="1" x14ac:dyDescent="0.25">
      <c r="A46" t="s">
        <v>416</v>
      </c>
      <c r="B46" t="s">
        <v>936</v>
      </c>
      <c r="C46" t="s">
        <v>941</v>
      </c>
      <c r="D46" s="1">
        <v>5204</v>
      </c>
      <c r="E46">
        <v>5.8</v>
      </c>
      <c r="F46">
        <v>0</v>
      </c>
    </row>
    <row r="47" spans="1:8" hidden="1" x14ac:dyDescent="0.25">
      <c r="A47" t="s">
        <v>416</v>
      </c>
      <c r="B47" t="s">
        <v>936</v>
      </c>
      <c r="C47" t="s">
        <v>942</v>
      </c>
      <c r="D47" s="1">
        <v>5204</v>
      </c>
      <c r="E47">
        <v>5.6</v>
      </c>
      <c r="F47">
        <v>0</v>
      </c>
    </row>
    <row r="48" spans="1:8" hidden="1" x14ac:dyDescent="0.25">
      <c r="A48" t="s">
        <v>416</v>
      </c>
      <c r="B48" t="s">
        <v>936</v>
      </c>
      <c r="C48" t="s">
        <v>943</v>
      </c>
      <c r="D48" s="1">
        <v>5204</v>
      </c>
      <c r="E48">
        <v>5.6</v>
      </c>
      <c r="F48">
        <v>0</v>
      </c>
    </row>
    <row r="49" spans="1:8" hidden="1" x14ac:dyDescent="0.25">
      <c r="A49" t="s">
        <v>416</v>
      </c>
      <c r="B49" t="s">
        <v>936</v>
      </c>
      <c r="C49" t="s">
        <v>944</v>
      </c>
      <c r="D49" s="1">
        <v>5204</v>
      </c>
      <c r="E49">
        <v>5.6</v>
      </c>
      <c r="F49">
        <v>0</v>
      </c>
    </row>
    <row r="50" spans="1:8" hidden="1" x14ac:dyDescent="0.25">
      <c r="A50" t="s">
        <v>416</v>
      </c>
      <c r="B50" t="s">
        <v>936</v>
      </c>
      <c r="C50" t="s">
        <v>945</v>
      </c>
      <c r="D50" s="1">
        <v>5204</v>
      </c>
      <c r="E50">
        <v>5.6</v>
      </c>
      <c r="F50">
        <v>0</v>
      </c>
    </row>
    <row r="51" spans="1:8" x14ac:dyDescent="0.25">
      <c r="A51" t="s">
        <v>425</v>
      </c>
      <c r="B51" t="s">
        <v>426</v>
      </c>
      <c r="C51" t="s">
        <v>427</v>
      </c>
      <c r="D51" s="1">
        <v>5198</v>
      </c>
      <c r="E51">
        <v>6</v>
      </c>
      <c r="F51">
        <v>0</v>
      </c>
      <c r="G51">
        <f>AVERAGE(F51:$F$814)</f>
        <v>5.7581020942408347</v>
      </c>
      <c r="H51">
        <f>AVERAGE(F51:$F$814)</f>
        <v>5.7581020942408347</v>
      </c>
    </row>
    <row r="52" spans="1:8" hidden="1" x14ac:dyDescent="0.25">
      <c r="A52" t="s">
        <v>319</v>
      </c>
      <c r="B52" t="s">
        <v>1254</v>
      </c>
      <c r="C52" t="s">
        <v>1255</v>
      </c>
      <c r="D52" s="1">
        <v>5000</v>
      </c>
      <c r="E52">
        <v>12.05</v>
      </c>
      <c r="F52">
        <v>0</v>
      </c>
    </row>
    <row r="53" spans="1:8" hidden="1" x14ac:dyDescent="0.25">
      <c r="A53" t="s">
        <v>319</v>
      </c>
      <c r="B53" t="s">
        <v>1254</v>
      </c>
      <c r="C53" t="s">
        <v>1256</v>
      </c>
      <c r="D53" s="1">
        <v>5000</v>
      </c>
      <c r="E53">
        <v>7.81</v>
      </c>
      <c r="F53" s="1">
        <v>14.3</v>
      </c>
    </row>
    <row r="54" spans="1:8" hidden="1" x14ac:dyDescent="0.25">
      <c r="A54" t="s">
        <v>319</v>
      </c>
      <c r="B54" t="s">
        <v>1254</v>
      </c>
      <c r="C54" t="s">
        <v>1257</v>
      </c>
      <c r="D54" s="1">
        <v>5000</v>
      </c>
      <c r="E54">
        <v>0</v>
      </c>
      <c r="F54">
        <v>0</v>
      </c>
    </row>
    <row r="55" spans="1:8" hidden="1" x14ac:dyDescent="0.25">
      <c r="A55" t="s">
        <v>319</v>
      </c>
      <c r="B55" t="s">
        <v>1254</v>
      </c>
      <c r="C55" t="s">
        <v>1258</v>
      </c>
      <c r="D55" s="1">
        <v>5000</v>
      </c>
      <c r="E55">
        <v>0</v>
      </c>
      <c r="F55">
        <v>0</v>
      </c>
    </row>
    <row r="56" spans="1:8" hidden="1" x14ac:dyDescent="0.25">
      <c r="A56" t="s">
        <v>849</v>
      </c>
      <c r="B56" t="s">
        <v>899</v>
      </c>
      <c r="C56" t="s">
        <v>900</v>
      </c>
      <c r="D56" s="1">
        <v>4999</v>
      </c>
      <c r="E56">
        <v>0</v>
      </c>
      <c r="F56">
        <v>0</v>
      </c>
    </row>
    <row r="57" spans="1:8" hidden="1" x14ac:dyDescent="0.25">
      <c r="A57" t="s">
        <v>849</v>
      </c>
      <c r="B57" t="s">
        <v>899</v>
      </c>
      <c r="C57" t="s">
        <v>906</v>
      </c>
      <c r="D57" s="1">
        <v>4999</v>
      </c>
      <c r="E57">
        <v>0</v>
      </c>
      <c r="F57">
        <v>0</v>
      </c>
    </row>
    <row r="58" spans="1:8" hidden="1" x14ac:dyDescent="0.25">
      <c r="A58" t="s">
        <v>849</v>
      </c>
      <c r="B58" t="s">
        <v>919</v>
      </c>
      <c r="C58" t="s">
        <v>920</v>
      </c>
      <c r="D58" s="1">
        <v>4999</v>
      </c>
      <c r="E58">
        <v>4.4000000000000004</v>
      </c>
      <c r="F58" s="1">
        <v>9.6</v>
      </c>
    </row>
    <row r="59" spans="1:8" hidden="1" x14ac:dyDescent="0.25">
      <c r="A59" t="s">
        <v>849</v>
      </c>
      <c r="B59" t="s">
        <v>919</v>
      </c>
      <c r="C59" t="s">
        <v>921</v>
      </c>
      <c r="D59" s="1">
        <v>4999</v>
      </c>
      <c r="E59">
        <v>4.4000000000000004</v>
      </c>
      <c r="F59" s="1">
        <v>9.6</v>
      </c>
    </row>
    <row r="60" spans="1:8" hidden="1" x14ac:dyDescent="0.25">
      <c r="A60" t="s">
        <v>849</v>
      </c>
      <c r="B60" t="s">
        <v>919</v>
      </c>
      <c r="C60" t="s">
        <v>923</v>
      </c>
      <c r="D60" s="1">
        <v>4999</v>
      </c>
      <c r="E60">
        <v>8</v>
      </c>
      <c r="F60" s="1">
        <v>10</v>
      </c>
    </row>
    <row r="61" spans="1:8" hidden="1" x14ac:dyDescent="0.25">
      <c r="A61" t="s">
        <v>186</v>
      </c>
      <c r="B61" t="s">
        <v>349</v>
      </c>
      <c r="C61" t="s">
        <v>350</v>
      </c>
      <c r="D61" s="1">
        <v>4951</v>
      </c>
      <c r="E61">
        <v>10</v>
      </c>
      <c r="F61" s="1">
        <v>13</v>
      </c>
    </row>
    <row r="62" spans="1:8" hidden="1" x14ac:dyDescent="0.25">
      <c r="A62" t="s">
        <v>388</v>
      </c>
      <c r="B62" t="s">
        <v>398</v>
      </c>
      <c r="C62" t="s">
        <v>399</v>
      </c>
      <c r="D62" s="1">
        <v>4691</v>
      </c>
      <c r="E62">
        <v>4.5999999999999996</v>
      </c>
      <c r="F62" s="1">
        <v>5</v>
      </c>
    </row>
    <row r="63" spans="1:8" hidden="1" x14ac:dyDescent="0.25">
      <c r="A63" t="s">
        <v>388</v>
      </c>
      <c r="B63" t="s">
        <v>930</v>
      </c>
      <c r="C63" t="s">
        <v>297</v>
      </c>
      <c r="D63" s="1">
        <v>4691</v>
      </c>
      <c r="E63">
        <v>4</v>
      </c>
      <c r="F63" s="1">
        <v>6</v>
      </c>
    </row>
    <row r="64" spans="1:8" hidden="1" x14ac:dyDescent="0.25">
      <c r="B64" t="s">
        <v>403</v>
      </c>
      <c r="C64" t="s">
        <v>405</v>
      </c>
      <c r="D64" s="1">
        <v>4663</v>
      </c>
      <c r="E64">
        <v>7.81</v>
      </c>
      <c r="F64" s="1">
        <v>7.8</v>
      </c>
    </row>
    <row r="65" spans="1:8" hidden="1" x14ac:dyDescent="0.25">
      <c r="B65" t="s">
        <v>412</v>
      </c>
      <c r="C65" t="s">
        <v>413</v>
      </c>
      <c r="D65" s="1">
        <v>4663</v>
      </c>
      <c r="E65">
        <v>5.4</v>
      </c>
      <c r="F65" s="1">
        <v>7.81</v>
      </c>
    </row>
    <row r="66" spans="1:8" x14ac:dyDescent="0.25">
      <c r="A66" t="s">
        <v>420</v>
      </c>
      <c r="B66" t="s">
        <v>428</v>
      </c>
      <c r="C66" t="s">
        <v>359</v>
      </c>
      <c r="D66" s="1">
        <v>4497</v>
      </c>
      <c r="E66">
        <v>6</v>
      </c>
      <c r="F66" s="1">
        <v>9</v>
      </c>
      <c r="G66">
        <f>AVERAGE(F66:$F$814)</f>
        <v>5.7624566088117444</v>
      </c>
      <c r="H66">
        <f>AVERAGE(F66:$F$814)</f>
        <v>5.7624566088117444</v>
      </c>
    </row>
    <row r="67" spans="1:8" hidden="1" x14ac:dyDescent="0.25">
      <c r="A67" t="s">
        <v>371</v>
      </c>
      <c r="B67" t="s">
        <v>410</v>
      </c>
      <c r="C67" t="s">
        <v>411</v>
      </c>
      <c r="D67" s="1">
        <v>4461</v>
      </c>
      <c r="E67">
        <v>18</v>
      </c>
      <c r="F67">
        <v>0</v>
      </c>
    </row>
    <row r="68" spans="1:8" hidden="1" x14ac:dyDescent="0.25">
      <c r="A68" t="s">
        <v>102</v>
      </c>
      <c r="B68" t="s">
        <v>917</v>
      </c>
      <c r="C68" t="s">
        <v>107</v>
      </c>
      <c r="D68" s="1">
        <v>4461</v>
      </c>
      <c r="E68">
        <v>5.3</v>
      </c>
      <c r="F68" s="1">
        <v>9</v>
      </c>
    </row>
    <row r="69" spans="1:8" x14ac:dyDescent="0.25">
      <c r="A69" t="s">
        <v>334</v>
      </c>
      <c r="B69" t="s">
        <v>1248</v>
      </c>
      <c r="C69" t="s">
        <v>1251</v>
      </c>
      <c r="D69" s="1">
        <v>4395</v>
      </c>
      <c r="E69">
        <v>4.45</v>
      </c>
      <c r="F69" s="1">
        <v>7.94</v>
      </c>
      <c r="G69">
        <f>AVERAGE(F69:$F$814)</f>
        <v>5.7615013404825683</v>
      </c>
      <c r="H69">
        <f>AVERAGE(F69:$F$814)</f>
        <v>5.7615013404825683</v>
      </c>
    </row>
    <row r="70" spans="1:8" x14ac:dyDescent="0.25">
      <c r="A70" t="s">
        <v>334</v>
      </c>
      <c r="B70" t="s">
        <v>1263</v>
      </c>
      <c r="C70" t="s">
        <v>1264</v>
      </c>
      <c r="D70" s="1">
        <v>4395</v>
      </c>
      <c r="E70">
        <v>0</v>
      </c>
      <c r="F70">
        <v>0</v>
      </c>
      <c r="G70">
        <f>AVERAGE(F70:$F$814)</f>
        <v>5.7585771812080493</v>
      </c>
      <c r="H70">
        <f>AVERAGE(F70:$F$814)</f>
        <v>5.7585771812080493</v>
      </c>
    </row>
    <row r="71" spans="1:8" hidden="1" x14ac:dyDescent="0.25">
      <c r="A71" t="s">
        <v>849</v>
      </c>
      <c r="B71" t="s">
        <v>899</v>
      </c>
      <c r="C71" t="s">
        <v>909</v>
      </c>
      <c r="D71" s="1">
        <v>4367</v>
      </c>
      <c r="E71">
        <v>5.9</v>
      </c>
      <c r="F71" s="1">
        <v>11.5</v>
      </c>
    </row>
    <row r="72" spans="1:8" hidden="1" x14ac:dyDescent="0.25">
      <c r="A72" t="s">
        <v>849</v>
      </c>
      <c r="B72" t="s">
        <v>919</v>
      </c>
      <c r="C72" t="s">
        <v>926</v>
      </c>
      <c r="D72" s="1">
        <v>4367</v>
      </c>
      <c r="E72">
        <v>0</v>
      </c>
      <c r="F72">
        <v>0</v>
      </c>
    </row>
    <row r="73" spans="1:8" hidden="1" x14ac:dyDescent="0.25">
      <c r="A73" t="s">
        <v>849</v>
      </c>
      <c r="B73" t="s">
        <v>919</v>
      </c>
      <c r="C73" t="s">
        <v>927</v>
      </c>
      <c r="D73" s="1">
        <v>4367</v>
      </c>
      <c r="E73">
        <v>8.69</v>
      </c>
      <c r="F73" s="1">
        <v>13.5</v>
      </c>
    </row>
    <row r="74" spans="1:8" hidden="1" x14ac:dyDescent="0.25">
      <c r="A74" t="s">
        <v>849</v>
      </c>
      <c r="B74" t="s">
        <v>919</v>
      </c>
      <c r="C74" t="s">
        <v>928</v>
      </c>
      <c r="D74" s="1">
        <v>4367</v>
      </c>
      <c r="E74">
        <v>0</v>
      </c>
      <c r="F74">
        <v>0</v>
      </c>
    </row>
    <row r="75" spans="1:8" hidden="1" x14ac:dyDescent="0.25">
      <c r="A75" t="s">
        <v>360</v>
      </c>
      <c r="B75" t="s">
        <v>406</v>
      </c>
      <c r="C75" t="s">
        <v>407</v>
      </c>
      <c r="D75" s="1">
        <v>3996</v>
      </c>
      <c r="E75">
        <v>7.1</v>
      </c>
      <c r="F75" s="1">
        <v>7.8</v>
      </c>
    </row>
    <row r="76" spans="1:8" hidden="1" x14ac:dyDescent="0.25">
      <c r="A76" t="s">
        <v>360</v>
      </c>
      <c r="B76" t="s">
        <v>406</v>
      </c>
      <c r="C76" t="s">
        <v>408</v>
      </c>
      <c r="D76" s="1">
        <v>3996</v>
      </c>
      <c r="E76">
        <v>7.1</v>
      </c>
      <c r="F76" s="1">
        <v>7.8</v>
      </c>
    </row>
    <row r="77" spans="1:8" hidden="1" x14ac:dyDescent="0.25">
      <c r="A77" t="s">
        <v>360</v>
      </c>
      <c r="B77" t="s">
        <v>406</v>
      </c>
      <c r="C77" t="s">
        <v>409</v>
      </c>
      <c r="D77" s="1">
        <v>3996</v>
      </c>
      <c r="E77">
        <v>7.1</v>
      </c>
      <c r="F77" s="1">
        <v>7.8</v>
      </c>
    </row>
    <row r="78" spans="1:8" hidden="1" x14ac:dyDescent="0.25">
      <c r="A78" t="s">
        <v>416</v>
      </c>
      <c r="B78" t="s">
        <v>417</v>
      </c>
      <c r="C78" t="s">
        <v>411</v>
      </c>
      <c r="D78" s="1">
        <v>3996</v>
      </c>
      <c r="E78">
        <v>0</v>
      </c>
      <c r="F78" s="2">
        <v>0</v>
      </c>
    </row>
    <row r="79" spans="1:8" hidden="1" x14ac:dyDescent="0.25">
      <c r="A79" t="s">
        <v>418</v>
      </c>
      <c r="B79" t="s">
        <v>423</v>
      </c>
      <c r="C79" t="s">
        <v>411</v>
      </c>
      <c r="D79" s="1">
        <v>3996</v>
      </c>
      <c r="E79">
        <v>0</v>
      </c>
      <c r="F79" s="2">
        <v>0</v>
      </c>
    </row>
    <row r="80" spans="1:8" hidden="1" x14ac:dyDescent="0.25">
      <c r="A80" t="s">
        <v>360</v>
      </c>
      <c r="B80" t="s">
        <v>913</v>
      </c>
      <c r="C80" t="s">
        <v>407</v>
      </c>
      <c r="D80" s="1">
        <v>3996</v>
      </c>
      <c r="E80">
        <v>0</v>
      </c>
      <c r="F80" s="2">
        <v>0</v>
      </c>
    </row>
    <row r="81" spans="1:8" x14ac:dyDescent="0.25">
      <c r="A81" t="s">
        <v>276</v>
      </c>
      <c r="B81" t="s">
        <v>918</v>
      </c>
      <c r="C81" t="s">
        <v>344</v>
      </c>
      <c r="D81" s="1">
        <v>3993</v>
      </c>
      <c r="E81">
        <v>5.6</v>
      </c>
      <c r="F81" s="1">
        <v>9</v>
      </c>
      <c r="G81">
        <f>AVERAGE(F81:$F$814)</f>
        <v>5.7789373297002671</v>
      </c>
      <c r="H81">
        <f>AVERAGE(F81:$F$814)</f>
        <v>5.7789373297002671</v>
      </c>
    </row>
    <row r="82" spans="1:8" hidden="1" x14ac:dyDescent="0.25">
      <c r="A82" t="s">
        <v>418</v>
      </c>
      <c r="B82" t="s">
        <v>1352</v>
      </c>
      <c r="C82" t="s">
        <v>411</v>
      </c>
      <c r="D82" s="1">
        <v>3993</v>
      </c>
      <c r="E82">
        <v>2</v>
      </c>
      <c r="F82" s="1">
        <v>4</v>
      </c>
    </row>
    <row r="83" spans="1:8" hidden="1" x14ac:dyDescent="0.25">
      <c r="B83" t="s">
        <v>384</v>
      </c>
      <c r="C83" t="s">
        <v>387</v>
      </c>
      <c r="D83" s="1">
        <v>3982</v>
      </c>
      <c r="E83">
        <v>5.4</v>
      </c>
      <c r="F83" s="1">
        <v>7.8</v>
      </c>
    </row>
    <row r="84" spans="1:8" hidden="1" x14ac:dyDescent="0.25">
      <c r="B84" t="s">
        <v>393</v>
      </c>
      <c r="C84" t="s">
        <v>394</v>
      </c>
      <c r="D84" s="1">
        <v>3982</v>
      </c>
      <c r="E84">
        <v>0</v>
      </c>
      <c r="F84" s="2">
        <v>0</v>
      </c>
    </row>
    <row r="85" spans="1:8" hidden="1" x14ac:dyDescent="0.25">
      <c r="B85" t="s">
        <v>931</v>
      </c>
      <c r="C85" t="s">
        <v>16</v>
      </c>
      <c r="D85" s="1">
        <v>3982</v>
      </c>
      <c r="E85">
        <v>5</v>
      </c>
      <c r="F85" s="2">
        <v>0</v>
      </c>
    </row>
    <row r="86" spans="1:8" hidden="1" x14ac:dyDescent="0.25">
      <c r="B86" t="s">
        <v>931</v>
      </c>
      <c r="C86" t="s">
        <v>932</v>
      </c>
      <c r="D86" s="1">
        <v>3982</v>
      </c>
      <c r="E86">
        <v>5</v>
      </c>
      <c r="F86" s="2">
        <v>0</v>
      </c>
    </row>
    <row r="87" spans="1:8" hidden="1" x14ac:dyDescent="0.25">
      <c r="B87" t="s">
        <v>931</v>
      </c>
      <c r="C87" t="s">
        <v>933</v>
      </c>
      <c r="D87" s="1">
        <v>3982</v>
      </c>
      <c r="E87">
        <v>5</v>
      </c>
      <c r="F87" s="2">
        <v>0</v>
      </c>
    </row>
    <row r="88" spans="1:8" hidden="1" x14ac:dyDescent="0.25">
      <c r="B88" t="s">
        <v>1111</v>
      </c>
      <c r="C88" t="s">
        <v>1115</v>
      </c>
      <c r="D88" s="1">
        <v>3982</v>
      </c>
      <c r="E88" s="2">
        <v>0</v>
      </c>
      <c r="F88" s="2">
        <v>0</v>
      </c>
    </row>
    <row r="89" spans="1:8" x14ac:dyDescent="0.25">
      <c r="A89" t="s">
        <v>425</v>
      </c>
      <c r="B89" t="s">
        <v>1144</v>
      </c>
      <c r="C89" t="s">
        <v>359</v>
      </c>
      <c r="D89" s="1">
        <v>3982</v>
      </c>
      <c r="E89">
        <v>5</v>
      </c>
      <c r="F89" s="1">
        <v>8</v>
      </c>
      <c r="G89">
        <f>AVERAGE(F89:$F$814)</f>
        <v>5.8139669421487561</v>
      </c>
      <c r="H89">
        <f>AVERAGE(F89:$F$814)</f>
        <v>5.8139669421487561</v>
      </c>
    </row>
    <row r="90" spans="1:8" x14ac:dyDescent="0.25">
      <c r="A90" t="s">
        <v>420</v>
      </c>
      <c r="B90" t="s">
        <v>946</v>
      </c>
      <c r="C90" t="s">
        <v>446</v>
      </c>
      <c r="D90" s="1">
        <v>3902</v>
      </c>
      <c r="E90">
        <v>3.2</v>
      </c>
      <c r="F90" s="1">
        <v>5.5</v>
      </c>
      <c r="G90">
        <f>AVERAGE(F90:$F$814)</f>
        <v>5.8109517241379267</v>
      </c>
      <c r="H90">
        <f>AVERAGE(F90:$F$814)</f>
        <v>5.8109517241379267</v>
      </c>
    </row>
    <row r="91" spans="1:8" x14ac:dyDescent="0.25">
      <c r="A91" t="s">
        <v>420</v>
      </c>
      <c r="B91" t="s">
        <v>946</v>
      </c>
      <c r="C91" t="s">
        <v>947</v>
      </c>
      <c r="D91" s="1">
        <v>3902</v>
      </c>
      <c r="E91">
        <v>3.2</v>
      </c>
      <c r="F91" s="1">
        <v>5.5</v>
      </c>
      <c r="G91">
        <f>AVERAGE(F91:$F$814)</f>
        <v>5.8113812154696092</v>
      </c>
      <c r="H91">
        <f>AVERAGE(F91:$F$814)</f>
        <v>5.8113812154696092</v>
      </c>
    </row>
    <row r="92" spans="1:8" x14ac:dyDescent="0.25">
      <c r="A92" t="s">
        <v>420</v>
      </c>
      <c r="B92" t="s">
        <v>1266</v>
      </c>
      <c r="C92" t="s">
        <v>411</v>
      </c>
      <c r="D92" s="1">
        <v>3902</v>
      </c>
      <c r="E92">
        <v>3.2</v>
      </c>
      <c r="F92" s="1">
        <v>5.5</v>
      </c>
      <c r="G92">
        <f>AVERAGE(F92:$F$814)</f>
        <v>5.81181189488243</v>
      </c>
      <c r="H92">
        <f>AVERAGE(F92:$F$814)</f>
        <v>5.81181189488243</v>
      </c>
    </row>
    <row r="93" spans="1:8" x14ac:dyDescent="0.25">
      <c r="A93" t="s">
        <v>420</v>
      </c>
      <c r="B93" t="s">
        <v>948</v>
      </c>
      <c r="C93" t="s">
        <v>949</v>
      </c>
      <c r="D93" s="1">
        <v>3900</v>
      </c>
      <c r="E93" s="2">
        <v>0</v>
      </c>
      <c r="F93" s="2">
        <v>0</v>
      </c>
      <c r="G93">
        <f>AVERAGE(F93:$F$814)</f>
        <v>5.8122437673130154</v>
      </c>
      <c r="H93">
        <f>AVERAGE(F93:$F$814)</f>
        <v>5.8122437673130154</v>
      </c>
    </row>
    <row r="94" spans="1:8" x14ac:dyDescent="0.25">
      <c r="A94" t="s">
        <v>420</v>
      </c>
      <c r="B94" t="s">
        <v>421</v>
      </c>
      <c r="C94" t="s">
        <v>422</v>
      </c>
      <c r="D94" s="1">
        <v>3855</v>
      </c>
      <c r="E94">
        <v>6</v>
      </c>
      <c r="F94" s="1">
        <v>9</v>
      </c>
      <c r="G94">
        <f>AVERAGE(F94:$F$814)</f>
        <v>5.8203051317614385</v>
      </c>
      <c r="H94">
        <f>AVERAGE(F94:$F$814)</f>
        <v>5.8203051317614385</v>
      </c>
    </row>
    <row r="95" spans="1:8" hidden="1" x14ac:dyDescent="0.25">
      <c r="A95" t="s">
        <v>117</v>
      </c>
      <c r="B95" t="s">
        <v>1142</v>
      </c>
      <c r="C95" t="s">
        <v>1143</v>
      </c>
      <c r="D95" s="1">
        <v>3799</v>
      </c>
      <c r="E95">
        <v>9</v>
      </c>
      <c r="F95" s="2">
        <v>0</v>
      </c>
    </row>
    <row r="96" spans="1:8" hidden="1" x14ac:dyDescent="0.25">
      <c r="A96" t="s">
        <v>254</v>
      </c>
      <c r="B96" t="s">
        <v>351</v>
      </c>
      <c r="C96" t="s">
        <v>355</v>
      </c>
      <c r="D96" s="1">
        <v>3604</v>
      </c>
      <c r="E96" s="2">
        <v>0</v>
      </c>
      <c r="F96" s="2">
        <v>0</v>
      </c>
    </row>
    <row r="97" spans="1:8" hidden="1" x14ac:dyDescent="0.25">
      <c r="A97" t="s">
        <v>371</v>
      </c>
      <c r="B97" t="s">
        <v>372</v>
      </c>
      <c r="C97" t="s">
        <v>373</v>
      </c>
      <c r="D97" s="1">
        <v>3456</v>
      </c>
      <c r="E97">
        <v>18.8</v>
      </c>
      <c r="F97" s="2">
        <v>0</v>
      </c>
    </row>
    <row r="98" spans="1:8" hidden="1" x14ac:dyDescent="0.25">
      <c r="A98" t="s">
        <v>371</v>
      </c>
      <c r="B98" t="s">
        <v>402</v>
      </c>
      <c r="C98" t="s">
        <v>359</v>
      </c>
      <c r="D98" s="1">
        <v>3456</v>
      </c>
      <c r="E98" s="2">
        <v>0</v>
      </c>
      <c r="F98" s="2">
        <v>0</v>
      </c>
    </row>
    <row r="99" spans="1:8" hidden="1" x14ac:dyDescent="0.25">
      <c r="A99" t="s">
        <v>371</v>
      </c>
      <c r="B99" t="s">
        <v>1309</v>
      </c>
      <c r="C99" t="s">
        <v>1124</v>
      </c>
      <c r="D99" s="1">
        <v>3456</v>
      </c>
      <c r="E99" s="2">
        <v>0</v>
      </c>
      <c r="F99" s="2">
        <v>0</v>
      </c>
    </row>
    <row r="100" spans="1:8" hidden="1" x14ac:dyDescent="0.25">
      <c r="A100" t="s">
        <v>371</v>
      </c>
      <c r="B100" t="s">
        <v>1309</v>
      </c>
      <c r="C100" t="s">
        <v>1310</v>
      </c>
      <c r="D100" s="1">
        <v>3456</v>
      </c>
      <c r="E100" s="2">
        <v>0</v>
      </c>
      <c r="F100" s="2">
        <v>0</v>
      </c>
    </row>
    <row r="101" spans="1:8" hidden="1" x14ac:dyDescent="0.25">
      <c r="A101" t="s">
        <v>371</v>
      </c>
      <c r="B101" t="s">
        <v>1309</v>
      </c>
      <c r="C101" t="s">
        <v>1311</v>
      </c>
      <c r="D101" s="1">
        <v>3456</v>
      </c>
      <c r="E101" s="2">
        <v>0</v>
      </c>
      <c r="F101" s="2">
        <v>0</v>
      </c>
    </row>
    <row r="102" spans="1:8" hidden="1" x14ac:dyDescent="0.25">
      <c r="A102" t="s">
        <v>1234</v>
      </c>
      <c r="B102" t="s">
        <v>1358</v>
      </c>
      <c r="C102" t="s">
        <v>1359</v>
      </c>
      <c r="D102" s="1">
        <v>3200</v>
      </c>
      <c r="E102">
        <v>8.25</v>
      </c>
      <c r="F102" s="1">
        <v>11.56</v>
      </c>
    </row>
    <row r="103" spans="1:8" hidden="1" x14ac:dyDescent="0.25">
      <c r="A103" t="s">
        <v>186</v>
      </c>
      <c r="B103" t="s">
        <v>825</v>
      </c>
      <c r="C103" t="s">
        <v>826</v>
      </c>
      <c r="D103" s="1">
        <v>3198</v>
      </c>
      <c r="E103">
        <v>7.7</v>
      </c>
      <c r="F103" s="1">
        <v>10.91</v>
      </c>
    </row>
    <row r="104" spans="1:8" hidden="1" x14ac:dyDescent="0.25">
      <c r="A104" t="s">
        <v>258</v>
      </c>
      <c r="B104" t="s">
        <v>259</v>
      </c>
      <c r="C104" t="s">
        <v>260</v>
      </c>
      <c r="D104" s="1">
        <v>2999</v>
      </c>
      <c r="E104">
        <v>13.8</v>
      </c>
      <c r="F104" s="1">
        <v>13.8</v>
      </c>
    </row>
    <row r="105" spans="1:8" hidden="1" x14ac:dyDescent="0.25">
      <c r="A105" t="s">
        <v>258</v>
      </c>
      <c r="B105" t="s">
        <v>259</v>
      </c>
      <c r="C105" t="s">
        <v>261</v>
      </c>
      <c r="D105" s="1">
        <v>2999</v>
      </c>
      <c r="E105">
        <v>13.8</v>
      </c>
      <c r="F105" s="1">
        <v>13.8</v>
      </c>
    </row>
    <row r="106" spans="1:8" x14ac:dyDescent="0.25">
      <c r="A106" t="s">
        <v>334</v>
      </c>
      <c r="B106" t="s">
        <v>345</v>
      </c>
      <c r="C106" t="s">
        <v>348</v>
      </c>
      <c r="D106" s="1">
        <v>2998</v>
      </c>
      <c r="E106" s="2">
        <v>0</v>
      </c>
      <c r="F106" s="2">
        <v>0</v>
      </c>
      <c r="G106">
        <f>AVERAGE(F106:$F$814)</f>
        <v>5.8355007052186139</v>
      </c>
      <c r="H106">
        <f>AVERAGE(F106:$F$814)</f>
        <v>5.8355007052186139</v>
      </c>
    </row>
    <row r="107" spans="1:8" x14ac:dyDescent="0.25">
      <c r="A107" t="s">
        <v>334</v>
      </c>
      <c r="B107" t="s">
        <v>375</v>
      </c>
      <c r="C107" t="s">
        <v>379</v>
      </c>
      <c r="D107" s="1">
        <v>2998</v>
      </c>
      <c r="E107" s="2">
        <v>0</v>
      </c>
      <c r="F107" s="2">
        <v>0</v>
      </c>
      <c r="G107">
        <f>AVERAGE(F107:$F$814)</f>
        <v>5.8437429378531034</v>
      </c>
      <c r="H107">
        <f>AVERAGE(F107:$F$814)</f>
        <v>5.8437429378531034</v>
      </c>
    </row>
    <row r="108" spans="1:8" x14ac:dyDescent="0.25">
      <c r="A108" t="s">
        <v>334</v>
      </c>
      <c r="B108" t="s">
        <v>375</v>
      </c>
      <c r="C108" t="s">
        <v>380</v>
      </c>
      <c r="D108" s="1">
        <v>2998</v>
      </c>
      <c r="E108" s="2">
        <v>0</v>
      </c>
      <c r="F108" s="2">
        <v>0</v>
      </c>
      <c r="G108">
        <f>AVERAGE(F108:$F$814)</f>
        <v>5.852008486562938</v>
      </c>
      <c r="H108">
        <f>AVERAGE(F108:$F$814)</f>
        <v>5.852008486562938</v>
      </c>
    </row>
    <row r="109" spans="1:8" x14ac:dyDescent="0.25">
      <c r="A109" t="s">
        <v>334</v>
      </c>
      <c r="B109" t="s">
        <v>872</v>
      </c>
      <c r="C109" t="s">
        <v>874</v>
      </c>
      <c r="D109" s="1">
        <v>2998</v>
      </c>
      <c r="E109" s="2">
        <v>0</v>
      </c>
      <c r="F109" s="2">
        <v>0</v>
      </c>
      <c r="G109">
        <f>AVERAGE(F109:$F$814)</f>
        <v>5.860297450424925</v>
      </c>
      <c r="H109">
        <f>AVERAGE(F109:$F$814)</f>
        <v>5.860297450424925</v>
      </c>
    </row>
    <row r="110" spans="1:8" x14ac:dyDescent="0.25">
      <c r="A110" t="s">
        <v>334</v>
      </c>
      <c r="B110" t="s">
        <v>1136</v>
      </c>
      <c r="C110" t="s">
        <v>1137</v>
      </c>
      <c r="D110" s="1">
        <v>2998</v>
      </c>
      <c r="E110" s="2">
        <v>0</v>
      </c>
      <c r="F110" s="2">
        <v>0</v>
      </c>
      <c r="G110">
        <f>AVERAGE(F110:$F$814)</f>
        <v>5.8686099290780103</v>
      </c>
      <c r="H110">
        <f>AVERAGE(F110:$F$814)</f>
        <v>5.8686099290780103</v>
      </c>
    </row>
    <row r="111" spans="1:8" hidden="1" x14ac:dyDescent="0.25">
      <c r="B111" t="s">
        <v>356</v>
      </c>
      <c r="C111" t="s">
        <v>357</v>
      </c>
      <c r="D111" s="1">
        <v>2996</v>
      </c>
      <c r="E111">
        <v>4.5</v>
      </c>
      <c r="F111" s="1">
        <v>8.5</v>
      </c>
    </row>
    <row r="112" spans="1:8" hidden="1" x14ac:dyDescent="0.25">
      <c r="B112" t="s">
        <v>363</v>
      </c>
      <c r="C112" t="s">
        <v>366</v>
      </c>
      <c r="D112" s="1">
        <v>2996</v>
      </c>
      <c r="E112">
        <v>9</v>
      </c>
      <c r="F112" s="1">
        <v>12</v>
      </c>
    </row>
    <row r="113" spans="1:8" hidden="1" x14ac:dyDescent="0.25">
      <c r="B113" t="s">
        <v>363</v>
      </c>
      <c r="C113" t="s">
        <v>367</v>
      </c>
      <c r="D113" s="1">
        <v>2996</v>
      </c>
      <c r="E113">
        <v>9</v>
      </c>
      <c r="F113" s="1">
        <v>12</v>
      </c>
    </row>
    <row r="114" spans="1:8" hidden="1" x14ac:dyDescent="0.25">
      <c r="B114" t="s">
        <v>384</v>
      </c>
      <c r="C114" t="s">
        <v>386</v>
      </c>
      <c r="D114" s="1">
        <v>2996</v>
      </c>
      <c r="E114">
        <v>5.4</v>
      </c>
      <c r="F114" s="1">
        <v>7.81</v>
      </c>
    </row>
    <row r="115" spans="1:8" x14ac:dyDescent="0.25">
      <c r="A115" t="s">
        <v>276</v>
      </c>
      <c r="B115" t="s">
        <v>343</v>
      </c>
      <c r="C115" t="s">
        <v>344</v>
      </c>
      <c r="D115" s="1">
        <v>2995</v>
      </c>
      <c r="E115" s="2">
        <v>0</v>
      </c>
      <c r="F115" s="2">
        <v>0</v>
      </c>
      <c r="G115">
        <f>AVERAGE(F115:$F$814)</f>
        <v>5.8529428571428541</v>
      </c>
      <c r="H115">
        <f>AVERAGE(F115:$F$814)</f>
        <v>5.8529428571428541</v>
      </c>
    </row>
    <row r="116" spans="1:8" x14ac:dyDescent="0.25">
      <c r="A116" t="s">
        <v>276</v>
      </c>
      <c r="B116" t="s">
        <v>382</v>
      </c>
      <c r="C116" t="s">
        <v>383</v>
      </c>
      <c r="D116" s="1">
        <v>2995</v>
      </c>
      <c r="E116" s="2">
        <v>0</v>
      </c>
      <c r="F116" s="2">
        <v>0</v>
      </c>
      <c r="G116">
        <f>AVERAGE(F116:$F$814)</f>
        <v>5.8613161659513562</v>
      </c>
      <c r="H116">
        <f>AVERAGE(F116:$F$814)</f>
        <v>5.8613161659513562</v>
      </c>
    </row>
    <row r="117" spans="1:8" x14ac:dyDescent="0.25">
      <c r="A117" t="s">
        <v>276</v>
      </c>
      <c r="B117" t="s">
        <v>396</v>
      </c>
      <c r="C117" t="s">
        <v>397</v>
      </c>
      <c r="D117" s="1">
        <v>2995</v>
      </c>
      <c r="E117" s="2">
        <v>0</v>
      </c>
      <c r="F117" s="2">
        <v>0</v>
      </c>
      <c r="G117">
        <f>AVERAGE(F117:$F$814)</f>
        <v>5.8697134670487072</v>
      </c>
      <c r="H117">
        <f>AVERAGE(F117:$F$814)</f>
        <v>5.8697134670487072</v>
      </c>
    </row>
    <row r="118" spans="1:8" hidden="1" x14ac:dyDescent="0.25">
      <c r="A118" t="s">
        <v>849</v>
      </c>
      <c r="B118" t="s">
        <v>899</v>
      </c>
      <c r="C118" t="s">
        <v>903</v>
      </c>
      <c r="D118" s="1">
        <v>2995</v>
      </c>
      <c r="E118" s="2">
        <v>0</v>
      </c>
      <c r="F118" s="2">
        <v>0</v>
      </c>
    </row>
    <row r="119" spans="1:8" hidden="1" x14ac:dyDescent="0.25">
      <c r="A119" t="s">
        <v>849</v>
      </c>
      <c r="B119" t="s">
        <v>899</v>
      </c>
      <c r="C119" t="s">
        <v>905</v>
      </c>
      <c r="D119" s="1">
        <v>2995</v>
      </c>
      <c r="E119" s="2">
        <v>0</v>
      </c>
      <c r="F119" s="2">
        <v>0</v>
      </c>
    </row>
    <row r="120" spans="1:8" hidden="1" x14ac:dyDescent="0.25">
      <c r="A120" t="s">
        <v>360</v>
      </c>
      <c r="B120" t="s">
        <v>913</v>
      </c>
      <c r="C120" t="s">
        <v>914</v>
      </c>
      <c r="D120" s="1">
        <v>2995</v>
      </c>
      <c r="E120" s="2">
        <v>0</v>
      </c>
      <c r="F120" s="2">
        <v>0</v>
      </c>
    </row>
    <row r="121" spans="1:8" hidden="1" x14ac:dyDescent="0.25">
      <c r="A121" t="s">
        <v>360</v>
      </c>
      <c r="B121" t="s">
        <v>913</v>
      </c>
      <c r="C121" t="s">
        <v>915</v>
      </c>
      <c r="D121" s="1">
        <v>2995</v>
      </c>
      <c r="E121" s="2">
        <v>0</v>
      </c>
      <c r="F121" s="2">
        <v>0</v>
      </c>
    </row>
    <row r="122" spans="1:8" hidden="1" x14ac:dyDescent="0.25">
      <c r="A122" t="s">
        <v>849</v>
      </c>
      <c r="B122" t="s">
        <v>919</v>
      </c>
      <c r="C122" t="s">
        <v>922</v>
      </c>
      <c r="D122" s="1">
        <v>2995</v>
      </c>
      <c r="E122">
        <v>8.1</v>
      </c>
      <c r="F122" s="1">
        <v>11.6</v>
      </c>
    </row>
    <row r="123" spans="1:8" hidden="1" x14ac:dyDescent="0.25">
      <c r="A123" t="s">
        <v>849</v>
      </c>
      <c r="B123" t="s">
        <v>919</v>
      </c>
      <c r="C123" t="s">
        <v>929</v>
      </c>
      <c r="D123" s="1">
        <v>2995</v>
      </c>
      <c r="E123">
        <v>8.1</v>
      </c>
      <c r="F123" s="1">
        <v>11.6</v>
      </c>
    </row>
    <row r="124" spans="1:8" hidden="1" x14ac:dyDescent="0.25">
      <c r="A124" t="s">
        <v>360</v>
      </c>
      <c r="B124" t="s">
        <v>1253</v>
      </c>
      <c r="C124" t="s">
        <v>16</v>
      </c>
      <c r="D124" s="1">
        <v>2995</v>
      </c>
      <c r="E124" s="2">
        <v>0</v>
      </c>
      <c r="F124" s="2">
        <v>0</v>
      </c>
    </row>
    <row r="125" spans="1:8" hidden="1" x14ac:dyDescent="0.25">
      <c r="A125" t="s">
        <v>339</v>
      </c>
      <c r="B125" t="s">
        <v>1300</v>
      </c>
      <c r="C125" t="s">
        <v>1303</v>
      </c>
      <c r="D125" s="1">
        <v>2995</v>
      </c>
      <c r="E125" s="2">
        <v>0</v>
      </c>
      <c r="F125" s="2">
        <v>0</v>
      </c>
    </row>
    <row r="126" spans="1:8" hidden="1" x14ac:dyDescent="0.25">
      <c r="A126" t="s">
        <v>339</v>
      </c>
      <c r="B126" t="s">
        <v>1300</v>
      </c>
      <c r="C126" t="s">
        <v>1304</v>
      </c>
      <c r="D126" s="1">
        <v>2995</v>
      </c>
      <c r="E126" s="2">
        <v>0</v>
      </c>
      <c r="F126" s="2">
        <v>0</v>
      </c>
    </row>
    <row r="127" spans="1:8" hidden="1" x14ac:dyDescent="0.25">
      <c r="A127" t="s">
        <v>339</v>
      </c>
      <c r="B127" t="s">
        <v>1300</v>
      </c>
      <c r="C127" t="s">
        <v>1306</v>
      </c>
      <c r="D127" s="1">
        <v>2995</v>
      </c>
      <c r="E127" s="2">
        <v>0</v>
      </c>
      <c r="F127" s="2">
        <v>0</v>
      </c>
    </row>
    <row r="128" spans="1:8" hidden="1" x14ac:dyDescent="0.25">
      <c r="A128" t="s">
        <v>339</v>
      </c>
      <c r="B128" t="s">
        <v>1300</v>
      </c>
      <c r="C128" t="s">
        <v>1308</v>
      </c>
      <c r="D128" s="1">
        <v>2995</v>
      </c>
      <c r="E128" s="2">
        <v>0</v>
      </c>
      <c r="F128" s="2">
        <v>0</v>
      </c>
    </row>
    <row r="129" spans="1:8" hidden="1" x14ac:dyDescent="0.25">
      <c r="A129" t="s">
        <v>360</v>
      </c>
      <c r="B129" t="s">
        <v>1341</v>
      </c>
      <c r="C129" t="s">
        <v>915</v>
      </c>
      <c r="D129" s="1">
        <v>2995</v>
      </c>
      <c r="E129" s="2">
        <v>0</v>
      </c>
      <c r="F129" s="2">
        <v>0</v>
      </c>
    </row>
    <row r="130" spans="1:8" hidden="1" x14ac:dyDescent="0.25">
      <c r="A130" t="s">
        <v>360</v>
      </c>
      <c r="B130" t="s">
        <v>1341</v>
      </c>
      <c r="C130" t="s">
        <v>407</v>
      </c>
      <c r="D130" s="1">
        <v>2995</v>
      </c>
      <c r="E130" s="2">
        <v>0</v>
      </c>
      <c r="F130" s="2">
        <v>0</v>
      </c>
    </row>
    <row r="131" spans="1:8" x14ac:dyDescent="0.25">
      <c r="A131" t="s">
        <v>334</v>
      </c>
      <c r="B131" t="s">
        <v>345</v>
      </c>
      <c r="C131" t="s">
        <v>346</v>
      </c>
      <c r="D131" s="1">
        <v>2993</v>
      </c>
      <c r="E131" s="2">
        <v>0</v>
      </c>
      <c r="F131" s="2">
        <v>0</v>
      </c>
      <c r="G131">
        <f>AVERAGE(F131:$F$814)</f>
        <v>5.9559356725146158</v>
      </c>
      <c r="H131">
        <f>AVERAGE(F131:$F$814)</f>
        <v>5.9559356725146158</v>
      </c>
    </row>
    <row r="132" spans="1:8" x14ac:dyDescent="0.25">
      <c r="A132" t="s">
        <v>334</v>
      </c>
      <c r="B132" t="s">
        <v>345</v>
      </c>
      <c r="C132" t="s">
        <v>347</v>
      </c>
      <c r="D132" s="1">
        <v>2993</v>
      </c>
      <c r="E132" s="2">
        <v>0</v>
      </c>
      <c r="F132" s="2">
        <v>0</v>
      </c>
      <c r="G132">
        <f>AVERAGE(F132:$F$814)</f>
        <v>5.9646559297218111</v>
      </c>
      <c r="H132">
        <f>AVERAGE(F132:$F$814)</f>
        <v>5.9646559297218111</v>
      </c>
    </row>
    <row r="133" spans="1:8" x14ac:dyDescent="0.25">
      <c r="A133" t="s">
        <v>334</v>
      </c>
      <c r="B133" t="s">
        <v>375</v>
      </c>
      <c r="C133" t="s">
        <v>376</v>
      </c>
      <c r="D133" s="1">
        <v>2993</v>
      </c>
      <c r="E133">
        <v>13.5</v>
      </c>
      <c r="F133" s="1">
        <v>16.46</v>
      </c>
      <c r="G133">
        <f>AVERAGE(F133:$F$814)</f>
        <v>5.9734017595307876</v>
      </c>
      <c r="H133">
        <f>AVERAGE(F133:$F$814)</f>
        <v>5.9734017595307876</v>
      </c>
    </row>
    <row r="134" spans="1:8" x14ac:dyDescent="0.25">
      <c r="A134" t="s">
        <v>334</v>
      </c>
      <c r="B134" t="s">
        <v>375</v>
      </c>
      <c r="C134" t="s">
        <v>377</v>
      </c>
      <c r="D134" s="1">
        <v>2993</v>
      </c>
      <c r="E134">
        <v>13.5</v>
      </c>
      <c r="F134" s="1">
        <v>16.46</v>
      </c>
      <c r="G134">
        <f>AVERAGE(F134:$F$814)</f>
        <v>5.9580029368575582</v>
      </c>
      <c r="H134">
        <f>AVERAGE(F134:$F$814)</f>
        <v>5.9580029368575582</v>
      </c>
    </row>
    <row r="135" spans="1:8" x14ac:dyDescent="0.25">
      <c r="A135" t="s">
        <v>334</v>
      </c>
      <c r="B135" t="s">
        <v>375</v>
      </c>
      <c r="C135" t="s">
        <v>378</v>
      </c>
      <c r="D135" s="1">
        <v>2993</v>
      </c>
      <c r="E135">
        <v>13.5</v>
      </c>
      <c r="F135" s="1">
        <v>16.46</v>
      </c>
      <c r="G135">
        <f>AVERAGE(F135:$F$814)</f>
        <v>5.9425588235294073</v>
      </c>
      <c r="H135">
        <f>AVERAGE(F135:$F$814)</f>
        <v>5.9425588235294073</v>
      </c>
    </row>
    <row r="136" spans="1:8" x14ac:dyDescent="0.25">
      <c r="A136" t="s">
        <v>334</v>
      </c>
      <c r="B136" t="s">
        <v>864</v>
      </c>
      <c r="C136" t="s">
        <v>866</v>
      </c>
      <c r="D136" s="1">
        <v>2993</v>
      </c>
      <c r="E136" s="2">
        <v>0</v>
      </c>
      <c r="F136" s="2">
        <v>0</v>
      </c>
      <c r="G136">
        <f>AVERAGE(F136:$F$814)</f>
        <v>5.9270692194403489</v>
      </c>
      <c r="H136">
        <f>AVERAGE(F136:$F$814)</f>
        <v>5.9270692194403489</v>
      </c>
    </row>
    <row r="137" spans="1:8" hidden="1" x14ac:dyDescent="0.25">
      <c r="A137" t="s">
        <v>849</v>
      </c>
      <c r="B137" t="s">
        <v>899</v>
      </c>
      <c r="C137" t="s">
        <v>907</v>
      </c>
      <c r="D137" s="1">
        <v>2993</v>
      </c>
      <c r="E137" s="2">
        <v>0</v>
      </c>
      <c r="F137" s="2">
        <v>0</v>
      </c>
    </row>
    <row r="138" spans="1:8" hidden="1" x14ac:dyDescent="0.25">
      <c r="A138" t="s">
        <v>849</v>
      </c>
      <c r="B138" t="s">
        <v>899</v>
      </c>
      <c r="C138" t="s">
        <v>908</v>
      </c>
      <c r="D138" s="1">
        <v>2993</v>
      </c>
      <c r="E138" s="2">
        <v>0</v>
      </c>
      <c r="F138" s="2">
        <v>0</v>
      </c>
    </row>
    <row r="139" spans="1:8" hidden="1" x14ac:dyDescent="0.25">
      <c r="A139" t="s">
        <v>319</v>
      </c>
      <c r="B139" t="s">
        <v>910</v>
      </c>
      <c r="C139" t="s">
        <v>911</v>
      </c>
      <c r="D139" s="1">
        <v>2993</v>
      </c>
      <c r="E139">
        <v>9.5</v>
      </c>
      <c r="F139" s="1">
        <v>10.5</v>
      </c>
    </row>
    <row r="140" spans="1:8" hidden="1" x14ac:dyDescent="0.25">
      <c r="A140" t="s">
        <v>319</v>
      </c>
      <c r="B140" t="s">
        <v>910</v>
      </c>
      <c r="C140" t="s">
        <v>912</v>
      </c>
      <c r="D140" s="1">
        <v>2993</v>
      </c>
      <c r="E140">
        <v>9.5</v>
      </c>
      <c r="F140" s="1">
        <v>10.5</v>
      </c>
    </row>
    <row r="141" spans="1:8" hidden="1" x14ac:dyDescent="0.25">
      <c r="A141" t="s">
        <v>319</v>
      </c>
      <c r="B141" t="s">
        <v>910</v>
      </c>
      <c r="C141">
        <v>50</v>
      </c>
      <c r="D141" s="1">
        <v>2993</v>
      </c>
      <c r="E141">
        <v>9.5</v>
      </c>
      <c r="F141" s="1">
        <v>10.5</v>
      </c>
    </row>
    <row r="142" spans="1:8" hidden="1" x14ac:dyDescent="0.25">
      <c r="A142" t="s">
        <v>849</v>
      </c>
      <c r="B142" t="s">
        <v>919</v>
      </c>
      <c r="C142" t="s">
        <v>924</v>
      </c>
      <c r="D142" s="1">
        <v>2993</v>
      </c>
      <c r="E142" s="2">
        <v>0</v>
      </c>
      <c r="F142" s="2">
        <v>0</v>
      </c>
    </row>
    <row r="143" spans="1:8" hidden="1" x14ac:dyDescent="0.25">
      <c r="A143" t="s">
        <v>849</v>
      </c>
      <c r="B143" t="s">
        <v>919</v>
      </c>
      <c r="C143" t="s">
        <v>925</v>
      </c>
      <c r="D143" s="1">
        <v>2993</v>
      </c>
      <c r="E143" s="2">
        <v>0</v>
      </c>
      <c r="F143" s="2">
        <v>0</v>
      </c>
    </row>
    <row r="144" spans="1:8" x14ac:dyDescent="0.25">
      <c r="A144" t="s">
        <v>334</v>
      </c>
      <c r="B144" t="s">
        <v>1136</v>
      </c>
      <c r="C144" t="s">
        <v>1138</v>
      </c>
      <c r="D144" s="1">
        <v>2993</v>
      </c>
      <c r="E144" s="2">
        <v>0</v>
      </c>
      <c r="F144" s="2">
        <v>0</v>
      </c>
      <c r="G144">
        <f>AVERAGE(F144:$F$814)</f>
        <v>5.9507898658718288</v>
      </c>
      <c r="H144">
        <f>AVERAGE(F144:$F$814)</f>
        <v>5.9507898658718288</v>
      </c>
    </row>
    <row r="145" spans="1:8" x14ac:dyDescent="0.25">
      <c r="A145" t="s">
        <v>334</v>
      </c>
      <c r="B145" t="s">
        <v>1244</v>
      </c>
      <c r="C145" t="s">
        <v>1246</v>
      </c>
      <c r="D145" s="1">
        <v>2993</v>
      </c>
      <c r="E145">
        <v>13.1</v>
      </c>
      <c r="F145" s="1">
        <v>16.100000000000001</v>
      </c>
      <c r="G145">
        <f>AVERAGE(F145:$F$814)</f>
        <v>5.9596716417910409</v>
      </c>
      <c r="H145">
        <f>AVERAGE(F145:$F$814)</f>
        <v>5.9596716417910409</v>
      </c>
    </row>
    <row r="146" spans="1:8" x14ac:dyDescent="0.25">
      <c r="A146" t="s">
        <v>334</v>
      </c>
      <c r="B146" t="s">
        <v>1248</v>
      </c>
      <c r="C146" t="s">
        <v>1249</v>
      </c>
      <c r="D146" s="1">
        <v>2993</v>
      </c>
      <c r="E146" s="2">
        <v>0</v>
      </c>
      <c r="F146" s="2">
        <v>0</v>
      </c>
      <c r="G146">
        <f>AVERAGE(F146:$F$814)</f>
        <v>5.9445142002989497</v>
      </c>
      <c r="H146">
        <f>AVERAGE(F146:$F$814)</f>
        <v>5.9445142002989497</v>
      </c>
    </row>
    <row r="147" spans="1:8" x14ac:dyDescent="0.25">
      <c r="A147" t="s">
        <v>334</v>
      </c>
      <c r="B147" t="s">
        <v>1248</v>
      </c>
      <c r="C147" t="s">
        <v>1250</v>
      </c>
      <c r="D147" s="1">
        <v>2993</v>
      </c>
      <c r="E147" s="2">
        <v>0</v>
      </c>
      <c r="F147" s="2">
        <v>0</v>
      </c>
      <c r="G147">
        <f>AVERAGE(F147:$F$814)</f>
        <v>5.9534131736526907</v>
      </c>
      <c r="H147">
        <f>AVERAGE(F147:$F$814)</f>
        <v>5.9534131736526907</v>
      </c>
    </row>
    <row r="148" spans="1:8" hidden="1" x14ac:dyDescent="0.25">
      <c r="A148" t="s">
        <v>339</v>
      </c>
      <c r="B148" t="s">
        <v>1300</v>
      </c>
      <c r="C148" t="s">
        <v>1301</v>
      </c>
      <c r="D148" s="1">
        <v>2993</v>
      </c>
      <c r="E148" s="2">
        <v>0</v>
      </c>
      <c r="F148" s="2">
        <v>0</v>
      </c>
    </row>
    <row r="149" spans="1:8" hidden="1" x14ac:dyDescent="0.25">
      <c r="A149" t="s">
        <v>339</v>
      </c>
      <c r="B149" t="s">
        <v>1300</v>
      </c>
      <c r="C149" t="s">
        <v>1302</v>
      </c>
      <c r="D149" s="1">
        <v>2993</v>
      </c>
      <c r="E149" s="2">
        <v>0</v>
      </c>
      <c r="F149" s="2">
        <v>0</v>
      </c>
    </row>
    <row r="150" spans="1:8" hidden="1" x14ac:dyDescent="0.25">
      <c r="A150" t="s">
        <v>339</v>
      </c>
      <c r="B150" t="s">
        <v>1300</v>
      </c>
      <c r="C150" t="s">
        <v>1305</v>
      </c>
      <c r="D150" s="1">
        <v>2993</v>
      </c>
      <c r="E150" s="2">
        <v>0</v>
      </c>
      <c r="F150" s="2">
        <v>0</v>
      </c>
    </row>
    <row r="151" spans="1:8" hidden="1" x14ac:dyDescent="0.25">
      <c r="A151" t="s">
        <v>339</v>
      </c>
      <c r="B151" t="s">
        <v>1300</v>
      </c>
      <c r="C151" t="s">
        <v>1307</v>
      </c>
      <c r="D151" s="1">
        <v>2993</v>
      </c>
      <c r="E151" s="2">
        <v>0</v>
      </c>
      <c r="F151" s="2">
        <v>0</v>
      </c>
    </row>
    <row r="152" spans="1:8" hidden="1" x14ac:dyDescent="0.25">
      <c r="A152" t="s">
        <v>254</v>
      </c>
      <c r="B152" t="s">
        <v>351</v>
      </c>
      <c r="C152" t="s">
        <v>352</v>
      </c>
      <c r="D152" s="1">
        <v>2987</v>
      </c>
      <c r="E152">
        <v>12.8</v>
      </c>
      <c r="F152" s="2">
        <v>0</v>
      </c>
    </row>
    <row r="153" spans="1:8" hidden="1" x14ac:dyDescent="0.25">
      <c r="A153" t="s">
        <v>254</v>
      </c>
      <c r="B153" t="s">
        <v>351</v>
      </c>
      <c r="C153" t="s">
        <v>353</v>
      </c>
      <c r="D153" s="1">
        <v>2987</v>
      </c>
      <c r="E153">
        <v>12.8</v>
      </c>
      <c r="F153" s="2">
        <v>0</v>
      </c>
    </row>
    <row r="154" spans="1:8" hidden="1" x14ac:dyDescent="0.25">
      <c r="B154" t="s">
        <v>363</v>
      </c>
      <c r="C154" t="s">
        <v>364</v>
      </c>
      <c r="D154" s="1">
        <v>2987</v>
      </c>
      <c r="E154">
        <v>6.5</v>
      </c>
      <c r="F154" s="1">
        <v>10.5</v>
      </c>
    </row>
    <row r="155" spans="1:8" hidden="1" x14ac:dyDescent="0.25">
      <c r="B155" t="s">
        <v>363</v>
      </c>
      <c r="C155" t="s">
        <v>368</v>
      </c>
      <c r="D155" s="1">
        <v>2987</v>
      </c>
      <c r="E155">
        <v>6.5</v>
      </c>
      <c r="F155" s="1">
        <v>10.5</v>
      </c>
    </row>
    <row r="156" spans="1:8" hidden="1" x14ac:dyDescent="0.25">
      <c r="B156" t="s">
        <v>384</v>
      </c>
      <c r="C156" t="s">
        <v>385</v>
      </c>
      <c r="D156" s="1">
        <v>2987</v>
      </c>
      <c r="E156">
        <v>9</v>
      </c>
      <c r="F156" s="1">
        <v>13.5</v>
      </c>
    </row>
    <row r="157" spans="1:8" hidden="1" x14ac:dyDescent="0.25">
      <c r="A157" t="s">
        <v>388</v>
      </c>
      <c r="B157" t="s">
        <v>389</v>
      </c>
      <c r="C157" t="s">
        <v>390</v>
      </c>
      <c r="D157" s="1">
        <v>2987</v>
      </c>
      <c r="E157">
        <v>5.2</v>
      </c>
      <c r="F157" s="1">
        <v>6.2</v>
      </c>
    </row>
    <row r="158" spans="1:8" hidden="1" x14ac:dyDescent="0.25">
      <c r="A158" t="s">
        <v>388</v>
      </c>
      <c r="B158" t="s">
        <v>400</v>
      </c>
      <c r="C158" t="s">
        <v>401</v>
      </c>
      <c r="D158" s="1">
        <v>2987</v>
      </c>
      <c r="E158">
        <v>5.2</v>
      </c>
      <c r="F158" s="1">
        <v>6.2</v>
      </c>
    </row>
    <row r="159" spans="1:8" hidden="1" x14ac:dyDescent="0.25">
      <c r="B159" t="s">
        <v>853</v>
      </c>
      <c r="C159" t="s">
        <v>855</v>
      </c>
      <c r="D159" s="1">
        <v>2987</v>
      </c>
      <c r="E159">
        <v>7.45</v>
      </c>
      <c r="F159" s="2">
        <v>0</v>
      </c>
    </row>
    <row r="160" spans="1:8" hidden="1" x14ac:dyDescent="0.25">
      <c r="B160" t="s">
        <v>853</v>
      </c>
      <c r="C160" t="s">
        <v>856</v>
      </c>
      <c r="D160" s="1">
        <v>2987</v>
      </c>
      <c r="E160" s="2">
        <v>0</v>
      </c>
      <c r="F160" s="2">
        <v>0</v>
      </c>
    </row>
    <row r="161" spans="1:8" hidden="1" x14ac:dyDescent="0.25">
      <c r="B161" t="s">
        <v>853</v>
      </c>
      <c r="C161" t="s">
        <v>860</v>
      </c>
      <c r="D161" s="1">
        <v>2987</v>
      </c>
      <c r="E161" s="2">
        <v>0</v>
      </c>
      <c r="F161" s="2">
        <v>0</v>
      </c>
    </row>
    <row r="162" spans="1:8" hidden="1" x14ac:dyDescent="0.25">
      <c r="B162" t="s">
        <v>853</v>
      </c>
      <c r="C162" t="s">
        <v>861</v>
      </c>
      <c r="D162" s="1">
        <v>2987</v>
      </c>
      <c r="E162" s="2">
        <v>0</v>
      </c>
      <c r="F162" s="2">
        <v>0</v>
      </c>
    </row>
    <row r="163" spans="1:8" hidden="1" x14ac:dyDescent="0.25">
      <c r="A163" t="s">
        <v>388</v>
      </c>
      <c r="B163" t="s">
        <v>916</v>
      </c>
      <c r="C163" t="s">
        <v>390</v>
      </c>
      <c r="D163" s="1">
        <v>2987</v>
      </c>
      <c r="E163" s="2">
        <v>0</v>
      </c>
      <c r="F163" s="2">
        <v>0</v>
      </c>
    </row>
    <row r="164" spans="1:8" hidden="1" x14ac:dyDescent="0.25">
      <c r="A164" t="s">
        <v>388</v>
      </c>
      <c r="B164" t="s">
        <v>916</v>
      </c>
      <c r="C164" t="s">
        <v>391</v>
      </c>
      <c r="D164" s="1">
        <v>2987</v>
      </c>
      <c r="E164" s="2">
        <v>0</v>
      </c>
      <c r="F164" s="2">
        <v>0</v>
      </c>
    </row>
    <row r="165" spans="1:8" hidden="1" x14ac:dyDescent="0.25">
      <c r="A165" t="s">
        <v>388</v>
      </c>
      <c r="B165" t="s">
        <v>916</v>
      </c>
      <c r="C165" t="s">
        <v>401</v>
      </c>
      <c r="D165" s="1">
        <v>2987</v>
      </c>
      <c r="E165" s="2">
        <v>0</v>
      </c>
      <c r="F165" s="2">
        <v>0</v>
      </c>
    </row>
    <row r="166" spans="1:8" hidden="1" x14ac:dyDescent="0.25">
      <c r="A166" t="s">
        <v>102</v>
      </c>
      <c r="B166" t="s">
        <v>369</v>
      </c>
      <c r="C166" t="s">
        <v>370</v>
      </c>
      <c r="D166" s="1">
        <v>2982</v>
      </c>
      <c r="E166">
        <v>7</v>
      </c>
      <c r="F166" s="1">
        <v>11</v>
      </c>
    </row>
    <row r="167" spans="1:8" hidden="1" x14ac:dyDescent="0.25">
      <c r="A167" t="s">
        <v>360</v>
      </c>
      <c r="B167">
        <v>911</v>
      </c>
      <c r="C167" t="s">
        <v>1140</v>
      </c>
      <c r="D167" s="1">
        <v>2981</v>
      </c>
      <c r="E167">
        <v>7.9</v>
      </c>
      <c r="F167" s="1">
        <v>10.7</v>
      </c>
    </row>
    <row r="168" spans="1:8" hidden="1" x14ac:dyDescent="0.25">
      <c r="A168" t="s">
        <v>360</v>
      </c>
      <c r="B168">
        <v>911</v>
      </c>
      <c r="C168" t="s">
        <v>1141</v>
      </c>
      <c r="D168" s="1">
        <v>2981</v>
      </c>
      <c r="E168">
        <v>11.6</v>
      </c>
      <c r="F168" s="1">
        <v>7.6</v>
      </c>
    </row>
    <row r="169" spans="1:8" x14ac:dyDescent="0.25">
      <c r="A169" t="s">
        <v>334</v>
      </c>
      <c r="B169" t="s">
        <v>358</v>
      </c>
      <c r="C169" t="s">
        <v>359</v>
      </c>
      <c r="D169" s="1">
        <v>2979</v>
      </c>
      <c r="E169">
        <v>12.5</v>
      </c>
      <c r="F169" s="1">
        <v>8.3000000000000007</v>
      </c>
      <c r="G169">
        <f>AVERAGE(F169:$F$814)</f>
        <v>6.0382043343653224</v>
      </c>
      <c r="H169">
        <f>AVERAGE(F169:$F$814)</f>
        <v>6.0382043343653224</v>
      </c>
    </row>
    <row r="170" spans="1:8" hidden="1" x14ac:dyDescent="0.25">
      <c r="A170" t="s">
        <v>388</v>
      </c>
      <c r="B170" t="s">
        <v>389</v>
      </c>
      <c r="C170" t="s">
        <v>391</v>
      </c>
      <c r="D170" s="1">
        <v>2979</v>
      </c>
      <c r="E170">
        <v>5.2</v>
      </c>
      <c r="F170" s="1">
        <v>6.2</v>
      </c>
    </row>
    <row r="171" spans="1:8" hidden="1" x14ac:dyDescent="0.25">
      <c r="A171" t="s">
        <v>388</v>
      </c>
      <c r="B171" t="s">
        <v>389</v>
      </c>
      <c r="C171" t="s">
        <v>392</v>
      </c>
      <c r="D171" s="1">
        <v>2979</v>
      </c>
      <c r="E171">
        <v>5.2</v>
      </c>
      <c r="F171" s="1">
        <v>6.2</v>
      </c>
    </row>
    <row r="172" spans="1:8" x14ac:dyDescent="0.25">
      <c r="A172" t="s">
        <v>334</v>
      </c>
      <c r="B172" t="s">
        <v>1139</v>
      </c>
      <c r="C172" t="s">
        <v>359</v>
      </c>
      <c r="D172" s="1">
        <v>2979</v>
      </c>
      <c r="E172">
        <v>7.32</v>
      </c>
      <c r="F172" s="1">
        <v>10.75</v>
      </c>
      <c r="G172">
        <f>AVERAGE(F172:$F$814)</f>
        <v>6.034183514774492</v>
      </c>
      <c r="H172">
        <f>AVERAGE(F172:$F$814)</f>
        <v>6.034183514774492</v>
      </c>
    </row>
    <row r="173" spans="1:8" x14ac:dyDescent="0.25">
      <c r="A173" t="s">
        <v>276</v>
      </c>
      <c r="B173" t="s">
        <v>879</v>
      </c>
      <c r="C173" t="s">
        <v>880</v>
      </c>
      <c r="D173" s="1">
        <v>2967</v>
      </c>
      <c r="E173">
        <v>9.3000000000000007</v>
      </c>
      <c r="F173" s="1">
        <v>12.6</v>
      </c>
      <c r="G173">
        <f>AVERAGE(F173:$F$814)</f>
        <v>6.0268380062305278</v>
      </c>
      <c r="H173">
        <f>AVERAGE(F173:$F$814)</f>
        <v>6.0268380062305278</v>
      </c>
    </row>
    <row r="174" spans="1:8" x14ac:dyDescent="0.25">
      <c r="A174" t="s">
        <v>276</v>
      </c>
      <c r="B174" t="s">
        <v>879</v>
      </c>
      <c r="C174" t="s">
        <v>881</v>
      </c>
      <c r="D174" s="1">
        <v>2967</v>
      </c>
      <c r="E174">
        <v>9.3000000000000007</v>
      </c>
      <c r="F174" s="1">
        <v>12.6</v>
      </c>
      <c r="G174">
        <f>AVERAGE(F174:$F$814)</f>
        <v>6.0165834633385318</v>
      </c>
      <c r="H174">
        <f>AVERAGE(F174:$F$814)</f>
        <v>6.0165834633385318</v>
      </c>
    </row>
    <row r="175" spans="1:8" x14ac:dyDescent="0.25">
      <c r="A175" t="s">
        <v>276</v>
      </c>
      <c r="B175" t="s">
        <v>879</v>
      </c>
      <c r="C175" t="s">
        <v>884</v>
      </c>
      <c r="D175" s="1">
        <v>2967</v>
      </c>
      <c r="E175">
        <v>9.3000000000000007</v>
      </c>
      <c r="F175" s="1">
        <v>12.6</v>
      </c>
      <c r="G175">
        <f>AVERAGE(F175:$F$814)</f>
        <v>6.0062968749999976</v>
      </c>
      <c r="H175">
        <f>AVERAGE(F175:$F$814)</f>
        <v>6.0062968749999976</v>
      </c>
    </row>
    <row r="176" spans="1:8" hidden="1" x14ac:dyDescent="0.25">
      <c r="B176" t="s">
        <v>393</v>
      </c>
      <c r="C176" t="s">
        <v>395</v>
      </c>
      <c r="D176" s="1">
        <v>2925</v>
      </c>
      <c r="E176" s="2">
        <v>0</v>
      </c>
      <c r="F176" s="2">
        <v>0</v>
      </c>
    </row>
    <row r="177" spans="1:8" hidden="1" x14ac:dyDescent="0.25">
      <c r="B177" t="s">
        <v>1131</v>
      </c>
      <c r="C177" t="s">
        <v>1133</v>
      </c>
      <c r="D177" s="1">
        <v>2925</v>
      </c>
      <c r="E177" s="2">
        <v>0</v>
      </c>
      <c r="F177" s="2">
        <v>0</v>
      </c>
    </row>
    <row r="178" spans="1:8" x14ac:dyDescent="0.25">
      <c r="A178" t="s">
        <v>276</v>
      </c>
      <c r="B178" t="s">
        <v>374</v>
      </c>
      <c r="C178" t="s">
        <v>359</v>
      </c>
      <c r="D178" s="1">
        <v>2894</v>
      </c>
      <c r="E178" s="2">
        <v>0</v>
      </c>
      <c r="F178" s="2">
        <v>0</v>
      </c>
      <c r="G178">
        <f>AVERAGE(F178:$F$814)</f>
        <v>6.0148037676609079</v>
      </c>
      <c r="H178">
        <f>AVERAGE(F178:$F$814)</f>
        <v>6.0148037676609079</v>
      </c>
    </row>
    <row r="179" spans="1:8" hidden="1" x14ac:dyDescent="0.25">
      <c r="A179" t="s">
        <v>102</v>
      </c>
      <c r="B179" t="s">
        <v>743</v>
      </c>
      <c r="C179" t="s">
        <v>753</v>
      </c>
      <c r="D179" s="1">
        <v>2755</v>
      </c>
      <c r="E179">
        <v>11.2</v>
      </c>
      <c r="F179" s="2">
        <v>0</v>
      </c>
    </row>
    <row r="180" spans="1:8" hidden="1" x14ac:dyDescent="0.25">
      <c r="A180" t="s">
        <v>102</v>
      </c>
      <c r="B180" t="s">
        <v>743</v>
      </c>
      <c r="C180" t="s">
        <v>754</v>
      </c>
      <c r="D180" s="1">
        <v>2755</v>
      </c>
      <c r="E180">
        <v>11.2</v>
      </c>
      <c r="F180" s="2">
        <v>0</v>
      </c>
    </row>
    <row r="181" spans="1:8" hidden="1" x14ac:dyDescent="0.25">
      <c r="A181" t="s">
        <v>102</v>
      </c>
      <c r="B181" t="s">
        <v>817</v>
      </c>
      <c r="C181" t="s">
        <v>818</v>
      </c>
      <c r="D181" s="1">
        <v>2755</v>
      </c>
      <c r="E181">
        <v>12.55</v>
      </c>
      <c r="F181" s="1">
        <v>12.9</v>
      </c>
    </row>
    <row r="182" spans="1:8" hidden="1" x14ac:dyDescent="0.25">
      <c r="A182" t="s">
        <v>102</v>
      </c>
      <c r="B182" t="s">
        <v>817</v>
      </c>
      <c r="C182" t="s">
        <v>819</v>
      </c>
      <c r="D182" s="1">
        <v>2755</v>
      </c>
      <c r="E182">
        <v>12.55</v>
      </c>
      <c r="F182" s="1">
        <v>14.24</v>
      </c>
    </row>
    <row r="183" spans="1:8" hidden="1" x14ac:dyDescent="0.25">
      <c r="A183" t="s">
        <v>102</v>
      </c>
      <c r="B183" t="s">
        <v>817</v>
      </c>
      <c r="C183" t="s">
        <v>820</v>
      </c>
      <c r="D183" s="1">
        <v>2755</v>
      </c>
      <c r="E183">
        <v>12.55</v>
      </c>
      <c r="F183" s="1">
        <v>14.24</v>
      </c>
    </row>
    <row r="184" spans="1:8" hidden="1" x14ac:dyDescent="0.25">
      <c r="A184" t="s">
        <v>102</v>
      </c>
      <c r="B184" t="s">
        <v>817</v>
      </c>
      <c r="C184" t="s">
        <v>821</v>
      </c>
      <c r="D184" s="1">
        <v>2755</v>
      </c>
      <c r="E184">
        <v>12.55</v>
      </c>
      <c r="F184" s="1">
        <v>12.9</v>
      </c>
    </row>
    <row r="185" spans="1:8" hidden="1" x14ac:dyDescent="0.25">
      <c r="A185" t="s">
        <v>102</v>
      </c>
      <c r="B185" t="s">
        <v>817</v>
      </c>
      <c r="C185" t="s">
        <v>824</v>
      </c>
      <c r="D185" s="1">
        <v>2755</v>
      </c>
      <c r="E185">
        <v>12.55</v>
      </c>
      <c r="F185" s="1">
        <v>12.9</v>
      </c>
    </row>
    <row r="186" spans="1:8" hidden="1" x14ac:dyDescent="0.25">
      <c r="A186" t="s">
        <v>102</v>
      </c>
      <c r="B186" t="s">
        <v>743</v>
      </c>
      <c r="C186" t="s">
        <v>749</v>
      </c>
      <c r="D186" s="1">
        <v>2694</v>
      </c>
      <c r="E186">
        <v>11.2</v>
      </c>
      <c r="F186" s="2">
        <v>0</v>
      </c>
    </row>
    <row r="187" spans="1:8" hidden="1" x14ac:dyDescent="0.25">
      <c r="A187" t="s">
        <v>102</v>
      </c>
      <c r="B187" t="s">
        <v>743</v>
      </c>
      <c r="C187" t="s">
        <v>750</v>
      </c>
      <c r="D187" s="1">
        <v>2694</v>
      </c>
      <c r="E187">
        <v>11.2</v>
      </c>
      <c r="F187" s="2">
        <v>0</v>
      </c>
    </row>
    <row r="188" spans="1:8" hidden="1" x14ac:dyDescent="0.25">
      <c r="A188" t="s">
        <v>102</v>
      </c>
      <c r="B188" t="s">
        <v>743</v>
      </c>
      <c r="C188" t="s">
        <v>757</v>
      </c>
      <c r="D188" s="1">
        <v>2694</v>
      </c>
      <c r="E188">
        <v>11.2</v>
      </c>
      <c r="F188" s="2">
        <v>0</v>
      </c>
    </row>
    <row r="189" spans="1:8" hidden="1" x14ac:dyDescent="0.25">
      <c r="A189" t="s">
        <v>102</v>
      </c>
      <c r="B189" t="s">
        <v>817</v>
      </c>
      <c r="C189" t="s">
        <v>822</v>
      </c>
      <c r="D189" s="1">
        <v>2694</v>
      </c>
      <c r="E189">
        <v>7.8</v>
      </c>
      <c r="F189" s="1">
        <v>10.26</v>
      </c>
    </row>
    <row r="190" spans="1:8" hidden="1" x14ac:dyDescent="0.25">
      <c r="A190" t="s">
        <v>102</v>
      </c>
      <c r="B190" t="s">
        <v>817</v>
      </c>
      <c r="C190" t="s">
        <v>823</v>
      </c>
      <c r="D190" s="1">
        <v>2694</v>
      </c>
      <c r="E190">
        <v>7.8</v>
      </c>
      <c r="F190" s="1">
        <v>10.01</v>
      </c>
    </row>
    <row r="191" spans="1:8" hidden="1" x14ac:dyDescent="0.25">
      <c r="A191" t="s">
        <v>680</v>
      </c>
      <c r="B191" t="s">
        <v>681</v>
      </c>
      <c r="C191" t="s">
        <v>682</v>
      </c>
      <c r="D191" s="1">
        <v>2596</v>
      </c>
      <c r="E191">
        <v>14</v>
      </c>
      <c r="F191" s="1">
        <v>17</v>
      </c>
    </row>
    <row r="192" spans="1:8" hidden="1" x14ac:dyDescent="0.25">
      <c r="A192" t="s">
        <v>680</v>
      </c>
      <c r="B192" t="s">
        <v>681</v>
      </c>
      <c r="C192" t="s">
        <v>683</v>
      </c>
      <c r="D192" s="1">
        <v>2596</v>
      </c>
      <c r="E192">
        <v>14</v>
      </c>
      <c r="F192" s="1">
        <v>17</v>
      </c>
    </row>
    <row r="193" spans="1:6" hidden="1" x14ac:dyDescent="0.25">
      <c r="A193" t="s">
        <v>680</v>
      </c>
      <c r="B193" t="s">
        <v>681</v>
      </c>
      <c r="C193" t="s">
        <v>686</v>
      </c>
      <c r="D193" s="1">
        <v>2596</v>
      </c>
      <c r="E193">
        <v>14</v>
      </c>
      <c r="F193" s="1">
        <v>17</v>
      </c>
    </row>
    <row r="194" spans="1:6" hidden="1" x14ac:dyDescent="0.25">
      <c r="A194" t="s">
        <v>680</v>
      </c>
      <c r="B194" t="s">
        <v>681</v>
      </c>
      <c r="C194" t="s">
        <v>687</v>
      </c>
      <c r="D194" s="1">
        <v>2596</v>
      </c>
      <c r="E194">
        <v>14</v>
      </c>
      <c r="F194" s="1">
        <v>17</v>
      </c>
    </row>
    <row r="195" spans="1:6" hidden="1" x14ac:dyDescent="0.25">
      <c r="A195" t="s">
        <v>225</v>
      </c>
      <c r="B195" t="s">
        <v>583</v>
      </c>
      <c r="C195" t="s">
        <v>587</v>
      </c>
      <c r="D195" s="1">
        <v>2523</v>
      </c>
      <c r="E195">
        <v>9.4</v>
      </c>
      <c r="F195" s="1">
        <v>13.6</v>
      </c>
    </row>
    <row r="196" spans="1:6" hidden="1" x14ac:dyDescent="0.25">
      <c r="A196" t="s">
        <v>225</v>
      </c>
      <c r="B196" t="s">
        <v>583</v>
      </c>
      <c r="C196" t="s">
        <v>588</v>
      </c>
      <c r="D196" s="1">
        <v>2523</v>
      </c>
      <c r="E196">
        <v>12.4</v>
      </c>
      <c r="F196" s="1">
        <v>15.96</v>
      </c>
    </row>
    <row r="197" spans="1:6" hidden="1" x14ac:dyDescent="0.25">
      <c r="A197" t="s">
        <v>225</v>
      </c>
      <c r="B197" t="s">
        <v>706</v>
      </c>
      <c r="C197" t="s">
        <v>707</v>
      </c>
      <c r="D197" s="1">
        <v>2523</v>
      </c>
      <c r="E197">
        <v>11.5</v>
      </c>
      <c r="F197" s="1">
        <v>15.4</v>
      </c>
    </row>
    <row r="198" spans="1:6" hidden="1" x14ac:dyDescent="0.25">
      <c r="A198" t="s">
        <v>225</v>
      </c>
      <c r="B198" t="s">
        <v>1177</v>
      </c>
      <c r="C198" t="s">
        <v>584</v>
      </c>
      <c r="D198" s="1">
        <v>2523</v>
      </c>
      <c r="E198">
        <v>9.4</v>
      </c>
      <c r="F198" s="1">
        <v>13.6</v>
      </c>
    </row>
    <row r="199" spans="1:6" hidden="1" x14ac:dyDescent="0.25">
      <c r="A199" t="s">
        <v>225</v>
      </c>
      <c r="B199" t="s">
        <v>1177</v>
      </c>
      <c r="C199" t="s">
        <v>585</v>
      </c>
      <c r="D199" s="1">
        <v>2523</v>
      </c>
      <c r="E199">
        <v>12.3</v>
      </c>
      <c r="F199" s="1">
        <v>15.5</v>
      </c>
    </row>
    <row r="200" spans="1:6" hidden="1" x14ac:dyDescent="0.25">
      <c r="A200" t="s">
        <v>225</v>
      </c>
      <c r="B200" t="s">
        <v>1177</v>
      </c>
      <c r="C200" t="s">
        <v>586</v>
      </c>
      <c r="D200" s="1">
        <v>2523</v>
      </c>
      <c r="E200">
        <v>12.3</v>
      </c>
      <c r="F200" s="1">
        <v>15.5</v>
      </c>
    </row>
    <row r="201" spans="1:6" hidden="1" x14ac:dyDescent="0.25">
      <c r="A201" t="s">
        <v>225</v>
      </c>
      <c r="B201" t="s">
        <v>1177</v>
      </c>
      <c r="C201" t="s">
        <v>98</v>
      </c>
      <c r="D201" s="1">
        <v>2523</v>
      </c>
      <c r="E201">
        <v>9.4</v>
      </c>
      <c r="F201" s="1">
        <v>13.6</v>
      </c>
    </row>
    <row r="202" spans="1:6" hidden="1" x14ac:dyDescent="0.25">
      <c r="A202" t="s">
        <v>225</v>
      </c>
      <c r="B202" t="s">
        <v>1177</v>
      </c>
      <c r="C202" t="s">
        <v>1178</v>
      </c>
      <c r="D202" s="1">
        <v>2523</v>
      </c>
      <c r="E202">
        <v>9.4</v>
      </c>
      <c r="F202" s="1">
        <v>13.6</v>
      </c>
    </row>
    <row r="203" spans="1:6" hidden="1" x14ac:dyDescent="0.25">
      <c r="A203" t="s">
        <v>258</v>
      </c>
      <c r="B203" t="s">
        <v>1231</v>
      </c>
      <c r="C203" t="s">
        <v>297</v>
      </c>
      <c r="D203" s="1">
        <v>2499</v>
      </c>
      <c r="E203">
        <v>7.3</v>
      </c>
      <c r="F203" s="1">
        <v>10.3</v>
      </c>
    </row>
    <row r="204" spans="1:6" hidden="1" x14ac:dyDescent="0.25">
      <c r="A204" t="s">
        <v>258</v>
      </c>
      <c r="B204" t="s">
        <v>1231</v>
      </c>
      <c r="C204" t="s">
        <v>1232</v>
      </c>
      <c r="D204" s="1">
        <v>2499</v>
      </c>
      <c r="E204">
        <v>7.3</v>
      </c>
      <c r="F204" s="1">
        <v>10.3</v>
      </c>
    </row>
    <row r="205" spans="1:6" hidden="1" x14ac:dyDescent="0.25">
      <c r="A205" t="s">
        <v>225</v>
      </c>
      <c r="B205" t="s">
        <v>676</v>
      </c>
      <c r="C205" t="s">
        <v>677</v>
      </c>
      <c r="D205" s="1">
        <v>2498</v>
      </c>
      <c r="E205" s="2">
        <v>0</v>
      </c>
      <c r="F205" s="2">
        <v>0</v>
      </c>
    </row>
    <row r="206" spans="1:6" hidden="1" x14ac:dyDescent="0.25">
      <c r="A206" t="s">
        <v>225</v>
      </c>
      <c r="B206" t="s">
        <v>676</v>
      </c>
      <c r="C206" t="s">
        <v>678</v>
      </c>
      <c r="D206" s="1">
        <v>2498</v>
      </c>
      <c r="E206" s="2">
        <v>0</v>
      </c>
      <c r="F206" s="2">
        <v>0</v>
      </c>
    </row>
    <row r="207" spans="1:6" hidden="1" x14ac:dyDescent="0.25">
      <c r="A207" t="s">
        <v>225</v>
      </c>
      <c r="B207" t="s">
        <v>676</v>
      </c>
      <c r="C207" t="s">
        <v>679</v>
      </c>
      <c r="D207" s="1">
        <v>2498</v>
      </c>
      <c r="E207" s="2">
        <v>0</v>
      </c>
      <c r="F207" s="2">
        <v>0</v>
      </c>
    </row>
    <row r="208" spans="1:6" hidden="1" x14ac:dyDescent="0.25">
      <c r="A208" t="s">
        <v>371</v>
      </c>
      <c r="B208" t="s">
        <v>1122</v>
      </c>
      <c r="C208" t="s">
        <v>1123</v>
      </c>
      <c r="D208" s="1">
        <v>2494</v>
      </c>
      <c r="E208" s="2">
        <v>0</v>
      </c>
      <c r="F208" s="2">
        <v>0</v>
      </c>
    </row>
    <row r="209" spans="1:6" hidden="1" x14ac:dyDescent="0.25">
      <c r="A209" t="s">
        <v>371</v>
      </c>
      <c r="B209" t="s">
        <v>1122</v>
      </c>
      <c r="C209" t="s">
        <v>1124</v>
      </c>
      <c r="D209" s="1">
        <v>2494</v>
      </c>
      <c r="E209" s="2">
        <v>0</v>
      </c>
      <c r="F209" s="2">
        <v>0</v>
      </c>
    </row>
    <row r="210" spans="1:6" hidden="1" x14ac:dyDescent="0.25">
      <c r="A210" t="s">
        <v>225</v>
      </c>
      <c r="B210" t="s">
        <v>1035</v>
      </c>
      <c r="C210" t="s">
        <v>1036</v>
      </c>
      <c r="D210" s="1">
        <v>2489</v>
      </c>
      <c r="E210">
        <v>10.7</v>
      </c>
      <c r="F210" s="1">
        <v>13.6</v>
      </c>
    </row>
    <row r="211" spans="1:6" hidden="1" x14ac:dyDescent="0.25">
      <c r="A211" t="s">
        <v>225</v>
      </c>
      <c r="B211" t="s">
        <v>1035</v>
      </c>
      <c r="C211" t="s">
        <v>1037</v>
      </c>
      <c r="D211" s="1">
        <v>2489</v>
      </c>
      <c r="E211">
        <v>10.3</v>
      </c>
      <c r="F211" s="1">
        <v>13.6</v>
      </c>
    </row>
    <row r="212" spans="1:6" hidden="1" x14ac:dyDescent="0.25">
      <c r="A212" t="s">
        <v>371</v>
      </c>
      <c r="B212" t="s">
        <v>1120</v>
      </c>
      <c r="C212" t="s">
        <v>1121</v>
      </c>
      <c r="D212" s="1">
        <v>2487</v>
      </c>
      <c r="E212">
        <v>17.8</v>
      </c>
      <c r="F212" s="2">
        <v>0</v>
      </c>
    </row>
    <row r="213" spans="1:6" hidden="1" x14ac:dyDescent="0.25">
      <c r="A213" t="s">
        <v>102</v>
      </c>
      <c r="B213" t="s">
        <v>1297</v>
      </c>
      <c r="C213" t="s">
        <v>1298</v>
      </c>
      <c r="D213" s="1">
        <v>2487</v>
      </c>
      <c r="E213" s="2">
        <v>0</v>
      </c>
      <c r="F213" s="2">
        <v>0</v>
      </c>
    </row>
    <row r="214" spans="1:6" hidden="1" x14ac:dyDescent="0.25">
      <c r="A214" t="s">
        <v>1234</v>
      </c>
      <c r="B214" t="s">
        <v>1346</v>
      </c>
      <c r="C214" t="s">
        <v>1347</v>
      </c>
      <c r="D214" s="1">
        <v>2477</v>
      </c>
      <c r="E214">
        <v>6.5</v>
      </c>
      <c r="F214" s="1">
        <v>10.5</v>
      </c>
    </row>
    <row r="215" spans="1:6" hidden="1" x14ac:dyDescent="0.25">
      <c r="A215" t="s">
        <v>1234</v>
      </c>
      <c r="B215" t="s">
        <v>1346</v>
      </c>
      <c r="C215" t="s">
        <v>1348</v>
      </c>
      <c r="D215" s="1">
        <v>2477</v>
      </c>
      <c r="E215">
        <v>6.5</v>
      </c>
      <c r="F215" s="1">
        <v>10.5</v>
      </c>
    </row>
    <row r="216" spans="1:6" hidden="1" x14ac:dyDescent="0.25">
      <c r="A216" t="s">
        <v>1234</v>
      </c>
      <c r="B216" t="s">
        <v>1346</v>
      </c>
      <c r="C216" t="s">
        <v>1349</v>
      </c>
      <c r="D216" s="1">
        <v>2477</v>
      </c>
      <c r="E216">
        <v>6.5</v>
      </c>
      <c r="F216" s="1">
        <v>10.5</v>
      </c>
    </row>
    <row r="217" spans="1:6" hidden="1" x14ac:dyDescent="0.25">
      <c r="A217" t="s">
        <v>1234</v>
      </c>
      <c r="B217" t="s">
        <v>1346</v>
      </c>
      <c r="C217" t="s">
        <v>1350</v>
      </c>
      <c r="D217" s="1">
        <v>2477</v>
      </c>
      <c r="E217">
        <v>6.5</v>
      </c>
      <c r="F217" s="1">
        <v>10.5</v>
      </c>
    </row>
    <row r="218" spans="1:6" hidden="1" x14ac:dyDescent="0.25">
      <c r="A218" t="s">
        <v>1234</v>
      </c>
      <c r="B218" t="s">
        <v>1346</v>
      </c>
      <c r="C218" t="s">
        <v>1351</v>
      </c>
      <c r="D218" s="1">
        <v>2477</v>
      </c>
      <c r="E218">
        <v>6.5</v>
      </c>
      <c r="F218" s="1">
        <v>10.5</v>
      </c>
    </row>
    <row r="219" spans="1:6" hidden="1" x14ac:dyDescent="0.25">
      <c r="A219" t="s">
        <v>308</v>
      </c>
      <c r="B219" t="s">
        <v>845</v>
      </c>
      <c r="C219" t="s">
        <v>228</v>
      </c>
      <c r="D219" s="1">
        <v>2400</v>
      </c>
      <c r="E219">
        <v>15.6</v>
      </c>
      <c r="F219" s="1">
        <v>19.600000000000001</v>
      </c>
    </row>
    <row r="220" spans="1:6" hidden="1" x14ac:dyDescent="0.25">
      <c r="A220" t="s">
        <v>102</v>
      </c>
      <c r="B220" t="s">
        <v>743</v>
      </c>
      <c r="C220" t="s">
        <v>744</v>
      </c>
      <c r="D220" s="1">
        <v>2393</v>
      </c>
      <c r="E220">
        <v>12</v>
      </c>
      <c r="F220" s="2">
        <v>0</v>
      </c>
    </row>
    <row r="221" spans="1:6" hidden="1" x14ac:dyDescent="0.25">
      <c r="A221" t="s">
        <v>102</v>
      </c>
      <c r="B221" t="s">
        <v>743</v>
      </c>
      <c r="C221" t="s">
        <v>745</v>
      </c>
      <c r="D221" s="1">
        <v>2393</v>
      </c>
      <c r="E221">
        <v>12</v>
      </c>
      <c r="F221" s="2">
        <v>0</v>
      </c>
    </row>
    <row r="222" spans="1:6" hidden="1" x14ac:dyDescent="0.25">
      <c r="A222" t="s">
        <v>102</v>
      </c>
      <c r="B222" t="s">
        <v>743</v>
      </c>
      <c r="C222" t="s">
        <v>746</v>
      </c>
      <c r="D222" s="1">
        <v>2393</v>
      </c>
      <c r="E222">
        <v>12</v>
      </c>
      <c r="F222" s="2">
        <v>0</v>
      </c>
    </row>
    <row r="223" spans="1:6" hidden="1" x14ac:dyDescent="0.25">
      <c r="A223" t="s">
        <v>102</v>
      </c>
      <c r="B223" t="s">
        <v>743</v>
      </c>
      <c r="C223" t="s">
        <v>747</v>
      </c>
      <c r="D223" s="1">
        <v>2393</v>
      </c>
      <c r="E223">
        <v>12</v>
      </c>
      <c r="F223" s="2">
        <v>0</v>
      </c>
    </row>
    <row r="224" spans="1:6" hidden="1" x14ac:dyDescent="0.25">
      <c r="A224" t="s">
        <v>102</v>
      </c>
      <c r="B224" t="s">
        <v>743</v>
      </c>
      <c r="C224" t="s">
        <v>748</v>
      </c>
      <c r="D224" s="1">
        <v>2393</v>
      </c>
      <c r="E224">
        <v>12</v>
      </c>
      <c r="F224" s="2">
        <v>0</v>
      </c>
    </row>
    <row r="225" spans="1:6" hidden="1" x14ac:dyDescent="0.25">
      <c r="A225" t="s">
        <v>102</v>
      </c>
      <c r="B225" t="s">
        <v>743</v>
      </c>
      <c r="C225" t="s">
        <v>751</v>
      </c>
      <c r="D225" s="1">
        <v>2393</v>
      </c>
      <c r="E225">
        <v>11.2</v>
      </c>
      <c r="F225" s="2">
        <v>0</v>
      </c>
    </row>
    <row r="226" spans="1:6" hidden="1" x14ac:dyDescent="0.25">
      <c r="A226" t="s">
        <v>102</v>
      </c>
      <c r="B226" t="s">
        <v>743</v>
      </c>
      <c r="C226" t="s">
        <v>752</v>
      </c>
      <c r="D226" s="1">
        <v>2393</v>
      </c>
      <c r="E226">
        <v>11.2</v>
      </c>
      <c r="F226" s="2">
        <v>0</v>
      </c>
    </row>
    <row r="227" spans="1:6" hidden="1" x14ac:dyDescent="0.25">
      <c r="A227" t="s">
        <v>102</v>
      </c>
      <c r="B227" t="s">
        <v>743</v>
      </c>
      <c r="C227" t="s">
        <v>755</v>
      </c>
      <c r="D227" s="1">
        <v>2393</v>
      </c>
      <c r="E227">
        <v>12</v>
      </c>
      <c r="F227" s="2">
        <v>0</v>
      </c>
    </row>
    <row r="228" spans="1:6" hidden="1" x14ac:dyDescent="0.25">
      <c r="A228" t="s">
        <v>102</v>
      </c>
      <c r="B228" t="s">
        <v>743</v>
      </c>
      <c r="C228" t="s">
        <v>756</v>
      </c>
      <c r="D228" s="1">
        <v>2393</v>
      </c>
      <c r="E228">
        <v>11.2</v>
      </c>
      <c r="F228" s="2">
        <v>0</v>
      </c>
    </row>
    <row r="229" spans="1:6" hidden="1" x14ac:dyDescent="0.25">
      <c r="A229" t="s">
        <v>102</v>
      </c>
      <c r="B229" t="s">
        <v>743</v>
      </c>
      <c r="C229" t="s">
        <v>758</v>
      </c>
      <c r="D229" s="1">
        <v>2393</v>
      </c>
      <c r="E229">
        <v>12</v>
      </c>
      <c r="F229" s="2">
        <v>0</v>
      </c>
    </row>
    <row r="230" spans="1:6" hidden="1" x14ac:dyDescent="0.25">
      <c r="A230" t="s">
        <v>102</v>
      </c>
      <c r="B230" t="s">
        <v>743</v>
      </c>
      <c r="C230" t="s">
        <v>759</v>
      </c>
      <c r="D230" s="1">
        <v>2393</v>
      </c>
      <c r="E230">
        <v>12</v>
      </c>
      <c r="F230" s="2">
        <v>0</v>
      </c>
    </row>
    <row r="231" spans="1:6" hidden="1" x14ac:dyDescent="0.25">
      <c r="A231" t="s">
        <v>1234</v>
      </c>
      <c r="B231" t="s">
        <v>1235</v>
      </c>
      <c r="C231" t="s">
        <v>1236</v>
      </c>
      <c r="D231" s="1">
        <v>2360</v>
      </c>
      <c r="E231" s="2">
        <v>0</v>
      </c>
      <c r="F231" s="2">
        <v>0</v>
      </c>
    </row>
    <row r="232" spans="1:6" hidden="1" x14ac:dyDescent="0.25">
      <c r="A232" t="s">
        <v>3</v>
      </c>
      <c r="B232" t="s">
        <v>1293</v>
      </c>
      <c r="C232" t="s">
        <v>1294</v>
      </c>
      <c r="D232" s="1">
        <v>2200</v>
      </c>
      <c r="E232" s="2">
        <v>0</v>
      </c>
      <c r="F232" s="2">
        <v>0</v>
      </c>
    </row>
    <row r="233" spans="1:6" hidden="1" x14ac:dyDescent="0.25">
      <c r="A233" t="s">
        <v>799</v>
      </c>
      <c r="B233" t="s">
        <v>800</v>
      </c>
      <c r="C233" t="s">
        <v>801</v>
      </c>
      <c r="D233" s="1">
        <v>2199</v>
      </c>
      <c r="E233" s="2">
        <v>0</v>
      </c>
      <c r="F233" s="2">
        <v>0</v>
      </c>
    </row>
    <row r="234" spans="1:6" hidden="1" x14ac:dyDescent="0.25">
      <c r="A234" t="s">
        <v>799</v>
      </c>
      <c r="B234" t="s">
        <v>800</v>
      </c>
      <c r="C234" t="s">
        <v>802</v>
      </c>
      <c r="D234" s="1">
        <v>2199</v>
      </c>
      <c r="E234" s="2">
        <v>0</v>
      </c>
      <c r="F234" s="2">
        <v>0</v>
      </c>
    </row>
    <row r="235" spans="1:6" hidden="1" x14ac:dyDescent="0.25">
      <c r="A235" t="s">
        <v>799</v>
      </c>
      <c r="B235" t="s">
        <v>800</v>
      </c>
      <c r="C235" t="s">
        <v>803</v>
      </c>
      <c r="D235" s="1">
        <v>2199</v>
      </c>
      <c r="E235" s="2">
        <v>0</v>
      </c>
      <c r="F235" s="2">
        <v>0</v>
      </c>
    </row>
    <row r="236" spans="1:6" hidden="1" x14ac:dyDescent="0.25">
      <c r="A236" t="s">
        <v>799</v>
      </c>
      <c r="B236" t="s">
        <v>800</v>
      </c>
      <c r="C236" t="s">
        <v>804</v>
      </c>
      <c r="D236" s="1">
        <v>2199</v>
      </c>
      <c r="E236" s="2">
        <v>0</v>
      </c>
      <c r="F236" s="2">
        <v>0</v>
      </c>
    </row>
    <row r="237" spans="1:6" hidden="1" x14ac:dyDescent="0.25">
      <c r="A237" t="s">
        <v>799</v>
      </c>
      <c r="B237" t="s">
        <v>800</v>
      </c>
      <c r="C237" t="s">
        <v>805</v>
      </c>
      <c r="D237" s="1">
        <v>2199</v>
      </c>
      <c r="E237" s="2">
        <v>0</v>
      </c>
      <c r="F237" s="2">
        <v>0</v>
      </c>
    </row>
    <row r="238" spans="1:6" hidden="1" x14ac:dyDescent="0.25">
      <c r="A238" t="s">
        <v>186</v>
      </c>
      <c r="B238" t="s">
        <v>825</v>
      </c>
      <c r="C238" t="s">
        <v>827</v>
      </c>
      <c r="D238" s="1">
        <v>2198</v>
      </c>
      <c r="E238">
        <v>9.3000000000000007</v>
      </c>
      <c r="F238" s="1">
        <v>12.62</v>
      </c>
    </row>
    <row r="239" spans="1:6" hidden="1" x14ac:dyDescent="0.25">
      <c r="A239" t="s">
        <v>186</v>
      </c>
      <c r="B239" t="s">
        <v>825</v>
      </c>
      <c r="C239" t="s">
        <v>828</v>
      </c>
      <c r="D239" s="1">
        <v>2198</v>
      </c>
      <c r="E239">
        <v>9.3000000000000007</v>
      </c>
      <c r="F239" s="1">
        <v>12.62</v>
      </c>
    </row>
    <row r="240" spans="1:6" hidden="1" x14ac:dyDescent="0.25">
      <c r="A240" t="s">
        <v>225</v>
      </c>
      <c r="B240" t="s">
        <v>695</v>
      </c>
      <c r="C240" t="s">
        <v>668</v>
      </c>
      <c r="D240" s="1">
        <v>2179</v>
      </c>
      <c r="E240">
        <v>18.489999999999998</v>
      </c>
      <c r="F240" s="2">
        <v>0</v>
      </c>
    </row>
    <row r="241" spans="1:6" hidden="1" x14ac:dyDescent="0.25">
      <c r="A241" t="s">
        <v>225</v>
      </c>
      <c r="B241" t="s">
        <v>695</v>
      </c>
      <c r="C241" t="s">
        <v>669</v>
      </c>
      <c r="D241" s="1">
        <v>2179</v>
      </c>
      <c r="E241">
        <v>18.489999999999998</v>
      </c>
      <c r="F241" s="2">
        <v>0</v>
      </c>
    </row>
    <row r="242" spans="1:6" hidden="1" x14ac:dyDescent="0.25">
      <c r="A242" t="s">
        <v>225</v>
      </c>
      <c r="B242" t="s">
        <v>695</v>
      </c>
      <c r="C242" t="s">
        <v>696</v>
      </c>
      <c r="D242" s="1">
        <v>2179</v>
      </c>
      <c r="E242">
        <v>18.489999999999998</v>
      </c>
      <c r="F242" s="2">
        <v>0</v>
      </c>
    </row>
    <row r="243" spans="1:6" hidden="1" x14ac:dyDescent="0.25">
      <c r="A243" t="s">
        <v>225</v>
      </c>
      <c r="B243" t="s">
        <v>706</v>
      </c>
      <c r="C243" t="s">
        <v>708</v>
      </c>
      <c r="D243" s="1">
        <v>2179</v>
      </c>
      <c r="E243">
        <v>8.1</v>
      </c>
      <c r="F243" s="1">
        <v>10.220000000000001</v>
      </c>
    </row>
    <row r="244" spans="1:6" hidden="1" x14ac:dyDescent="0.25">
      <c r="A244" t="s">
        <v>225</v>
      </c>
      <c r="B244" t="s">
        <v>706</v>
      </c>
      <c r="C244" t="s">
        <v>709</v>
      </c>
      <c r="D244" s="1">
        <v>2179</v>
      </c>
      <c r="E244">
        <v>9.4</v>
      </c>
      <c r="F244" s="1">
        <v>13.5</v>
      </c>
    </row>
    <row r="245" spans="1:6" hidden="1" x14ac:dyDescent="0.25">
      <c r="A245" t="s">
        <v>225</v>
      </c>
      <c r="B245" t="s">
        <v>706</v>
      </c>
      <c r="C245" t="s">
        <v>710</v>
      </c>
      <c r="D245" s="1">
        <v>2179</v>
      </c>
      <c r="E245">
        <v>11.5</v>
      </c>
      <c r="F245" s="1">
        <v>15.4</v>
      </c>
    </row>
    <row r="246" spans="1:6" hidden="1" x14ac:dyDescent="0.25">
      <c r="A246" t="s">
        <v>225</v>
      </c>
      <c r="B246" t="s">
        <v>706</v>
      </c>
      <c r="C246" t="s">
        <v>711</v>
      </c>
      <c r="D246" s="1">
        <v>2179</v>
      </c>
      <c r="E246">
        <v>11.5</v>
      </c>
      <c r="F246" s="1">
        <v>15.4</v>
      </c>
    </row>
    <row r="247" spans="1:6" hidden="1" x14ac:dyDescent="0.25">
      <c r="A247" t="s">
        <v>225</v>
      </c>
      <c r="B247" t="s">
        <v>706</v>
      </c>
      <c r="C247" t="s">
        <v>712</v>
      </c>
      <c r="D247" s="1">
        <v>2179</v>
      </c>
      <c r="E247">
        <v>11.5</v>
      </c>
      <c r="F247" s="1">
        <v>15.4</v>
      </c>
    </row>
    <row r="248" spans="1:6" hidden="1" x14ac:dyDescent="0.25">
      <c r="A248" t="s">
        <v>225</v>
      </c>
      <c r="B248" t="s">
        <v>706</v>
      </c>
      <c r="C248" t="s">
        <v>713</v>
      </c>
      <c r="D248" s="1">
        <v>2179</v>
      </c>
      <c r="E248">
        <v>11.5</v>
      </c>
      <c r="F248" s="1">
        <v>15.4</v>
      </c>
    </row>
    <row r="249" spans="1:6" hidden="1" x14ac:dyDescent="0.25">
      <c r="A249" t="s">
        <v>225</v>
      </c>
      <c r="B249" t="s">
        <v>706</v>
      </c>
      <c r="C249" t="s">
        <v>714</v>
      </c>
      <c r="D249" s="1">
        <v>2179</v>
      </c>
      <c r="E249">
        <v>11.5</v>
      </c>
      <c r="F249" s="1">
        <v>15.4</v>
      </c>
    </row>
    <row r="250" spans="1:6" hidden="1" x14ac:dyDescent="0.25">
      <c r="A250" t="s">
        <v>225</v>
      </c>
      <c r="B250" t="s">
        <v>706</v>
      </c>
      <c r="C250" t="s">
        <v>715</v>
      </c>
      <c r="D250" s="1">
        <v>2179</v>
      </c>
      <c r="E250">
        <v>11.5</v>
      </c>
      <c r="F250" s="1">
        <v>15.4</v>
      </c>
    </row>
    <row r="251" spans="1:6" hidden="1" x14ac:dyDescent="0.25">
      <c r="A251" t="s">
        <v>225</v>
      </c>
      <c r="B251" t="s">
        <v>721</v>
      </c>
      <c r="C251" t="s">
        <v>722</v>
      </c>
      <c r="D251" s="1">
        <v>2179</v>
      </c>
      <c r="E251" s="2">
        <v>0</v>
      </c>
      <c r="F251" s="2">
        <v>0</v>
      </c>
    </row>
    <row r="252" spans="1:6" hidden="1" x14ac:dyDescent="0.25">
      <c r="A252" t="s">
        <v>225</v>
      </c>
      <c r="B252" t="s">
        <v>721</v>
      </c>
      <c r="C252" t="s">
        <v>723</v>
      </c>
      <c r="D252" s="1">
        <v>2179</v>
      </c>
      <c r="E252">
        <v>16</v>
      </c>
      <c r="F252" s="1">
        <v>15.1</v>
      </c>
    </row>
    <row r="253" spans="1:6" hidden="1" x14ac:dyDescent="0.25">
      <c r="A253" t="s">
        <v>225</v>
      </c>
      <c r="B253" t="s">
        <v>721</v>
      </c>
      <c r="C253" t="s">
        <v>724</v>
      </c>
      <c r="D253" s="1">
        <v>2179</v>
      </c>
      <c r="E253">
        <v>16</v>
      </c>
      <c r="F253" s="2">
        <v>0</v>
      </c>
    </row>
    <row r="254" spans="1:6" hidden="1" x14ac:dyDescent="0.25">
      <c r="A254" t="s">
        <v>225</v>
      </c>
      <c r="B254" t="s">
        <v>721</v>
      </c>
      <c r="C254" t="s">
        <v>725</v>
      </c>
      <c r="D254" s="1">
        <v>2179</v>
      </c>
      <c r="E254">
        <v>16</v>
      </c>
      <c r="F254" s="2">
        <v>0</v>
      </c>
    </row>
    <row r="255" spans="1:6" hidden="1" x14ac:dyDescent="0.25">
      <c r="A255" t="s">
        <v>225</v>
      </c>
      <c r="B255" t="s">
        <v>721</v>
      </c>
      <c r="C255" t="s">
        <v>726</v>
      </c>
      <c r="D255" s="1">
        <v>2179</v>
      </c>
      <c r="E255">
        <v>16</v>
      </c>
      <c r="F255" s="2">
        <v>0</v>
      </c>
    </row>
    <row r="256" spans="1:6" hidden="1" x14ac:dyDescent="0.25">
      <c r="A256" t="s">
        <v>225</v>
      </c>
      <c r="B256" t="s">
        <v>721</v>
      </c>
      <c r="C256" t="s">
        <v>727</v>
      </c>
      <c r="D256" s="1">
        <v>2179</v>
      </c>
      <c r="E256">
        <v>16</v>
      </c>
      <c r="F256" s="2">
        <v>0</v>
      </c>
    </row>
    <row r="257" spans="1:6" hidden="1" x14ac:dyDescent="0.25">
      <c r="A257" t="s">
        <v>225</v>
      </c>
      <c r="B257" t="s">
        <v>721</v>
      </c>
      <c r="C257" t="s">
        <v>728</v>
      </c>
      <c r="D257" s="1">
        <v>2179</v>
      </c>
      <c r="E257">
        <v>16</v>
      </c>
      <c r="F257" s="2">
        <v>0</v>
      </c>
    </row>
    <row r="258" spans="1:6" hidden="1" x14ac:dyDescent="0.25">
      <c r="A258" t="s">
        <v>225</v>
      </c>
      <c r="B258" t="s">
        <v>721</v>
      </c>
      <c r="C258" t="s">
        <v>729</v>
      </c>
      <c r="D258" s="1">
        <v>2179</v>
      </c>
      <c r="E258">
        <v>16</v>
      </c>
      <c r="F258" s="2">
        <v>0</v>
      </c>
    </row>
    <row r="259" spans="1:6" hidden="1" x14ac:dyDescent="0.25">
      <c r="A259" t="s">
        <v>225</v>
      </c>
      <c r="B259" t="s">
        <v>721</v>
      </c>
      <c r="C259" t="s">
        <v>730</v>
      </c>
      <c r="D259" s="1">
        <v>2179</v>
      </c>
      <c r="E259">
        <v>16</v>
      </c>
      <c r="F259" s="2">
        <v>0</v>
      </c>
    </row>
    <row r="260" spans="1:6" hidden="1" x14ac:dyDescent="0.25">
      <c r="A260" t="s">
        <v>225</v>
      </c>
      <c r="B260" t="s">
        <v>721</v>
      </c>
      <c r="C260" t="s">
        <v>722</v>
      </c>
      <c r="D260" s="1">
        <v>2179</v>
      </c>
      <c r="E260" s="2">
        <v>0</v>
      </c>
      <c r="F260" s="2">
        <v>0</v>
      </c>
    </row>
    <row r="261" spans="1:6" hidden="1" x14ac:dyDescent="0.25">
      <c r="A261" t="s">
        <v>225</v>
      </c>
      <c r="B261" t="s">
        <v>721</v>
      </c>
      <c r="C261" t="s">
        <v>723</v>
      </c>
      <c r="D261" s="1">
        <v>2179</v>
      </c>
      <c r="E261">
        <v>16</v>
      </c>
      <c r="F261" s="1">
        <v>15.1</v>
      </c>
    </row>
    <row r="262" spans="1:6" hidden="1" x14ac:dyDescent="0.25">
      <c r="A262" t="s">
        <v>225</v>
      </c>
      <c r="B262" t="s">
        <v>721</v>
      </c>
      <c r="C262" t="s">
        <v>724</v>
      </c>
      <c r="D262" s="1">
        <v>2179</v>
      </c>
      <c r="E262">
        <v>16</v>
      </c>
      <c r="F262" s="2">
        <v>0</v>
      </c>
    </row>
    <row r="263" spans="1:6" hidden="1" x14ac:dyDescent="0.25">
      <c r="A263" t="s">
        <v>225</v>
      </c>
      <c r="B263" t="s">
        <v>721</v>
      </c>
      <c r="C263" t="s">
        <v>725</v>
      </c>
      <c r="D263" s="1">
        <v>2179</v>
      </c>
      <c r="E263">
        <v>16</v>
      </c>
      <c r="F263" s="2">
        <v>0</v>
      </c>
    </row>
    <row r="264" spans="1:6" hidden="1" x14ac:dyDescent="0.25">
      <c r="A264" t="s">
        <v>225</v>
      </c>
      <c r="B264" t="s">
        <v>721</v>
      </c>
      <c r="C264" t="s">
        <v>726</v>
      </c>
      <c r="D264" s="1">
        <v>2179</v>
      </c>
      <c r="E264">
        <v>16</v>
      </c>
      <c r="F264" s="2">
        <v>0</v>
      </c>
    </row>
    <row r="265" spans="1:6" hidden="1" x14ac:dyDescent="0.25">
      <c r="A265" t="s">
        <v>225</v>
      </c>
      <c r="B265" t="s">
        <v>721</v>
      </c>
      <c r="C265" t="s">
        <v>727</v>
      </c>
      <c r="D265" s="1">
        <v>2179</v>
      </c>
      <c r="E265">
        <v>16</v>
      </c>
      <c r="F265" s="2">
        <v>0</v>
      </c>
    </row>
    <row r="266" spans="1:6" hidden="1" x14ac:dyDescent="0.25">
      <c r="A266" t="s">
        <v>225</v>
      </c>
      <c r="B266" t="s">
        <v>721</v>
      </c>
      <c r="C266" t="s">
        <v>728</v>
      </c>
      <c r="D266" s="1">
        <v>2179</v>
      </c>
      <c r="E266">
        <v>16</v>
      </c>
      <c r="F266" s="2">
        <v>0</v>
      </c>
    </row>
    <row r="267" spans="1:6" hidden="1" x14ac:dyDescent="0.25">
      <c r="A267" t="s">
        <v>225</v>
      </c>
      <c r="B267" t="s">
        <v>721</v>
      </c>
      <c r="C267" t="s">
        <v>729</v>
      </c>
      <c r="D267" s="1">
        <v>2179</v>
      </c>
      <c r="E267">
        <v>16</v>
      </c>
      <c r="F267" s="2">
        <v>0</v>
      </c>
    </row>
    <row r="268" spans="1:6" hidden="1" x14ac:dyDescent="0.25">
      <c r="A268" t="s">
        <v>225</v>
      </c>
      <c r="B268" t="s">
        <v>721</v>
      </c>
      <c r="C268" t="s">
        <v>730</v>
      </c>
      <c r="D268" s="1">
        <v>2179</v>
      </c>
      <c r="E268">
        <v>16</v>
      </c>
      <c r="F268" s="2">
        <v>0</v>
      </c>
    </row>
    <row r="269" spans="1:6" hidden="1" x14ac:dyDescent="0.25">
      <c r="A269" t="s">
        <v>225</v>
      </c>
      <c r="B269" t="s">
        <v>721</v>
      </c>
      <c r="C269" t="s">
        <v>731</v>
      </c>
      <c r="D269" s="1">
        <v>2179</v>
      </c>
      <c r="E269">
        <v>16</v>
      </c>
      <c r="F269" s="2">
        <v>0</v>
      </c>
    </row>
    <row r="270" spans="1:6" hidden="1" x14ac:dyDescent="0.25">
      <c r="A270" t="s">
        <v>225</v>
      </c>
      <c r="B270" t="s">
        <v>721</v>
      </c>
      <c r="C270" t="s">
        <v>732</v>
      </c>
      <c r="D270" s="1">
        <v>2179</v>
      </c>
      <c r="E270">
        <v>16</v>
      </c>
      <c r="F270" s="2">
        <v>0</v>
      </c>
    </row>
    <row r="271" spans="1:6" hidden="1" x14ac:dyDescent="0.25">
      <c r="A271" t="s">
        <v>225</v>
      </c>
      <c r="B271" t="s">
        <v>721</v>
      </c>
      <c r="C271" t="s">
        <v>733</v>
      </c>
      <c r="D271" s="1">
        <v>2179</v>
      </c>
      <c r="E271">
        <v>16</v>
      </c>
      <c r="F271" s="2">
        <v>0</v>
      </c>
    </row>
    <row r="272" spans="1:6" hidden="1" x14ac:dyDescent="0.25">
      <c r="A272" t="s">
        <v>3</v>
      </c>
      <c r="B272" t="s">
        <v>735</v>
      </c>
      <c r="C272" t="s">
        <v>736</v>
      </c>
      <c r="D272" s="1">
        <v>2179</v>
      </c>
      <c r="E272">
        <v>14</v>
      </c>
      <c r="F272" s="1">
        <v>17.600000000000001</v>
      </c>
    </row>
    <row r="273" spans="1:6" hidden="1" x14ac:dyDescent="0.25">
      <c r="A273" t="s">
        <v>3</v>
      </c>
      <c r="B273" t="s">
        <v>735</v>
      </c>
      <c r="C273" t="s">
        <v>737</v>
      </c>
      <c r="D273" s="1">
        <v>2179</v>
      </c>
      <c r="E273">
        <v>14</v>
      </c>
      <c r="F273" s="1">
        <v>17.600000000000001</v>
      </c>
    </row>
    <row r="274" spans="1:6" hidden="1" x14ac:dyDescent="0.25">
      <c r="A274" t="s">
        <v>3</v>
      </c>
      <c r="B274" t="s">
        <v>735</v>
      </c>
      <c r="C274" t="s">
        <v>738</v>
      </c>
      <c r="D274" s="1">
        <v>2179</v>
      </c>
      <c r="E274">
        <v>14</v>
      </c>
      <c r="F274" s="1">
        <v>17.600000000000001</v>
      </c>
    </row>
    <row r="275" spans="1:6" hidden="1" x14ac:dyDescent="0.25">
      <c r="A275" t="s">
        <v>3</v>
      </c>
      <c r="B275" t="s">
        <v>735</v>
      </c>
      <c r="C275" t="s">
        <v>739</v>
      </c>
      <c r="D275" s="1">
        <v>2179</v>
      </c>
      <c r="E275">
        <v>14</v>
      </c>
      <c r="F275" s="1">
        <v>17.600000000000001</v>
      </c>
    </row>
    <row r="276" spans="1:6" hidden="1" x14ac:dyDescent="0.25">
      <c r="A276" t="s">
        <v>3</v>
      </c>
      <c r="B276" t="s">
        <v>735</v>
      </c>
      <c r="C276" t="s">
        <v>740</v>
      </c>
      <c r="D276" s="1">
        <v>2179</v>
      </c>
      <c r="E276">
        <v>14</v>
      </c>
      <c r="F276" s="1">
        <v>17.600000000000001</v>
      </c>
    </row>
    <row r="277" spans="1:6" hidden="1" x14ac:dyDescent="0.25">
      <c r="A277" t="s">
        <v>3</v>
      </c>
      <c r="B277" t="s">
        <v>735</v>
      </c>
      <c r="C277" t="s">
        <v>741</v>
      </c>
      <c r="D277" s="1">
        <v>2179</v>
      </c>
      <c r="E277">
        <v>14</v>
      </c>
      <c r="F277" s="1">
        <v>17.600000000000001</v>
      </c>
    </row>
    <row r="278" spans="1:6" hidden="1" x14ac:dyDescent="0.25">
      <c r="A278" t="s">
        <v>3</v>
      </c>
      <c r="B278" t="s">
        <v>735</v>
      </c>
      <c r="C278" t="s">
        <v>742</v>
      </c>
      <c r="D278" s="1">
        <v>2179</v>
      </c>
      <c r="E278">
        <v>14</v>
      </c>
      <c r="F278" s="1">
        <v>17.600000000000001</v>
      </c>
    </row>
    <row r="279" spans="1:6" hidden="1" x14ac:dyDescent="0.25">
      <c r="A279" t="s">
        <v>225</v>
      </c>
      <c r="B279" t="s">
        <v>1035</v>
      </c>
      <c r="C279" t="s">
        <v>1038</v>
      </c>
      <c r="D279" s="1">
        <v>2179</v>
      </c>
      <c r="E279">
        <v>11.4</v>
      </c>
      <c r="F279" s="1">
        <v>14.6</v>
      </c>
    </row>
    <row r="280" spans="1:6" hidden="1" x14ac:dyDescent="0.25">
      <c r="A280" t="s">
        <v>225</v>
      </c>
      <c r="B280" t="s">
        <v>1035</v>
      </c>
      <c r="C280" t="s">
        <v>1039</v>
      </c>
      <c r="D280" s="1">
        <v>2179</v>
      </c>
      <c r="E280">
        <v>11.4</v>
      </c>
      <c r="F280" s="1">
        <v>14.6</v>
      </c>
    </row>
    <row r="281" spans="1:6" hidden="1" x14ac:dyDescent="0.25">
      <c r="A281" t="s">
        <v>225</v>
      </c>
      <c r="B281" t="s">
        <v>1035</v>
      </c>
      <c r="C281" t="s">
        <v>1040</v>
      </c>
      <c r="D281" s="1">
        <v>2179</v>
      </c>
      <c r="E281">
        <v>11.4</v>
      </c>
      <c r="F281" s="1">
        <v>14.6</v>
      </c>
    </row>
    <row r="282" spans="1:6" hidden="1" x14ac:dyDescent="0.25">
      <c r="A282" t="s">
        <v>3</v>
      </c>
      <c r="B282" t="s">
        <v>1065</v>
      </c>
      <c r="C282" t="s">
        <v>1066</v>
      </c>
      <c r="D282" s="1">
        <v>2179</v>
      </c>
      <c r="E282">
        <v>10.8</v>
      </c>
      <c r="F282" s="1">
        <v>14</v>
      </c>
    </row>
    <row r="283" spans="1:6" hidden="1" x14ac:dyDescent="0.25">
      <c r="A283" t="s">
        <v>3</v>
      </c>
      <c r="B283" t="s">
        <v>1065</v>
      </c>
      <c r="C283" t="s">
        <v>1067</v>
      </c>
      <c r="D283" s="1">
        <v>2179</v>
      </c>
      <c r="E283">
        <v>10.8</v>
      </c>
      <c r="F283" s="1">
        <v>14</v>
      </c>
    </row>
    <row r="284" spans="1:6" hidden="1" x14ac:dyDescent="0.25">
      <c r="A284" t="s">
        <v>3</v>
      </c>
      <c r="B284" t="s">
        <v>1065</v>
      </c>
      <c r="C284" t="s">
        <v>1068</v>
      </c>
      <c r="D284" s="1">
        <v>2179</v>
      </c>
      <c r="E284">
        <v>10.8</v>
      </c>
      <c r="F284" s="1">
        <v>13</v>
      </c>
    </row>
    <row r="285" spans="1:6" hidden="1" x14ac:dyDescent="0.25">
      <c r="A285" t="s">
        <v>3</v>
      </c>
      <c r="B285" t="s">
        <v>1065</v>
      </c>
      <c r="C285" t="s">
        <v>1069</v>
      </c>
      <c r="D285" s="1">
        <v>2179</v>
      </c>
      <c r="E285">
        <v>13.93</v>
      </c>
      <c r="F285" s="2">
        <v>0</v>
      </c>
    </row>
    <row r="286" spans="1:6" hidden="1" x14ac:dyDescent="0.25">
      <c r="A286" t="s">
        <v>225</v>
      </c>
      <c r="B286" t="s">
        <v>262</v>
      </c>
      <c r="C286" t="s">
        <v>263</v>
      </c>
      <c r="D286" s="1">
        <v>2157</v>
      </c>
      <c r="E286" s="2">
        <v>0</v>
      </c>
      <c r="F286" s="2">
        <v>0</v>
      </c>
    </row>
    <row r="287" spans="1:6" hidden="1" x14ac:dyDescent="0.25">
      <c r="A287" t="s">
        <v>225</v>
      </c>
      <c r="B287" t="s">
        <v>262</v>
      </c>
      <c r="C287" t="s">
        <v>264</v>
      </c>
      <c r="D287" s="1">
        <v>2157</v>
      </c>
      <c r="E287" s="2">
        <v>0</v>
      </c>
      <c r="F287" s="2">
        <v>0</v>
      </c>
    </row>
    <row r="288" spans="1:6" hidden="1" x14ac:dyDescent="0.25">
      <c r="A288" t="s">
        <v>680</v>
      </c>
      <c r="B288" t="s">
        <v>681</v>
      </c>
      <c r="C288" t="s">
        <v>684</v>
      </c>
      <c r="D288" s="1">
        <v>2149</v>
      </c>
      <c r="E288" s="2">
        <v>0</v>
      </c>
      <c r="F288" s="2">
        <v>0</v>
      </c>
    </row>
    <row r="289" spans="1:6" hidden="1" x14ac:dyDescent="0.25">
      <c r="A289" t="s">
        <v>680</v>
      </c>
      <c r="B289" t="s">
        <v>681</v>
      </c>
      <c r="C289" t="s">
        <v>685</v>
      </c>
      <c r="D289" s="1">
        <v>2149</v>
      </c>
      <c r="E289" s="2">
        <v>0</v>
      </c>
      <c r="F289" s="2">
        <v>0</v>
      </c>
    </row>
    <row r="290" spans="1:6" hidden="1" x14ac:dyDescent="0.25">
      <c r="B290" t="s">
        <v>282</v>
      </c>
      <c r="C290" t="s">
        <v>284</v>
      </c>
      <c r="D290" s="1">
        <v>2143</v>
      </c>
      <c r="E290">
        <v>11.5</v>
      </c>
      <c r="F290" s="1">
        <v>15</v>
      </c>
    </row>
    <row r="291" spans="1:6" hidden="1" x14ac:dyDescent="0.25">
      <c r="B291" t="s">
        <v>282</v>
      </c>
      <c r="C291" t="s">
        <v>286</v>
      </c>
      <c r="D291" s="1">
        <v>2143</v>
      </c>
      <c r="E291">
        <v>11.5</v>
      </c>
      <c r="F291" s="1">
        <v>15</v>
      </c>
    </row>
    <row r="292" spans="1:6" hidden="1" x14ac:dyDescent="0.25">
      <c r="B292" t="s">
        <v>287</v>
      </c>
      <c r="C292" t="s">
        <v>289</v>
      </c>
      <c r="D292" s="1">
        <v>2143</v>
      </c>
      <c r="E292">
        <v>13.9</v>
      </c>
      <c r="F292" s="1">
        <v>17.899999999999999</v>
      </c>
    </row>
    <row r="293" spans="1:6" hidden="1" x14ac:dyDescent="0.25">
      <c r="B293" t="s">
        <v>287</v>
      </c>
      <c r="C293" t="s">
        <v>290</v>
      </c>
      <c r="D293" s="1">
        <v>2143</v>
      </c>
      <c r="E293">
        <v>13.9</v>
      </c>
      <c r="F293" s="1">
        <v>17.899999999999999</v>
      </c>
    </row>
    <row r="294" spans="1:6" hidden="1" x14ac:dyDescent="0.25">
      <c r="B294" t="s">
        <v>875</v>
      </c>
      <c r="C294" t="s">
        <v>876</v>
      </c>
      <c r="D294" s="1">
        <v>2143</v>
      </c>
      <c r="E294" s="2">
        <v>0</v>
      </c>
      <c r="F294" s="2">
        <v>0</v>
      </c>
    </row>
    <row r="295" spans="1:6" hidden="1" x14ac:dyDescent="0.25">
      <c r="B295" t="s">
        <v>875</v>
      </c>
      <c r="C295" t="s">
        <v>877</v>
      </c>
      <c r="D295" s="1">
        <v>2143</v>
      </c>
      <c r="E295" s="2">
        <v>0</v>
      </c>
      <c r="F295" s="2">
        <v>0</v>
      </c>
    </row>
    <row r="296" spans="1:6" hidden="1" x14ac:dyDescent="0.25">
      <c r="B296" t="s">
        <v>1102</v>
      </c>
      <c r="C296" t="s">
        <v>1103</v>
      </c>
      <c r="D296" s="1">
        <v>2143</v>
      </c>
      <c r="E296">
        <v>12.03</v>
      </c>
      <c r="F296" s="1">
        <v>15.5</v>
      </c>
    </row>
    <row r="297" spans="1:6" hidden="1" x14ac:dyDescent="0.25">
      <c r="B297" t="s">
        <v>1237</v>
      </c>
      <c r="C297" t="s">
        <v>1238</v>
      </c>
      <c r="D297" s="1">
        <v>2143</v>
      </c>
      <c r="E297">
        <v>13.4</v>
      </c>
      <c r="F297" s="1">
        <v>17.7</v>
      </c>
    </row>
    <row r="298" spans="1:6" hidden="1" x14ac:dyDescent="0.25">
      <c r="B298" t="s">
        <v>1237</v>
      </c>
      <c r="C298" t="s">
        <v>290</v>
      </c>
      <c r="D298" s="1">
        <v>2143</v>
      </c>
      <c r="E298">
        <v>13.4</v>
      </c>
      <c r="F298" s="1">
        <v>17.7</v>
      </c>
    </row>
    <row r="299" spans="1:6" hidden="1" x14ac:dyDescent="0.25">
      <c r="B299" t="s">
        <v>1237</v>
      </c>
      <c r="C299" t="s">
        <v>1240</v>
      </c>
      <c r="D299" s="1">
        <v>2143</v>
      </c>
      <c r="E299">
        <v>13.4</v>
      </c>
      <c r="F299" s="1">
        <v>17.7</v>
      </c>
    </row>
    <row r="300" spans="1:6" hidden="1" x14ac:dyDescent="0.25">
      <c r="A300" t="s">
        <v>295</v>
      </c>
      <c r="B300" t="s">
        <v>296</v>
      </c>
      <c r="C300" t="s">
        <v>297</v>
      </c>
      <c r="D300" s="1">
        <v>2000</v>
      </c>
      <c r="E300">
        <v>8</v>
      </c>
      <c r="F300" s="1">
        <v>10</v>
      </c>
    </row>
    <row r="301" spans="1:6" hidden="1" x14ac:dyDescent="0.25">
      <c r="A301" t="s">
        <v>795</v>
      </c>
      <c r="B301" t="s">
        <v>1070</v>
      </c>
      <c r="C301" t="s">
        <v>1072</v>
      </c>
      <c r="D301" s="1">
        <v>2000</v>
      </c>
      <c r="E301" s="2">
        <v>0</v>
      </c>
      <c r="F301" s="2">
        <v>0</v>
      </c>
    </row>
    <row r="302" spans="1:6" hidden="1" x14ac:dyDescent="0.25">
      <c r="A302" t="s">
        <v>795</v>
      </c>
      <c r="B302" t="s">
        <v>1070</v>
      </c>
      <c r="C302" t="s">
        <v>1073</v>
      </c>
      <c r="D302" s="1">
        <v>2000</v>
      </c>
      <c r="E302" s="2">
        <v>0</v>
      </c>
      <c r="F302" s="2">
        <v>0</v>
      </c>
    </row>
    <row r="303" spans="1:6" hidden="1" x14ac:dyDescent="0.25">
      <c r="A303" t="s">
        <v>795</v>
      </c>
      <c r="B303" t="s">
        <v>1070</v>
      </c>
      <c r="C303" t="s">
        <v>1074</v>
      </c>
      <c r="D303" s="1">
        <v>2000</v>
      </c>
      <c r="E303" s="2">
        <v>0</v>
      </c>
      <c r="F303" s="2">
        <v>0</v>
      </c>
    </row>
    <row r="304" spans="1:6" hidden="1" x14ac:dyDescent="0.25">
      <c r="A304" t="s">
        <v>795</v>
      </c>
      <c r="B304" t="s">
        <v>1070</v>
      </c>
      <c r="C304" t="s">
        <v>1075</v>
      </c>
      <c r="D304" s="1">
        <v>2000</v>
      </c>
      <c r="E304" s="2">
        <v>0</v>
      </c>
      <c r="F304" s="2">
        <v>0</v>
      </c>
    </row>
    <row r="305" spans="1:6" hidden="1" x14ac:dyDescent="0.25">
      <c r="A305" t="s">
        <v>319</v>
      </c>
      <c r="B305" t="s">
        <v>6</v>
      </c>
      <c r="C305" t="s">
        <v>250</v>
      </c>
      <c r="D305" s="1">
        <v>1999</v>
      </c>
      <c r="E305" s="2">
        <v>0</v>
      </c>
      <c r="F305" s="2">
        <v>0</v>
      </c>
    </row>
    <row r="306" spans="1:6" hidden="1" x14ac:dyDescent="0.25">
      <c r="A306" t="s">
        <v>319</v>
      </c>
      <c r="B306" t="s">
        <v>6</v>
      </c>
      <c r="C306" t="s">
        <v>321</v>
      </c>
      <c r="D306" s="1">
        <v>1999</v>
      </c>
      <c r="E306" s="2">
        <v>0</v>
      </c>
      <c r="F306" s="2">
        <v>0</v>
      </c>
    </row>
    <row r="307" spans="1:6" hidden="1" x14ac:dyDescent="0.25">
      <c r="A307" t="s">
        <v>319</v>
      </c>
      <c r="B307" t="s">
        <v>323</v>
      </c>
      <c r="C307" t="s">
        <v>324</v>
      </c>
      <c r="D307" s="1">
        <v>1999</v>
      </c>
      <c r="E307">
        <v>5.7</v>
      </c>
      <c r="F307" s="1">
        <v>13.12</v>
      </c>
    </row>
    <row r="308" spans="1:6" hidden="1" x14ac:dyDescent="0.25">
      <c r="A308" t="s">
        <v>319</v>
      </c>
      <c r="B308" t="s">
        <v>323</v>
      </c>
      <c r="C308" t="s">
        <v>325</v>
      </c>
      <c r="D308" s="1">
        <v>1999</v>
      </c>
      <c r="E308">
        <v>5.7</v>
      </c>
      <c r="F308" s="1">
        <v>13.12</v>
      </c>
    </row>
    <row r="309" spans="1:6" hidden="1" x14ac:dyDescent="0.25">
      <c r="A309" t="s">
        <v>319</v>
      </c>
      <c r="B309" t="s">
        <v>323</v>
      </c>
      <c r="C309" t="s">
        <v>326</v>
      </c>
      <c r="D309" s="1">
        <v>1999</v>
      </c>
      <c r="E309">
        <v>5.7</v>
      </c>
      <c r="F309" s="1">
        <v>19.329999999999998</v>
      </c>
    </row>
    <row r="310" spans="1:6" hidden="1" x14ac:dyDescent="0.25">
      <c r="A310" t="s">
        <v>319</v>
      </c>
      <c r="B310" t="s">
        <v>323</v>
      </c>
      <c r="C310" t="s">
        <v>327</v>
      </c>
      <c r="D310" s="1">
        <v>1999</v>
      </c>
      <c r="E310">
        <v>5.7</v>
      </c>
      <c r="F310" s="1">
        <v>19.329999999999998</v>
      </c>
    </row>
    <row r="311" spans="1:6" hidden="1" x14ac:dyDescent="0.25">
      <c r="A311" t="s">
        <v>319</v>
      </c>
      <c r="B311" t="s">
        <v>323</v>
      </c>
      <c r="C311" t="s">
        <v>328</v>
      </c>
      <c r="D311" s="1">
        <v>1999</v>
      </c>
      <c r="E311">
        <v>5.7</v>
      </c>
      <c r="F311" s="1">
        <v>19.329999999999998</v>
      </c>
    </row>
    <row r="312" spans="1:6" hidden="1" x14ac:dyDescent="0.25">
      <c r="A312" t="s">
        <v>339</v>
      </c>
      <c r="B312" t="s">
        <v>340</v>
      </c>
      <c r="C312" t="s">
        <v>16</v>
      </c>
      <c r="D312" s="1">
        <v>1999</v>
      </c>
      <c r="E312" s="2">
        <v>0</v>
      </c>
      <c r="F312" s="2">
        <v>0</v>
      </c>
    </row>
    <row r="313" spans="1:6" hidden="1" x14ac:dyDescent="0.25">
      <c r="A313" t="s">
        <v>339</v>
      </c>
      <c r="B313" t="s">
        <v>340</v>
      </c>
      <c r="C313" t="s">
        <v>341</v>
      </c>
      <c r="D313" s="1">
        <v>1999</v>
      </c>
      <c r="E313" s="2">
        <v>0</v>
      </c>
      <c r="F313" s="2">
        <v>0</v>
      </c>
    </row>
    <row r="314" spans="1:6" hidden="1" x14ac:dyDescent="0.25">
      <c r="A314" t="s">
        <v>849</v>
      </c>
      <c r="B314" t="s">
        <v>850</v>
      </c>
      <c r="C314" t="s">
        <v>16</v>
      </c>
      <c r="D314" s="1">
        <v>1999</v>
      </c>
      <c r="E314" s="2">
        <v>0</v>
      </c>
      <c r="F314" s="2">
        <v>0</v>
      </c>
    </row>
    <row r="315" spans="1:6" hidden="1" x14ac:dyDescent="0.25">
      <c r="A315" t="s">
        <v>849</v>
      </c>
      <c r="B315" t="s">
        <v>850</v>
      </c>
      <c r="C315" t="s">
        <v>851</v>
      </c>
      <c r="D315" s="1">
        <v>1999</v>
      </c>
      <c r="E315" s="2">
        <v>0</v>
      </c>
      <c r="F315" s="2">
        <v>0</v>
      </c>
    </row>
    <row r="316" spans="1:6" hidden="1" x14ac:dyDescent="0.25">
      <c r="A316" t="s">
        <v>254</v>
      </c>
      <c r="B316" t="s">
        <v>868</v>
      </c>
      <c r="C316" t="s">
        <v>869</v>
      </c>
      <c r="D316" s="1">
        <v>1999</v>
      </c>
      <c r="E316">
        <v>17.5</v>
      </c>
      <c r="F316" s="1">
        <v>8.4</v>
      </c>
    </row>
    <row r="317" spans="1:6" hidden="1" x14ac:dyDescent="0.25">
      <c r="A317" t="s">
        <v>849</v>
      </c>
      <c r="B317" t="s">
        <v>888</v>
      </c>
      <c r="C317" t="s">
        <v>889</v>
      </c>
      <c r="D317" s="1">
        <v>1999</v>
      </c>
      <c r="E317">
        <v>15.68</v>
      </c>
      <c r="F317" s="1">
        <v>15.7</v>
      </c>
    </row>
    <row r="318" spans="1:6" hidden="1" x14ac:dyDescent="0.25">
      <c r="A318" t="s">
        <v>57</v>
      </c>
      <c r="B318" t="s">
        <v>1084</v>
      </c>
      <c r="C318" t="s">
        <v>16</v>
      </c>
      <c r="D318" s="1">
        <v>1999</v>
      </c>
      <c r="E318">
        <v>13.1</v>
      </c>
      <c r="F318" s="1">
        <v>14.6</v>
      </c>
    </row>
    <row r="319" spans="1:6" hidden="1" x14ac:dyDescent="0.25">
      <c r="A319" t="s">
        <v>57</v>
      </c>
      <c r="B319" t="s">
        <v>1084</v>
      </c>
      <c r="C319" t="s">
        <v>1085</v>
      </c>
      <c r="D319" s="1">
        <v>1999</v>
      </c>
      <c r="E319">
        <v>13.1</v>
      </c>
      <c r="F319" s="1">
        <v>14.6</v>
      </c>
    </row>
    <row r="320" spans="1:6" hidden="1" x14ac:dyDescent="0.25">
      <c r="A320" t="s">
        <v>57</v>
      </c>
      <c r="B320" t="s">
        <v>1084</v>
      </c>
      <c r="C320" t="s">
        <v>1086</v>
      </c>
      <c r="D320" s="1">
        <v>1999</v>
      </c>
      <c r="E320">
        <v>13.1</v>
      </c>
      <c r="F320" s="1">
        <v>14.6</v>
      </c>
    </row>
    <row r="321" spans="1:8" hidden="1" x14ac:dyDescent="0.25">
      <c r="A321" t="s">
        <v>57</v>
      </c>
      <c r="B321" t="s">
        <v>1084</v>
      </c>
      <c r="C321" t="s">
        <v>1087</v>
      </c>
      <c r="D321" s="1">
        <v>1999</v>
      </c>
      <c r="E321">
        <v>13.1</v>
      </c>
      <c r="F321" s="1">
        <v>14.6</v>
      </c>
    </row>
    <row r="322" spans="1:8" hidden="1" x14ac:dyDescent="0.25">
      <c r="A322" t="s">
        <v>57</v>
      </c>
      <c r="B322" t="s">
        <v>1088</v>
      </c>
      <c r="C322" t="s">
        <v>1090</v>
      </c>
      <c r="D322" s="1">
        <v>1999</v>
      </c>
      <c r="E322">
        <v>13.3</v>
      </c>
      <c r="F322" s="1">
        <v>13.03</v>
      </c>
    </row>
    <row r="323" spans="1:8" hidden="1" x14ac:dyDescent="0.25">
      <c r="A323" t="s">
        <v>57</v>
      </c>
      <c r="B323" t="s">
        <v>1088</v>
      </c>
      <c r="C323" t="s">
        <v>1092</v>
      </c>
      <c r="D323" s="1">
        <v>1999</v>
      </c>
      <c r="E323">
        <v>13.3</v>
      </c>
      <c r="F323" s="1">
        <v>12.95</v>
      </c>
    </row>
    <row r="324" spans="1:8" hidden="1" x14ac:dyDescent="0.25">
      <c r="A324" t="s">
        <v>57</v>
      </c>
      <c r="B324" t="s">
        <v>1088</v>
      </c>
      <c r="C324" t="s">
        <v>1094</v>
      </c>
      <c r="D324" s="1">
        <v>1999</v>
      </c>
      <c r="E324">
        <v>13.3</v>
      </c>
      <c r="F324" s="1">
        <v>12.95</v>
      </c>
    </row>
    <row r="325" spans="1:8" hidden="1" x14ac:dyDescent="0.25">
      <c r="A325" t="s">
        <v>57</v>
      </c>
      <c r="B325" t="s">
        <v>1088</v>
      </c>
      <c r="C325" t="s">
        <v>1095</v>
      </c>
      <c r="D325" s="1">
        <v>1999</v>
      </c>
      <c r="E325">
        <v>13.3</v>
      </c>
      <c r="F325" s="1">
        <v>12.95</v>
      </c>
    </row>
    <row r="326" spans="1:8" hidden="1" x14ac:dyDescent="0.25">
      <c r="A326" t="s">
        <v>319</v>
      </c>
      <c r="B326" t="s">
        <v>1125</v>
      </c>
      <c r="C326" t="s">
        <v>1126</v>
      </c>
      <c r="D326" s="1">
        <v>1999</v>
      </c>
      <c r="E326">
        <v>21.27</v>
      </c>
      <c r="F326" s="2">
        <v>0</v>
      </c>
    </row>
    <row r="327" spans="1:8" hidden="1" x14ac:dyDescent="0.25">
      <c r="A327" t="s">
        <v>303</v>
      </c>
      <c r="B327" t="s">
        <v>306</v>
      </c>
      <c r="C327" t="s">
        <v>307</v>
      </c>
      <c r="D327" s="1">
        <v>1998</v>
      </c>
      <c r="E327" s="2">
        <v>0</v>
      </c>
      <c r="F327" s="2">
        <v>0</v>
      </c>
    </row>
    <row r="328" spans="1:8" hidden="1" x14ac:dyDescent="0.25">
      <c r="A328" t="s">
        <v>303</v>
      </c>
      <c r="B328" t="s">
        <v>313</v>
      </c>
      <c r="C328" t="s">
        <v>307</v>
      </c>
      <c r="D328" s="1">
        <v>1998</v>
      </c>
      <c r="E328">
        <v>12.3</v>
      </c>
      <c r="F328" s="1">
        <v>13.8</v>
      </c>
    </row>
    <row r="329" spans="1:8" hidden="1" x14ac:dyDescent="0.25">
      <c r="A329" t="s">
        <v>303</v>
      </c>
      <c r="B329" t="s">
        <v>317</v>
      </c>
      <c r="C329" t="s">
        <v>318</v>
      </c>
      <c r="D329" s="1">
        <v>1998</v>
      </c>
      <c r="E329" s="2">
        <v>0</v>
      </c>
      <c r="F329" s="2">
        <v>0</v>
      </c>
    </row>
    <row r="330" spans="1:8" x14ac:dyDescent="0.25">
      <c r="A330" t="s">
        <v>334</v>
      </c>
      <c r="B330" t="s">
        <v>335</v>
      </c>
      <c r="C330" t="s">
        <v>337</v>
      </c>
      <c r="D330" s="1">
        <v>1998</v>
      </c>
      <c r="E330">
        <v>16</v>
      </c>
      <c r="F330" s="1">
        <v>18.559999999999999</v>
      </c>
      <c r="G330">
        <f>AVERAGE(F330:$F$814)</f>
        <v>5.5318556701030932</v>
      </c>
      <c r="H330">
        <f>AVERAGE(F330:$F$814)</f>
        <v>5.5318556701030932</v>
      </c>
    </row>
    <row r="331" spans="1:8" hidden="1" x14ac:dyDescent="0.25">
      <c r="A331" t="s">
        <v>303</v>
      </c>
      <c r="B331" t="s">
        <v>829</v>
      </c>
      <c r="C331" t="s">
        <v>307</v>
      </c>
      <c r="D331" s="1">
        <v>1998</v>
      </c>
      <c r="E331" s="2">
        <v>0</v>
      </c>
      <c r="F331" s="2">
        <v>0</v>
      </c>
    </row>
    <row r="332" spans="1:8" x14ac:dyDescent="0.25">
      <c r="A332" t="s">
        <v>334</v>
      </c>
      <c r="B332" t="s">
        <v>832</v>
      </c>
      <c r="C332" t="s">
        <v>837</v>
      </c>
      <c r="D332" s="1">
        <v>1998</v>
      </c>
      <c r="E332">
        <v>15.71</v>
      </c>
      <c r="F332" s="2">
        <v>0</v>
      </c>
      <c r="G332">
        <f>AVERAGE(F332:$F$814)</f>
        <v>5.5163354037267087</v>
      </c>
      <c r="H332">
        <f>AVERAGE(F332:$F$814)</f>
        <v>5.5163354037267087</v>
      </c>
    </row>
    <row r="333" spans="1:8" x14ac:dyDescent="0.25">
      <c r="A333" t="s">
        <v>334</v>
      </c>
      <c r="B333" t="s">
        <v>841</v>
      </c>
      <c r="C333" t="s">
        <v>844</v>
      </c>
      <c r="D333" s="1">
        <v>1998</v>
      </c>
      <c r="E333" s="2">
        <v>0</v>
      </c>
      <c r="F333" s="2">
        <v>0</v>
      </c>
      <c r="G333">
        <f>AVERAGE(F333:$F$814)</f>
        <v>5.5277800829875527</v>
      </c>
      <c r="H333">
        <f>AVERAGE(F333:$F$814)</f>
        <v>5.5277800829875527</v>
      </c>
    </row>
    <row r="334" spans="1:8" x14ac:dyDescent="0.25">
      <c r="A334" t="s">
        <v>334</v>
      </c>
      <c r="B334" t="s">
        <v>864</v>
      </c>
      <c r="C334" t="s">
        <v>867</v>
      </c>
      <c r="D334" s="1">
        <v>1998</v>
      </c>
      <c r="E334" s="2">
        <v>0</v>
      </c>
      <c r="F334" s="2">
        <v>0</v>
      </c>
      <c r="G334">
        <f>AVERAGE(F334:$F$814)</f>
        <v>5.5392723492723501</v>
      </c>
      <c r="H334">
        <f>AVERAGE(F334:$F$814)</f>
        <v>5.5392723492723501</v>
      </c>
    </row>
    <row r="335" spans="1:8" x14ac:dyDescent="0.25">
      <c r="A335" t="s">
        <v>334</v>
      </c>
      <c r="B335" t="s">
        <v>872</v>
      </c>
      <c r="C335" t="s">
        <v>873</v>
      </c>
      <c r="D335" s="1">
        <v>1998</v>
      </c>
      <c r="E335" s="2">
        <v>0</v>
      </c>
      <c r="F335" s="2">
        <v>0</v>
      </c>
      <c r="G335">
        <f>AVERAGE(F335:$F$814)</f>
        <v>5.550812500000001</v>
      </c>
      <c r="H335">
        <f>AVERAGE(F335:$F$814)</f>
        <v>5.550812500000001</v>
      </c>
    </row>
    <row r="336" spans="1:8" hidden="1" x14ac:dyDescent="0.25">
      <c r="A336" t="s">
        <v>849</v>
      </c>
      <c r="B336" t="s">
        <v>886</v>
      </c>
      <c r="C336" t="s">
        <v>887</v>
      </c>
      <c r="D336" s="1">
        <v>1998</v>
      </c>
      <c r="E336">
        <v>15.68</v>
      </c>
      <c r="F336" s="2">
        <v>0</v>
      </c>
    </row>
    <row r="337" spans="1:8" hidden="1" x14ac:dyDescent="0.25">
      <c r="A337" t="s">
        <v>303</v>
      </c>
      <c r="B337" t="s">
        <v>1107</v>
      </c>
      <c r="C337" t="s">
        <v>307</v>
      </c>
      <c r="D337" s="1">
        <v>1998</v>
      </c>
      <c r="E337" s="2">
        <v>0</v>
      </c>
      <c r="F337" s="2">
        <v>0</v>
      </c>
    </row>
    <row r="338" spans="1:8" hidden="1" x14ac:dyDescent="0.25">
      <c r="A338" t="s">
        <v>303</v>
      </c>
      <c r="B338" t="s">
        <v>1107</v>
      </c>
      <c r="C338" t="s">
        <v>1108</v>
      </c>
      <c r="D338" s="1">
        <v>1998</v>
      </c>
      <c r="E338" s="2">
        <v>0</v>
      </c>
      <c r="F338" s="2">
        <v>0</v>
      </c>
    </row>
    <row r="339" spans="1:8" hidden="1" x14ac:dyDescent="0.25">
      <c r="A339" t="s">
        <v>303</v>
      </c>
      <c r="B339" t="s">
        <v>1107</v>
      </c>
      <c r="C339" t="s">
        <v>1109</v>
      </c>
      <c r="D339" s="1">
        <v>1998</v>
      </c>
      <c r="E339" s="2">
        <v>0</v>
      </c>
      <c r="F339" s="2">
        <v>0</v>
      </c>
    </row>
    <row r="340" spans="1:8" hidden="1" x14ac:dyDescent="0.25">
      <c r="A340" t="s">
        <v>303</v>
      </c>
      <c r="B340" t="s">
        <v>1107</v>
      </c>
      <c r="C340" t="s">
        <v>1110</v>
      </c>
      <c r="D340" s="1">
        <v>1998</v>
      </c>
      <c r="E340" s="2">
        <v>0</v>
      </c>
      <c r="F340" s="2">
        <v>0</v>
      </c>
    </row>
    <row r="341" spans="1:8" x14ac:dyDescent="0.25">
      <c r="A341" t="s">
        <v>334</v>
      </c>
      <c r="B341" t="s">
        <v>1244</v>
      </c>
      <c r="C341" t="s">
        <v>1247</v>
      </c>
      <c r="D341" s="1">
        <v>1998</v>
      </c>
      <c r="E341">
        <v>15.01</v>
      </c>
      <c r="F341" s="2">
        <v>0</v>
      </c>
      <c r="G341">
        <f>AVERAGE(F341:$F$814)</f>
        <v>5.6210759493670892</v>
      </c>
      <c r="H341">
        <f>AVERAGE(F341:$F$814)</f>
        <v>5.6210759493670892</v>
      </c>
    </row>
    <row r="342" spans="1:8" hidden="1" x14ac:dyDescent="0.25">
      <c r="A342" t="s">
        <v>245</v>
      </c>
      <c r="B342" t="s">
        <v>268</v>
      </c>
      <c r="C342" t="s">
        <v>269</v>
      </c>
      <c r="D342" s="1">
        <v>1997</v>
      </c>
      <c r="E342" s="2">
        <v>0</v>
      </c>
      <c r="F342" s="2">
        <v>0</v>
      </c>
    </row>
    <row r="343" spans="1:8" hidden="1" x14ac:dyDescent="0.25">
      <c r="A343" t="s">
        <v>319</v>
      </c>
      <c r="B343" t="s">
        <v>6</v>
      </c>
      <c r="C343" t="s">
        <v>320</v>
      </c>
      <c r="D343" s="1">
        <v>1997</v>
      </c>
      <c r="E343" s="2">
        <v>0</v>
      </c>
      <c r="F343" s="2">
        <v>0</v>
      </c>
    </row>
    <row r="344" spans="1:8" hidden="1" x14ac:dyDescent="0.25">
      <c r="A344" t="s">
        <v>319</v>
      </c>
      <c r="B344" t="s">
        <v>6</v>
      </c>
      <c r="C344" t="s">
        <v>322</v>
      </c>
      <c r="D344" s="1">
        <v>1997</v>
      </c>
      <c r="E344" s="2">
        <v>0</v>
      </c>
      <c r="F344" s="2">
        <v>0</v>
      </c>
    </row>
    <row r="345" spans="1:8" hidden="1" x14ac:dyDescent="0.25">
      <c r="A345" t="s">
        <v>849</v>
      </c>
      <c r="B345" t="s">
        <v>850</v>
      </c>
      <c r="C345" t="s">
        <v>320</v>
      </c>
      <c r="D345" s="1">
        <v>1997</v>
      </c>
      <c r="E345" s="2">
        <v>0</v>
      </c>
      <c r="F345" s="2">
        <v>0</v>
      </c>
    </row>
    <row r="346" spans="1:8" hidden="1" x14ac:dyDescent="0.25">
      <c r="A346" t="s">
        <v>849</v>
      </c>
      <c r="B346" t="s">
        <v>850</v>
      </c>
      <c r="C346" t="s">
        <v>852</v>
      </c>
      <c r="D346" s="1">
        <v>1997</v>
      </c>
      <c r="E346" s="2">
        <v>0</v>
      </c>
      <c r="F346" s="2">
        <v>0</v>
      </c>
    </row>
    <row r="347" spans="1:8" hidden="1" x14ac:dyDescent="0.25">
      <c r="A347" t="s">
        <v>849</v>
      </c>
      <c r="B347" t="s">
        <v>888</v>
      </c>
      <c r="C347" t="s">
        <v>890</v>
      </c>
      <c r="D347" s="1">
        <v>1997</v>
      </c>
      <c r="E347">
        <v>12.63</v>
      </c>
      <c r="F347" s="2">
        <v>0</v>
      </c>
    </row>
    <row r="348" spans="1:8" hidden="1" x14ac:dyDescent="0.25">
      <c r="A348" t="s">
        <v>849</v>
      </c>
      <c r="B348" t="s">
        <v>899</v>
      </c>
      <c r="C348" t="s">
        <v>901</v>
      </c>
      <c r="D348" s="1">
        <v>1997</v>
      </c>
      <c r="E348" s="2">
        <v>0</v>
      </c>
      <c r="F348" s="2">
        <v>0</v>
      </c>
    </row>
    <row r="349" spans="1:8" hidden="1" x14ac:dyDescent="0.25">
      <c r="A349" t="s">
        <v>849</v>
      </c>
      <c r="B349" t="s">
        <v>899</v>
      </c>
      <c r="C349" t="s">
        <v>902</v>
      </c>
      <c r="D349" s="1">
        <v>1997</v>
      </c>
      <c r="E349" s="2">
        <v>0</v>
      </c>
      <c r="F349" s="2">
        <v>0</v>
      </c>
    </row>
    <row r="350" spans="1:8" hidden="1" x14ac:dyDescent="0.25">
      <c r="A350" t="s">
        <v>849</v>
      </c>
      <c r="B350" t="s">
        <v>899</v>
      </c>
      <c r="C350" t="s">
        <v>904</v>
      </c>
      <c r="D350" s="1">
        <v>1997</v>
      </c>
      <c r="E350" s="2">
        <v>0</v>
      </c>
      <c r="F350" s="2">
        <v>0</v>
      </c>
    </row>
    <row r="351" spans="1:8" hidden="1" x14ac:dyDescent="0.25">
      <c r="A351" t="s">
        <v>319</v>
      </c>
      <c r="B351" t="s">
        <v>1125</v>
      </c>
      <c r="C351" t="s">
        <v>1127</v>
      </c>
      <c r="D351" s="1">
        <v>1997</v>
      </c>
      <c r="E351" s="2">
        <v>0</v>
      </c>
      <c r="F351" s="2">
        <v>0</v>
      </c>
    </row>
    <row r="352" spans="1:8" hidden="1" x14ac:dyDescent="0.25">
      <c r="A352" t="s">
        <v>319</v>
      </c>
      <c r="B352" t="s">
        <v>1254</v>
      </c>
      <c r="C352" t="s">
        <v>1259</v>
      </c>
      <c r="D352" s="1">
        <v>1997</v>
      </c>
      <c r="E352" s="2">
        <v>0</v>
      </c>
      <c r="F352" s="2">
        <v>0</v>
      </c>
    </row>
    <row r="353" spans="1:8" hidden="1" x14ac:dyDescent="0.25">
      <c r="A353" t="s">
        <v>319</v>
      </c>
      <c r="B353" t="s">
        <v>1254</v>
      </c>
      <c r="C353" t="s">
        <v>1260</v>
      </c>
      <c r="D353" s="1">
        <v>1997</v>
      </c>
      <c r="E353" s="2">
        <v>0</v>
      </c>
      <c r="F353" s="2">
        <v>0</v>
      </c>
    </row>
    <row r="354" spans="1:8" hidden="1" x14ac:dyDescent="0.25">
      <c r="A354" t="s">
        <v>319</v>
      </c>
      <c r="B354" t="s">
        <v>1254</v>
      </c>
      <c r="C354" t="s">
        <v>1261</v>
      </c>
      <c r="D354" s="1">
        <v>1997</v>
      </c>
      <c r="E354" s="2">
        <v>0</v>
      </c>
      <c r="F354" s="2">
        <v>0</v>
      </c>
    </row>
    <row r="355" spans="1:8" hidden="1" x14ac:dyDescent="0.25">
      <c r="A355" t="s">
        <v>319</v>
      </c>
      <c r="B355" t="s">
        <v>1254</v>
      </c>
      <c r="C355" t="s">
        <v>1262</v>
      </c>
      <c r="D355" s="1">
        <v>1997</v>
      </c>
      <c r="E355" s="2">
        <v>0</v>
      </c>
      <c r="F355" s="2">
        <v>0</v>
      </c>
    </row>
    <row r="356" spans="1:8" x14ac:dyDescent="0.25">
      <c r="A356" t="s">
        <v>334</v>
      </c>
      <c r="B356" t="s">
        <v>335</v>
      </c>
      <c r="C356" t="s">
        <v>336</v>
      </c>
      <c r="D356" s="1">
        <v>1995</v>
      </c>
      <c r="E356">
        <v>16</v>
      </c>
      <c r="F356" s="1">
        <v>18.559999999999999</v>
      </c>
      <c r="G356">
        <f>AVERAGE(F356:$F$814)</f>
        <v>5.8047712418300659</v>
      </c>
      <c r="H356">
        <f>AVERAGE(F356:$F$814)</f>
        <v>5.8047712418300659</v>
      </c>
    </row>
    <row r="357" spans="1:8" x14ac:dyDescent="0.25">
      <c r="A357" t="s">
        <v>334</v>
      </c>
      <c r="B357" t="s">
        <v>335</v>
      </c>
      <c r="C357" t="s">
        <v>338</v>
      </c>
      <c r="D357" s="1">
        <v>1995</v>
      </c>
      <c r="E357">
        <v>16</v>
      </c>
      <c r="F357" s="1">
        <v>18.559999999999999</v>
      </c>
      <c r="G357">
        <f>AVERAGE(F357:$F$814)</f>
        <v>5.7769213973799127</v>
      </c>
      <c r="H357">
        <f>AVERAGE(F357:$F$814)</f>
        <v>5.7769213973799127</v>
      </c>
    </row>
    <row r="358" spans="1:8" x14ac:dyDescent="0.25">
      <c r="A358" t="s">
        <v>334</v>
      </c>
      <c r="B358" t="s">
        <v>832</v>
      </c>
      <c r="C358" t="s">
        <v>833</v>
      </c>
      <c r="D358" s="1">
        <v>1995</v>
      </c>
      <c r="E358">
        <v>18</v>
      </c>
      <c r="F358" s="1">
        <v>20.68</v>
      </c>
      <c r="G358">
        <f>AVERAGE(F358:$F$814)</f>
        <v>5.7489496717724284</v>
      </c>
      <c r="H358">
        <f>AVERAGE(F358:$F$814)</f>
        <v>5.7489496717724284</v>
      </c>
    </row>
    <row r="359" spans="1:8" x14ac:dyDescent="0.25">
      <c r="A359" t="s">
        <v>334</v>
      </c>
      <c r="B359" t="s">
        <v>832</v>
      </c>
      <c r="C359" t="s">
        <v>834</v>
      </c>
      <c r="D359" s="1">
        <v>1995</v>
      </c>
      <c r="E359">
        <v>18</v>
      </c>
      <c r="F359" s="1">
        <v>20.68</v>
      </c>
      <c r="G359">
        <f>AVERAGE(F359:$F$814)</f>
        <v>5.7162061403508773</v>
      </c>
      <c r="H359">
        <f>AVERAGE(F359:$F$814)</f>
        <v>5.7162061403508773</v>
      </c>
    </row>
    <row r="360" spans="1:8" x14ac:dyDescent="0.25">
      <c r="A360" t="s">
        <v>334</v>
      </c>
      <c r="B360" t="s">
        <v>832</v>
      </c>
      <c r="C360" t="s">
        <v>835</v>
      </c>
      <c r="D360" s="1">
        <v>1995</v>
      </c>
      <c r="E360">
        <v>18</v>
      </c>
      <c r="F360" s="1">
        <v>20.68</v>
      </c>
      <c r="G360">
        <f>AVERAGE(F360:$F$814)</f>
        <v>5.6833186813186813</v>
      </c>
      <c r="H360">
        <f>AVERAGE(F360:$F$814)</f>
        <v>5.6833186813186813</v>
      </c>
    </row>
    <row r="361" spans="1:8" x14ac:dyDescent="0.25">
      <c r="A361" t="s">
        <v>334</v>
      </c>
      <c r="B361" t="s">
        <v>832</v>
      </c>
      <c r="C361" t="s">
        <v>836</v>
      </c>
      <c r="D361" s="1">
        <v>1995</v>
      </c>
      <c r="E361" s="2">
        <v>0</v>
      </c>
      <c r="F361" s="2">
        <v>0</v>
      </c>
      <c r="G361">
        <f>AVERAGE(F361:$F$814)</f>
        <v>5.6502863436123336</v>
      </c>
      <c r="H361">
        <f>AVERAGE(F361:$F$814)</f>
        <v>5.6502863436123336</v>
      </c>
    </row>
    <row r="362" spans="1:8" x14ac:dyDescent="0.25">
      <c r="A362" t="s">
        <v>334</v>
      </c>
      <c r="B362" t="s">
        <v>841</v>
      </c>
      <c r="C362" t="s">
        <v>842</v>
      </c>
      <c r="D362" s="1">
        <v>1995</v>
      </c>
      <c r="E362" s="2">
        <v>0</v>
      </c>
      <c r="F362" s="2">
        <v>0</v>
      </c>
      <c r="G362">
        <f>AVERAGE(F362:$F$814)</f>
        <v>5.6627593818984536</v>
      </c>
      <c r="H362">
        <f>AVERAGE(F362:$F$814)</f>
        <v>5.6627593818984536</v>
      </c>
    </row>
    <row r="363" spans="1:8" x14ac:dyDescent="0.25">
      <c r="A363" t="s">
        <v>334</v>
      </c>
      <c r="B363" t="s">
        <v>841</v>
      </c>
      <c r="C363" t="s">
        <v>843</v>
      </c>
      <c r="D363" s="1">
        <v>1995</v>
      </c>
      <c r="E363" s="2">
        <v>0</v>
      </c>
      <c r="F363" s="2">
        <v>0</v>
      </c>
      <c r="G363">
        <f>AVERAGE(F363:$F$814)</f>
        <v>5.6752876106194678</v>
      </c>
      <c r="H363">
        <f>AVERAGE(F363:$F$814)</f>
        <v>5.6752876106194678</v>
      </c>
    </row>
    <row r="364" spans="1:8" x14ac:dyDescent="0.25">
      <c r="A364" t="s">
        <v>334</v>
      </c>
      <c r="B364" t="s">
        <v>864</v>
      </c>
      <c r="C364" t="s">
        <v>865</v>
      </c>
      <c r="D364" s="1">
        <v>1995</v>
      </c>
      <c r="E364" s="2">
        <v>0</v>
      </c>
      <c r="F364" s="2">
        <v>0</v>
      </c>
      <c r="G364">
        <f>AVERAGE(F364:$F$814)</f>
        <v>5.6878713968957859</v>
      </c>
      <c r="H364">
        <f>AVERAGE(F364:$F$814)</f>
        <v>5.6878713968957859</v>
      </c>
    </row>
    <row r="365" spans="1:8" hidden="1" x14ac:dyDescent="0.25">
      <c r="A365" t="s">
        <v>57</v>
      </c>
      <c r="B365" t="s">
        <v>1088</v>
      </c>
      <c r="C365" t="s">
        <v>1089</v>
      </c>
      <c r="D365" s="1">
        <v>1995</v>
      </c>
      <c r="E365">
        <v>16.38</v>
      </c>
      <c r="F365" s="1">
        <v>18.420000000000002</v>
      </c>
    </row>
    <row r="366" spans="1:8" hidden="1" x14ac:dyDescent="0.25">
      <c r="A366" t="s">
        <v>57</v>
      </c>
      <c r="B366" t="s">
        <v>1088</v>
      </c>
      <c r="C366" t="s">
        <v>1091</v>
      </c>
      <c r="D366" s="1">
        <v>1995</v>
      </c>
      <c r="E366">
        <v>16.38</v>
      </c>
      <c r="F366" s="1">
        <v>16.38</v>
      </c>
    </row>
    <row r="367" spans="1:8" hidden="1" x14ac:dyDescent="0.25">
      <c r="A367" t="s">
        <v>57</v>
      </c>
      <c r="B367" t="s">
        <v>1088</v>
      </c>
      <c r="C367" t="s">
        <v>1093</v>
      </c>
      <c r="D367" s="1">
        <v>1995</v>
      </c>
      <c r="E367">
        <v>16.38</v>
      </c>
      <c r="F367" s="1">
        <v>16.38</v>
      </c>
    </row>
    <row r="368" spans="1:8" hidden="1" x14ac:dyDescent="0.25">
      <c r="A368" t="s">
        <v>57</v>
      </c>
      <c r="B368" t="s">
        <v>1088</v>
      </c>
      <c r="C368" t="s">
        <v>1096</v>
      </c>
      <c r="D368" s="1">
        <v>1995</v>
      </c>
      <c r="E368">
        <v>16.38</v>
      </c>
      <c r="F368" s="1">
        <v>16.38</v>
      </c>
    </row>
    <row r="369" spans="1:8" x14ac:dyDescent="0.25">
      <c r="A369" t="s">
        <v>334</v>
      </c>
      <c r="B369" t="s">
        <v>1244</v>
      </c>
      <c r="C369" t="s">
        <v>1245</v>
      </c>
      <c r="D369" s="1">
        <v>1995</v>
      </c>
      <c r="E369">
        <v>8.4</v>
      </c>
      <c r="F369" s="1">
        <v>11.5</v>
      </c>
      <c r="G369">
        <f>AVERAGE(F369:$F$814)</f>
        <v>5.6001569506726447</v>
      </c>
      <c r="H369">
        <f>AVERAGE(F369:$F$814)</f>
        <v>5.6001569506726447</v>
      </c>
    </row>
    <row r="370" spans="1:8" x14ac:dyDescent="0.25">
      <c r="A370" t="s">
        <v>334</v>
      </c>
      <c r="B370" t="s">
        <v>1248</v>
      </c>
      <c r="C370" t="s">
        <v>1252</v>
      </c>
      <c r="D370" s="1">
        <v>1995</v>
      </c>
      <c r="E370" s="2">
        <v>0</v>
      </c>
      <c r="F370" s="2">
        <v>0</v>
      </c>
      <c r="G370">
        <f>AVERAGE(F370:$F$814)</f>
        <v>5.5868988764044936</v>
      </c>
      <c r="H370">
        <f>AVERAGE(F370:$F$814)</f>
        <v>5.5868988764044936</v>
      </c>
    </row>
    <row r="371" spans="1:8" hidden="1" x14ac:dyDescent="0.25">
      <c r="A371" t="s">
        <v>501</v>
      </c>
      <c r="B371" t="s">
        <v>502</v>
      </c>
      <c r="C371" t="s">
        <v>503</v>
      </c>
      <c r="D371" s="1">
        <v>1994</v>
      </c>
      <c r="E371">
        <v>8.6</v>
      </c>
      <c r="F371" s="1">
        <v>11.12</v>
      </c>
    </row>
    <row r="372" spans="1:8" hidden="1" x14ac:dyDescent="0.25">
      <c r="A372" t="s">
        <v>501</v>
      </c>
      <c r="B372" t="s">
        <v>502</v>
      </c>
      <c r="C372" t="s">
        <v>504</v>
      </c>
      <c r="D372" s="1">
        <v>1994</v>
      </c>
      <c r="E372">
        <v>8.6</v>
      </c>
      <c r="F372" s="1">
        <v>11.12</v>
      </c>
    </row>
    <row r="373" spans="1:8" hidden="1" x14ac:dyDescent="0.25">
      <c r="A373" t="s">
        <v>501</v>
      </c>
      <c r="B373" t="s">
        <v>502</v>
      </c>
      <c r="C373" t="s">
        <v>505</v>
      </c>
      <c r="D373" s="1">
        <v>1994</v>
      </c>
      <c r="E373">
        <v>8.6</v>
      </c>
      <c r="F373" s="1">
        <v>11.12</v>
      </c>
    </row>
    <row r="374" spans="1:8" hidden="1" x14ac:dyDescent="0.25">
      <c r="A374" t="s">
        <v>501</v>
      </c>
      <c r="B374" t="s">
        <v>502</v>
      </c>
      <c r="C374" t="s">
        <v>506</v>
      </c>
      <c r="D374" s="1">
        <v>1994</v>
      </c>
      <c r="E374">
        <v>8.6</v>
      </c>
      <c r="F374" s="1">
        <v>11.12</v>
      </c>
    </row>
    <row r="375" spans="1:8" hidden="1" x14ac:dyDescent="0.25">
      <c r="A375" t="s">
        <v>501</v>
      </c>
      <c r="B375" t="s">
        <v>502</v>
      </c>
      <c r="C375" t="s">
        <v>507</v>
      </c>
      <c r="D375" s="1">
        <v>1994</v>
      </c>
      <c r="E375">
        <v>8.6</v>
      </c>
      <c r="F375" s="1">
        <v>11.12</v>
      </c>
    </row>
    <row r="376" spans="1:8" hidden="1" x14ac:dyDescent="0.25">
      <c r="A376" t="s">
        <v>501</v>
      </c>
      <c r="B376" t="s">
        <v>502</v>
      </c>
      <c r="C376" t="s">
        <v>508</v>
      </c>
      <c r="D376" s="1">
        <v>1994</v>
      </c>
      <c r="E376">
        <v>8.6</v>
      </c>
      <c r="F376" s="1">
        <v>11.12</v>
      </c>
    </row>
    <row r="377" spans="1:8" hidden="1" x14ac:dyDescent="0.25">
      <c r="A377" t="s">
        <v>501</v>
      </c>
      <c r="B377" t="s">
        <v>502</v>
      </c>
      <c r="C377" t="s">
        <v>509</v>
      </c>
      <c r="D377" s="1">
        <v>1994</v>
      </c>
      <c r="E377">
        <v>8.6</v>
      </c>
      <c r="F377" s="1">
        <v>11.12</v>
      </c>
    </row>
    <row r="378" spans="1:8" hidden="1" x14ac:dyDescent="0.25">
      <c r="A378" t="s">
        <v>501</v>
      </c>
      <c r="B378" t="s">
        <v>502</v>
      </c>
      <c r="C378" t="s">
        <v>510</v>
      </c>
      <c r="D378" s="1">
        <v>1994</v>
      </c>
      <c r="E378">
        <v>8.6</v>
      </c>
      <c r="F378" s="1">
        <v>11.12</v>
      </c>
    </row>
    <row r="379" spans="1:8" hidden="1" x14ac:dyDescent="0.25">
      <c r="A379" t="s">
        <v>501</v>
      </c>
      <c r="B379" t="s">
        <v>502</v>
      </c>
      <c r="C379" t="s">
        <v>511</v>
      </c>
      <c r="D379" s="1">
        <v>1994</v>
      </c>
      <c r="E379">
        <v>8.6</v>
      </c>
      <c r="F379" s="1">
        <v>11.12</v>
      </c>
    </row>
    <row r="380" spans="1:8" hidden="1" x14ac:dyDescent="0.25">
      <c r="A380" t="s">
        <v>501</v>
      </c>
      <c r="B380" t="s">
        <v>502</v>
      </c>
      <c r="C380" t="s">
        <v>512</v>
      </c>
      <c r="D380" s="1">
        <v>1994</v>
      </c>
      <c r="E380">
        <v>8.6</v>
      </c>
      <c r="F380" s="1">
        <v>11.12</v>
      </c>
    </row>
    <row r="381" spans="1:8" hidden="1" x14ac:dyDescent="0.25">
      <c r="A381" t="s">
        <v>501</v>
      </c>
      <c r="B381" t="s">
        <v>502</v>
      </c>
      <c r="C381" t="s">
        <v>513</v>
      </c>
      <c r="D381" s="1">
        <v>1994</v>
      </c>
      <c r="E381">
        <v>8.6</v>
      </c>
      <c r="F381" s="1">
        <v>11.12</v>
      </c>
    </row>
    <row r="382" spans="1:8" hidden="1" x14ac:dyDescent="0.25">
      <c r="A382" t="s">
        <v>245</v>
      </c>
      <c r="B382" t="s">
        <v>1242</v>
      </c>
      <c r="C382" t="s">
        <v>1243</v>
      </c>
      <c r="D382" s="1">
        <v>1993</v>
      </c>
      <c r="E382">
        <v>21</v>
      </c>
      <c r="F382" s="1">
        <v>23.1</v>
      </c>
    </row>
    <row r="383" spans="1:8" hidden="1" x14ac:dyDescent="0.25">
      <c r="B383" t="s">
        <v>287</v>
      </c>
      <c r="C383" t="s">
        <v>288</v>
      </c>
      <c r="D383" s="1">
        <v>1991</v>
      </c>
      <c r="E383">
        <v>11.04</v>
      </c>
      <c r="F383" s="1">
        <v>15.04</v>
      </c>
    </row>
    <row r="384" spans="1:8" hidden="1" x14ac:dyDescent="0.25">
      <c r="B384" t="s">
        <v>853</v>
      </c>
      <c r="C384" t="s">
        <v>854</v>
      </c>
      <c r="D384" s="1">
        <v>1991</v>
      </c>
      <c r="E384">
        <v>8.5</v>
      </c>
      <c r="F384" s="1">
        <v>12</v>
      </c>
    </row>
    <row r="385" spans="1:8" hidden="1" x14ac:dyDescent="0.25">
      <c r="B385" t="s">
        <v>853</v>
      </c>
      <c r="C385" t="s">
        <v>858</v>
      </c>
      <c r="D385" s="1">
        <v>1991</v>
      </c>
      <c r="E385">
        <v>8.5</v>
      </c>
      <c r="F385" s="1">
        <v>12</v>
      </c>
    </row>
    <row r="386" spans="1:8" hidden="1" x14ac:dyDescent="0.25">
      <c r="B386" t="s">
        <v>853</v>
      </c>
      <c r="C386" t="s">
        <v>859</v>
      </c>
      <c r="D386" s="1">
        <v>1991</v>
      </c>
      <c r="E386">
        <v>8.5</v>
      </c>
      <c r="F386" s="1">
        <v>12</v>
      </c>
    </row>
    <row r="387" spans="1:8" hidden="1" x14ac:dyDescent="0.25">
      <c r="B387" t="s">
        <v>870</v>
      </c>
      <c r="C387" t="s">
        <v>871</v>
      </c>
      <c r="D387" s="1">
        <v>1991</v>
      </c>
      <c r="E387" s="2">
        <v>0</v>
      </c>
      <c r="F387" s="2">
        <v>0</v>
      </c>
    </row>
    <row r="388" spans="1:8" hidden="1" x14ac:dyDescent="0.25">
      <c r="B388" t="s">
        <v>1237</v>
      </c>
      <c r="C388" t="s">
        <v>288</v>
      </c>
      <c r="D388" s="1">
        <v>1991</v>
      </c>
      <c r="E388">
        <v>10</v>
      </c>
      <c r="F388" s="1">
        <v>13.8</v>
      </c>
    </row>
    <row r="389" spans="1:8" hidden="1" x14ac:dyDescent="0.25">
      <c r="B389" t="s">
        <v>1237</v>
      </c>
      <c r="C389" t="s">
        <v>1239</v>
      </c>
      <c r="D389" s="1">
        <v>1991</v>
      </c>
      <c r="E389">
        <v>10.199999999999999</v>
      </c>
      <c r="F389" s="1">
        <v>13.8</v>
      </c>
    </row>
    <row r="390" spans="1:8" hidden="1" x14ac:dyDescent="0.25">
      <c r="B390" t="s">
        <v>1237</v>
      </c>
      <c r="C390" t="s">
        <v>1241</v>
      </c>
      <c r="D390" s="1">
        <v>1991</v>
      </c>
      <c r="E390">
        <v>10.199999999999999</v>
      </c>
      <c r="F390" s="1">
        <v>13.8</v>
      </c>
    </row>
    <row r="391" spans="1:8" hidden="1" x14ac:dyDescent="0.25">
      <c r="B391" t="s">
        <v>1338</v>
      </c>
      <c r="C391" t="s">
        <v>1339</v>
      </c>
      <c r="D391" s="1">
        <v>1991</v>
      </c>
      <c r="E391" s="2">
        <v>0</v>
      </c>
      <c r="F391" s="2">
        <v>0</v>
      </c>
    </row>
    <row r="392" spans="1:8" hidden="1" x14ac:dyDescent="0.25">
      <c r="A392" t="s">
        <v>360</v>
      </c>
      <c r="B392">
        <v>718</v>
      </c>
      <c r="C392" t="s">
        <v>361</v>
      </c>
      <c r="D392" s="1">
        <v>1988</v>
      </c>
      <c r="E392">
        <v>9</v>
      </c>
      <c r="F392" s="1">
        <v>7.4</v>
      </c>
    </row>
    <row r="393" spans="1:8" hidden="1" x14ac:dyDescent="0.25">
      <c r="A393" t="s">
        <v>360</v>
      </c>
      <c r="B393">
        <v>718</v>
      </c>
      <c r="C393" t="s">
        <v>362</v>
      </c>
      <c r="D393" s="1">
        <v>1988</v>
      </c>
      <c r="E393">
        <v>9</v>
      </c>
      <c r="F393" s="1">
        <v>7.4</v>
      </c>
    </row>
    <row r="394" spans="1:8" x14ac:dyDescent="0.25">
      <c r="A394" t="s">
        <v>276</v>
      </c>
      <c r="B394" t="s">
        <v>331</v>
      </c>
      <c r="C394" t="s">
        <v>332</v>
      </c>
      <c r="D394" s="1">
        <v>1984</v>
      </c>
      <c r="E394" s="2">
        <v>0</v>
      </c>
      <c r="F394" s="2">
        <v>0</v>
      </c>
      <c r="G394">
        <f>AVERAGE(F394:$F$814)</f>
        <v>5.3052494061757702</v>
      </c>
      <c r="H394">
        <f>AVERAGE(F394:$F$814)</f>
        <v>5.3052494061757702</v>
      </c>
    </row>
    <row r="395" spans="1:8" x14ac:dyDescent="0.25">
      <c r="A395" t="s">
        <v>276</v>
      </c>
      <c r="B395" t="s">
        <v>331</v>
      </c>
      <c r="C395" t="s">
        <v>333</v>
      </c>
      <c r="D395" s="1">
        <v>1984</v>
      </c>
      <c r="E395" s="2">
        <v>0</v>
      </c>
      <c r="F395" s="2">
        <v>0</v>
      </c>
      <c r="G395">
        <f>AVERAGE(F395:$F$814)</f>
        <v>5.3178809523809507</v>
      </c>
      <c r="H395">
        <f>AVERAGE(F395:$F$814)</f>
        <v>5.3178809523809507</v>
      </c>
    </row>
    <row r="396" spans="1:8" hidden="1" x14ac:dyDescent="0.25">
      <c r="A396" t="s">
        <v>308</v>
      </c>
      <c r="B396" t="s">
        <v>814</v>
      </c>
      <c r="C396" t="s">
        <v>815</v>
      </c>
      <c r="D396" s="1">
        <v>1984</v>
      </c>
      <c r="E396">
        <v>16.8</v>
      </c>
      <c r="F396" s="2">
        <v>0</v>
      </c>
    </row>
    <row r="397" spans="1:8" hidden="1" x14ac:dyDescent="0.25">
      <c r="A397" t="s">
        <v>308</v>
      </c>
      <c r="B397" t="s">
        <v>814</v>
      </c>
      <c r="C397" t="s">
        <v>816</v>
      </c>
      <c r="D397" s="1">
        <v>1984</v>
      </c>
      <c r="E397">
        <v>16.8</v>
      </c>
      <c r="F397" s="2">
        <v>0</v>
      </c>
    </row>
    <row r="398" spans="1:8" hidden="1" x14ac:dyDescent="0.25">
      <c r="A398" t="s">
        <v>308</v>
      </c>
      <c r="B398" t="s">
        <v>838</v>
      </c>
      <c r="C398" t="s">
        <v>840</v>
      </c>
      <c r="D398" s="1">
        <v>1984</v>
      </c>
      <c r="E398" s="2">
        <v>0</v>
      </c>
      <c r="F398" s="2">
        <v>0</v>
      </c>
    </row>
    <row r="399" spans="1:8" x14ac:dyDescent="0.25">
      <c r="A399" t="s">
        <v>276</v>
      </c>
      <c r="B399" t="s">
        <v>846</v>
      </c>
      <c r="C399" t="s">
        <v>847</v>
      </c>
      <c r="D399" s="1">
        <v>1984</v>
      </c>
      <c r="E399" s="2">
        <v>0</v>
      </c>
      <c r="F399" s="2">
        <v>0</v>
      </c>
      <c r="G399">
        <f>AVERAGE(F399:$F$814)</f>
        <v>5.369014423076921</v>
      </c>
      <c r="H399">
        <f>AVERAGE(F399:$F$814)</f>
        <v>5.369014423076921</v>
      </c>
    </row>
    <row r="400" spans="1:8" x14ac:dyDescent="0.25">
      <c r="A400" t="s">
        <v>276</v>
      </c>
      <c r="B400" t="s">
        <v>846</v>
      </c>
      <c r="C400" t="s">
        <v>848</v>
      </c>
      <c r="D400" s="1">
        <v>1984</v>
      </c>
      <c r="E400" s="2">
        <v>0</v>
      </c>
      <c r="F400" s="2">
        <v>0</v>
      </c>
      <c r="G400">
        <f>AVERAGE(F400:$F$814)</f>
        <v>5.3819518072289139</v>
      </c>
      <c r="H400">
        <f>AVERAGE(F400:$F$814)</f>
        <v>5.3819518072289139</v>
      </c>
    </row>
    <row r="401" spans="1:8" x14ac:dyDescent="0.25">
      <c r="A401" t="s">
        <v>276</v>
      </c>
      <c r="B401" t="s">
        <v>879</v>
      </c>
      <c r="C401" t="s">
        <v>882</v>
      </c>
      <c r="D401" s="1">
        <v>1984</v>
      </c>
      <c r="E401" s="2">
        <v>0</v>
      </c>
      <c r="F401" s="2">
        <v>0</v>
      </c>
      <c r="G401">
        <f>AVERAGE(F401:$F$814)</f>
        <v>5.3949516908212543</v>
      </c>
      <c r="H401">
        <f>AVERAGE(F401:$F$814)</f>
        <v>5.3949516908212543</v>
      </c>
    </row>
    <row r="402" spans="1:8" x14ac:dyDescent="0.25">
      <c r="A402" t="s">
        <v>276</v>
      </c>
      <c r="B402" t="s">
        <v>879</v>
      </c>
      <c r="C402" t="s">
        <v>883</v>
      </c>
      <c r="D402" s="1">
        <v>1984</v>
      </c>
      <c r="E402" s="2">
        <v>0</v>
      </c>
      <c r="F402" s="2">
        <v>0</v>
      </c>
      <c r="G402">
        <f>AVERAGE(F402:$F$814)</f>
        <v>5.4080145278450349</v>
      </c>
      <c r="H402">
        <f>AVERAGE(F402:$F$814)</f>
        <v>5.4080145278450349</v>
      </c>
    </row>
    <row r="403" spans="1:8" x14ac:dyDescent="0.25">
      <c r="A403" t="s">
        <v>276</v>
      </c>
      <c r="B403" t="s">
        <v>879</v>
      </c>
      <c r="C403" t="s">
        <v>885</v>
      </c>
      <c r="D403" s="1">
        <v>1984</v>
      </c>
      <c r="E403" s="2">
        <v>0</v>
      </c>
      <c r="F403" s="2">
        <v>0</v>
      </c>
      <c r="G403">
        <f>AVERAGE(F403:$F$814)</f>
        <v>5.4211407766990272</v>
      </c>
      <c r="H403">
        <f>AVERAGE(F403:$F$814)</f>
        <v>5.4211407766990272</v>
      </c>
    </row>
    <row r="404" spans="1:8" hidden="1" x14ac:dyDescent="0.25">
      <c r="A404" t="s">
        <v>308</v>
      </c>
      <c r="B404" t="s">
        <v>1104</v>
      </c>
      <c r="C404" t="s">
        <v>1105</v>
      </c>
      <c r="D404" s="1">
        <v>1984</v>
      </c>
      <c r="E404">
        <v>13.05</v>
      </c>
      <c r="F404" s="1">
        <v>16.8</v>
      </c>
    </row>
    <row r="405" spans="1:8" hidden="1" x14ac:dyDescent="0.25">
      <c r="A405" t="s">
        <v>360</v>
      </c>
      <c r="B405" t="s">
        <v>1253</v>
      </c>
      <c r="C405" t="s">
        <v>915</v>
      </c>
      <c r="D405" s="1">
        <v>1984</v>
      </c>
      <c r="E405" s="2">
        <v>0</v>
      </c>
      <c r="F405" s="2">
        <v>0</v>
      </c>
    </row>
    <row r="406" spans="1:8" hidden="1" x14ac:dyDescent="0.25">
      <c r="A406" t="s">
        <v>308</v>
      </c>
      <c r="B406" t="s">
        <v>309</v>
      </c>
      <c r="C406" t="s">
        <v>310</v>
      </c>
      <c r="D406" s="1">
        <v>1969</v>
      </c>
      <c r="E406" s="2">
        <v>0</v>
      </c>
      <c r="F406" s="2">
        <v>0</v>
      </c>
    </row>
    <row r="407" spans="1:8" hidden="1" x14ac:dyDescent="0.25">
      <c r="A407" t="s">
        <v>308</v>
      </c>
      <c r="B407" t="s">
        <v>309</v>
      </c>
      <c r="C407" t="s">
        <v>311</v>
      </c>
      <c r="D407" s="1">
        <v>1969</v>
      </c>
      <c r="E407" s="2">
        <v>0</v>
      </c>
      <c r="F407" s="2">
        <v>0</v>
      </c>
    </row>
    <row r="408" spans="1:8" hidden="1" x14ac:dyDescent="0.25">
      <c r="A408" t="s">
        <v>308</v>
      </c>
      <c r="B408" t="s">
        <v>309</v>
      </c>
      <c r="C408" t="s">
        <v>312</v>
      </c>
      <c r="D408" s="1">
        <v>1969</v>
      </c>
      <c r="E408" s="2">
        <v>0</v>
      </c>
      <c r="F408" s="2">
        <v>0</v>
      </c>
    </row>
    <row r="409" spans="1:8" hidden="1" x14ac:dyDescent="0.25">
      <c r="A409" t="s">
        <v>308</v>
      </c>
      <c r="B409" t="s">
        <v>342</v>
      </c>
      <c r="C409" t="s">
        <v>311</v>
      </c>
      <c r="D409" s="1">
        <v>1969</v>
      </c>
      <c r="E409">
        <v>11.44</v>
      </c>
      <c r="F409" s="2">
        <v>0</v>
      </c>
    </row>
    <row r="410" spans="1:8" hidden="1" x14ac:dyDescent="0.25">
      <c r="A410" t="s">
        <v>308</v>
      </c>
      <c r="B410" t="s">
        <v>838</v>
      </c>
      <c r="C410" t="s">
        <v>839</v>
      </c>
      <c r="D410" s="1">
        <v>1969</v>
      </c>
      <c r="E410">
        <v>13.2</v>
      </c>
      <c r="F410" s="1">
        <v>18.5</v>
      </c>
    </row>
    <row r="411" spans="1:8" hidden="1" x14ac:dyDescent="0.25">
      <c r="A411" t="s">
        <v>308</v>
      </c>
      <c r="B411" t="s">
        <v>862</v>
      </c>
      <c r="C411" t="s">
        <v>863</v>
      </c>
      <c r="D411" s="1">
        <v>1969</v>
      </c>
      <c r="E411">
        <v>11.7</v>
      </c>
      <c r="F411" s="1">
        <v>18</v>
      </c>
    </row>
    <row r="412" spans="1:8" hidden="1" x14ac:dyDescent="0.25">
      <c r="A412" t="s">
        <v>308</v>
      </c>
      <c r="B412" t="s">
        <v>893</v>
      </c>
      <c r="C412" t="s">
        <v>894</v>
      </c>
      <c r="D412" s="1">
        <v>1969</v>
      </c>
      <c r="E412">
        <v>13.2</v>
      </c>
      <c r="F412" s="2">
        <v>0</v>
      </c>
    </row>
    <row r="413" spans="1:8" hidden="1" x14ac:dyDescent="0.25">
      <c r="A413" t="s">
        <v>308</v>
      </c>
      <c r="B413" t="s">
        <v>893</v>
      </c>
      <c r="C413" t="s">
        <v>895</v>
      </c>
      <c r="D413" s="1">
        <v>1969</v>
      </c>
      <c r="E413">
        <v>13.2</v>
      </c>
      <c r="F413" s="2">
        <v>0</v>
      </c>
    </row>
    <row r="414" spans="1:8" hidden="1" x14ac:dyDescent="0.25">
      <c r="A414" t="s">
        <v>308</v>
      </c>
      <c r="B414" t="s">
        <v>893</v>
      </c>
      <c r="C414" t="s">
        <v>896</v>
      </c>
      <c r="D414" s="1">
        <v>1969</v>
      </c>
      <c r="E414">
        <v>5</v>
      </c>
      <c r="F414" s="2">
        <v>0</v>
      </c>
    </row>
    <row r="415" spans="1:8" hidden="1" x14ac:dyDescent="0.25">
      <c r="A415" t="s">
        <v>308</v>
      </c>
      <c r="B415" t="s">
        <v>893</v>
      </c>
      <c r="C415" t="s">
        <v>897</v>
      </c>
      <c r="D415" s="1">
        <v>1969</v>
      </c>
      <c r="E415" s="2">
        <v>0</v>
      </c>
      <c r="F415" s="2">
        <v>0</v>
      </c>
    </row>
    <row r="416" spans="1:8" hidden="1" x14ac:dyDescent="0.25">
      <c r="A416" t="s">
        <v>308</v>
      </c>
      <c r="B416" t="s">
        <v>893</v>
      </c>
      <c r="C416" t="s">
        <v>898</v>
      </c>
      <c r="D416" s="1">
        <v>1969</v>
      </c>
      <c r="E416">
        <v>13.2</v>
      </c>
      <c r="F416" s="2">
        <v>0</v>
      </c>
    </row>
    <row r="417" spans="1:8" hidden="1" x14ac:dyDescent="0.25">
      <c r="A417" t="s">
        <v>308</v>
      </c>
      <c r="B417" t="s">
        <v>1128</v>
      </c>
      <c r="C417" t="s">
        <v>894</v>
      </c>
      <c r="D417" s="1">
        <v>1969</v>
      </c>
      <c r="E417">
        <v>13.2</v>
      </c>
      <c r="F417" s="2">
        <v>0</v>
      </c>
    </row>
    <row r="418" spans="1:8" hidden="1" x14ac:dyDescent="0.25">
      <c r="A418" t="s">
        <v>166</v>
      </c>
      <c r="B418" t="s">
        <v>265</v>
      </c>
      <c r="C418" t="s">
        <v>266</v>
      </c>
      <c r="D418" s="1">
        <v>1968</v>
      </c>
      <c r="E418" s="2">
        <v>0</v>
      </c>
      <c r="F418" s="2">
        <v>0</v>
      </c>
    </row>
    <row r="419" spans="1:8" hidden="1" x14ac:dyDescent="0.25">
      <c r="A419" t="s">
        <v>166</v>
      </c>
      <c r="B419" t="s">
        <v>265</v>
      </c>
      <c r="C419" t="s">
        <v>267</v>
      </c>
      <c r="D419" s="1">
        <v>1968</v>
      </c>
      <c r="E419" s="2">
        <v>0</v>
      </c>
      <c r="F419" s="2">
        <v>0</v>
      </c>
    </row>
    <row r="420" spans="1:8" hidden="1" x14ac:dyDescent="0.25">
      <c r="A420" t="s">
        <v>272</v>
      </c>
      <c r="B420" t="s">
        <v>273</v>
      </c>
      <c r="C420" t="s">
        <v>275</v>
      </c>
      <c r="D420" s="1">
        <v>1968</v>
      </c>
      <c r="E420">
        <v>15.1</v>
      </c>
      <c r="F420" s="1">
        <v>18.190000000000001</v>
      </c>
    </row>
    <row r="421" spans="1:8" x14ac:dyDescent="0.25">
      <c r="A421" t="s">
        <v>276</v>
      </c>
      <c r="B421" t="s">
        <v>277</v>
      </c>
      <c r="C421" t="s">
        <v>278</v>
      </c>
      <c r="D421" s="1">
        <v>1968</v>
      </c>
      <c r="E421">
        <v>18</v>
      </c>
      <c r="F421" s="1">
        <v>18</v>
      </c>
      <c r="G421">
        <f>AVERAGE(F421:$F$814)</f>
        <v>5.4873604060913683</v>
      </c>
      <c r="H421">
        <f>AVERAGE(F421:$F$814)</f>
        <v>5.4873604060913683</v>
      </c>
    </row>
    <row r="422" spans="1:8" x14ac:dyDescent="0.25">
      <c r="A422" t="s">
        <v>276</v>
      </c>
      <c r="B422" t="s">
        <v>277</v>
      </c>
      <c r="C422" t="s">
        <v>279</v>
      </c>
      <c r="D422" s="1">
        <v>1968</v>
      </c>
      <c r="E422">
        <v>18</v>
      </c>
      <c r="F422" s="1">
        <v>18</v>
      </c>
      <c r="G422">
        <f>AVERAGE(F422:$F$814)</f>
        <v>5.4555216284987251</v>
      </c>
      <c r="H422">
        <f>AVERAGE(F422:$F$814)</f>
        <v>5.4555216284987251</v>
      </c>
    </row>
    <row r="423" spans="1:8" hidden="1" x14ac:dyDescent="0.25">
      <c r="A423" t="s">
        <v>272</v>
      </c>
      <c r="B423" t="s">
        <v>291</v>
      </c>
      <c r="C423" t="s">
        <v>292</v>
      </c>
      <c r="D423" s="1">
        <v>1968</v>
      </c>
      <c r="E423">
        <v>15.1</v>
      </c>
      <c r="F423" s="1">
        <v>18.190000000000001</v>
      </c>
    </row>
    <row r="424" spans="1:8" hidden="1" x14ac:dyDescent="0.25">
      <c r="A424" t="s">
        <v>272</v>
      </c>
      <c r="B424" t="s">
        <v>291</v>
      </c>
      <c r="C424" t="s">
        <v>293</v>
      </c>
      <c r="D424" s="1">
        <v>1968</v>
      </c>
      <c r="E424">
        <v>15.1</v>
      </c>
      <c r="F424" s="1">
        <v>18.190000000000001</v>
      </c>
    </row>
    <row r="425" spans="1:8" hidden="1" x14ac:dyDescent="0.25">
      <c r="A425" t="s">
        <v>272</v>
      </c>
      <c r="B425" t="s">
        <v>291</v>
      </c>
      <c r="C425" t="s">
        <v>294</v>
      </c>
      <c r="D425" s="1">
        <v>1968</v>
      </c>
      <c r="E425">
        <v>15.1</v>
      </c>
      <c r="F425" s="1">
        <v>18.190000000000001</v>
      </c>
    </row>
    <row r="426" spans="1:8" x14ac:dyDescent="0.25">
      <c r="A426" t="s">
        <v>276</v>
      </c>
      <c r="B426" t="s">
        <v>298</v>
      </c>
      <c r="C426" t="s">
        <v>299</v>
      </c>
      <c r="D426" s="1">
        <v>1968</v>
      </c>
      <c r="E426">
        <v>12</v>
      </c>
      <c r="F426" s="2">
        <v>0</v>
      </c>
      <c r="G426">
        <f>AVERAGE(F426:$F$814)</f>
        <v>5.3250642673521824</v>
      </c>
      <c r="H426">
        <f>AVERAGE(F426:$F$814)</f>
        <v>5.3250642673521824</v>
      </c>
    </row>
    <row r="427" spans="1:8" x14ac:dyDescent="0.25">
      <c r="A427" t="s">
        <v>276</v>
      </c>
      <c r="B427" t="s">
        <v>298</v>
      </c>
      <c r="C427" t="s">
        <v>300</v>
      </c>
      <c r="D427" s="1">
        <v>1968</v>
      </c>
      <c r="E427">
        <v>12</v>
      </c>
      <c r="F427" s="2">
        <v>0</v>
      </c>
      <c r="G427">
        <f>AVERAGE(F427:$F$814)</f>
        <v>5.3387886597938117</v>
      </c>
      <c r="H427">
        <f>AVERAGE(F427:$F$814)</f>
        <v>5.3387886597938117</v>
      </c>
    </row>
    <row r="428" spans="1:8" x14ac:dyDescent="0.25">
      <c r="A428" t="s">
        <v>276</v>
      </c>
      <c r="B428" t="s">
        <v>298</v>
      </c>
      <c r="C428" t="s">
        <v>301</v>
      </c>
      <c r="D428" s="1">
        <v>1968</v>
      </c>
      <c r="E428">
        <v>12</v>
      </c>
      <c r="F428" s="2">
        <v>0</v>
      </c>
      <c r="G428">
        <f>AVERAGE(F428:$F$814)</f>
        <v>5.3525839793281627</v>
      </c>
      <c r="H428">
        <f>AVERAGE(F428:$F$814)</f>
        <v>5.3525839793281627</v>
      </c>
    </row>
    <row r="429" spans="1:8" hidden="1" x14ac:dyDescent="0.25">
      <c r="A429" t="s">
        <v>272</v>
      </c>
      <c r="B429" t="s">
        <v>806</v>
      </c>
      <c r="C429" t="s">
        <v>810</v>
      </c>
      <c r="D429" s="1">
        <v>1968</v>
      </c>
      <c r="E429">
        <v>15.1</v>
      </c>
      <c r="F429" s="1">
        <v>18.190000000000001</v>
      </c>
    </row>
    <row r="430" spans="1:8" hidden="1" x14ac:dyDescent="0.25">
      <c r="A430" t="s">
        <v>272</v>
      </c>
      <c r="B430" t="s">
        <v>806</v>
      </c>
      <c r="C430" t="s">
        <v>811</v>
      </c>
      <c r="D430" s="1">
        <v>1968</v>
      </c>
      <c r="E430">
        <v>15.1</v>
      </c>
      <c r="F430" s="1">
        <v>18.190000000000001</v>
      </c>
    </row>
    <row r="431" spans="1:8" hidden="1" x14ac:dyDescent="0.25">
      <c r="A431" t="s">
        <v>272</v>
      </c>
      <c r="B431" t="s">
        <v>806</v>
      </c>
      <c r="C431" t="s">
        <v>813</v>
      </c>
      <c r="D431" s="1">
        <v>1968</v>
      </c>
      <c r="E431">
        <v>15.1</v>
      </c>
      <c r="F431" s="1">
        <v>18.190000000000001</v>
      </c>
    </row>
    <row r="432" spans="1:8" hidden="1" x14ac:dyDescent="0.25">
      <c r="A432" t="s">
        <v>272</v>
      </c>
      <c r="B432" t="s">
        <v>830</v>
      </c>
      <c r="C432" t="s">
        <v>831</v>
      </c>
      <c r="D432" s="1">
        <v>1968</v>
      </c>
      <c r="E432" s="2">
        <v>0</v>
      </c>
      <c r="F432" s="2">
        <v>0</v>
      </c>
    </row>
    <row r="433" spans="1:8" x14ac:dyDescent="0.25">
      <c r="A433" t="s">
        <v>276</v>
      </c>
      <c r="B433" t="s">
        <v>846</v>
      </c>
      <c r="C433" t="s">
        <v>278</v>
      </c>
      <c r="D433" s="1">
        <v>1968</v>
      </c>
      <c r="E433">
        <v>12</v>
      </c>
      <c r="F433" s="2">
        <v>0</v>
      </c>
      <c r="G433">
        <f>AVERAGE(F433:$F$814)</f>
        <v>5.2797905759162287</v>
      </c>
      <c r="H433">
        <f>AVERAGE(F433:$F$814)</f>
        <v>5.2797905759162287</v>
      </c>
    </row>
    <row r="434" spans="1:8" x14ac:dyDescent="0.25">
      <c r="A434" t="s">
        <v>276</v>
      </c>
      <c r="B434" t="s">
        <v>846</v>
      </c>
      <c r="C434" t="s">
        <v>279</v>
      </c>
      <c r="D434" s="1">
        <v>1968</v>
      </c>
      <c r="E434">
        <v>12</v>
      </c>
      <c r="F434" s="2">
        <v>0</v>
      </c>
      <c r="G434">
        <f>AVERAGE(F434:$F$814)</f>
        <v>5.293648293963253</v>
      </c>
      <c r="H434">
        <f>AVERAGE(F434:$F$814)</f>
        <v>5.293648293963253</v>
      </c>
    </row>
    <row r="435" spans="1:8" hidden="1" x14ac:dyDescent="0.25">
      <c r="A435" t="s">
        <v>166</v>
      </c>
      <c r="B435" t="s">
        <v>1097</v>
      </c>
      <c r="C435" t="s">
        <v>1098</v>
      </c>
      <c r="D435" s="1">
        <v>1968</v>
      </c>
      <c r="E435" s="2">
        <v>0</v>
      </c>
      <c r="F435" s="2">
        <v>0</v>
      </c>
    </row>
    <row r="436" spans="1:8" hidden="1" x14ac:dyDescent="0.25">
      <c r="A436" t="s">
        <v>166</v>
      </c>
      <c r="B436" t="s">
        <v>1097</v>
      </c>
      <c r="C436" t="s">
        <v>1099</v>
      </c>
      <c r="D436" s="1">
        <v>1968</v>
      </c>
      <c r="E436" s="2">
        <v>0</v>
      </c>
      <c r="F436" s="2">
        <v>0</v>
      </c>
    </row>
    <row r="437" spans="1:8" hidden="1" x14ac:dyDescent="0.25">
      <c r="A437" t="s">
        <v>166</v>
      </c>
      <c r="B437" t="s">
        <v>1097</v>
      </c>
      <c r="C437" t="s">
        <v>1100</v>
      </c>
      <c r="D437" s="1">
        <v>1968</v>
      </c>
      <c r="E437" s="2">
        <v>0</v>
      </c>
      <c r="F437" s="2">
        <v>0</v>
      </c>
    </row>
    <row r="438" spans="1:8" hidden="1" x14ac:dyDescent="0.25">
      <c r="A438" t="s">
        <v>166</v>
      </c>
      <c r="B438" t="s">
        <v>1097</v>
      </c>
      <c r="C438" t="s">
        <v>1101</v>
      </c>
      <c r="D438" s="1">
        <v>1968</v>
      </c>
      <c r="E438" s="2">
        <v>0</v>
      </c>
      <c r="F438" s="2">
        <v>0</v>
      </c>
    </row>
    <row r="439" spans="1:8" x14ac:dyDescent="0.25">
      <c r="A439" t="s">
        <v>276</v>
      </c>
      <c r="B439" t="s">
        <v>1129</v>
      </c>
      <c r="C439" t="s">
        <v>1130</v>
      </c>
      <c r="D439" s="1">
        <v>1968</v>
      </c>
      <c r="E439" s="2">
        <v>0</v>
      </c>
      <c r="F439" s="2">
        <v>0</v>
      </c>
      <c r="G439">
        <f>AVERAGE(F439:$F$814)</f>
        <v>5.3640425531914877</v>
      </c>
      <c r="H439">
        <f>AVERAGE(F439:$F$814)</f>
        <v>5.3640425531914877</v>
      </c>
    </row>
    <row r="440" spans="1:8" x14ac:dyDescent="0.25">
      <c r="A440" t="s">
        <v>276</v>
      </c>
      <c r="B440" t="s">
        <v>1299</v>
      </c>
      <c r="C440" t="s">
        <v>344</v>
      </c>
      <c r="D440" s="1">
        <v>1968</v>
      </c>
      <c r="E440" s="2">
        <v>0</v>
      </c>
      <c r="F440" s="2">
        <v>0</v>
      </c>
      <c r="G440">
        <f>AVERAGE(F440:$F$814)</f>
        <v>5.3783466666666655</v>
      </c>
      <c r="H440">
        <f>AVERAGE(F440:$F$814)</f>
        <v>5.3783466666666655</v>
      </c>
    </row>
    <row r="441" spans="1:8" hidden="1" x14ac:dyDescent="0.25">
      <c r="A441" t="s">
        <v>272</v>
      </c>
      <c r="B441" t="s">
        <v>1327</v>
      </c>
      <c r="C441" t="s">
        <v>1329</v>
      </c>
      <c r="D441" s="1">
        <v>1968</v>
      </c>
      <c r="E441" s="2">
        <v>0</v>
      </c>
      <c r="F441" s="2">
        <v>0</v>
      </c>
    </row>
    <row r="442" spans="1:8" hidden="1" x14ac:dyDescent="0.25">
      <c r="A442" t="s">
        <v>272</v>
      </c>
      <c r="B442" t="s">
        <v>1327</v>
      </c>
      <c r="C442" t="s">
        <v>1331</v>
      </c>
      <c r="D442" s="1">
        <v>1968</v>
      </c>
      <c r="E442" s="2">
        <v>0</v>
      </c>
      <c r="F442" s="2">
        <v>0</v>
      </c>
    </row>
    <row r="443" spans="1:8" hidden="1" x14ac:dyDescent="0.25">
      <c r="A443" t="s">
        <v>272</v>
      </c>
      <c r="B443" t="s">
        <v>1327</v>
      </c>
      <c r="C443" t="s">
        <v>1332</v>
      </c>
      <c r="D443" s="1">
        <v>1968</v>
      </c>
      <c r="E443" s="2">
        <v>0</v>
      </c>
      <c r="F443" s="2">
        <v>0</v>
      </c>
    </row>
    <row r="444" spans="1:8" hidden="1" x14ac:dyDescent="0.25">
      <c r="A444" t="s">
        <v>272</v>
      </c>
      <c r="B444" t="s">
        <v>1327</v>
      </c>
      <c r="C444" t="s">
        <v>1333</v>
      </c>
      <c r="D444" s="1">
        <v>1968</v>
      </c>
      <c r="E444" s="2">
        <v>0</v>
      </c>
      <c r="F444" s="2">
        <v>0</v>
      </c>
    </row>
    <row r="445" spans="1:8" hidden="1" x14ac:dyDescent="0.25">
      <c r="A445" t="s">
        <v>272</v>
      </c>
      <c r="B445" t="s">
        <v>1327</v>
      </c>
      <c r="C445" t="s">
        <v>1335</v>
      </c>
      <c r="D445" s="1">
        <v>1968</v>
      </c>
      <c r="E445" s="2">
        <v>0</v>
      </c>
      <c r="F445" s="2">
        <v>0</v>
      </c>
    </row>
    <row r="446" spans="1:8" hidden="1" x14ac:dyDescent="0.25">
      <c r="A446" t="s">
        <v>272</v>
      </c>
      <c r="B446" t="s">
        <v>1327</v>
      </c>
      <c r="C446" t="s">
        <v>1337</v>
      </c>
      <c r="D446" s="1">
        <v>1968</v>
      </c>
      <c r="E446" s="2">
        <v>0</v>
      </c>
      <c r="F446" s="2">
        <v>0</v>
      </c>
    </row>
    <row r="447" spans="1:8" hidden="1" x14ac:dyDescent="0.25">
      <c r="A447" t="s">
        <v>254</v>
      </c>
      <c r="B447" t="s">
        <v>255</v>
      </c>
      <c r="C447" t="s">
        <v>256</v>
      </c>
      <c r="D447" s="1">
        <v>1956</v>
      </c>
      <c r="E447" s="2">
        <v>0</v>
      </c>
      <c r="F447" s="2">
        <v>0</v>
      </c>
    </row>
    <row r="448" spans="1:8" hidden="1" x14ac:dyDescent="0.25">
      <c r="A448" t="s">
        <v>254</v>
      </c>
      <c r="B448" t="s">
        <v>255</v>
      </c>
      <c r="C448" t="s">
        <v>257</v>
      </c>
      <c r="D448" s="1">
        <v>1956</v>
      </c>
      <c r="E448" s="2">
        <v>0</v>
      </c>
      <c r="F448" s="2">
        <v>0</v>
      </c>
    </row>
    <row r="449" spans="1:6" hidden="1" x14ac:dyDescent="0.25">
      <c r="A449" t="s">
        <v>254</v>
      </c>
      <c r="B449" t="s">
        <v>760</v>
      </c>
      <c r="C449" t="s">
        <v>764</v>
      </c>
      <c r="D449" s="1">
        <v>1956</v>
      </c>
      <c r="E449" s="2">
        <v>0</v>
      </c>
      <c r="F449" s="2">
        <v>0</v>
      </c>
    </row>
    <row r="450" spans="1:6" hidden="1" x14ac:dyDescent="0.25">
      <c r="A450" t="s">
        <v>254</v>
      </c>
      <c r="B450" t="s">
        <v>760</v>
      </c>
      <c r="C450" t="s">
        <v>765</v>
      </c>
      <c r="D450" s="1">
        <v>1956</v>
      </c>
      <c r="E450" s="2">
        <v>0</v>
      </c>
      <c r="F450" s="2">
        <v>0</v>
      </c>
    </row>
    <row r="451" spans="1:6" hidden="1" x14ac:dyDescent="0.25">
      <c r="A451" t="s">
        <v>254</v>
      </c>
      <c r="B451" t="s">
        <v>760</v>
      </c>
      <c r="C451" t="s">
        <v>766</v>
      </c>
      <c r="D451" s="1">
        <v>1956</v>
      </c>
      <c r="E451" s="2">
        <v>0</v>
      </c>
      <c r="F451" s="2">
        <v>0</v>
      </c>
    </row>
    <row r="452" spans="1:6" hidden="1" x14ac:dyDescent="0.25">
      <c r="A452" t="s">
        <v>254</v>
      </c>
      <c r="B452" t="s">
        <v>760</v>
      </c>
      <c r="C452" t="s">
        <v>767</v>
      </c>
      <c r="D452" s="1">
        <v>1956</v>
      </c>
      <c r="E452" s="2">
        <v>0</v>
      </c>
      <c r="F452" s="2">
        <v>0</v>
      </c>
    </row>
    <row r="453" spans="1:6" hidden="1" x14ac:dyDescent="0.25">
      <c r="A453" t="s">
        <v>254</v>
      </c>
      <c r="B453" t="s">
        <v>760</v>
      </c>
      <c r="C453" t="s">
        <v>768</v>
      </c>
      <c r="D453" s="1">
        <v>1956</v>
      </c>
      <c r="E453" s="2">
        <v>0</v>
      </c>
      <c r="F453" s="2">
        <v>0</v>
      </c>
    </row>
    <row r="454" spans="1:6" hidden="1" x14ac:dyDescent="0.25">
      <c r="A454" t="s">
        <v>254</v>
      </c>
      <c r="B454" t="s">
        <v>760</v>
      </c>
      <c r="C454" t="s">
        <v>769</v>
      </c>
      <c r="D454" s="1">
        <v>1956</v>
      </c>
      <c r="E454" s="2">
        <v>0</v>
      </c>
      <c r="F454" s="2">
        <v>0</v>
      </c>
    </row>
    <row r="455" spans="1:6" hidden="1" x14ac:dyDescent="0.25">
      <c r="A455" t="s">
        <v>254</v>
      </c>
      <c r="B455" t="s">
        <v>760</v>
      </c>
      <c r="C455" t="s">
        <v>770</v>
      </c>
      <c r="D455" s="1">
        <v>1956</v>
      </c>
      <c r="E455" s="2">
        <v>0</v>
      </c>
      <c r="F455" s="2">
        <v>0</v>
      </c>
    </row>
    <row r="456" spans="1:6" hidden="1" x14ac:dyDescent="0.25">
      <c r="A456" t="s">
        <v>254</v>
      </c>
      <c r="B456" t="s">
        <v>760</v>
      </c>
      <c r="C456" t="s">
        <v>772</v>
      </c>
      <c r="D456" s="1">
        <v>1956</v>
      </c>
      <c r="E456" s="2">
        <v>0</v>
      </c>
      <c r="F456" s="2">
        <v>0</v>
      </c>
    </row>
    <row r="457" spans="1:6" hidden="1" x14ac:dyDescent="0.25">
      <c r="A457" t="s">
        <v>254</v>
      </c>
      <c r="B457" t="s">
        <v>760</v>
      </c>
      <c r="C457" t="s">
        <v>773</v>
      </c>
      <c r="D457" s="1">
        <v>1956</v>
      </c>
      <c r="E457" s="2">
        <v>0</v>
      </c>
      <c r="F457" s="2">
        <v>0</v>
      </c>
    </row>
    <row r="458" spans="1:6" hidden="1" x14ac:dyDescent="0.25">
      <c r="A458" t="s">
        <v>254</v>
      </c>
      <c r="B458" t="s">
        <v>760</v>
      </c>
      <c r="C458" t="s">
        <v>774</v>
      </c>
      <c r="D458" s="1">
        <v>1956</v>
      </c>
      <c r="E458" s="2">
        <v>0</v>
      </c>
      <c r="F458" s="2">
        <v>0</v>
      </c>
    </row>
    <row r="459" spans="1:6" hidden="1" x14ac:dyDescent="0.25">
      <c r="A459" t="s">
        <v>254</v>
      </c>
      <c r="B459" t="s">
        <v>760</v>
      </c>
      <c r="C459" t="s">
        <v>778</v>
      </c>
      <c r="D459" s="1">
        <v>1956</v>
      </c>
      <c r="E459" s="2">
        <v>0</v>
      </c>
      <c r="F459" s="2">
        <v>0</v>
      </c>
    </row>
    <row r="460" spans="1:6" hidden="1" x14ac:dyDescent="0.25">
      <c r="A460" t="s">
        <v>254</v>
      </c>
      <c r="B460" t="s">
        <v>760</v>
      </c>
      <c r="C460" t="s">
        <v>779</v>
      </c>
      <c r="D460" s="1">
        <v>1956</v>
      </c>
      <c r="E460" s="2">
        <v>0</v>
      </c>
      <c r="F460" s="2">
        <v>0</v>
      </c>
    </row>
    <row r="461" spans="1:6" hidden="1" x14ac:dyDescent="0.25">
      <c r="A461" t="s">
        <v>254</v>
      </c>
      <c r="B461" t="s">
        <v>760</v>
      </c>
      <c r="C461" t="s">
        <v>780</v>
      </c>
      <c r="D461" s="1">
        <v>1956</v>
      </c>
      <c r="E461" s="2">
        <v>0</v>
      </c>
      <c r="F461" s="2">
        <v>0</v>
      </c>
    </row>
    <row r="462" spans="1:6" hidden="1" x14ac:dyDescent="0.25">
      <c r="A462" t="s">
        <v>254</v>
      </c>
      <c r="B462" t="s">
        <v>760</v>
      </c>
      <c r="C462" t="s">
        <v>781</v>
      </c>
      <c r="D462" s="1">
        <v>1956</v>
      </c>
      <c r="E462" s="2">
        <v>0</v>
      </c>
      <c r="F462" s="2">
        <v>0</v>
      </c>
    </row>
    <row r="463" spans="1:6" hidden="1" x14ac:dyDescent="0.25">
      <c r="A463" t="s">
        <v>3</v>
      </c>
      <c r="B463" t="s">
        <v>1224</v>
      </c>
      <c r="C463" t="s">
        <v>1225</v>
      </c>
      <c r="D463" s="1">
        <v>1956</v>
      </c>
      <c r="E463" s="2">
        <v>0</v>
      </c>
      <c r="F463" s="2">
        <v>0</v>
      </c>
    </row>
    <row r="464" spans="1:6" hidden="1" x14ac:dyDescent="0.25">
      <c r="A464" t="s">
        <v>3</v>
      </c>
      <c r="B464" t="s">
        <v>1224</v>
      </c>
      <c r="C464" t="s">
        <v>1226</v>
      </c>
      <c r="D464" s="1">
        <v>1956</v>
      </c>
      <c r="E464" s="2">
        <v>0</v>
      </c>
      <c r="F464" s="2">
        <v>0</v>
      </c>
    </row>
    <row r="465" spans="1:6" hidden="1" x14ac:dyDescent="0.25">
      <c r="A465" t="s">
        <v>3</v>
      </c>
      <c r="B465" t="s">
        <v>1224</v>
      </c>
      <c r="C465" t="s">
        <v>1227</v>
      </c>
      <c r="D465" s="1">
        <v>1956</v>
      </c>
      <c r="E465" s="2">
        <v>0</v>
      </c>
      <c r="F465" s="2">
        <v>0</v>
      </c>
    </row>
    <row r="466" spans="1:6" hidden="1" x14ac:dyDescent="0.25">
      <c r="A466" t="s">
        <v>3</v>
      </c>
      <c r="B466" t="s">
        <v>1224</v>
      </c>
      <c r="C466" t="s">
        <v>1228</v>
      </c>
      <c r="D466" s="1">
        <v>1956</v>
      </c>
      <c r="E466" s="2">
        <v>0</v>
      </c>
      <c r="F466" s="2">
        <v>0</v>
      </c>
    </row>
    <row r="467" spans="1:6" hidden="1" x14ac:dyDescent="0.25">
      <c r="A467" t="s">
        <v>3</v>
      </c>
      <c r="B467" t="s">
        <v>1224</v>
      </c>
      <c r="C467" t="s">
        <v>1229</v>
      </c>
      <c r="D467" s="1">
        <v>1956</v>
      </c>
      <c r="E467" s="2">
        <v>0</v>
      </c>
      <c r="F467" s="2">
        <v>0</v>
      </c>
    </row>
    <row r="468" spans="1:6" hidden="1" x14ac:dyDescent="0.25">
      <c r="A468" t="s">
        <v>3</v>
      </c>
      <c r="B468" t="s">
        <v>1224</v>
      </c>
      <c r="C468" t="s">
        <v>1230</v>
      </c>
      <c r="D468" s="1">
        <v>1956</v>
      </c>
      <c r="E468" s="2">
        <v>0</v>
      </c>
      <c r="F468" s="2">
        <v>0</v>
      </c>
    </row>
    <row r="469" spans="1:6" hidden="1" x14ac:dyDescent="0.25">
      <c r="B469" t="s">
        <v>875</v>
      </c>
      <c r="C469" t="s">
        <v>878</v>
      </c>
      <c r="D469" s="1">
        <v>1950</v>
      </c>
      <c r="E469" s="2">
        <v>0</v>
      </c>
      <c r="F469" s="2">
        <v>0</v>
      </c>
    </row>
    <row r="470" spans="1:6" hidden="1" x14ac:dyDescent="0.25">
      <c r="B470" t="s">
        <v>891</v>
      </c>
      <c r="C470" t="s">
        <v>892</v>
      </c>
      <c r="D470" s="1">
        <v>1950</v>
      </c>
      <c r="E470" s="2">
        <v>0</v>
      </c>
      <c r="F470" s="2">
        <v>0</v>
      </c>
    </row>
    <row r="471" spans="1:6" hidden="1" x14ac:dyDescent="0.25">
      <c r="B471" t="s">
        <v>1111</v>
      </c>
      <c r="C471" t="s">
        <v>1112</v>
      </c>
      <c r="D471" s="1">
        <v>1950</v>
      </c>
      <c r="E471" s="2">
        <v>0</v>
      </c>
      <c r="F471" s="2">
        <v>0</v>
      </c>
    </row>
    <row r="472" spans="1:6" hidden="1" x14ac:dyDescent="0.25">
      <c r="B472" t="s">
        <v>1111</v>
      </c>
      <c r="C472" t="s">
        <v>1113</v>
      </c>
      <c r="D472" s="1">
        <v>1950</v>
      </c>
      <c r="E472" s="2">
        <v>0</v>
      </c>
      <c r="F472" s="2">
        <v>0</v>
      </c>
    </row>
    <row r="473" spans="1:6" hidden="1" x14ac:dyDescent="0.25">
      <c r="B473" t="s">
        <v>1111</v>
      </c>
      <c r="C473" t="s">
        <v>1114</v>
      </c>
      <c r="D473" s="1">
        <v>1950</v>
      </c>
      <c r="E473" s="2">
        <v>0</v>
      </c>
      <c r="F473" s="2">
        <v>0</v>
      </c>
    </row>
    <row r="474" spans="1:6" hidden="1" x14ac:dyDescent="0.25">
      <c r="B474" t="s">
        <v>1131</v>
      </c>
      <c r="C474" t="s">
        <v>1132</v>
      </c>
      <c r="D474" s="1">
        <v>1950</v>
      </c>
      <c r="E474" s="2">
        <v>0</v>
      </c>
      <c r="F474" s="2">
        <v>0</v>
      </c>
    </row>
    <row r="475" spans="1:6" hidden="1" x14ac:dyDescent="0.25">
      <c r="B475" t="s">
        <v>1134</v>
      </c>
      <c r="C475" t="s">
        <v>1135</v>
      </c>
      <c r="D475" s="1">
        <v>1950</v>
      </c>
      <c r="E475" s="2">
        <v>0</v>
      </c>
      <c r="F475" s="2">
        <v>0</v>
      </c>
    </row>
    <row r="476" spans="1:6" hidden="1" x14ac:dyDescent="0.25">
      <c r="B476" t="s">
        <v>1338</v>
      </c>
      <c r="C476" t="s">
        <v>1340</v>
      </c>
      <c r="D476" s="1">
        <v>1950</v>
      </c>
      <c r="E476" s="2">
        <v>0</v>
      </c>
      <c r="F476" s="2">
        <v>0</v>
      </c>
    </row>
    <row r="477" spans="1:6" hidden="1" x14ac:dyDescent="0.25">
      <c r="A477" t="s">
        <v>258</v>
      </c>
      <c r="B477" t="s">
        <v>1231</v>
      </c>
      <c r="C477" t="s">
        <v>1233</v>
      </c>
      <c r="D477" s="1">
        <v>1898</v>
      </c>
      <c r="E477">
        <v>7.3</v>
      </c>
      <c r="F477" s="1">
        <v>10.3</v>
      </c>
    </row>
    <row r="478" spans="1:6" hidden="1" x14ac:dyDescent="0.25">
      <c r="A478" t="s">
        <v>245</v>
      </c>
      <c r="B478" t="s">
        <v>789</v>
      </c>
      <c r="C478" t="s">
        <v>790</v>
      </c>
      <c r="D478" s="1">
        <v>1799</v>
      </c>
      <c r="E478" s="2">
        <v>0</v>
      </c>
      <c r="F478" s="2">
        <v>0</v>
      </c>
    </row>
    <row r="479" spans="1:6" hidden="1" x14ac:dyDescent="0.25">
      <c r="A479" t="s">
        <v>245</v>
      </c>
      <c r="B479" t="s">
        <v>789</v>
      </c>
      <c r="C479" t="s">
        <v>791</v>
      </c>
      <c r="D479" s="1">
        <v>1799</v>
      </c>
      <c r="E479" s="2">
        <v>0</v>
      </c>
      <c r="F479" s="2">
        <v>0</v>
      </c>
    </row>
    <row r="480" spans="1:6" hidden="1" x14ac:dyDescent="0.25">
      <c r="A480" t="s">
        <v>245</v>
      </c>
      <c r="B480" t="s">
        <v>789</v>
      </c>
      <c r="C480" t="s">
        <v>792</v>
      </c>
      <c r="D480" s="1">
        <v>1799</v>
      </c>
      <c r="E480" s="2">
        <v>0</v>
      </c>
      <c r="F480" s="2">
        <v>0</v>
      </c>
    </row>
    <row r="481" spans="1:6" hidden="1" x14ac:dyDescent="0.25">
      <c r="A481" t="s">
        <v>272</v>
      </c>
      <c r="B481" t="s">
        <v>273</v>
      </c>
      <c r="C481" t="s">
        <v>274</v>
      </c>
      <c r="D481" s="1">
        <v>1798</v>
      </c>
      <c r="E481">
        <v>11.3</v>
      </c>
      <c r="F481" s="1">
        <v>13.7</v>
      </c>
    </row>
    <row r="482" spans="1:6" hidden="1" x14ac:dyDescent="0.25">
      <c r="A482" t="s">
        <v>102</v>
      </c>
      <c r="B482" t="s">
        <v>782</v>
      </c>
      <c r="C482" t="s">
        <v>783</v>
      </c>
      <c r="D482" s="1">
        <v>1798</v>
      </c>
      <c r="E482">
        <v>9.5</v>
      </c>
      <c r="F482" s="2">
        <v>0</v>
      </c>
    </row>
    <row r="483" spans="1:6" hidden="1" x14ac:dyDescent="0.25">
      <c r="A483" t="s">
        <v>102</v>
      </c>
      <c r="B483" t="s">
        <v>782</v>
      </c>
      <c r="C483" t="s">
        <v>784</v>
      </c>
      <c r="D483" s="1">
        <v>1798</v>
      </c>
      <c r="E483">
        <v>9.5</v>
      </c>
      <c r="F483" s="2">
        <v>0</v>
      </c>
    </row>
    <row r="484" spans="1:6" hidden="1" x14ac:dyDescent="0.25">
      <c r="A484" t="s">
        <v>102</v>
      </c>
      <c r="B484" t="s">
        <v>782</v>
      </c>
      <c r="C484" t="s">
        <v>785</v>
      </c>
      <c r="D484" s="1">
        <v>1798</v>
      </c>
      <c r="E484">
        <v>9.5</v>
      </c>
      <c r="F484" s="2">
        <v>0</v>
      </c>
    </row>
    <row r="485" spans="1:6" hidden="1" x14ac:dyDescent="0.25">
      <c r="A485" t="s">
        <v>102</v>
      </c>
      <c r="B485" t="s">
        <v>782</v>
      </c>
      <c r="C485" t="s">
        <v>788</v>
      </c>
      <c r="D485" s="1">
        <v>1798</v>
      </c>
      <c r="E485">
        <v>9.5</v>
      </c>
      <c r="F485" s="2">
        <v>0</v>
      </c>
    </row>
    <row r="486" spans="1:6" hidden="1" x14ac:dyDescent="0.25">
      <c r="A486" t="s">
        <v>272</v>
      </c>
      <c r="B486" t="s">
        <v>806</v>
      </c>
      <c r="C486" t="s">
        <v>807</v>
      </c>
      <c r="D486" s="1">
        <v>1798</v>
      </c>
      <c r="E486">
        <v>10.6</v>
      </c>
      <c r="F486" s="1">
        <v>14.12</v>
      </c>
    </row>
    <row r="487" spans="1:6" hidden="1" x14ac:dyDescent="0.25">
      <c r="A487" t="s">
        <v>272</v>
      </c>
      <c r="B487" t="s">
        <v>806</v>
      </c>
      <c r="C487" t="s">
        <v>808</v>
      </c>
      <c r="D487" s="1">
        <v>1798</v>
      </c>
      <c r="E487">
        <v>10.1</v>
      </c>
      <c r="F487" s="1">
        <v>14.67</v>
      </c>
    </row>
    <row r="488" spans="1:6" hidden="1" x14ac:dyDescent="0.25">
      <c r="A488" t="s">
        <v>272</v>
      </c>
      <c r="B488" t="s">
        <v>806</v>
      </c>
      <c r="C488" t="s">
        <v>809</v>
      </c>
      <c r="D488" s="1">
        <v>1798</v>
      </c>
      <c r="E488">
        <v>11.3</v>
      </c>
      <c r="F488" s="1">
        <v>13.7</v>
      </c>
    </row>
    <row r="489" spans="1:6" hidden="1" x14ac:dyDescent="0.25">
      <c r="A489" t="s">
        <v>272</v>
      </c>
      <c r="B489" t="s">
        <v>806</v>
      </c>
      <c r="C489" t="s">
        <v>812</v>
      </c>
      <c r="D489" s="1">
        <v>1798</v>
      </c>
      <c r="E489">
        <v>10.1</v>
      </c>
      <c r="F489" s="1">
        <v>14.67</v>
      </c>
    </row>
    <row r="490" spans="1:6" hidden="1" x14ac:dyDescent="0.25">
      <c r="A490" t="s">
        <v>102</v>
      </c>
      <c r="B490" t="s">
        <v>1118</v>
      </c>
      <c r="C490" t="s">
        <v>1119</v>
      </c>
      <c r="D490" s="1">
        <v>1798</v>
      </c>
      <c r="E490">
        <v>15.1</v>
      </c>
      <c r="F490" s="1">
        <v>18.7</v>
      </c>
    </row>
    <row r="491" spans="1:6" hidden="1" x14ac:dyDescent="0.25">
      <c r="A491" t="s">
        <v>272</v>
      </c>
      <c r="B491" t="s">
        <v>1327</v>
      </c>
      <c r="C491" t="s">
        <v>808</v>
      </c>
      <c r="D491" s="1">
        <v>1798</v>
      </c>
      <c r="F491" s="1">
        <v>14</v>
      </c>
    </row>
    <row r="492" spans="1:6" hidden="1" x14ac:dyDescent="0.25">
      <c r="A492" t="s">
        <v>272</v>
      </c>
      <c r="B492" t="s">
        <v>1327</v>
      </c>
      <c r="C492" t="s">
        <v>809</v>
      </c>
      <c r="D492" s="1">
        <v>1798</v>
      </c>
      <c r="F492" s="1">
        <v>14</v>
      </c>
    </row>
    <row r="493" spans="1:6" hidden="1" x14ac:dyDescent="0.25">
      <c r="A493" t="s">
        <v>272</v>
      </c>
      <c r="B493" t="s">
        <v>1327</v>
      </c>
      <c r="C493" t="s">
        <v>1336</v>
      </c>
      <c r="D493" s="1">
        <v>1798</v>
      </c>
      <c r="E493" s="2">
        <v>0</v>
      </c>
      <c r="F493" s="2">
        <v>0</v>
      </c>
    </row>
    <row r="494" spans="1:6" hidden="1" x14ac:dyDescent="0.25">
      <c r="A494" t="s">
        <v>166</v>
      </c>
      <c r="B494" t="s">
        <v>655</v>
      </c>
      <c r="C494" t="s">
        <v>656</v>
      </c>
      <c r="D494" s="1">
        <v>1598</v>
      </c>
      <c r="E494">
        <v>12.1</v>
      </c>
      <c r="F494" s="2">
        <v>0</v>
      </c>
    </row>
    <row r="495" spans="1:6" hidden="1" x14ac:dyDescent="0.25">
      <c r="A495" t="s">
        <v>166</v>
      </c>
      <c r="B495" t="s">
        <v>655</v>
      </c>
      <c r="C495" t="s">
        <v>657</v>
      </c>
      <c r="D495" s="1">
        <v>1598</v>
      </c>
      <c r="E495" s="2">
        <v>0</v>
      </c>
      <c r="F495" s="2">
        <v>0</v>
      </c>
    </row>
    <row r="496" spans="1:6" hidden="1" x14ac:dyDescent="0.25">
      <c r="A496" t="s">
        <v>166</v>
      </c>
      <c r="B496" t="s">
        <v>655</v>
      </c>
      <c r="C496" t="s">
        <v>658</v>
      </c>
      <c r="D496" s="1">
        <v>1598</v>
      </c>
      <c r="E496" s="2">
        <v>0</v>
      </c>
      <c r="F496" s="2">
        <v>0</v>
      </c>
    </row>
    <row r="497" spans="1:6" hidden="1" x14ac:dyDescent="0.25">
      <c r="A497" t="s">
        <v>272</v>
      </c>
      <c r="B497" t="s">
        <v>716</v>
      </c>
      <c r="C497" t="s">
        <v>718</v>
      </c>
      <c r="D497" s="1">
        <v>1598</v>
      </c>
      <c r="E497">
        <v>12</v>
      </c>
      <c r="F497" s="1">
        <v>14.84</v>
      </c>
    </row>
    <row r="498" spans="1:6" hidden="1" x14ac:dyDescent="0.25">
      <c r="A498" t="s">
        <v>272</v>
      </c>
      <c r="B498" t="s">
        <v>716</v>
      </c>
      <c r="C498" t="s">
        <v>720</v>
      </c>
      <c r="D498" s="1">
        <v>1598</v>
      </c>
      <c r="E498">
        <v>12</v>
      </c>
      <c r="F498" s="1">
        <v>15.41</v>
      </c>
    </row>
    <row r="499" spans="1:6" hidden="1" x14ac:dyDescent="0.25">
      <c r="A499" t="s">
        <v>117</v>
      </c>
      <c r="B499" t="s">
        <v>1058</v>
      </c>
      <c r="C499" t="s">
        <v>1061</v>
      </c>
      <c r="D499" s="1">
        <v>1598</v>
      </c>
      <c r="E499">
        <v>10.1</v>
      </c>
      <c r="F499" s="1">
        <v>13.24</v>
      </c>
    </row>
    <row r="500" spans="1:6" hidden="1" x14ac:dyDescent="0.25">
      <c r="A500" t="s">
        <v>272</v>
      </c>
      <c r="B500" t="s">
        <v>1194</v>
      </c>
      <c r="C500" t="s">
        <v>1195</v>
      </c>
      <c r="D500" s="1">
        <v>1598</v>
      </c>
      <c r="E500">
        <v>12</v>
      </c>
      <c r="F500" s="1">
        <v>15.41</v>
      </c>
    </row>
    <row r="501" spans="1:6" hidden="1" x14ac:dyDescent="0.25">
      <c r="A501" t="s">
        <v>272</v>
      </c>
      <c r="B501" t="s">
        <v>1194</v>
      </c>
      <c r="C501" t="s">
        <v>1197</v>
      </c>
      <c r="D501" s="1">
        <v>1598</v>
      </c>
      <c r="E501">
        <v>12</v>
      </c>
      <c r="F501" s="1">
        <v>15.41</v>
      </c>
    </row>
    <row r="502" spans="1:6" hidden="1" x14ac:dyDescent="0.25">
      <c r="A502" t="s">
        <v>272</v>
      </c>
      <c r="B502" t="s">
        <v>1194</v>
      </c>
      <c r="C502" t="s">
        <v>1200</v>
      </c>
      <c r="D502" s="1">
        <v>1598</v>
      </c>
      <c r="E502">
        <v>12</v>
      </c>
      <c r="F502" s="1">
        <v>14.84</v>
      </c>
    </row>
    <row r="503" spans="1:6" hidden="1" x14ac:dyDescent="0.25">
      <c r="A503" t="s">
        <v>272</v>
      </c>
      <c r="B503" t="s">
        <v>1194</v>
      </c>
      <c r="C503" t="s">
        <v>1203</v>
      </c>
      <c r="D503" s="1">
        <v>1598</v>
      </c>
      <c r="E503">
        <v>12</v>
      </c>
      <c r="F503" s="1">
        <v>15.41</v>
      </c>
    </row>
    <row r="504" spans="1:6" hidden="1" x14ac:dyDescent="0.25">
      <c r="A504" t="s">
        <v>272</v>
      </c>
      <c r="B504" t="s">
        <v>1194</v>
      </c>
      <c r="C504" t="s">
        <v>1204</v>
      </c>
      <c r="D504" s="1">
        <v>1598</v>
      </c>
      <c r="E504">
        <v>12</v>
      </c>
      <c r="F504" s="1">
        <v>14.84</v>
      </c>
    </row>
    <row r="505" spans="1:6" hidden="1" x14ac:dyDescent="0.25">
      <c r="A505" t="s">
        <v>272</v>
      </c>
      <c r="B505" t="s">
        <v>1194</v>
      </c>
      <c r="C505" t="s">
        <v>1205</v>
      </c>
      <c r="D505" s="1">
        <v>1598</v>
      </c>
      <c r="E505">
        <v>12</v>
      </c>
      <c r="F505" s="1">
        <v>15.41</v>
      </c>
    </row>
    <row r="506" spans="1:6" hidden="1" x14ac:dyDescent="0.25">
      <c r="A506" t="s">
        <v>272</v>
      </c>
      <c r="B506" t="s">
        <v>1194</v>
      </c>
      <c r="C506" t="s">
        <v>1206</v>
      </c>
      <c r="D506" s="1">
        <v>1598</v>
      </c>
      <c r="E506">
        <v>12</v>
      </c>
      <c r="F506" s="1">
        <v>14.84</v>
      </c>
    </row>
    <row r="507" spans="1:6" hidden="1" x14ac:dyDescent="0.25">
      <c r="A507" t="s">
        <v>245</v>
      </c>
      <c r="B507" t="s">
        <v>268</v>
      </c>
      <c r="C507" t="s">
        <v>270</v>
      </c>
      <c r="D507" s="1">
        <v>1597</v>
      </c>
      <c r="E507" s="2">
        <v>0</v>
      </c>
      <c r="F507" s="2">
        <v>0</v>
      </c>
    </row>
    <row r="508" spans="1:6" hidden="1" x14ac:dyDescent="0.25">
      <c r="A508" t="s">
        <v>245</v>
      </c>
      <c r="B508" t="s">
        <v>268</v>
      </c>
      <c r="C508" t="s">
        <v>271</v>
      </c>
      <c r="D508" s="1">
        <v>1597</v>
      </c>
      <c r="E508" s="2">
        <v>0</v>
      </c>
      <c r="F508" s="2">
        <v>0</v>
      </c>
    </row>
    <row r="509" spans="1:6" hidden="1" x14ac:dyDescent="0.25">
      <c r="A509" t="s">
        <v>245</v>
      </c>
      <c r="B509" t="s">
        <v>789</v>
      </c>
      <c r="C509" t="s">
        <v>793</v>
      </c>
      <c r="D509" s="1">
        <v>1597</v>
      </c>
      <c r="E509" s="2">
        <v>0</v>
      </c>
      <c r="F509" s="2">
        <v>0</v>
      </c>
    </row>
    <row r="510" spans="1:6" hidden="1" x14ac:dyDescent="0.25">
      <c r="A510" t="s">
        <v>245</v>
      </c>
      <c r="B510" t="s">
        <v>789</v>
      </c>
      <c r="C510" t="s">
        <v>794</v>
      </c>
      <c r="D510" s="1">
        <v>1597</v>
      </c>
      <c r="E510" s="2">
        <v>0</v>
      </c>
      <c r="F510" s="2">
        <v>0</v>
      </c>
    </row>
    <row r="511" spans="1:6" hidden="1" x14ac:dyDescent="0.25">
      <c r="A511" t="s">
        <v>308</v>
      </c>
      <c r="B511" t="s">
        <v>1104</v>
      </c>
      <c r="C511" t="s">
        <v>1106</v>
      </c>
      <c r="D511" s="1">
        <v>1596</v>
      </c>
      <c r="E511">
        <v>12</v>
      </c>
      <c r="F511" s="1">
        <v>16</v>
      </c>
    </row>
    <row r="512" spans="1:6" hidden="1" x14ac:dyDescent="0.25">
      <c r="B512" t="s">
        <v>282</v>
      </c>
      <c r="C512" t="s">
        <v>283</v>
      </c>
      <c r="D512" s="1">
        <v>1595</v>
      </c>
      <c r="E512">
        <v>9.5</v>
      </c>
      <c r="F512" s="1">
        <v>14.2</v>
      </c>
    </row>
    <row r="513" spans="1:6" hidden="1" x14ac:dyDescent="0.25">
      <c r="B513" t="s">
        <v>282</v>
      </c>
      <c r="C513" t="s">
        <v>285</v>
      </c>
      <c r="D513" s="1">
        <v>1595</v>
      </c>
      <c r="E513">
        <v>9.5</v>
      </c>
      <c r="F513" s="1">
        <v>14.2</v>
      </c>
    </row>
    <row r="514" spans="1:6" hidden="1" x14ac:dyDescent="0.25">
      <c r="B514" t="s">
        <v>1102</v>
      </c>
      <c r="C514">
        <v>180</v>
      </c>
      <c r="D514" s="1">
        <v>1595</v>
      </c>
      <c r="E514">
        <v>12.03</v>
      </c>
      <c r="F514" s="1">
        <v>15.5</v>
      </c>
    </row>
    <row r="515" spans="1:6" hidden="1" x14ac:dyDescent="0.25">
      <c r="A515" t="s">
        <v>57</v>
      </c>
      <c r="B515" t="s">
        <v>621</v>
      </c>
      <c r="C515" t="s">
        <v>622</v>
      </c>
      <c r="D515" s="1">
        <v>1591</v>
      </c>
      <c r="E515" s="2">
        <v>0</v>
      </c>
      <c r="F515" s="2">
        <v>0</v>
      </c>
    </row>
    <row r="516" spans="1:6" hidden="1" x14ac:dyDescent="0.25">
      <c r="A516" t="s">
        <v>57</v>
      </c>
      <c r="B516" t="s">
        <v>621</v>
      </c>
      <c r="C516" t="s">
        <v>625</v>
      </c>
      <c r="D516" s="1">
        <v>1591</v>
      </c>
      <c r="E516" s="2">
        <v>0</v>
      </c>
      <c r="F516" s="2">
        <v>0</v>
      </c>
    </row>
    <row r="517" spans="1:6" hidden="1" x14ac:dyDescent="0.25">
      <c r="A517" t="s">
        <v>57</v>
      </c>
      <c r="B517" t="s">
        <v>621</v>
      </c>
      <c r="C517" t="s">
        <v>627</v>
      </c>
      <c r="D517" s="1">
        <v>1591</v>
      </c>
      <c r="E517" s="2">
        <v>0</v>
      </c>
      <c r="F517" s="2">
        <v>0</v>
      </c>
    </row>
    <row r="518" spans="1:6" hidden="1" x14ac:dyDescent="0.25">
      <c r="A518" t="s">
        <v>57</v>
      </c>
      <c r="B518" t="s">
        <v>621</v>
      </c>
      <c r="C518" t="s">
        <v>630</v>
      </c>
      <c r="D518" s="1">
        <v>1591</v>
      </c>
      <c r="E518" s="2">
        <v>0</v>
      </c>
      <c r="F518" s="2">
        <v>0</v>
      </c>
    </row>
    <row r="519" spans="1:6" hidden="1" x14ac:dyDescent="0.25">
      <c r="A519" t="s">
        <v>57</v>
      </c>
      <c r="B519" t="s">
        <v>621</v>
      </c>
      <c r="C519" t="s">
        <v>631</v>
      </c>
      <c r="D519" s="1">
        <v>1591</v>
      </c>
      <c r="E519" s="2">
        <v>0</v>
      </c>
      <c r="F519" s="2">
        <v>0</v>
      </c>
    </row>
    <row r="520" spans="1:6" hidden="1" x14ac:dyDescent="0.25">
      <c r="A520" t="s">
        <v>57</v>
      </c>
      <c r="B520" t="s">
        <v>1210</v>
      </c>
      <c r="C520" t="s">
        <v>1212</v>
      </c>
      <c r="D520" s="1">
        <v>1591</v>
      </c>
      <c r="E520">
        <v>15.29</v>
      </c>
      <c r="F520" s="2">
        <v>0</v>
      </c>
    </row>
    <row r="521" spans="1:6" hidden="1" x14ac:dyDescent="0.25">
      <c r="A521" t="s">
        <v>57</v>
      </c>
      <c r="B521" t="s">
        <v>1210</v>
      </c>
      <c r="C521" t="s">
        <v>622</v>
      </c>
      <c r="D521" s="1">
        <v>1591</v>
      </c>
      <c r="E521">
        <v>15.29</v>
      </c>
      <c r="F521" s="2">
        <v>0</v>
      </c>
    </row>
    <row r="522" spans="1:6" hidden="1" x14ac:dyDescent="0.25">
      <c r="A522" t="s">
        <v>57</v>
      </c>
      <c r="B522" t="s">
        <v>1210</v>
      </c>
      <c r="C522" t="s">
        <v>625</v>
      </c>
      <c r="D522" s="1">
        <v>1591</v>
      </c>
      <c r="E522">
        <v>15.29</v>
      </c>
      <c r="F522" s="2">
        <v>0</v>
      </c>
    </row>
    <row r="523" spans="1:6" hidden="1" x14ac:dyDescent="0.25">
      <c r="A523" t="s">
        <v>57</v>
      </c>
      <c r="B523" t="s">
        <v>1210</v>
      </c>
      <c r="C523" t="s">
        <v>1213</v>
      </c>
      <c r="D523" s="1">
        <v>1591</v>
      </c>
      <c r="E523">
        <v>15.29</v>
      </c>
      <c r="F523" s="2">
        <v>0</v>
      </c>
    </row>
    <row r="524" spans="1:6" hidden="1" x14ac:dyDescent="0.25">
      <c r="A524" t="s">
        <v>57</v>
      </c>
      <c r="B524" t="s">
        <v>1210</v>
      </c>
      <c r="C524" t="s">
        <v>1214</v>
      </c>
      <c r="D524" s="1">
        <v>1591</v>
      </c>
      <c r="E524">
        <v>15.29</v>
      </c>
      <c r="F524" s="2">
        <v>0</v>
      </c>
    </row>
    <row r="525" spans="1:6" hidden="1" x14ac:dyDescent="0.25">
      <c r="A525" t="s">
        <v>57</v>
      </c>
      <c r="B525" t="s">
        <v>1210</v>
      </c>
      <c r="C525" t="s">
        <v>1219</v>
      </c>
      <c r="D525" s="1">
        <v>1591</v>
      </c>
      <c r="E525">
        <v>15.29</v>
      </c>
      <c r="F525" s="2">
        <v>0</v>
      </c>
    </row>
    <row r="526" spans="1:6" hidden="1" x14ac:dyDescent="0.25">
      <c r="A526" t="s">
        <v>57</v>
      </c>
      <c r="B526" t="s">
        <v>1210</v>
      </c>
      <c r="C526" t="s">
        <v>1221</v>
      </c>
      <c r="D526" s="1">
        <v>1591</v>
      </c>
      <c r="E526">
        <v>15.29</v>
      </c>
      <c r="F526" s="2">
        <v>0</v>
      </c>
    </row>
    <row r="527" spans="1:6" hidden="1" x14ac:dyDescent="0.25">
      <c r="A527" t="s">
        <v>57</v>
      </c>
      <c r="B527" t="s">
        <v>1210</v>
      </c>
      <c r="C527" t="s">
        <v>1222</v>
      </c>
      <c r="D527" s="1">
        <v>1591</v>
      </c>
      <c r="E527">
        <v>15.29</v>
      </c>
      <c r="F527" s="2">
        <v>0</v>
      </c>
    </row>
    <row r="528" spans="1:6" hidden="1" x14ac:dyDescent="0.25">
      <c r="A528" t="s">
        <v>57</v>
      </c>
      <c r="B528" t="s">
        <v>621</v>
      </c>
      <c r="C528" t="s">
        <v>623</v>
      </c>
      <c r="D528" s="1">
        <v>1582</v>
      </c>
      <c r="E528">
        <v>19.899999999999999</v>
      </c>
      <c r="F528" s="1">
        <v>22.32</v>
      </c>
    </row>
    <row r="529" spans="1:6" hidden="1" x14ac:dyDescent="0.25">
      <c r="A529" t="s">
        <v>57</v>
      </c>
      <c r="B529" t="s">
        <v>621</v>
      </c>
      <c r="C529" t="s">
        <v>624</v>
      </c>
      <c r="D529" s="1">
        <v>1582</v>
      </c>
      <c r="E529">
        <v>19.899999999999999</v>
      </c>
      <c r="F529" s="1">
        <v>22</v>
      </c>
    </row>
    <row r="530" spans="1:6" hidden="1" x14ac:dyDescent="0.25">
      <c r="A530" t="s">
        <v>57</v>
      </c>
      <c r="B530" t="s">
        <v>621</v>
      </c>
      <c r="C530" t="s">
        <v>626</v>
      </c>
      <c r="D530" s="1">
        <v>1582</v>
      </c>
      <c r="E530">
        <v>14</v>
      </c>
      <c r="F530" s="1">
        <v>17</v>
      </c>
    </row>
    <row r="531" spans="1:6" hidden="1" x14ac:dyDescent="0.25">
      <c r="A531" t="s">
        <v>57</v>
      </c>
      <c r="B531" t="s">
        <v>621</v>
      </c>
      <c r="C531" t="s">
        <v>632</v>
      </c>
      <c r="D531" s="1">
        <v>1582</v>
      </c>
      <c r="E531">
        <v>14</v>
      </c>
      <c r="F531" s="1">
        <v>17</v>
      </c>
    </row>
    <row r="532" spans="1:6" hidden="1" x14ac:dyDescent="0.25">
      <c r="A532" t="s">
        <v>57</v>
      </c>
      <c r="B532" t="s">
        <v>1210</v>
      </c>
      <c r="C532" t="s">
        <v>623</v>
      </c>
      <c r="D532" s="1">
        <v>1582</v>
      </c>
      <c r="E532">
        <v>17.010000000000002</v>
      </c>
      <c r="F532" s="2">
        <v>0</v>
      </c>
    </row>
    <row r="533" spans="1:6" hidden="1" x14ac:dyDescent="0.25">
      <c r="A533" t="s">
        <v>57</v>
      </c>
      <c r="B533" t="s">
        <v>1210</v>
      </c>
      <c r="C533" t="s">
        <v>624</v>
      </c>
      <c r="D533" s="1">
        <v>1582</v>
      </c>
      <c r="E533">
        <v>17.010000000000002</v>
      </c>
      <c r="F533" s="2">
        <v>0</v>
      </c>
    </row>
    <row r="534" spans="1:6" hidden="1" x14ac:dyDescent="0.25">
      <c r="A534" t="s">
        <v>57</v>
      </c>
      <c r="B534" t="s">
        <v>1210</v>
      </c>
      <c r="C534" t="s">
        <v>1216</v>
      </c>
      <c r="D534" s="1">
        <v>1582</v>
      </c>
      <c r="E534">
        <v>17.010000000000002</v>
      </c>
      <c r="F534" s="2">
        <v>0</v>
      </c>
    </row>
    <row r="535" spans="1:6" hidden="1" x14ac:dyDescent="0.25">
      <c r="A535" t="s">
        <v>57</v>
      </c>
      <c r="B535" t="s">
        <v>1210</v>
      </c>
      <c r="C535" t="s">
        <v>1217</v>
      </c>
      <c r="D535" s="1">
        <v>1582</v>
      </c>
      <c r="E535">
        <v>17.010000000000002</v>
      </c>
      <c r="F535" s="2">
        <v>0</v>
      </c>
    </row>
    <row r="536" spans="1:6" hidden="1" x14ac:dyDescent="0.25">
      <c r="A536" t="s">
        <v>57</v>
      </c>
      <c r="B536" t="s">
        <v>1210</v>
      </c>
      <c r="C536" t="s">
        <v>1218</v>
      </c>
      <c r="D536" s="1">
        <v>1582</v>
      </c>
      <c r="E536">
        <v>17.010000000000002</v>
      </c>
      <c r="F536" s="2">
        <v>0</v>
      </c>
    </row>
    <row r="537" spans="1:6" hidden="1" x14ac:dyDescent="0.25">
      <c r="A537" t="s">
        <v>57</v>
      </c>
      <c r="B537" t="s">
        <v>1210</v>
      </c>
      <c r="C537" t="s">
        <v>1220</v>
      </c>
      <c r="D537" s="1">
        <v>1582</v>
      </c>
      <c r="E537">
        <v>17.010000000000002</v>
      </c>
      <c r="F537" s="2">
        <v>0</v>
      </c>
    </row>
    <row r="538" spans="1:6" hidden="1" x14ac:dyDescent="0.25">
      <c r="A538" t="s">
        <v>57</v>
      </c>
      <c r="B538" t="s">
        <v>1210</v>
      </c>
      <c r="C538" t="s">
        <v>1223</v>
      </c>
      <c r="D538" s="1">
        <v>1582</v>
      </c>
      <c r="E538" s="2">
        <v>0</v>
      </c>
      <c r="F538" s="2">
        <v>0</v>
      </c>
    </row>
    <row r="539" spans="1:6" hidden="1" x14ac:dyDescent="0.25">
      <c r="A539" t="s">
        <v>795</v>
      </c>
      <c r="B539" t="s">
        <v>1070</v>
      </c>
      <c r="C539" t="s">
        <v>1071</v>
      </c>
      <c r="D539" s="1">
        <v>1500</v>
      </c>
      <c r="E539" s="2">
        <v>0</v>
      </c>
      <c r="F539" s="2">
        <v>0</v>
      </c>
    </row>
    <row r="540" spans="1:6" hidden="1" x14ac:dyDescent="0.25">
      <c r="A540" t="s">
        <v>795</v>
      </c>
      <c r="B540" t="s">
        <v>1070</v>
      </c>
      <c r="C540" t="s">
        <v>1076</v>
      </c>
      <c r="D540" s="1">
        <v>1500</v>
      </c>
      <c r="E540" s="2">
        <v>0</v>
      </c>
      <c r="F540" s="2">
        <v>0</v>
      </c>
    </row>
    <row r="541" spans="1:6" hidden="1" x14ac:dyDescent="0.25">
      <c r="A541" t="s">
        <v>795</v>
      </c>
      <c r="B541" t="s">
        <v>1070</v>
      </c>
      <c r="C541" t="s">
        <v>1077</v>
      </c>
      <c r="D541" s="1">
        <v>1500</v>
      </c>
      <c r="E541" s="2">
        <v>0</v>
      </c>
      <c r="F541" s="2">
        <v>0</v>
      </c>
    </row>
    <row r="542" spans="1:6" hidden="1" x14ac:dyDescent="0.25">
      <c r="A542" t="s">
        <v>795</v>
      </c>
      <c r="B542" t="s">
        <v>1070</v>
      </c>
      <c r="C542" t="s">
        <v>1078</v>
      </c>
      <c r="D542" s="1">
        <v>1500</v>
      </c>
      <c r="E542" s="2">
        <v>0</v>
      </c>
      <c r="F542" s="2">
        <v>0</v>
      </c>
    </row>
    <row r="543" spans="1:6" hidden="1" x14ac:dyDescent="0.25">
      <c r="A543" t="s">
        <v>795</v>
      </c>
      <c r="B543" t="s">
        <v>1070</v>
      </c>
      <c r="C543" t="s">
        <v>1079</v>
      </c>
      <c r="D543" s="1">
        <v>1500</v>
      </c>
      <c r="E543" s="2">
        <v>0</v>
      </c>
      <c r="F543" s="2">
        <v>0</v>
      </c>
    </row>
    <row r="544" spans="1:6" hidden="1" x14ac:dyDescent="0.25">
      <c r="A544" t="s">
        <v>795</v>
      </c>
      <c r="B544" t="s">
        <v>1070</v>
      </c>
      <c r="C544" t="s">
        <v>1080</v>
      </c>
      <c r="D544" s="1">
        <v>1500</v>
      </c>
      <c r="E544" s="2">
        <v>0</v>
      </c>
      <c r="F544" s="2">
        <v>0</v>
      </c>
    </row>
    <row r="545" spans="1:6" hidden="1" x14ac:dyDescent="0.25">
      <c r="A545" t="s">
        <v>795</v>
      </c>
      <c r="B545" t="s">
        <v>1070</v>
      </c>
      <c r="C545" t="s">
        <v>1081</v>
      </c>
      <c r="D545" s="1">
        <v>1500</v>
      </c>
      <c r="E545" s="2">
        <v>0</v>
      </c>
      <c r="F545" s="2">
        <v>0</v>
      </c>
    </row>
    <row r="546" spans="1:6" hidden="1" x14ac:dyDescent="0.25">
      <c r="A546" t="s">
        <v>166</v>
      </c>
      <c r="B546" t="s">
        <v>167</v>
      </c>
      <c r="C546" t="s">
        <v>171</v>
      </c>
      <c r="D546" s="1">
        <v>1498</v>
      </c>
      <c r="E546">
        <v>19</v>
      </c>
      <c r="F546" s="1">
        <v>20</v>
      </c>
    </row>
    <row r="547" spans="1:6" hidden="1" x14ac:dyDescent="0.25">
      <c r="A547" t="s">
        <v>166</v>
      </c>
      <c r="B547" t="s">
        <v>167</v>
      </c>
      <c r="C547" t="s">
        <v>172</v>
      </c>
      <c r="D547" s="1">
        <v>1498</v>
      </c>
      <c r="E547">
        <v>19</v>
      </c>
      <c r="F547" s="1">
        <v>20</v>
      </c>
    </row>
    <row r="548" spans="1:6" hidden="1" x14ac:dyDescent="0.25">
      <c r="A548" t="s">
        <v>166</v>
      </c>
      <c r="B548" t="s">
        <v>167</v>
      </c>
      <c r="C548" t="s">
        <v>173</v>
      </c>
      <c r="D548" s="1">
        <v>1498</v>
      </c>
      <c r="E548">
        <v>19</v>
      </c>
      <c r="F548" s="1">
        <v>20</v>
      </c>
    </row>
    <row r="549" spans="1:6" hidden="1" x14ac:dyDescent="0.25">
      <c r="A549" t="s">
        <v>166</v>
      </c>
      <c r="B549" t="s">
        <v>167</v>
      </c>
      <c r="C549" t="s">
        <v>175</v>
      </c>
      <c r="D549" s="1">
        <v>1498</v>
      </c>
      <c r="E549">
        <v>19</v>
      </c>
      <c r="F549" s="1">
        <v>19</v>
      </c>
    </row>
    <row r="550" spans="1:6" hidden="1" x14ac:dyDescent="0.25">
      <c r="A550" t="s">
        <v>186</v>
      </c>
      <c r="B550" t="s">
        <v>187</v>
      </c>
      <c r="C550" t="s">
        <v>188</v>
      </c>
      <c r="D550" s="1">
        <v>1498</v>
      </c>
      <c r="E550" s="2">
        <v>0</v>
      </c>
      <c r="F550" s="2">
        <v>0</v>
      </c>
    </row>
    <row r="551" spans="1:6" hidden="1" x14ac:dyDescent="0.25">
      <c r="A551" t="s">
        <v>186</v>
      </c>
      <c r="B551" t="s">
        <v>187</v>
      </c>
      <c r="C551" t="s">
        <v>189</v>
      </c>
      <c r="D551" s="1">
        <v>1498</v>
      </c>
      <c r="E551" s="2">
        <v>0</v>
      </c>
      <c r="F551" s="2">
        <v>0</v>
      </c>
    </row>
    <row r="552" spans="1:6" hidden="1" x14ac:dyDescent="0.25">
      <c r="A552" t="s">
        <v>186</v>
      </c>
      <c r="B552" t="s">
        <v>187</v>
      </c>
      <c r="C552" t="s">
        <v>190</v>
      </c>
      <c r="D552" s="1">
        <v>1498</v>
      </c>
      <c r="E552" s="2">
        <v>0</v>
      </c>
      <c r="F552" s="2">
        <v>0</v>
      </c>
    </row>
    <row r="553" spans="1:6" hidden="1" x14ac:dyDescent="0.25">
      <c r="A553" t="s">
        <v>186</v>
      </c>
      <c r="B553" t="s">
        <v>187</v>
      </c>
      <c r="C553" t="s">
        <v>195</v>
      </c>
      <c r="D553" s="1">
        <v>1498</v>
      </c>
      <c r="E553" s="2">
        <v>0</v>
      </c>
      <c r="F553" s="2">
        <v>0</v>
      </c>
    </row>
    <row r="554" spans="1:6" hidden="1" x14ac:dyDescent="0.25">
      <c r="A554" t="s">
        <v>166</v>
      </c>
      <c r="B554" t="s">
        <v>196</v>
      </c>
      <c r="C554" t="s">
        <v>197</v>
      </c>
      <c r="D554" s="1">
        <v>1498</v>
      </c>
      <c r="E554">
        <v>15.3</v>
      </c>
      <c r="F554" s="1">
        <v>21.66</v>
      </c>
    </row>
    <row r="555" spans="1:6" hidden="1" x14ac:dyDescent="0.25">
      <c r="A555" t="s">
        <v>166</v>
      </c>
      <c r="B555" t="s">
        <v>196</v>
      </c>
      <c r="C555" t="s">
        <v>198</v>
      </c>
      <c r="D555" s="1">
        <v>1498</v>
      </c>
      <c r="E555">
        <v>15.3</v>
      </c>
      <c r="F555" s="1">
        <v>21.66</v>
      </c>
    </row>
    <row r="556" spans="1:6" hidden="1" x14ac:dyDescent="0.25">
      <c r="A556" t="s">
        <v>166</v>
      </c>
      <c r="B556" t="s">
        <v>196</v>
      </c>
      <c r="C556" t="s">
        <v>199</v>
      </c>
      <c r="D556" s="1">
        <v>1498</v>
      </c>
      <c r="E556">
        <v>15.3</v>
      </c>
      <c r="F556" s="1">
        <v>21.73</v>
      </c>
    </row>
    <row r="557" spans="1:6" hidden="1" x14ac:dyDescent="0.25">
      <c r="A557" t="s">
        <v>166</v>
      </c>
      <c r="B557" t="s">
        <v>196</v>
      </c>
      <c r="C557" t="s">
        <v>200</v>
      </c>
      <c r="D557" s="1">
        <v>1498</v>
      </c>
      <c r="E557">
        <v>15.3</v>
      </c>
      <c r="F557" s="1">
        <v>21.66</v>
      </c>
    </row>
    <row r="558" spans="1:6" hidden="1" x14ac:dyDescent="0.25">
      <c r="A558" t="s">
        <v>166</v>
      </c>
      <c r="B558" t="s">
        <v>196</v>
      </c>
      <c r="C558" t="s">
        <v>204</v>
      </c>
      <c r="D558" s="1">
        <v>1498</v>
      </c>
      <c r="E558">
        <v>15.3</v>
      </c>
      <c r="F558" s="1">
        <v>21.73</v>
      </c>
    </row>
    <row r="559" spans="1:6" hidden="1" x14ac:dyDescent="0.25">
      <c r="A559" t="s">
        <v>186</v>
      </c>
      <c r="B559" t="s">
        <v>205</v>
      </c>
      <c r="C559" t="s">
        <v>209</v>
      </c>
      <c r="D559" s="1">
        <v>1498</v>
      </c>
      <c r="E559" s="2">
        <v>0</v>
      </c>
      <c r="F559" s="2">
        <v>0</v>
      </c>
    </row>
    <row r="560" spans="1:6" hidden="1" x14ac:dyDescent="0.25">
      <c r="A560" t="s">
        <v>186</v>
      </c>
      <c r="B560" t="s">
        <v>205</v>
      </c>
      <c r="C560" t="s">
        <v>210</v>
      </c>
      <c r="D560" s="1">
        <v>1498</v>
      </c>
      <c r="E560" s="2">
        <v>0</v>
      </c>
      <c r="F560" s="2">
        <v>0</v>
      </c>
    </row>
    <row r="561" spans="1:6" hidden="1" x14ac:dyDescent="0.25">
      <c r="A561" t="s">
        <v>186</v>
      </c>
      <c r="B561" t="s">
        <v>205</v>
      </c>
      <c r="C561" t="s">
        <v>211</v>
      </c>
      <c r="D561" s="1">
        <v>1498</v>
      </c>
      <c r="E561" s="2">
        <v>0</v>
      </c>
      <c r="F561" s="2">
        <v>0</v>
      </c>
    </row>
    <row r="562" spans="1:6" hidden="1" x14ac:dyDescent="0.25">
      <c r="A562" t="s">
        <v>186</v>
      </c>
      <c r="B562" t="s">
        <v>205</v>
      </c>
      <c r="C562" t="s">
        <v>212</v>
      </c>
      <c r="D562" s="1">
        <v>1498</v>
      </c>
      <c r="E562" s="2">
        <v>0</v>
      </c>
      <c r="F562" s="2">
        <v>0</v>
      </c>
    </row>
    <row r="563" spans="1:6" hidden="1" x14ac:dyDescent="0.25">
      <c r="A563" t="s">
        <v>186</v>
      </c>
      <c r="B563" t="s">
        <v>205</v>
      </c>
      <c r="C563" t="s">
        <v>213</v>
      </c>
      <c r="D563" s="1">
        <v>1498</v>
      </c>
      <c r="E563" s="2">
        <v>0</v>
      </c>
      <c r="F563" s="2">
        <v>0</v>
      </c>
    </row>
    <row r="564" spans="1:6" hidden="1" x14ac:dyDescent="0.25">
      <c r="A564" t="s">
        <v>186</v>
      </c>
      <c r="B564" t="s">
        <v>205</v>
      </c>
      <c r="C564" t="s">
        <v>218</v>
      </c>
      <c r="D564" s="1">
        <v>1498</v>
      </c>
      <c r="E564" s="2">
        <v>0</v>
      </c>
      <c r="F564" s="2">
        <v>0</v>
      </c>
    </row>
    <row r="565" spans="1:6" hidden="1" x14ac:dyDescent="0.25">
      <c r="A565" t="s">
        <v>245</v>
      </c>
      <c r="B565" t="s">
        <v>246</v>
      </c>
      <c r="C565" t="s">
        <v>250</v>
      </c>
      <c r="D565" s="1">
        <v>1498</v>
      </c>
      <c r="E565">
        <v>12</v>
      </c>
      <c r="F565" s="2">
        <v>0</v>
      </c>
    </row>
    <row r="566" spans="1:6" hidden="1" x14ac:dyDescent="0.25">
      <c r="A566" t="s">
        <v>245</v>
      </c>
      <c r="B566" t="s">
        <v>246</v>
      </c>
      <c r="C566" t="s">
        <v>251</v>
      </c>
      <c r="D566" s="1">
        <v>1498</v>
      </c>
      <c r="E566">
        <v>12</v>
      </c>
      <c r="F566" s="2">
        <v>0</v>
      </c>
    </row>
    <row r="567" spans="1:6" hidden="1" x14ac:dyDescent="0.25">
      <c r="A567" t="s">
        <v>245</v>
      </c>
      <c r="B567" t="s">
        <v>246</v>
      </c>
      <c r="C567" t="s">
        <v>252</v>
      </c>
      <c r="D567" s="1">
        <v>1498</v>
      </c>
      <c r="E567">
        <v>12</v>
      </c>
      <c r="F567" s="2">
        <v>0</v>
      </c>
    </row>
    <row r="568" spans="1:6" hidden="1" x14ac:dyDescent="0.25">
      <c r="A568" t="s">
        <v>245</v>
      </c>
      <c r="B568" t="s">
        <v>521</v>
      </c>
      <c r="C568" t="s">
        <v>523</v>
      </c>
      <c r="D568" s="1">
        <v>1498</v>
      </c>
      <c r="E568" s="2">
        <v>0</v>
      </c>
      <c r="F568" s="2">
        <v>0</v>
      </c>
    </row>
    <row r="569" spans="1:6" hidden="1" x14ac:dyDescent="0.25">
      <c r="A569" t="s">
        <v>245</v>
      </c>
      <c r="B569" t="s">
        <v>521</v>
      </c>
      <c r="C569" t="s">
        <v>525</v>
      </c>
      <c r="D569" s="1">
        <v>1498</v>
      </c>
      <c r="E569" s="2">
        <v>0</v>
      </c>
      <c r="F569" s="2">
        <v>0</v>
      </c>
    </row>
    <row r="570" spans="1:6" hidden="1" x14ac:dyDescent="0.25">
      <c r="A570" t="s">
        <v>245</v>
      </c>
      <c r="B570" t="s">
        <v>521</v>
      </c>
      <c r="C570" t="s">
        <v>527</v>
      </c>
      <c r="D570" s="1">
        <v>1498</v>
      </c>
      <c r="E570" s="2">
        <v>0</v>
      </c>
      <c r="F570" s="2">
        <v>0</v>
      </c>
    </row>
    <row r="571" spans="1:6" hidden="1" x14ac:dyDescent="0.25">
      <c r="A571" t="s">
        <v>245</v>
      </c>
      <c r="B571" t="s">
        <v>521</v>
      </c>
      <c r="C571" t="s">
        <v>528</v>
      </c>
      <c r="D571" s="1">
        <v>1498</v>
      </c>
      <c r="E571" s="2">
        <v>0</v>
      </c>
      <c r="F571" s="2">
        <v>0</v>
      </c>
    </row>
    <row r="572" spans="1:6" hidden="1" x14ac:dyDescent="0.25">
      <c r="A572" t="s">
        <v>245</v>
      </c>
      <c r="B572" t="s">
        <v>521</v>
      </c>
      <c r="C572" t="s">
        <v>529</v>
      </c>
      <c r="D572" s="1">
        <v>1498</v>
      </c>
      <c r="E572" s="2">
        <v>0</v>
      </c>
      <c r="F572" s="2">
        <v>0</v>
      </c>
    </row>
    <row r="573" spans="1:6" hidden="1" x14ac:dyDescent="0.25">
      <c r="A573" t="s">
        <v>245</v>
      </c>
      <c r="B573" t="s">
        <v>521</v>
      </c>
      <c r="C573" t="s">
        <v>530</v>
      </c>
      <c r="D573" s="1">
        <v>1498</v>
      </c>
      <c r="E573" s="2">
        <v>0</v>
      </c>
      <c r="F573" s="2">
        <v>0</v>
      </c>
    </row>
    <row r="574" spans="1:6" hidden="1" x14ac:dyDescent="0.25">
      <c r="A574" t="s">
        <v>245</v>
      </c>
      <c r="B574" t="s">
        <v>521</v>
      </c>
      <c r="C574" t="s">
        <v>534</v>
      </c>
      <c r="D574" s="1">
        <v>1498</v>
      </c>
      <c r="E574" s="2">
        <v>0</v>
      </c>
      <c r="F574" s="2">
        <v>0</v>
      </c>
    </row>
    <row r="575" spans="1:6" hidden="1" x14ac:dyDescent="0.25">
      <c r="A575" t="s">
        <v>245</v>
      </c>
      <c r="B575" t="s">
        <v>521</v>
      </c>
      <c r="C575" t="s">
        <v>536</v>
      </c>
      <c r="D575" s="1">
        <v>1498</v>
      </c>
      <c r="E575" s="2">
        <v>0</v>
      </c>
      <c r="F575" s="2">
        <v>0</v>
      </c>
    </row>
    <row r="576" spans="1:6" hidden="1" x14ac:dyDescent="0.25">
      <c r="A576" t="s">
        <v>245</v>
      </c>
      <c r="B576" t="s">
        <v>521</v>
      </c>
      <c r="C576" t="s">
        <v>538</v>
      </c>
      <c r="D576" s="1">
        <v>1498</v>
      </c>
      <c r="E576" s="2">
        <v>0</v>
      </c>
      <c r="F576" s="2">
        <v>0</v>
      </c>
    </row>
    <row r="577" spans="1:6" hidden="1" x14ac:dyDescent="0.25">
      <c r="A577" t="s">
        <v>245</v>
      </c>
      <c r="B577" t="s">
        <v>521</v>
      </c>
      <c r="C577" t="s">
        <v>540</v>
      </c>
      <c r="D577" s="1">
        <v>1498</v>
      </c>
      <c r="E577" s="2">
        <v>0</v>
      </c>
      <c r="F577" s="2">
        <v>0</v>
      </c>
    </row>
    <row r="578" spans="1:6" hidden="1" x14ac:dyDescent="0.25">
      <c r="A578" t="s">
        <v>186</v>
      </c>
      <c r="B578" t="s">
        <v>601</v>
      </c>
      <c r="C578" t="s">
        <v>188</v>
      </c>
      <c r="D578" s="1">
        <v>1498</v>
      </c>
      <c r="E578" s="2">
        <v>0</v>
      </c>
      <c r="F578" s="2">
        <v>0</v>
      </c>
    </row>
    <row r="579" spans="1:6" hidden="1" x14ac:dyDescent="0.25">
      <c r="A579" t="s">
        <v>186</v>
      </c>
      <c r="B579" t="s">
        <v>601</v>
      </c>
      <c r="C579" t="s">
        <v>606</v>
      </c>
      <c r="D579" s="1">
        <v>1498</v>
      </c>
      <c r="E579" s="2">
        <v>0</v>
      </c>
      <c r="F579" s="2">
        <v>0</v>
      </c>
    </row>
    <row r="580" spans="1:6" hidden="1" x14ac:dyDescent="0.25">
      <c r="A580" t="s">
        <v>186</v>
      </c>
      <c r="B580" t="s">
        <v>601</v>
      </c>
      <c r="C580" t="s">
        <v>189</v>
      </c>
      <c r="D580" s="1">
        <v>1498</v>
      </c>
      <c r="E580" s="2">
        <v>0</v>
      </c>
      <c r="F580" s="2">
        <v>0</v>
      </c>
    </row>
    <row r="581" spans="1:6" hidden="1" x14ac:dyDescent="0.25">
      <c r="A581" t="s">
        <v>186</v>
      </c>
      <c r="B581" t="s">
        <v>601</v>
      </c>
      <c r="C581" t="s">
        <v>190</v>
      </c>
      <c r="D581" s="1">
        <v>1498</v>
      </c>
      <c r="E581" s="2">
        <v>0</v>
      </c>
      <c r="F581" s="2">
        <v>0</v>
      </c>
    </row>
    <row r="582" spans="1:6" hidden="1" x14ac:dyDescent="0.25">
      <c r="A582" t="s">
        <v>186</v>
      </c>
      <c r="B582" t="s">
        <v>601</v>
      </c>
      <c r="C582" t="s">
        <v>608</v>
      </c>
      <c r="D582" s="1">
        <v>1498</v>
      </c>
      <c r="E582" s="2">
        <v>0</v>
      </c>
      <c r="F582" s="2">
        <v>0</v>
      </c>
    </row>
    <row r="583" spans="1:6" hidden="1" x14ac:dyDescent="0.25">
      <c r="A583" t="s">
        <v>186</v>
      </c>
      <c r="B583" t="s">
        <v>601</v>
      </c>
      <c r="C583" t="s">
        <v>610</v>
      </c>
      <c r="D583" s="1">
        <v>1498</v>
      </c>
      <c r="E583" s="2">
        <v>0</v>
      </c>
      <c r="F583" s="2">
        <v>0</v>
      </c>
    </row>
    <row r="584" spans="1:6" hidden="1" x14ac:dyDescent="0.25">
      <c r="A584" t="s">
        <v>19</v>
      </c>
      <c r="B584" t="s">
        <v>611</v>
      </c>
      <c r="C584" t="s">
        <v>612</v>
      </c>
      <c r="D584" s="1">
        <v>1498</v>
      </c>
      <c r="E584">
        <v>10.199999999999999</v>
      </c>
      <c r="F584" s="1">
        <v>13.87</v>
      </c>
    </row>
    <row r="585" spans="1:6" hidden="1" x14ac:dyDescent="0.25">
      <c r="A585" t="s">
        <v>19</v>
      </c>
      <c r="B585" t="s">
        <v>611</v>
      </c>
      <c r="C585" t="s">
        <v>613</v>
      </c>
      <c r="D585" s="1">
        <v>1498</v>
      </c>
      <c r="E585">
        <v>10</v>
      </c>
      <c r="F585" s="1">
        <v>13.87</v>
      </c>
    </row>
    <row r="586" spans="1:6" hidden="1" x14ac:dyDescent="0.25">
      <c r="A586" t="s">
        <v>19</v>
      </c>
      <c r="B586" t="s">
        <v>611</v>
      </c>
      <c r="C586" t="s">
        <v>614</v>
      </c>
      <c r="D586" s="1">
        <v>1498</v>
      </c>
      <c r="E586">
        <v>10</v>
      </c>
      <c r="F586" s="1">
        <v>13.87</v>
      </c>
    </row>
    <row r="587" spans="1:6" hidden="1" x14ac:dyDescent="0.25">
      <c r="A587" t="s">
        <v>166</v>
      </c>
      <c r="B587" t="s">
        <v>655</v>
      </c>
      <c r="C587" t="s">
        <v>661</v>
      </c>
      <c r="D587" s="1">
        <v>1498</v>
      </c>
      <c r="E587" s="2">
        <v>0</v>
      </c>
      <c r="F587" s="2">
        <v>0</v>
      </c>
    </row>
    <row r="588" spans="1:6" hidden="1" x14ac:dyDescent="0.25">
      <c r="A588" t="s">
        <v>166</v>
      </c>
      <c r="B588" t="s">
        <v>655</v>
      </c>
      <c r="C588" t="s">
        <v>172</v>
      </c>
      <c r="D588" s="1">
        <v>1498</v>
      </c>
      <c r="E588" s="2">
        <v>0</v>
      </c>
      <c r="F588" s="2">
        <v>0</v>
      </c>
    </row>
    <row r="589" spans="1:6" hidden="1" x14ac:dyDescent="0.25">
      <c r="A589" t="s">
        <v>166</v>
      </c>
      <c r="B589" t="s">
        <v>655</v>
      </c>
      <c r="C589" t="s">
        <v>662</v>
      </c>
      <c r="D589" s="1">
        <v>1498</v>
      </c>
      <c r="E589" s="2">
        <v>0</v>
      </c>
      <c r="F589" s="2">
        <v>0</v>
      </c>
    </row>
    <row r="590" spans="1:6" hidden="1" x14ac:dyDescent="0.25">
      <c r="A590" t="s">
        <v>166</v>
      </c>
      <c r="B590" t="s">
        <v>655</v>
      </c>
      <c r="C590" t="s">
        <v>663</v>
      </c>
      <c r="D590" s="1">
        <v>1498</v>
      </c>
      <c r="E590" s="2">
        <v>0</v>
      </c>
      <c r="F590" s="2">
        <v>0</v>
      </c>
    </row>
    <row r="591" spans="1:6" hidden="1" x14ac:dyDescent="0.25">
      <c r="A591" t="s">
        <v>166</v>
      </c>
      <c r="B591" t="s">
        <v>655</v>
      </c>
      <c r="C591" t="s">
        <v>664</v>
      </c>
      <c r="D591" s="1">
        <v>1498</v>
      </c>
      <c r="E591" s="2">
        <v>0</v>
      </c>
      <c r="F591" s="2">
        <v>0</v>
      </c>
    </row>
    <row r="592" spans="1:6" hidden="1" x14ac:dyDescent="0.25">
      <c r="A592" t="s">
        <v>166</v>
      </c>
      <c r="B592" t="s">
        <v>655</v>
      </c>
      <c r="C592" t="s">
        <v>665</v>
      </c>
      <c r="D592" s="1">
        <v>1498</v>
      </c>
      <c r="E592">
        <v>19</v>
      </c>
      <c r="F592" s="1">
        <v>19</v>
      </c>
    </row>
    <row r="593" spans="1:6" hidden="1" x14ac:dyDescent="0.25">
      <c r="A593" t="s">
        <v>245</v>
      </c>
      <c r="B593" t="s">
        <v>674</v>
      </c>
      <c r="C593" t="s">
        <v>250</v>
      </c>
      <c r="D593" s="1">
        <v>1498</v>
      </c>
      <c r="E593">
        <v>16.2</v>
      </c>
      <c r="F593" s="1">
        <v>21.9</v>
      </c>
    </row>
    <row r="594" spans="1:6" hidden="1" x14ac:dyDescent="0.25">
      <c r="A594" t="s">
        <v>245</v>
      </c>
      <c r="B594" t="s">
        <v>674</v>
      </c>
      <c r="C594" t="s">
        <v>251</v>
      </c>
      <c r="D594" s="1">
        <v>1498</v>
      </c>
      <c r="E594">
        <v>16.2</v>
      </c>
      <c r="F594" s="1">
        <v>21.9</v>
      </c>
    </row>
    <row r="595" spans="1:6" hidden="1" x14ac:dyDescent="0.25">
      <c r="A595" t="s">
        <v>245</v>
      </c>
      <c r="B595" t="s">
        <v>674</v>
      </c>
      <c r="C595" t="s">
        <v>252</v>
      </c>
      <c r="D595" s="1">
        <v>1498</v>
      </c>
      <c r="E595">
        <v>16.2</v>
      </c>
      <c r="F595" s="1">
        <v>21.9</v>
      </c>
    </row>
    <row r="596" spans="1:6" hidden="1" x14ac:dyDescent="0.25">
      <c r="A596" t="s">
        <v>272</v>
      </c>
      <c r="B596" t="s">
        <v>716</v>
      </c>
      <c r="C596" t="s">
        <v>717</v>
      </c>
      <c r="D596" s="1">
        <v>1498</v>
      </c>
      <c r="E596">
        <v>18</v>
      </c>
      <c r="F596" s="1">
        <v>21.72</v>
      </c>
    </row>
    <row r="597" spans="1:6" hidden="1" x14ac:dyDescent="0.25">
      <c r="A597" t="s">
        <v>272</v>
      </c>
      <c r="B597" t="s">
        <v>716</v>
      </c>
      <c r="C597" t="s">
        <v>719</v>
      </c>
      <c r="D597" s="1">
        <v>1498</v>
      </c>
      <c r="E597">
        <v>18</v>
      </c>
      <c r="F597" s="1">
        <v>21.13</v>
      </c>
    </row>
    <row r="598" spans="1:6" hidden="1" x14ac:dyDescent="0.25">
      <c r="A598" t="s">
        <v>186</v>
      </c>
      <c r="B598" t="s">
        <v>971</v>
      </c>
      <c r="C598" t="s">
        <v>973</v>
      </c>
      <c r="D598" s="1">
        <v>1498</v>
      </c>
      <c r="E598">
        <v>17</v>
      </c>
      <c r="F598" s="2">
        <v>0</v>
      </c>
    </row>
    <row r="599" spans="1:6" hidden="1" x14ac:dyDescent="0.25">
      <c r="A599" t="s">
        <v>186</v>
      </c>
      <c r="B599" t="s">
        <v>971</v>
      </c>
      <c r="C599" t="s">
        <v>975</v>
      </c>
      <c r="D599" s="1">
        <v>1498</v>
      </c>
      <c r="E599" s="2">
        <v>0</v>
      </c>
      <c r="F599" s="2">
        <v>0</v>
      </c>
    </row>
    <row r="600" spans="1:6" hidden="1" x14ac:dyDescent="0.25">
      <c r="A600" t="s">
        <v>186</v>
      </c>
      <c r="B600" t="s">
        <v>971</v>
      </c>
      <c r="C600" t="s">
        <v>977</v>
      </c>
      <c r="D600" s="1">
        <v>1498</v>
      </c>
      <c r="E600" s="2">
        <v>0</v>
      </c>
      <c r="F600" s="2">
        <v>0</v>
      </c>
    </row>
    <row r="601" spans="1:6" hidden="1" x14ac:dyDescent="0.25">
      <c r="A601" t="s">
        <v>117</v>
      </c>
      <c r="B601" t="s">
        <v>1002</v>
      </c>
      <c r="C601" t="s">
        <v>128</v>
      </c>
      <c r="D601" s="1">
        <v>1498</v>
      </c>
      <c r="E601">
        <v>10.6</v>
      </c>
      <c r="F601" s="2">
        <v>0</v>
      </c>
    </row>
    <row r="602" spans="1:6" hidden="1" x14ac:dyDescent="0.25">
      <c r="A602" t="s">
        <v>117</v>
      </c>
      <c r="B602" t="s">
        <v>1002</v>
      </c>
      <c r="C602" t="s">
        <v>1003</v>
      </c>
      <c r="D602" s="1">
        <v>1498</v>
      </c>
      <c r="E602">
        <v>10.6</v>
      </c>
      <c r="F602" s="2">
        <v>0</v>
      </c>
    </row>
    <row r="603" spans="1:6" hidden="1" x14ac:dyDescent="0.25">
      <c r="A603" t="s">
        <v>117</v>
      </c>
      <c r="B603" t="s">
        <v>1002</v>
      </c>
      <c r="C603" t="s">
        <v>1006</v>
      </c>
      <c r="D603" s="1">
        <v>1498</v>
      </c>
      <c r="E603">
        <v>10.6</v>
      </c>
      <c r="F603" s="2">
        <v>0</v>
      </c>
    </row>
    <row r="604" spans="1:6" hidden="1" x14ac:dyDescent="0.25">
      <c r="A604" t="s">
        <v>33</v>
      </c>
      <c r="B604" t="s">
        <v>1008</v>
      </c>
      <c r="C604" t="s">
        <v>1009</v>
      </c>
      <c r="D604" s="1">
        <v>1498</v>
      </c>
      <c r="E604" s="2">
        <v>0</v>
      </c>
      <c r="F604" s="2">
        <v>0</v>
      </c>
    </row>
    <row r="605" spans="1:6" hidden="1" x14ac:dyDescent="0.25">
      <c r="A605" t="s">
        <v>33</v>
      </c>
      <c r="B605" t="s">
        <v>1008</v>
      </c>
      <c r="C605" t="s">
        <v>1010</v>
      </c>
      <c r="D605" s="1">
        <v>1498</v>
      </c>
      <c r="E605" s="2">
        <v>0</v>
      </c>
      <c r="F605" s="2">
        <v>0</v>
      </c>
    </row>
    <row r="606" spans="1:6" hidden="1" x14ac:dyDescent="0.25">
      <c r="A606" t="s">
        <v>33</v>
      </c>
      <c r="B606" t="s">
        <v>1008</v>
      </c>
      <c r="C606" t="s">
        <v>1011</v>
      </c>
      <c r="D606" s="1">
        <v>1498</v>
      </c>
      <c r="E606" s="2">
        <v>0</v>
      </c>
      <c r="F606" s="2">
        <v>0</v>
      </c>
    </row>
    <row r="607" spans="1:6" hidden="1" x14ac:dyDescent="0.25">
      <c r="A607" t="s">
        <v>245</v>
      </c>
      <c r="B607" t="s">
        <v>1015</v>
      </c>
      <c r="C607" t="s">
        <v>252</v>
      </c>
      <c r="D607" s="1">
        <v>1498</v>
      </c>
      <c r="E607">
        <v>25.5</v>
      </c>
      <c r="F607" s="2">
        <v>0</v>
      </c>
    </row>
    <row r="608" spans="1:6" hidden="1" x14ac:dyDescent="0.25">
      <c r="A608" t="s">
        <v>245</v>
      </c>
      <c r="B608" t="s">
        <v>1015</v>
      </c>
      <c r="C608" t="s">
        <v>250</v>
      </c>
      <c r="D608" s="1">
        <v>1498</v>
      </c>
      <c r="E608">
        <v>25.5</v>
      </c>
      <c r="F608" s="2">
        <v>0</v>
      </c>
    </row>
    <row r="609" spans="1:6" hidden="1" x14ac:dyDescent="0.25">
      <c r="A609" t="s">
        <v>245</v>
      </c>
      <c r="B609" t="s">
        <v>1015</v>
      </c>
      <c r="C609" t="s">
        <v>1016</v>
      </c>
      <c r="D609" s="1">
        <v>1498</v>
      </c>
      <c r="E609">
        <v>25.5</v>
      </c>
      <c r="F609" s="2">
        <v>0</v>
      </c>
    </row>
    <row r="610" spans="1:6" hidden="1" x14ac:dyDescent="0.25">
      <c r="A610" t="s">
        <v>245</v>
      </c>
      <c r="B610" t="s">
        <v>1015</v>
      </c>
      <c r="C610" t="s">
        <v>534</v>
      </c>
      <c r="D610" s="1">
        <v>1498</v>
      </c>
      <c r="E610">
        <v>25.5</v>
      </c>
      <c r="F610" s="2">
        <v>0</v>
      </c>
    </row>
    <row r="611" spans="1:6" hidden="1" x14ac:dyDescent="0.25">
      <c r="A611" t="s">
        <v>245</v>
      </c>
      <c r="B611" t="s">
        <v>1015</v>
      </c>
      <c r="C611" t="s">
        <v>251</v>
      </c>
      <c r="D611" s="1">
        <v>1498</v>
      </c>
      <c r="E611">
        <v>25.5</v>
      </c>
      <c r="F611" s="2">
        <v>0</v>
      </c>
    </row>
    <row r="612" spans="1:6" hidden="1" x14ac:dyDescent="0.25">
      <c r="A612" t="s">
        <v>19</v>
      </c>
      <c r="B612" t="s">
        <v>1031</v>
      </c>
      <c r="C612" t="s">
        <v>612</v>
      </c>
      <c r="D612" s="1">
        <v>1498</v>
      </c>
      <c r="E612" s="2">
        <v>0</v>
      </c>
      <c r="F612" s="2">
        <v>0</v>
      </c>
    </row>
    <row r="613" spans="1:6" hidden="1" x14ac:dyDescent="0.25">
      <c r="A613" t="s">
        <v>19</v>
      </c>
      <c r="B613" t="s">
        <v>1031</v>
      </c>
      <c r="C613" t="s">
        <v>1034</v>
      </c>
      <c r="D613" s="1">
        <v>1498</v>
      </c>
      <c r="E613" s="2">
        <v>0</v>
      </c>
      <c r="F613" s="2">
        <v>0</v>
      </c>
    </row>
    <row r="614" spans="1:6" hidden="1" x14ac:dyDescent="0.25">
      <c r="A614" t="s">
        <v>33</v>
      </c>
      <c r="B614" t="s">
        <v>1179</v>
      </c>
      <c r="C614" t="s">
        <v>1191</v>
      </c>
      <c r="D614" s="1">
        <v>1498</v>
      </c>
      <c r="E614">
        <v>26.82</v>
      </c>
      <c r="F614" s="2">
        <v>0</v>
      </c>
    </row>
    <row r="615" spans="1:6" hidden="1" x14ac:dyDescent="0.25">
      <c r="A615" t="s">
        <v>33</v>
      </c>
      <c r="B615" t="s">
        <v>1179</v>
      </c>
      <c r="C615" t="s">
        <v>1192</v>
      </c>
      <c r="D615" s="1">
        <v>1498</v>
      </c>
      <c r="E615">
        <v>26.32</v>
      </c>
      <c r="F615" s="2">
        <v>0</v>
      </c>
    </row>
    <row r="616" spans="1:6" hidden="1" x14ac:dyDescent="0.25">
      <c r="A616" t="s">
        <v>33</v>
      </c>
      <c r="B616" t="s">
        <v>1179</v>
      </c>
      <c r="C616" t="s">
        <v>1193</v>
      </c>
      <c r="D616" s="1">
        <v>1498</v>
      </c>
      <c r="E616">
        <v>26.32</v>
      </c>
      <c r="F616" s="2">
        <v>0</v>
      </c>
    </row>
    <row r="617" spans="1:6" hidden="1" x14ac:dyDescent="0.25">
      <c r="A617" t="s">
        <v>272</v>
      </c>
      <c r="B617" t="s">
        <v>1194</v>
      </c>
      <c r="C617" t="s">
        <v>1196</v>
      </c>
      <c r="D617" s="1">
        <v>1498</v>
      </c>
      <c r="E617">
        <v>14.5</v>
      </c>
      <c r="F617" s="1">
        <v>21.13</v>
      </c>
    </row>
    <row r="618" spans="1:6" hidden="1" x14ac:dyDescent="0.25">
      <c r="A618" t="s">
        <v>272</v>
      </c>
      <c r="B618" t="s">
        <v>1194</v>
      </c>
      <c r="C618" t="s">
        <v>1198</v>
      </c>
      <c r="D618" s="1">
        <v>1498</v>
      </c>
      <c r="E618">
        <v>14.5</v>
      </c>
      <c r="F618" s="1">
        <v>21.13</v>
      </c>
    </row>
    <row r="619" spans="1:6" hidden="1" x14ac:dyDescent="0.25">
      <c r="A619" t="s">
        <v>272</v>
      </c>
      <c r="B619" t="s">
        <v>1194</v>
      </c>
      <c r="C619" t="s">
        <v>1199</v>
      </c>
      <c r="D619" s="1">
        <v>1498</v>
      </c>
      <c r="E619">
        <v>14.5</v>
      </c>
      <c r="F619" s="1">
        <v>21.72</v>
      </c>
    </row>
    <row r="620" spans="1:6" hidden="1" x14ac:dyDescent="0.25">
      <c r="A620" t="s">
        <v>272</v>
      </c>
      <c r="B620" t="s">
        <v>1194</v>
      </c>
      <c r="C620" t="s">
        <v>1201</v>
      </c>
      <c r="D620" s="1">
        <v>1498</v>
      </c>
      <c r="E620">
        <v>18</v>
      </c>
      <c r="F620" s="1">
        <v>21.72</v>
      </c>
    </row>
    <row r="621" spans="1:6" hidden="1" x14ac:dyDescent="0.25">
      <c r="A621" t="s">
        <v>272</v>
      </c>
      <c r="B621" t="s">
        <v>1194</v>
      </c>
      <c r="C621" t="s">
        <v>1202</v>
      </c>
      <c r="D621" s="1">
        <v>1498</v>
      </c>
      <c r="E621">
        <v>18</v>
      </c>
      <c r="F621" s="1">
        <v>21.13</v>
      </c>
    </row>
    <row r="622" spans="1:6" hidden="1" x14ac:dyDescent="0.25">
      <c r="A622" t="s">
        <v>272</v>
      </c>
      <c r="B622" t="s">
        <v>1194</v>
      </c>
      <c r="C622" t="s">
        <v>1207</v>
      </c>
      <c r="D622" s="1">
        <v>1498</v>
      </c>
      <c r="E622">
        <v>18</v>
      </c>
      <c r="F622" s="1">
        <v>21.13</v>
      </c>
    </row>
    <row r="623" spans="1:6" hidden="1" x14ac:dyDescent="0.25">
      <c r="A623" t="s">
        <v>272</v>
      </c>
      <c r="B623" t="s">
        <v>1194</v>
      </c>
      <c r="C623" t="s">
        <v>1208</v>
      </c>
      <c r="D623" s="1">
        <v>1498</v>
      </c>
      <c r="E623">
        <v>18</v>
      </c>
      <c r="F623" s="1">
        <v>21.72</v>
      </c>
    </row>
    <row r="624" spans="1:6" hidden="1" x14ac:dyDescent="0.25">
      <c r="A624" t="s">
        <v>117</v>
      </c>
      <c r="B624" t="s">
        <v>1288</v>
      </c>
      <c r="C624" t="s">
        <v>1003</v>
      </c>
      <c r="D624" s="1">
        <v>1498</v>
      </c>
      <c r="E624" s="2">
        <v>0</v>
      </c>
      <c r="F624" s="2">
        <v>0</v>
      </c>
    </row>
    <row r="625" spans="1:6" hidden="1" x14ac:dyDescent="0.25">
      <c r="A625" t="s">
        <v>117</v>
      </c>
      <c r="B625" t="s">
        <v>1288</v>
      </c>
      <c r="C625" t="s">
        <v>1289</v>
      </c>
      <c r="D625" s="1">
        <v>1498</v>
      </c>
      <c r="E625" s="2">
        <v>0</v>
      </c>
      <c r="F625" s="2">
        <v>0</v>
      </c>
    </row>
    <row r="626" spans="1:6" hidden="1" x14ac:dyDescent="0.25">
      <c r="A626" t="s">
        <v>102</v>
      </c>
      <c r="B626" t="s">
        <v>1318</v>
      </c>
      <c r="C626" t="s">
        <v>105</v>
      </c>
      <c r="D626" s="1">
        <v>1498</v>
      </c>
      <c r="E626" s="2">
        <v>0</v>
      </c>
      <c r="F626" s="2">
        <v>0</v>
      </c>
    </row>
    <row r="627" spans="1:6" hidden="1" x14ac:dyDescent="0.25">
      <c r="A627" t="s">
        <v>102</v>
      </c>
      <c r="B627" t="s">
        <v>1318</v>
      </c>
      <c r="C627" t="s">
        <v>1321</v>
      </c>
      <c r="D627" s="1">
        <v>1498</v>
      </c>
      <c r="E627" s="2">
        <v>0</v>
      </c>
      <c r="F627" s="2">
        <v>0</v>
      </c>
    </row>
    <row r="628" spans="1:6" hidden="1" x14ac:dyDescent="0.25">
      <c r="A628" t="s">
        <v>102</v>
      </c>
      <c r="B628" t="s">
        <v>1318</v>
      </c>
      <c r="C628" t="s">
        <v>1326</v>
      </c>
      <c r="D628" s="1">
        <v>1498</v>
      </c>
      <c r="E628" s="2">
        <v>0</v>
      </c>
      <c r="F628" s="2">
        <v>0</v>
      </c>
    </row>
    <row r="629" spans="1:6" hidden="1" x14ac:dyDescent="0.25">
      <c r="A629" t="s">
        <v>245</v>
      </c>
      <c r="B629" t="s">
        <v>1353</v>
      </c>
      <c r="C629" t="s">
        <v>1355</v>
      </c>
      <c r="D629" s="1">
        <v>1498</v>
      </c>
      <c r="E629">
        <v>22.6</v>
      </c>
      <c r="F629" s="1">
        <v>25.6</v>
      </c>
    </row>
    <row r="630" spans="1:6" hidden="1" x14ac:dyDescent="0.25">
      <c r="A630" t="s">
        <v>245</v>
      </c>
      <c r="B630" t="s">
        <v>1353</v>
      </c>
      <c r="C630" t="s">
        <v>530</v>
      </c>
      <c r="D630" s="1">
        <v>1498</v>
      </c>
      <c r="E630">
        <v>22.6</v>
      </c>
      <c r="F630" s="1">
        <v>25.6</v>
      </c>
    </row>
    <row r="631" spans="1:6" hidden="1" x14ac:dyDescent="0.25">
      <c r="A631" t="s">
        <v>245</v>
      </c>
      <c r="B631" t="s">
        <v>1353</v>
      </c>
      <c r="C631" t="s">
        <v>529</v>
      </c>
      <c r="D631" s="1">
        <v>1498</v>
      </c>
      <c r="E631">
        <v>22.6</v>
      </c>
      <c r="F631" s="1">
        <v>25.1</v>
      </c>
    </row>
    <row r="632" spans="1:6" hidden="1" x14ac:dyDescent="0.25">
      <c r="A632" t="s">
        <v>245</v>
      </c>
      <c r="B632" t="s">
        <v>1353</v>
      </c>
      <c r="C632" t="s">
        <v>1356</v>
      </c>
      <c r="D632" s="1">
        <v>1498</v>
      </c>
      <c r="E632">
        <v>22.6</v>
      </c>
      <c r="F632" s="1">
        <v>25.1</v>
      </c>
    </row>
    <row r="633" spans="1:6" hidden="1" x14ac:dyDescent="0.25">
      <c r="A633" t="s">
        <v>3</v>
      </c>
      <c r="B633" t="s">
        <v>496</v>
      </c>
      <c r="C633" t="s">
        <v>124</v>
      </c>
      <c r="D633" s="1">
        <v>1497</v>
      </c>
      <c r="E633" s="2">
        <v>0</v>
      </c>
      <c r="F633" s="2">
        <v>0</v>
      </c>
    </row>
    <row r="634" spans="1:6" hidden="1" x14ac:dyDescent="0.25">
      <c r="A634" t="s">
        <v>3</v>
      </c>
      <c r="B634" t="s">
        <v>496</v>
      </c>
      <c r="C634" t="s">
        <v>125</v>
      </c>
      <c r="D634" s="1">
        <v>1497</v>
      </c>
      <c r="F634" s="1">
        <v>25</v>
      </c>
    </row>
    <row r="635" spans="1:6" hidden="1" x14ac:dyDescent="0.25">
      <c r="A635" t="s">
        <v>3</v>
      </c>
      <c r="B635" t="s">
        <v>496</v>
      </c>
      <c r="C635" t="s">
        <v>123</v>
      </c>
      <c r="D635" s="1">
        <v>1497</v>
      </c>
      <c r="F635" s="1">
        <v>25</v>
      </c>
    </row>
    <row r="636" spans="1:6" hidden="1" x14ac:dyDescent="0.25">
      <c r="A636" t="s">
        <v>3</v>
      </c>
      <c r="B636" t="s">
        <v>496</v>
      </c>
      <c r="C636" t="s">
        <v>499</v>
      </c>
      <c r="D636" s="1">
        <v>1497</v>
      </c>
      <c r="F636" s="1">
        <v>25</v>
      </c>
    </row>
    <row r="637" spans="1:6" hidden="1" x14ac:dyDescent="0.25">
      <c r="A637" t="s">
        <v>3</v>
      </c>
      <c r="B637" t="s">
        <v>496</v>
      </c>
      <c r="C637" t="s">
        <v>500</v>
      </c>
      <c r="D637" s="1">
        <v>1497</v>
      </c>
      <c r="F637" s="1">
        <v>25</v>
      </c>
    </row>
    <row r="638" spans="1:6" hidden="1" x14ac:dyDescent="0.25">
      <c r="A638" t="s">
        <v>3</v>
      </c>
      <c r="B638" t="s">
        <v>559</v>
      </c>
      <c r="C638" t="s">
        <v>124</v>
      </c>
      <c r="D638" s="1">
        <v>1497</v>
      </c>
      <c r="E638" s="2">
        <v>0</v>
      </c>
      <c r="F638" s="2">
        <v>0</v>
      </c>
    </row>
    <row r="639" spans="1:6" hidden="1" x14ac:dyDescent="0.25">
      <c r="A639" t="s">
        <v>3</v>
      </c>
      <c r="B639" t="s">
        <v>559</v>
      </c>
      <c r="C639" t="s">
        <v>125</v>
      </c>
      <c r="D639" s="1">
        <v>1497</v>
      </c>
      <c r="E639" s="2">
        <v>0</v>
      </c>
      <c r="F639" s="2">
        <v>0</v>
      </c>
    </row>
    <row r="640" spans="1:6" hidden="1" x14ac:dyDescent="0.25">
      <c r="A640" t="s">
        <v>3</v>
      </c>
      <c r="B640" t="s">
        <v>559</v>
      </c>
      <c r="C640" t="s">
        <v>499</v>
      </c>
      <c r="D640" s="1">
        <v>1497</v>
      </c>
      <c r="E640" s="2">
        <v>0</v>
      </c>
      <c r="F640" s="2">
        <v>0</v>
      </c>
    </row>
    <row r="641" spans="1:6" hidden="1" x14ac:dyDescent="0.25">
      <c r="A641" t="s">
        <v>3</v>
      </c>
      <c r="B641" t="s">
        <v>559</v>
      </c>
      <c r="C641" t="s">
        <v>569</v>
      </c>
      <c r="D641" s="1">
        <v>1497</v>
      </c>
      <c r="E641" s="2">
        <v>0</v>
      </c>
      <c r="F641" s="2">
        <v>0</v>
      </c>
    </row>
    <row r="642" spans="1:6" hidden="1" x14ac:dyDescent="0.25">
      <c r="A642" t="s">
        <v>3</v>
      </c>
      <c r="B642" t="s">
        <v>559</v>
      </c>
      <c r="C642" t="s">
        <v>570</v>
      </c>
      <c r="D642" s="1">
        <v>1497</v>
      </c>
      <c r="E642" s="2">
        <v>0</v>
      </c>
      <c r="F642" s="2">
        <v>0</v>
      </c>
    </row>
    <row r="643" spans="1:6" hidden="1" x14ac:dyDescent="0.25">
      <c r="A643" t="s">
        <v>3</v>
      </c>
      <c r="B643" t="s">
        <v>559</v>
      </c>
      <c r="C643" t="s">
        <v>571</v>
      </c>
      <c r="D643" s="1">
        <v>1497</v>
      </c>
      <c r="E643" s="2">
        <v>0</v>
      </c>
      <c r="F643" s="2">
        <v>0</v>
      </c>
    </row>
    <row r="644" spans="1:6" hidden="1" x14ac:dyDescent="0.25">
      <c r="A644" t="s">
        <v>3</v>
      </c>
      <c r="B644" t="s">
        <v>559</v>
      </c>
      <c r="C644" t="s">
        <v>572</v>
      </c>
      <c r="D644" s="1">
        <v>1497</v>
      </c>
      <c r="E644" s="2">
        <v>0</v>
      </c>
      <c r="F644" s="2">
        <v>0</v>
      </c>
    </row>
    <row r="645" spans="1:6" hidden="1" x14ac:dyDescent="0.25">
      <c r="A645" t="s">
        <v>3</v>
      </c>
      <c r="B645" t="s">
        <v>559</v>
      </c>
      <c r="C645" t="s">
        <v>518</v>
      </c>
      <c r="D645" s="1">
        <v>1497</v>
      </c>
      <c r="E645" s="2">
        <v>0</v>
      </c>
      <c r="F645" s="2">
        <v>0</v>
      </c>
    </row>
    <row r="646" spans="1:6" hidden="1" x14ac:dyDescent="0.25">
      <c r="A646" t="s">
        <v>3</v>
      </c>
      <c r="B646" t="s">
        <v>559</v>
      </c>
      <c r="C646" t="s">
        <v>573</v>
      </c>
      <c r="D646" s="1">
        <v>1497</v>
      </c>
      <c r="E646" s="2">
        <v>0</v>
      </c>
      <c r="F646" s="2">
        <v>0</v>
      </c>
    </row>
    <row r="647" spans="1:6" hidden="1" x14ac:dyDescent="0.25">
      <c r="A647" t="s">
        <v>3</v>
      </c>
      <c r="B647" t="s">
        <v>559</v>
      </c>
      <c r="C647" t="s">
        <v>574</v>
      </c>
      <c r="D647" s="1">
        <v>1497</v>
      </c>
      <c r="E647" s="2">
        <v>0</v>
      </c>
      <c r="F647" s="2">
        <v>0</v>
      </c>
    </row>
    <row r="648" spans="1:6" hidden="1" x14ac:dyDescent="0.25">
      <c r="A648" t="s">
        <v>3</v>
      </c>
      <c r="B648" t="s">
        <v>559</v>
      </c>
      <c r="C648" t="s">
        <v>575</v>
      </c>
      <c r="D648" s="1">
        <v>1497</v>
      </c>
      <c r="E648" s="2">
        <v>0</v>
      </c>
      <c r="F648" s="2">
        <v>0</v>
      </c>
    </row>
    <row r="649" spans="1:6" hidden="1" x14ac:dyDescent="0.25">
      <c r="A649" t="s">
        <v>3</v>
      </c>
      <c r="B649" t="s">
        <v>559</v>
      </c>
      <c r="C649" t="s">
        <v>576</v>
      </c>
      <c r="D649" s="1">
        <v>1497</v>
      </c>
      <c r="E649" s="2">
        <v>0</v>
      </c>
      <c r="F649" s="2">
        <v>0</v>
      </c>
    </row>
    <row r="650" spans="1:6" hidden="1" x14ac:dyDescent="0.25">
      <c r="A650" t="s">
        <v>186</v>
      </c>
      <c r="B650" t="s">
        <v>601</v>
      </c>
      <c r="C650" t="s">
        <v>602</v>
      </c>
      <c r="D650" s="1">
        <v>1497</v>
      </c>
      <c r="E650" s="2">
        <v>0</v>
      </c>
      <c r="F650" s="2">
        <v>0</v>
      </c>
    </row>
    <row r="651" spans="1:6" hidden="1" x14ac:dyDescent="0.25">
      <c r="A651" t="s">
        <v>186</v>
      </c>
      <c r="B651" t="s">
        <v>601</v>
      </c>
      <c r="C651" t="s">
        <v>603</v>
      </c>
      <c r="D651" s="1">
        <v>1497</v>
      </c>
      <c r="E651" s="2">
        <v>0</v>
      </c>
      <c r="F651" s="2">
        <v>0</v>
      </c>
    </row>
    <row r="652" spans="1:6" hidden="1" x14ac:dyDescent="0.25">
      <c r="A652" t="s">
        <v>186</v>
      </c>
      <c r="B652" t="s">
        <v>601</v>
      </c>
      <c r="C652" t="s">
        <v>604</v>
      </c>
      <c r="D652" s="1">
        <v>1497</v>
      </c>
      <c r="E652" s="2">
        <v>0</v>
      </c>
      <c r="F652" s="2">
        <v>0</v>
      </c>
    </row>
    <row r="653" spans="1:6" hidden="1" x14ac:dyDescent="0.25">
      <c r="A653" t="s">
        <v>186</v>
      </c>
      <c r="B653" t="s">
        <v>601</v>
      </c>
      <c r="C653" t="s">
        <v>605</v>
      </c>
      <c r="D653" s="1">
        <v>1497</v>
      </c>
      <c r="E653" s="2">
        <v>0</v>
      </c>
      <c r="F653" s="2">
        <v>0</v>
      </c>
    </row>
    <row r="654" spans="1:6" hidden="1" x14ac:dyDescent="0.25">
      <c r="A654" t="s">
        <v>186</v>
      </c>
      <c r="B654" t="s">
        <v>601</v>
      </c>
      <c r="C654" t="s">
        <v>607</v>
      </c>
      <c r="D654" s="1">
        <v>1497</v>
      </c>
      <c r="E654" s="2">
        <v>0</v>
      </c>
      <c r="F654" s="2">
        <v>0</v>
      </c>
    </row>
    <row r="655" spans="1:6" hidden="1" x14ac:dyDescent="0.25">
      <c r="A655" t="s">
        <v>186</v>
      </c>
      <c r="B655" t="s">
        <v>601</v>
      </c>
      <c r="C655" t="s">
        <v>609</v>
      </c>
      <c r="D655" s="1">
        <v>1497</v>
      </c>
      <c r="E655" s="2">
        <v>0</v>
      </c>
      <c r="F655" s="2">
        <v>0</v>
      </c>
    </row>
    <row r="656" spans="1:6" hidden="1" x14ac:dyDescent="0.25">
      <c r="A656" t="s">
        <v>225</v>
      </c>
      <c r="B656" t="s">
        <v>635</v>
      </c>
      <c r="C656" t="s">
        <v>640</v>
      </c>
      <c r="D656" s="1">
        <v>1497</v>
      </c>
      <c r="E656" s="2">
        <v>0</v>
      </c>
      <c r="F656" s="2">
        <v>0</v>
      </c>
    </row>
    <row r="657" spans="1:6" hidden="1" x14ac:dyDescent="0.25">
      <c r="A657" t="s">
        <v>225</v>
      </c>
      <c r="B657" t="s">
        <v>635</v>
      </c>
      <c r="C657" t="s">
        <v>641</v>
      </c>
      <c r="D657" s="1">
        <v>1497</v>
      </c>
      <c r="E657" s="2">
        <v>0</v>
      </c>
      <c r="F657" s="2">
        <v>0</v>
      </c>
    </row>
    <row r="658" spans="1:6" hidden="1" x14ac:dyDescent="0.25">
      <c r="A658" t="s">
        <v>225</v>
      </c>
      <c r="B658" t="s">
        <v>635</v>
      </c>
      <c r="C658" t="s">
        <v>642</v>
      </c>
      <c r="D658" s="1">
        <v>1497</v>
      </c>
      <c r="E658" s="2">
        <v>0</v>
      </c>
      <c r="F658" s="2">
        <v>0</v>
      </c>
    </row>
    <row r="659" spans="1:6" hidden="1" x14ac:dyDescent="0.25">
      <c r="A659" t="s">
        <v>225</v>
      </c>
      <c r="B659" t="s">
        <v>635</v>
      </c>
      <c r="C659" t="s">
        <v>643</v>
      </c>
      <c r="D659" s="1">
        <v>1497</v>
      </c>
      <c r="E659" s="2">
        <v>0</v>
      </c>
      <c r="F659" s="2">
        <v>0</v>
      </c>
    </row>
    <row r="660" spans="1:6" hidden="1" x14ac:dyDescent="0.25">
      <c r="A660" t="s">
        <v>225</v>
      </c>
      <c r="B660" t="s">
        <v>635</v>
      </c>
      <c r="C660" t="s">
        <v>644</v>
      </c>
      <c r="D660" s="1">
        <v>1497</v>
      </c>
      <c r="E660" s="2">
        <v>0</v>
      </c>
      <c r="F660" s="2">
        <v>0</v>
      </c>
    </row>
    <row r="661" spans="1:6" hidden="1" x14ac:dyDescent="0.25">
      <c r="A661" t="s">
        <v>225</v>
      </c>
      <c r="B661" t="s">
        <v>635</v>
      </c>
      <c r="C661" t="s">
        <v>645</v>
      </c>
      <c r="D661" s="1">
        <v>1497</v>
      </c>
      <c r="E661" s="2">
        <v>0</v>
      </c>
      <c r="F661" s="2">
        <v>0</v>
      </c>
    </row>
    <row r="662" spans="1:6" hidden="1" x14ac:dyDescent="0.25">
      <c r="A662" t="s">
        <v>225</v>
      </c>
      <c r="B662" t="s">
        <v>635</v>
      </c>
      <c r="C662" t="s">
        <v>646</v>
      </c>
      <c r="D662" s="1">
        <v>1497</v>
      </c>
      <c r="E662" s="2">
        <v>0</v>
      </c>
      <c r="F662" s="2">
        <v>0</v>
      </c>
    </row>
    <row r="663" spans="1:6" hidden="1" x14ac:dyDescent="0.25">
      <c r="A663" t="s">
        <v>245</v>
      </c>
      <c r="B663" t="s">
        <v>674</v>
      </c>
      <c r="C663" t="s">
        <v>675</v>
      </c>
      <c r="D663" s="1">
        <v>1497</v>
      </c>
      <c r="E663">
        <v>12</v>
      </c>
      <c r="F663" s="1">
        <v>15.4</v>
      </c>
    </row>
    <row r="664" spans="1:6" hidden="1" x14ac:dyDescent="0.25">
      <c r="A664" t="s">
        <v>245</v>
      </c>
      <c r="B664" t="s">
        <v>674</v>
      </c>
      <c r="C664" t="s">
        <v>320</v>
      </c>
      <c r="D664" s="1">
        <v>1497</v>
      </c>
      <c r="E664">
        <v>12</v>
      </c>
      <c r="F664" s="1">
        <v>15.4</v>
      </c>
    </row>
    <row r="665" spans="1:6" hidden="1" x14ac:dyDescent="0.25">
      <c r="A665" t="s">
        <v>245</v>
      </c>
      <c r="B665" t="s">
        <v>674</v>
      </c>
      <c r="C665" t="s">
        <v>247</v>
      </c>
      <c r="D665" s="1">
        <v>1497</v>
      </c>
      <c r="E665">
        <v>12</v>
      </c>
      <c r="F665" s="1">
        <v>15.4</v>
      </c>
    </row>
    <row r="666" spans="1:6" hidden="1" x14ac:dyDescent="0.25">
      <c r="A666" t="s">
        <v>245</v>
      </c>
      <c r="B666" t="s">
        <v>674</v>
      </c>
      <c r="C666" t="s">
        <v>249</v>
      </c>
      <c r="D666" s="1">
        <v>1497</v>
      </c>
      <c r="E666">
        <v>12</v>
      </c>
      <c r="F666" s="1">
        <v>15.4</v>
      </c>
    </row>
    <row r="667" spans="1:6" hidden="1" x14ac:dyDescent="0.25">
      <c r="A667" t="s">
        <v>245</v>
      </c>
      <c r="B667" t="s">
        <v>674</v>
      </c>
      <c r="C667" t="s">
        <v>526</v>
      </c>
      <c r="D667" s="1">
        <v>1497</v>
      </c>
      <c r="E667">
        <v>12</v>
      </c>
      <c r="F667" s="1">
        <v>16</v>
      </c>
    </row>
    <row r="668" spans="1:6" hidden="1" x14ac:dyDescent="0.25">
      <c r="A668" t="s">
        <v>225</v>
      </c>
      <c r="B668" t="s">
        <v>697</v>
      </c>
      <c r="C668" t="s">
        <v>698</v>
      </c>
      <c r="D668" s="1">
        <v>1497</v>
      </c>
      <c r="E668" s="2">
        <v>0</v>
      </c>
      <c r="F668" s="2">
        <v>0</v>
      </c>
    </row>
    <row r="669" spans="1:6" hidden="1" x14ac:dyDescent="0.25">
      <c r="A669" t="s">
        <v>225</v>
      </c>
      <c r="B669" t="s">
        <v>697</v>
      </c>
      <c r="C669" t="s">
        <v>699</v>
      </c>
      <c r="D669" s="1">
        <v>1497</v>
      </c>
      <c r="E669" s="2">
        <v>0</v>
      </c>
      <c r="F669" s="2">
        <v>0</v>
      </c>
    </row>
    <row r="670" spans="1:6" hidden="1" x14ac:dyDescent="0.25">
      <c r="A670" t="s">
        <v>225</v>
      </c>
      <c r="B670" t="s">
        <v>697</v>
      </c>
      <c r="C670" t="s">
        <v>700</v>
      </c>
      <c r="D670" s="1">
        <v>1497</v>
      </c>
      <c r="E670" s="2">
        <v>0</v>
      </c>
      <c r="F670" s="2">
        <v>0</v>
      </c>
    </row>
    <row r="671" spans="1:6" hidden="1" x14ac:dyDescent="0.25">
      <c r="A671" t="s">
        <v>225</v>
      </c>
      <c r="B671" t="s">
        <v>697</v>
      </c>
      <c r="C671" t="s">
        <v>701</v>
      </c>
      <c r="D671" s="1">
        <v>1497</v>
      </c>
      <c r="E671" s="2">
        <v>0</v>
      </c>
      <c r="F671" s="2">
        <v>0</v>
      </c>
    </row>
    <row r="672" spans="1:6" hidden="1" x14ac:dyDescent="0.25">
      <c r="A672" t="s">
        <v>225</v>
      </c>
      <c r="B672" t="s">
        <v>697</v>
      </c>
      <c r="C672" t="s">
        <v>702</v>
      </c>
      <c r="D672" s="1">
        <v>1497</v>
      </c>
      <c r="E672" s="2">
        <v>0</v>
      </c>
      <c r="F672" s="2">
        <v>0</v>
      </c>
    </row>
    <row r="673" spans="1:6" hidden="1" x14ac:dyDescent="0.25">
      <c r="A673" t="s">
        <v>225</v>
      </c>
      <c r="B673" t="s">
        <v>697</v>
      </c>
      <c r="C673" t="s">
        <v>703</v>
      </c>
      <c r="D673" s="1">
        <v>1497</v>
      </c>
      <c r="E673" s="2">
        <v>0</v>
      </c>
      <c r="F673" s="2">
        <v>0</v>
      </c>
    </row>
    <row r="674" spans="1:6" hidden="1" x14ac:dyDescent="0.25">
      <c r="A674" t="s">
        <v>225</v>
      </c>
      <c r="B674" t="s">
        <v>697</v>
      </c>
      <c r="C674" t="s">
        <v>704</v>
      </c>
      <c r="D674" s="1">
        <v>1497</v>
      </c>
      <c r="E674" s="2">
        <v>0</v>
      </c>
      <c r="F674" s="2">
        <v>0</v>
      </c>
    </row>
    <row r="675" spans="1:6" hidden="1" x14ac:dyDescent="0.25">
      <c r="A675" t="s">
        <v>225</v>
      </c>
      <c r="B675" t="s">
        <v>697</v>
      </c>
      <c r="C675" t="s">
        <v>705</v>
      </c>
      <c r="D675" s="1">
        <v>1497</v>
      </c>
      <c r="E675" s="2">
        <v>0</v>
      </c>
      <c r="F675" s="2">
        <v>0</v>
      </c>
    </row>
    <row r="676" spans="1:6" hidden="1" x14ac:dyDescent="0.25">
      <c r="A676" t="s">
        <v>799</v>
      </c>
      <c r="B676" t="s">
        <v>1041</v>
      </c>
      <c r="C676" t="s">
        <v>1042</v>
      </c>
      <c r="D676" s="1">
        <v>1497</v>
      </c>
      <c r="E676" s="2">
        <v>0</v>
      </c>
      <c r="F676" s="2">
        <v>0</v>
      </c>
    </row>
    <row r="677" spans="1:6" hidden="1" x14ac:dyDescent="0.25">
      <c r="A677" t="s">
        <v>799</v>
      </c>
      <c r="B677" t="s">
        <v>1041</v>
      </c>
      <c r="C677" t="s">
        <v>1043</v>
      </c>
      <c r="D677" s="1">
        <v>1497</v>
      </c>
      <c r="E677" s="2">
        <v>0</v>
      </c>
      <c r="F677" s="2">
        <v>0</v>
      </c>
    </row>
    <row r="678" spans="1:6" hidden="1" x14ac:dyDescent="0.25">
      <c r="A678" t="s">
        <v>799</v>
      </c>
      <c r="B678" t="s">
        <v>1041</v>
      </c>
      <c r="C678" t="s">
        <v>1044</v>
      </c>
      <c r="D678" s="1">
        <v>1497</v>
      </c>
      <c r="E678" s="2">
        <v>0</v>
      </c>
      <c r="F678" s="2">
        <v>0</v>
      </c>
    </row>
    <row r="679" spans="1:6" hidden="1" x14ac:dyDescent="0.25">
      <c r="A679" t="s">
        <v>799</v>
      </c>
      <c r="B679" t="s">
        <v>1041</v>
      </c>
      <c r="C679" t="s">
        <v>1045</v>
      </c>
      <c r="D679" s="1">
        <v>1497</v>
      </c>
      <c r="E679" s="2">
        <v>0</v>
      </c>
      <c r="F679" s="2">
        <v>0</v>
      </c>
    </row>
    <row r="680" spans="1:6" hidden="1" x14ac:dyDescent="0.25">
      <c r="A680" t="s">
        <v>799</v>
      </c>
      <c r="B680" t="s">
        <v>1041</v>
      </c>
      <c r="C680" t="s">
        <v>1046</v>
      </c>
      <c r="D680" s="1">
        <v>1497</v>
      </c>
      <c r="E680" s="2">
        <v>0</v>
      </c>
      <c r="F680" s="2">
        <v>0</v>
      </c>
    </row>
    <row r="681" spans="1:6" hidden="1" x14ac:dyDescent="0.25">
      <c r="B681" t="s">
        <v>1111</v>
      </c>
      <c r="C681" t="s">
        <v>1116</v>
      </c>
      <c r="D681" s="1">
        <v>1497</v>
      </c>
      <c r="E681" s="2">
        <v>0</v>
      </c>
      <c r="F681" s="2">
        <v>0</v>
      </c>
    </row>
    <row r="682" spans="1:6" hidden="1" x14ac:dyDescent="0.25">
      <c r="B682" t="s">
        <v>1111</v>
      </c>
      <c r="C682" t="s">
        <v>1117</v>
      </c>
      <c r="D682" s="1">
        <v>1497</v>
      </c>
      <c r="E682" s="2">
        <v>0</v>
      </c>
      <c r="F682" s="2">
        <v>0</v>
      </c>
    </row>
    <row r="683" spans="1:6" hidden="1" x14ac:dyDescent="0.25">
      <c r="A683" t="s">
        <v>245</v>
      </c>
      <c r="B683" t="s">
        <v>1353</v>
      </c>
      <c r="C683" t="s">
        <v>1354</v>
      </c>
      <c r="D683" s="1">
        <v>1497</v>
      </c>
      <c r="E683">
        <v>14.3</v>
      </c>
      <c r="F683" s="1">
        <v>16.100000000000001</v>
      </c>
    </row>
    <row r="684" spans="1:6" hidden="1" x14ac:dyDescent="0.25">
      <c r="A684" t="s">
        <v>245</v>
      </c>
      <c r="B684" t="s">
        <v>1353</v>
      </c>
      <c r="C684" t="s">
        <v>532</v>
      </c>
      <c r="D684" s="1">
        <v>1497</v>
      </c>
      <c r="E684">
        <v>14.3</v>
      </c>
      <c r="F684" s="1">
        <v>16.399999999999999</v>
      </c>
    </row>
    <row r="685" spans="1:6" hidden="1" x14ac:dyDescent="0.25">
      <c r="A685" t="s">
        <v>245</v>
      </c>
      <c r="B685" t="s">
        <v>1353</v>
      </c>
      <c r="C685" t="s">
        <v>531</v>
      </c>
      <c r="D685" s="1">
        <v>1497</v>
      </c>
      <c r="E685">
        <v>14.3</v>
      </c>
      <c r="F685" s="1">
        <v>16.100000000000001</v>
      </c>
    </row>
    <row r="686" spans="1:6" hidden="1" x14ac:dyDescent="0.25">
      <c r="A686" t="s">
        <v>245</v>
      </c>
      <c r="B686" t="s">
        <v>1353</v>
      </c>
      <c r="C686" t="s">
        <v>537</v>
      </c>
      <c r="D686" s="1">
        <v>1497</v>
      </c>
      <c r="E686">
        <v>14.3</v>
      </c>
      <c r="F686" s="1">
        <v>16.100000000000001</v>
      </c>
    </row>
    <row r="687" spans="1:6" hidden="1" x14ac:dyDescent="0.25">
      <c r="A687" t="s">
        <v>245</v>
      </c>
      <c r="B687" t="s">
        <v>1353</v>
      </c>
      <c r="C687" t="s">
        <v>1357</v>
      </c>
      <c r="D687" s="1">
        <v>1497</v>
      </c>
      <c r="E687">
        <v>18</v>
      </c>
      <c r="F687" s="1">
        <v>18</v>
      </c>
    </row>
    <row r="688" spans="1:6" hidden="1" x14ac:dyDescent="0.25">
      <c r="A688" t="s">
        <v>245</v>
      </c>
      <c r="B688" t="s">
        <v>1353</v>
      </c>
      <c r="C688" t="s">
        <v>526</v>
      </c>
      <c r="D688" s="1">
        <v>1497</v>
      </c>
      <c r="E688">
        <v>14.3</v>
      </c>
      <c r="F688" s="1">
        <v>16.399999999999999</v>
      </c>
    </row>
    <row r="689" spans="1:6" hidden="1" x14ac:dyDescent="0.25">
      <c r="A689" t="s">
        <v>102</v>
      </c>
      <c r="B689" t="s">
        <v>219</v>
      </c>
      <c r="C689" t="s">
        <v>104</v>
      </c>
      <c r="D689" s="1">
        <v>1496</v>
      </c>
      <c r="E689">
        <v>13.6</v>
      </c>
      <c r="F689" s="1">
        <v>16.3</v>
      </c>
    </row>
    <row r="690" spans="1:6" hidden="1" x14ac:dyDescent="0.25">
      <c r="A690" t="s">
        <v>102</v>
      </c>
      <c r="B690" t="s">
        <v>219</v>
      </c>
      <c r="C690" t="s">
        <v>105</v>
      </c>
      <c r="D690" s="1">
        <v>1496</v>
      </c>
      <c r="E690">
        <v>13.6</v>
      </c>
      <c r="F690" s="1">
        <v>16.7</v>
      </c>
    </row>
    <row r="691" spans="1:6" hidden="1" x14ac:dyDescent="0.25">
      <c r="A691" t="s">
        <v>102</v>
      </c>
      <c r="B691" t="s">
        <v>219</v>
      </c>
      <c r="C691" t="s">
        <v>107</v>
      </c>
      <c r="D691" s="1">
        <v>1496</v>
      </c>
      <c r="E691">
        <v>13.6</v>
      </c>
      <c r="F691" s="1">
        <v>16.3</v>
      </c>
    </row>
    <row r="692" spans="1:6" hidden="1" x14ac:dyDescent="0.25">
      <c r="A692" t="s">
        <v>102</v>
      </c>
      <c r="B692" t="s">
        <v>219</v>
      </c>
      <c r="C692" t="s">
        <v>97</v>
      </c>
      <c r="D692" s="1">
        <v>1496</v>
      </c>
      <c r="E692">
        <v>13.6</v>
      </c>
      <c r="F692" s="1">
        <v>16.3</v>
      </c>
    </row>
    <row r="693" spans="1:6" hidden="1" x14ac:dyDescent="0.25">
      <c r="A693" t="s">
        <v>102</v>
      </c>
      <c r="B693" t="s">
        <v>219</v>
      </c>
      <c r="C693" t="s">
        <v>221</v>
      </c>
      <c r="D693" s="1">
        <v>1496</v>
      </c>
      <c r="E693">
        <v>13.6</v>
      </c>
      <c r="F693" s="1">
        <v>16.3</v>
      </c>
    </row>
    <row r="694" spans="1:6" hidden="1" x14ac:dyDescent="0.25">
      <c r="A694" t="s">
        <v>102</v>
      </c>
      <c r="B694" t="s">
        <v>222</v>
      </c>
      <c r="C694" t="s">
        <v>105</v>
      </c>
      <c r="D694" s="1">
        <v>1496</v>
      </c>
      <c r="E694">
        <v>15</v>
      </c>
      <c r="F694" s="1">
        <v>16</v>
      </c>
    </row>
    <row r="695" spans="1:6" hidden="1" x14ac:dyDescent="0.25">
      <c r="A695" t="s">
        <v>303</v>
      </c>
      <c r="B695" t="s">
        <v>304</v>
      </c>
      <c r="C695" t="s">
        <v>305</v>
      </c>
      <c r="D695" s="1">
        <v>1496</v>
      </c>
      <c r="E695">
        <v>10.3</v>
      </c>
      <c r="F695" s="2">
        <v>0</v>
      </c>
    </row>
    <row r="696" spans="1:6" hidden="1" x14ac:dyDescent="0.25">
      <c r="A696" t="s">
        <v>303</v>
      </c>
      <c r="B696" t="s">
        <v>829</v>
      </c>
      <c r="C696" t="s">
        <v>305</v>
      </c>
      <c r="D696" s="1">
        <v>1496</v>
      </c>
      <c r="E696" s="2">
        <v>0</v>
      </c>
      <c r="F696" s="2">
        <v>0</v>
      </c>
    </row>
    <row r="697" spans="1:6" hidden="1" x14ac:dyDescent="0.25">
      <c r="A697" t="s">
        <v>102</v>
      </c>
      <c r="B697" t="s">
        <v>1318</v>
      </c>
      <c r="C697" t="s">
        <v>1319</v>
      </c>
      <c r="D697" s="1">
        <v>1496</v>
      </c>
      <c r="E697" s="2">
        <v>0</v>
      </c>
      <c r="F697" s="2">
        <v>0</v>
      </c>
    </row>
    <row r="698" spans="1:6" hidden="1" x14ac:dyDescent="0.25">
      <c r="A698" t="s">
        <v>102</v>
      </c>
      <c r="B698" t="s">
        <v>1318</v>
      </c>
      <c r="C698" t="s">
        <v>104</v>
      </c>
      <c r="D698" s="1">
        <v>1496</v>
      </c>
      <c r="E698" s="2">
        <v>0</v>
      </c>
      <c r="F698" s="2">
        <v>0</v>
      </c>
    </row>
    <row r="699" spans="1:6" hidden="1" x14ac:dyDescent="0.25">
      <c r="A699" t="s">
        <v>102</v>
      </c>
      <c r="B699" t="s">
        <v>1318</v>
      </c>
      <c r="C699" t="s">
        <v>248</v>
      </c>
      <c r="D699" s="1">
        <v>1496</v>
      </c>
      <c r="E699" s="2">
        <v>0</v>
      </c>
      <c r="F699" s="2">
        <v>0</v>
      </c>
    </row>
    <row r="700" spans="1:6" hidden="1" x14ac:dyDescent="0.25">
      <c r="A700" t="s">
        <v>102</v>
      </c>
      <c r="B700" t="s">
        <v>1318</v>
      </c>
      <c r="C700" t="s">
        <v>238</v>
      </c>
      <c r="D700" s="1">
        <v>1496</v>
      </c>
      <c r="E700" s="2">
        <v>0</v>
      </c>
      <c r="F700" s="2">
        <v>0</v>
      </c>
    </row>
    <row r="701" spans="1:6" hidden="1" x14ac:dyDescent="0.25">
      <c r="A701" t="s">
        <v>102</v>
      </c>
      <c r="B701" t="s">
        <v>1318</v>
      </c>
      <c r="C701" t="s">
        <v>1320</v>
      </c>
      <c r="D701" s="1">
        <v>1496</v>
      </c>
      <c r="E701" s="2">
        <v>0</v>
      </c>
      <c r="F701" s="2">
        <v>0</v>
      </c>
    </row>
    <row r="702" spans="1:6" hidden="1" x14ac:dyDescent="0.25">
      <c r="A702" t="s">
        <v>102</v>
      </c>
      <c r="B702" t="s">
        <v>1318</v>
      </c>
      <c r="C702" t="s">
        <v>239</v>
      </c>
      <c r="D702" s="1">
        <v>1496</v>
      </c>
      <c r="E702" s="2">
        <v>0</v>
      </c>
      <c r="F702" s="2">
        <v>0</v>
      </c>
    </row>
    <row r="703" spans="1:6" hidden="1" x14ac:dyDescent="0.25">
      <c r="A703" t="s">
        <v>102</v>
      </c>
      <c r="B703" t="s">
        <v>1318</v>
      </c>
      <c r="C703" t="s">
        <v>107</v>
      </c>
      <c r="D703" s="1">
        <v>1496</v>
      </c>
      <c r="E703" s="2">
        <v>0</v>
      </c>
      <c r="F703" s="2">
        <v>0</v>
      </c>
    </row>
    <row r="704" spans="1:6" hidden="1" x14ac:dyDescent="0.25">
      <c r="A704" t="s">
        <v>102</v>
      </c>
      <c r="B704" t="s">
        <v>1318</v>
      </c>
      <c r="C704" t="s">
        <v>1322</v>
      </c>
      <c r="D704" s="1">
        <v>1496</v>
      </c>
      <c r="E704" s="2">
        <v>0</v>
      </c>
      <c r="F704" s="2">
        <v>0</v>
      </c>
    </row>
    <row r="705" spans="1:6" hidden="1" x14ac:dyDescent="0.25">
      <c r="A705" t="s">
        <v>102</v>
      </c>
      <c r="B705" t="s">
        <v>1318</v>
      </c>
      <c r="C705" t="s">
        <v>1323</v>
      </c>
      <c r="D705" s="1">
        <v>1496</v>
      </c>
      <c r="E705" s="2">
        <v>0</v>
      </c>
      <c r="F705" s="2">
        <v>0</v>
      </c>
    </row>
    <row r="706" spans="1:6" hidden="1" x14ac:dyDescent="0.25">
      <c r="A706" t="s">
        <v>102</v>
      </c>
      <c r="B706" t="s">
        <v>1318</v>
      </c>
      <c r="C706" t="s">
        <v>1324</v>
      </c>
      <c r="D706" s="1">
        <v>1496</v>
      </c>
      <c r="E706" s="2">
        <v>0</v>
      </c>
      <c r="F706" s="2">
        <v>0</v>
      </c>
    </row>
    <row r="707" spans="1:6" hidden="1" x14ac:dyDescent="0.25">
      <c r="A707" t="s">
        <v>102</v>
      </c>
      <c r="B707" t="s">
        <v>1318</v>
      </c>
      <c r="C707" t="s">
        <v>1325</v>
      </c>
      <c r="D707" s="1">
        <v>1496</v>
      </c>
      <c r="E707" s="2">
        <v>0</v>
      </c>
      <c r="F707" s="2">
        <v>0</v>
      </c>
    </row>
    <row r="708" spans="1:6" hidden="1" x14ac:dyDescent="0.25">
      <c r="A708" t="s">
        <v>225</v>
      </c>
      <c r="B708" t="s">
        <v>583</v>
      </c>
      <c r="C708" t="s">
        <v>584</v>
      </c>
      <c r="D708" s="1">
        <v>1493</v>
      </c>
      <c r="E708">
        <v>12.4</v>
      </c>
      <c r="F708" s="2">
        <v>0</v>
      </c>
    </row>
    <row r="709" spans="1:6" hidden="1" x14ac:dyDescent="0.25">
      <c r="A709" t="s">
        <v>225</v>
      </c>
      <c r="B709" t="s">
        <v>583</v>
      </c>
      <c r="C709" t="s">
        <v>585</v>
      </c>
      <c r="D709" s="1">
        <v>1493</v>
      </c>
      <c r="E709">
        <v>12.4</v>
      </c>
      <c r="F709" s="2">
        <v>0</v>
      </c>
    </row>
    <row r="710" spans="1:6" hidden="1" x14ac:dyDescent="0.25">
      <c r="A710" t="s">
        <v>225</v>
      </c>
      <c r="B710" t="s">
        <v>583</v>
      </c>
      <c r="C710" t="s">
        <v>586</v>
      </c>
      <c r="D710" s="1">
        <v>1493</v>
      </c>
      <c r="E710">
        <v>12.4</v>
      </c>
      <c r="F710" s="2">
        <v>0</v>
      </c>
    </row>
    <row r="711" spans="1:6" hidden="1" x14ac:dyDescent="0.25">
      <c r="A711" t="s">
        <v>225</v>
      </c>
      <c r="B711" t="s">
        <v>583</v>
      </c>
      <c r="C711" t="s">
        <v>43</v>
      </c>
      <c r="D711" s="1">
        <v>1493</v>
      </c>
      <c r="E711">
        <v>12.4</v>
      </c>
      <c r="F711" s="2">
        <v>0</v>
      </c>
    </row>
    <row r="712" spans="1:6" hidden="1" x14ac:dyDescent="0.25">
      <c r="A712" t="s">
        <v>225</v>
      </c>
      <c r="B712" t="s">
        <v>1018</v>
      </c>
      <c r="C712" t="s">
        <v>1019</v>
      </c>
      <c r="D712" s="1">
        <v>1493</v>
      </c>
      <c r="E712">
        <v>18.489999999999998</v>
      </c>
      <c r="F712" s="2">
        <v>0</v>
      </c>
    </row>
    <row r="713" spans="1:6" hidden="1" x14ac:dyDescent="0.25">
      <c r="A713" t="s">
        <v>225</v>
      </c>
      <c r="B713" t="s">
        <v>1018</v>
      </c>
      <c r="C713" t="s">
        <v>1020</v>
      </c>
      <c r="D713" s="1">
        <v>1493</v>
      </c>
      <c r="E713">
        <v>18.489999999999998</v>
      </c>
      <c r="F713" s="2">
        <v>0</v>
      </c>
    </row>
    <row r="714" spans="1:6" hidden="1" x14ac:dyDescent="0.25">
      <c r="A714" t="s">
        <v>225</v>
      </c>
      <c r="B714" t="s">
        <v>1018</v>
      </c>
      <c r="C714" t="s">
        <v>1021</v>
      </c>
      <c r="D714" s="1">
        <v>1493</v>
      </c>
      <c r="E714">
        <v>18.489999999999998</v>
      </c>
      <c r="F714" s="2">
        <v>0</v>
      </c>
    </row>
    <row r="715" spans="1:6" hidden="1" x14ac:dyDescent="0.25">
      <c r="A715" t="s">
        <v>225</v>
      </c>
      <c r="B715" t="s">
        <v>1018</v>
      </c>
      <c r="C715" t="s">
        <v>1022</v>
      </c>
      <c r="D715" s="1">
        <v>1493</v>
      </c>
      <c r="E715">
        <v>18.489999999999998</v>
      </c>
      <c r="F715" s="2">
        <v>0</v>
      </c>
    </row>
    <row r="716" spans="1:6" hidden="1" x14ac:dyDescent="0.25">
      <c r="A716" t="s">
        <v>225</v>
      </c>
      <c r="B716" t="s">
        <v>1018</v>
      </c>
      <c r="C716" t="s">
        <v>1023</v>
      </c>
      <c r="D716" s="1">
        <v>1493</v>
      </c>
      <c r="E716">
        <v>18.489999999999998</v>
      </c>
      <c r="F716" s="2">
        <v>0</v>
      </c>
    </row>
    <row r="717" spans="1:6" hidden="1" x14ac:dyDescent="0.25">
      <c r="A717" t="s">
        <v>225</v>
      </c>
      <c r="B717" t="s">
        <v>1018</v>
      </c>
      <c r="C717" t="s">
        <v>1024</v>
      </c>
      <c r="D717" s="1">
        <v>1493</v>
      </c>
      <c r="E717">
        <v>18.489999999999998</v>
      </c>
      <c r="F717" s="2">
        <v>0</v>
      </c>
    </row>
    <row r="718" spans="1:6" hidden="1" x14ac:dyDescent="0.25">
      <c r="A718" t="s">
        <v>225</v>
      </c>
      <c r="B718" t="s">
        <v>1018</v>
      </c>
      <c r="C718" t="s">
        <v>1025</v>
      </c>
      <c r="D718" s="1">
        <v>1493</v>
      </c>
      <c r="E718">
        <v>18.489999999999998</v>
      </c>
      <c r="F718" s="2">
        <v>0</v>
      </c>
    </row>
    <row r="719" spans="1:6" hidden="1" x14ac:dyDescent="0.25">
      <c r="A719" t="s">
        <v>799</v>
      </c>
      <c r="B719" t="s">
        <v>1041</v>
      </c>
      <c r="C719" t="s">
        <v>1047</v>
      </c>
      <c r="D719" s="1">
        <v>1493</v>
      </c>
      <c r="E719" s="2">
        <v>0</v>
      </c>
      <c r="F719" s="2">
        <v>0</v>
      </c>
    </row>
    <row r="720" spans="1:6" hidden="1" x14ac:dyDescent="0.25">
      <c r="A720" t="s">
        <v>799</v>
      </c>
      <c r="B720" t="s">
        <v>1041</v>
      </c>
      <c r="C720" t="s">
        <v>1048</v>
      </c>
      <c r="D720" s="1">
        <v>1493</v>
      </c>
      <c r="E720" s="2">
        <v>0</v>
      </c>
      <c r="F720" s="2">
        <v>0</v>
      </c>
    </row>
    <row r="721" spans="1:6" hidden="1" x14ac:dyDescent="0.25">
      <c r="A721" t="s">
        <v>799</v>
      </c>
      <c r="B721" t="s">
        <v>1041</v>
      </c>
      <c r="C721" t="s">
        <v>1049</v>
      </c>
      <c r="D721" s="1">
        <v>1493</v>
      </c>
      <c r="E721" s="2">
        <v>0</v>
      </c>
      <c r="F721" s="2">
        <v>0</v>
      </c>
    </row>
    <row r="722" spans="1:6" hidden="1" x14ac:dyDescent="0.25">
      <c r="A722" t="s">
        <v>799</v>
      </c>
      <c r="B722" t="s">
        <v>1041</v>
      </c>
      <c r="C722" t="s">
        <v>1050</v>
      </c>
      <c r="D722" s="1">
        <v>1493</v>
      </c>
      <c r="E722" s="2">
        <v>0</v>
      </c>
      <c r="F722" s="2">
        <v>0</v>
      </c>
    </row>
    <row r="723" spans="1:6" hidden="1" x14ac:dyDescent="0.25">
      <c r="A723" t="s">
        <v>799</v>
      </c>
      <c r="B723" t="s">
        <v>1041</v>
      </c>
      <c r="C723" t="s">
        <v>1051</v>
      </c>
      <c r="D723" s="1">
        <v>1493</v>
      </c>
      <c r="E723" s="2">
        <v>0</v>
      </c>
      <c r="F723" s="2">
        <v>0</v>
      </c>
    </row>
    <row r="724" spans="1:6" hidden="1" x14ac:dyDescent="0.25">
      <c r="A724" t="s">
        <v>799</v>
      </c>
      <c r="B724" t="s">
        <v>1041</v>
      </c>
      <c r="C724" t="s">
        <v>1052</v>
      </c>
      <c r="D724" s="1">
        <v>1493</v>
      </c>
      <c r="E724" s="2">
        <v>0</v>
      </c>
      <c r="F724" s="2">
        <v>0</v>
      </c>
    </row>
    <row r="725" spans="1:6" hidden="1" x14ac:dyDescent="0.25">
      <c r="A725" t="s">
        <v>799</v>
      </c>
      <c r="B725" t="s">
        <v>1041</v>
      </c>
      <c r="C725" t="s">
        <v>1057</v>
      </c>
      <c r="D725" s="1">
        <v>1493</v>
      </c>
      <c r="E725" s="2">
        <v>0</v>
      </c>
      <c r="F725" s="2">
        <v>0</v>
      </c>
    </row>
    <row r="726" spans="1:6" hidden="1" x14ac:dyDescent="0.25">
      <c r="A726" t="s">
        <v>225</v>
      </c>
      <c r="B726" t="s">
        <v>1281</v>
      </c>
      <c r="C726" t="s">
        <v>1282</v>
      </c>
      <c r="D726" s="1">
        <v>1493</v>
      </c>
      <c r="E726">
        <v>13.8</v>
      </c>
      <c r="F726" s="1">
        <v>17.21</v>
      </c>
    </row>
    <row r="727" spans="1:6" hidden="1" x14ac:dyDescent="0.25">
      <c r="A727" t="s">
        <v>225</v>
      </c>
      <c r="B727" t="s">
        <v>1281</v>
      </c>
      <c r="C727" t="s">
        <v>1283</v>
      </c>
      <c r="D727" s="1">
        <v>1493</v>
      </c>
      <c r="E727">
        <v>13.8</v>
      </c>
      <c r="F727" s="1">
        <v>17.21</v>
      </c>
    </row>
    <row r="728" spans="1:6" hidden="1" x14ac:dyDescent="0.25">
      <c r="A728" t="s">
        <v>225</v>
      </c>
      <c r="B728" t="s">
        <v>1281</v>
      </c>
      <c r="C728" t="s">
        <v>1284</v>
      </c>
      <c r="D728" s="1">
        <v>1493</v>
      </c>
      <c r="E728">
        <v>13.8</v>
      </c>
      <c r="F728" s="1">
        <v>17.21</v>
      </c>
    </row>
    <row r="729" spans="1:6" hidden="1" x14ac:dyDescent="0.25">
      <c r="A729" t="s">
        <v>225</v>
      </c>
      <c r="B729" t="s">
        <v>1281</v>
      </c>
      <c r="C729" t="s">
        <v>1285</v>
      </c>
      <c r="D729" s="1">
        <v>1493</v>
      </c>
      <c r="E729">
        <v>13.8</v>
      </c>
      <c r="F729" s="1">
        <v>17.21</v>
      </c>
    </row>
    <row r="730" spans="1:6" hidden="1" x14ac:dyDescent="0.25">
      <c r="A730" t="s">
        <v>225</v>
      </c>
      <c r="B730" t="s">
        <v>1281</v>
      </c>
      <c r="C730" t="s">
        <v>1286</v>
      </c>
      <c r="D730" s="1">
        <v>1493</v>
      </c>
      <c r="E730">
        <v>12.8</v>
      </c>
      <c r="F730" s="1">
        <v>16.21</v>
      </c>
    </row>
    <row r="731" spans="1:6" hidden="1" x14ac:dyDescent="0.25">
      <c r="A731" t="s">
        <v>225</v>
      </c>
      <c r="B731" t="s">
        <v>1281</v>
      </c>
      <c r="C731" t="s">
        <v>1287</v>
      </c>
      <c r="D731" s="1">
        <v>1493</v>
      </c>
      <c r="E731">
        <v>12.8</v>
      </c>
      <c r="F731" s="1">
        <v>16.21</v>
      </c>
    </row>
    <row r="732" spans="1:6" hidden="1" x14ac:dyDescent="0.25">
      <c r="A732" t="s">
        <v>95</v>
      </c>
      <c r="B732" t="s">
        <v>96</v>
      </c>
      <c r="C732" t="s">
        <v>98</v>
      </c>
      <c r="D732" s="1">
        <v>1489</v>
      </c>
      <c r="E732">
        <v>12</v>
      </c>
      <c r="F732" s="1">
        <v>16</v>
      </c>
    </row>
    <row r="733" spans="1:6" hidden="1" x14ac:dyDescent="0.25">
      <c r="A733" t="s">
        <v>95</v>
      </c>
      <c r="B733" t="s">
        <v>96</v>
      </c>
      <c r="C733" t="s">
        <v>100</v>
      </c>
      <c r="D733" s="1">
        <v>1489</v>
      </c>
      <c r="E733">
        <v>12</v>
      </c>
      <c r="F733" s="1">
        <v>16</v>
      </c>
    </row>
    <row r="734" spans="1:6" hidden="1" x14ac:dyDescent="0.25">
      <c r="A734" t="s">
        <v>95</v>
      </c>
      <c r="B734" t="s">
        <v>96</v>
      </c>
      <c r="C734" t="s">
        <v>43</v>
      </c>
      <c r="D734" s="1">
        <v>1489</v>
      </c>
      <c r="E734">
        <v>12</v>
      </c>
      <c r="F734" s="1">
        <v>16</v>
      </c>
    </row>
    <row r="735" spans="1:6" hidden="1" x14ac:dyDescent="0.25">
      <c r="A735" t="s">
        <v>33</v>
      </c>
      <c r="B735" t="s">
        <v>688</v>
      </c>
      <c r="C735" t="s">
        <v>689</v>
      </c>
      <c r="D735" s="1">
        <v>1462</v>
      </c>
      <c r="E735" s="2">
        <v>0</v>
      </c>
      <c r="F735" s="2">
        <v>0</v>
      </c>
    </row>
    <row r="736" spans="1:6" hidden="1" x14ac:dyDescent="0.25">
      <c r="A736" t="s">
        <v>33</v>
      </c>
      <c r="B736" t="s">
        <v>688</v>
      </c>
      <c r="C736" t="s">
        <v>690</v>
      </c>
      <c r="D736" s="1">
        <v>1462</v>
      </c>
      <c r="E736" s="2">
        <v>0</v>
      </c>
      <c r="F736" s="2">
        <v>0</v>
      </c>
    </row>
    <row r="737" spans="1:6" hidden="1" x14ac:dyDescent="0.25">
      <c r="A737" t="s">
        <v>33</v>
      </c>
      <c r="B737" t="s">
        <v>688</v>
      </c>
      <c r="C737" t="s">
        <v>691</v>
      </c>
      <c r="D737" s="1">
        <v>1462</v>
      </c>
      <c r="E737" s="2">
        <v>0</v>
      </c>
      <c r="F737" s="2">
        <v>0</v>
      </c>
    </row>
    <row r="738" spans="1:6" hidden="1" x14ac:dyDescent="0.25">
      <c r="A738" t="s">
        <v>33</v>
      </c>
      <c r="B738" t="s">
        <v>688</v>
      </c>
      <c r="C738" t="s">
        <v>692</v>
      </c>
      <c r="D738" s="1">
        <v>1462</v>
      </c>
      <c r="E738" s="2">
        <v>0</v>
      </c>
      <c r="F738" s="2">
        <v>0</v>
      </c>
    </row>
    <row r="739" spans="1:6" hidden="1" x14ac:dyDescent="0.25">
      <c r="A739" t="s">
        <v>33</v>
      </c>
      <c r="B739" t="s">
        <v>1008</v>
      </c>
      <c r="C739" t="s">
        <v>41</v>
      </c>
      <c r="D739" s="1">
        <v>1462</v>
      </c>
      <c r="E739" s="2">
        <v>0</v>
      </c>
      <c r="F739" s="2">
        <v>0</v>
      </c>
    </row>
    <row r="740" spans="1:6" hidden="1" x14ac:dyDescent="0.25">
      <c r="A740" t="s">
        <v>33</v>
      </c>
      <c r="B740" t="s">
        <v>1008</v>
      </c>
      <c r="C740" t="s">
        <v>78</v>
      </c>
      <c r="D740" s="1">
        <v>1462</v>
      </c>
      <c r="E740" s="2">
        <v>0</v>
      </c>
      <c r="F740" s="2">
        <v>0</v>
      </c>
    </row>
    <row r="741" spans="1:6" hidden="1" x14ac:dyDescent="0.25">
      <c r="A741" t="s">
        <v>33</v>
      </c>
      <c r="B741" t="s">
        <v>1008</v>
      </c>
      <c r="C741" t="s">
        <v>458</v>
      </c>
      <c r="D741" s="1">
        <v>1462</v>
      </c>
      <c r="E741" s="2">
        <v>0</v>
      </c>
      <c r="F741" s="2">
        <v>0</v>
      </c>
    </row>
    <row r="742" spans="1:6" hidden="1" x14ac:dyDescent="0.25">
      <c r="A742" t="s">
        <v>33</v>
      </c>
      <c r="B742" t="s">
        <v>1008</v>
      </c>
      <c r="C742" t="s">
        <v>180</v>
      </c>
      <c r="D742" s="1">
        <v>1462</v>
      </c>
      <c r="E742" s="2">
        <v>0</v>
      </c>
      <c r="F742" s="2">
        <v>0</v>
      </c>
    </row>
    <row r="743" spans="1:6" hidden="1" x14ac:dyDescent="0.25">
      <c r="A743" t="s">
        <v>33</v>
      </c>
      <c r="B743" t="s">
        <v>1008</v>
      </c>
      <c r="C743" t="s">
        <v>42</v>
      </c>
      <c r="D743" s="1">
        <v>1462</v>
      </c>
      <c r="E743" s="2">
        <v>0</v>
      </c>
      <c r="F743" s="2">
        <v>0</v>
      </c>
    </row>
    <row r="744" spans="1:6" hidden="1" x14ac:dyDescent="0.25">
      <c r="A744" t="s">
        <v>33</v>
      </c>
      <c r="B744" t="s">
        <v>1008</v>
      </c>
      <c r="C744" t="s">
        <v>181</v>
      </c>
      <c r="D744" s="1">
        <v>1462</v>
      </c>
      <c r="E744" s="2">
        <v>0</v>
      </c>
      <c r="F744" s="2">
        <v>0</v>
      </c>
    </row>
    <row r="745" spans="1:6" hidden="1" x14ac:dyDescent="0.25">
      <c r="A745" t="s">
        <v>33</v>
      </c>
      <c r="B745" t="s">
        <v>1008</v>
      </c>
      <c r="C745" t="s">
        <v>1012</v>
      </c>
      <c r="D745" s="1">
        <v>1462</v>
      </c>
      <c r="E745" s="2">
        <v>0</v>
      </c>
      <c r="F745" s="2">
        <v>0</v>
      </c>
    </row>
    <row r="746" spans="1:6" hidden="1" x14ac:dyDescent="0.25">
      <c r="A746" t="s">
        <v>33</v>
      </c>
      <c r="B746" t="s">
        <v>1179</v>
      </c>
      <c r="C746" t="s">
        <v>1184</v>
      </c>
      <c r="D746" s="1">
        <v>1462</v>
      </c>
      <c r="E746" s="2">
        <v>0</v>
      </c>
      <c r="F746" s="2">
        <v>0</v>
      </c>
    </row>
    <row r="747" spans="1:6" hidden="1" x14ac:dyDescent="0.25">
      <c r="A747" t="s">
        <v>33</v>
      </c>
      <c r="B747" t="s">
        <v>1179</v>
      </c>
      <c r="C747" t="s">
        <v>1185</v>
      </c>
      <c r="D747" s="1">
        <v>1462</v>
      </c>
      <c r="E747" s="2">
        <v>0</v>
      </c>
      <c r="F747" s="2">
        <v>0</v>
      </c>
    </row>
    <row r="748" spans="1:6" hidden="1" x14ac:dyDescent="0.25">
      <c r="A748" t="s">
        <v>33</v>
      </c>
      <c r="B748" t="s">
        <v>1179</v>
      </c>
      <c r="C748" t="s">
        <v>1186</v>
      </c>
      <c r="D748" s="1">
        <v>1462</v>
      </c>
      <c r="E748">
        <v>21.56</v>
      </c>
      <c r="F748" s="2">
        <v>0</v>
      </c>
    </row>
    <row r="749" spans="1:6" hidden="1" x14ac:dyDescent="0.25">
      <c r="A749" t="s">
        <v>33</v>
      </c>
      <c r="B749" t="s">
        <v>1179</v>
      </c>
      <c r="C749" t="s">
        <v>1187</v>
      </c>
      <c r="D749" s="1">
        <v>1462</v>
      </c>
      <c r="E749" s="2">
        <v>0</v>
      </c>
      <c r="F749" s="2">
        <v>0</v>
      </c>
    </row>
    <row r="750" spans="1:6" hidden="1" x14ac:dyDescent="0.25">
      <c r="A750" t="s">
        <v>33</v>
      </c>
      <c r="B750" t="s">
        <v>1179</v>
      </c>
      <c r="C750" t="s">
        <v>1188</v>
      </c>
      <c r="D750" s="1">
        <v>1462</v>
      </c>
      <c r="E750" s="2">
        <v>0</v>
      </c>
      <c r="F750" s="2">
        <v>0</v>
      </c>
    </row>
    <row r="751" spans="1:6" hidden="1" x14ac:dyDescent="0.25">
      <c r="A751" t="s">
        <v>33</v>
      </c>
      <c r="B751" t="s">
        <v>1179</v>
      </c>
      <c r="C751" t="s">
        <v>1189</v>
      </c>
      <c r="D751" s="1">
        <v>1462</v>
      </c>
      <c r="E751" s="2">
        <v>0</v>
      </c>
      <c r="F751" s="2">
        <v>0</v>
      </c>
    </row>
    <row r="752" spans="1:6" hidden="1" x14ac:dyDescent="0.25">
      <c r="A752" t="s">
        <v>33</v>
      </c>
      <c r="B752" t="s">
        <v>1179</v>
      </c>
      <c r="C752" t="s">
        <v>1190</v>
      </c>
      <c r="D752" s="1">
        <v>1462</v>
      </c>
      <c r="E752" s="2">
        <v>0</v>
      </c>
      <c r="F752" s="2">
        <v>0</v>
      </c>
    </row>
    <row r="753" spans="1:6" hidden="1" x14ac:dyDescent="0.25">
      <c r="A753" t="s">
        <v>225</v>
      </c>
      <c r="B753" t="s">
        <v>226</v>
      </c>
      <c r="C753" t="s">
        <v>227</v>
      </c>
      <c r="D753" s="1">
        <v>1461</v>
      </c>
      <c r="E753">
        <v>18</v>
      </c>
      <c r="F753" s="1">
        <v>20.079999999999998</v>
      </c>
    </row>
    <row r="754" spans="1:6" hidden="1" x14ac:dyDescent="0.25">
      <c r="A754" t="s">
        <v>225</v>
      </c>
      <c r="B754" t="s">
        <v>226</v>
      </c>
      <c r="C754" t="s">
        <v>228</v>
      </c>
      <c r="D754" s="1">
        <v>1461</v>
      </c>
      <c r="E754">
        <v>18</v>
      </c>
      <c r="F754" s="1">
        <v>20.079999999999998</v>
      </c>
    </row>
    <row r="755" spans="1:6" hidden="1" x14ac:dyDescent="0.25">
      <c r="A755" t="s">
        <v>225</v>
      </c>
      <c r="B755" t="s">
        <v>226</v>
      </c>
      <c r="C755" t="s">
        <v>229</v>
      </c>
      <c r="D755" s="1">
        <v>1461</v>
      </c>
      <c r="E755">
        <v>18</v>
      </c>
      <c r="F755" s="1">
        <v>20.079999999999998</v>
      </c>
    </row>
    <row r="756" spans="1:6" hidden="1" x14ac:dyDescent="0.25">
      <c r="A756" t="s">
        <v>19</v>
      </c>
      <c r="B756" t="s">
        <v>611</v>
      </c>
      <c r="C756" t="s">
        <v>615</v>
      </c>
      <c r="D756" s="1">
        <v>1461</v>
      </c>
      <c r="E756">
        <v>16</v>
      </c>
      <c r="F756" s="1">
        <v>19.600000000000001</v>
      </c>
    </row>
    <row r="757" spans="1:6" hidden="1" x14ac:dyDescent="0.25">
      <c r="A757" t="s">
        <v>19</v>
      </c>
      <c r="B757" t="s">
        <v>611</v>
      </c>
      <c r="C757" t="s">
        <v>616</v>
      </c>
      <c r="D757" s="1">
        <v>1461</v>
      </c>
      <c r="E757">
        <v>16</v>
      </c>
      <c r="F757" s="1">
        <v>19.600000000000001</v>
      </c>
    </row>
    <row r="758" spans="1:6" hidden="1" x14ac:dyDescent="0.25">
      <c r="A758" t="s">
        <v>19</v>
      </c>
      <c r="B758" t="s">
        <v>611</v>
      </c>
      <c r="C758" t="s">
        <v>617</v>
      </c>
      <c r="D758" s="1">
        <v>1461</v>
      </c>
      <c r="E758">
        <v>16</v>
      </c>
      <c r="F758" s="1">
        <v>19.600000000000001</v>
      </c>
    </row>
    <row r="759" spans="1:6" hidden="1" x14ac:dyDescent="0.25">
      <c r="A759" t="s">
        <v>19</v>
      </c>
      <c r="B759" t="s">
        <v>611</v>
      </c>
      <c r="C759" t="s">
        <v>618</v>
      </c>
      <c r="D759" s="1">
        <v>1461</v>
      </c>
      <c r="E759">
        <v>16</v>
      </c>
      <c r="F759" s="1">
        <v>19.600000000000001</v>
      </c>
    </row>
    <row r="760" spans="1:6" hidden="1" x14ac:dyDescent="0.25">
      <c r="A760" t="s">
        <v>19</v>
      </c>
      <c r="B760" t="s">
        <v>611</v>
      </c>
      <c r="C760" t="s">
        <v>619</v>
      </c>
      <c r="D760" s="1">
        <v>1461</v>
      </c>
      <c r="E760">
        <v>16</v>
      </c>
      <c r="F760" s="1">
        <v>19.600000000000001</v>
      </c>
    </row>
    <row r="761" spans="1:6" hidden="1" x14ac:dyDescent="0.25">
      <c r="A761" t="s">
        <v>19</v>
      </c>
      <c r="B761" t="s">
        <v>611</v>
      </c>
      <c r="C761" t="s">
        <v>620</v>
      </c>
      <c r="D761" s="1">
        <v>1461</v>
      </c>
      <c r="E761">
        <v>16</v>
      </c>
      <c r="F761" s="1">
        <v>19.600000000000001</v>
      </c>
    </row>
    <row r="762" spans="1:6" hidden="1" x14ac:dyDescent="0.25">
      <c r="A762" t="s">
        <v>19</v>
      </c>
      <c r="B762" t="s">
        <v>647</v>
      </c>
      <c r="C762" t="s">
        <v>648</v>
      </c>
      <c r="D762" s="1">
        <v>1461</v>
      </c>
      <c r="E762">
        <v>21.04</v>
      </c>
      <c r="F762" s="2">
        <v>0</v>
      </c>
    </row>
    <row r="763" spans="1:6" hidden="1" x14ac:dyDescent="0.25">
      <c r="A763" t="s">
        <v>19</v>
      </c>
      <c r="B763" t="s">
        <v>647</v>
      </c>
      <c r="C763" t="s">
        <v>649</v>
      </c>
      <c r="D763" s="1">
        <v>1461</v>
      </c>
      <c r="E763">
        <v>21.04</v>
      </c>
      <c r="F763" s="2">
        <v>0</v>
      </c>
    </row>
    <row r="764" spans="1:6" hidden="1" x14ac:dyDescent="0.25">
      <c r="A764" t="s">
        <v>19</v>
      </c>
      <c r="B764" t="s">
        <v>647</v>
      </c>
      <c r="C764" t="s">
        <v>650</v>
      </c>
      <c r="D764" s="1">
        <v>1461</v>
      </c>
      <c r="E764">
        <v>21.04</v>
      </c>
      <c r="F764" s="2">
        <v>0</v>
      </c>
    </row>
    <row r="765" spans="1:6" hidden="1" x14ac:dyDescent="0.25">
      <c r="A765" t="s">
        <v>19</v>
      </c>
      <c r="B765" t="s">
        <v>647</v>
      </c>
      <c r="C765" t="s">
        <v>651</v>
      </c>
      <c r="D765" s="1">
        <v>1461</v>
      </c>
      <c r="E765">
        <v>21.04</v>
      </c>
      <c r="F765" s="2">
        <v>0</v>
      </c>
    </row>
    <row r="766" spans="1:6" hidden="1" x14ac:dyDescent="0.25">
      <c r="A766" t="s">
        <v>19</v>
      </c>
      <c r="B766" t="s">
        <v>647</v>
      </c>
      <c r="C766" t="s">
        <v>652</v>
      </c>
      <c r="D766" s="1">
        <v>1461</v>
      </c>
      <c r="E766">
        <v>21.04</v>
      </c>
      <c r="F766" s="2">
        <v>0</v>
      </c>
    </row>
    <row r="767" spans="1:6" hidden="1" x14ac:dyDescent="0.25">
      <c r="A767" t="s">
        <v>19</v>
      </c>
      <c r="B767" t="s">
        <v>647</v>
      </c>
      <c r="C767" t="s">
        <v>653</v>
      </c>
      <c r="D767" s="1">
        <v>1461</v>
      </c>
      <c r="E767">
        <v>21.04</v>
      </c>
      <c r="F767" s="2">
        <v>0</v>
      </c>
    </row>
    <row r="768" spans="1:6" hidden="1" x14ac:dyDescent="0.25">
      <c r="A768" t="s">
        <v>19</v>
      </c>
      <c r="B768" t="s">
        <v>647</v>
      </c>
      <c r="C768" t="s">
        <v>654</v>
      </c>
      <c r="D768" s="1">
        <v>1461</v>
      </c>
      <c r="E768">
        <v>21.04</v>
      </c>
      <c r="F768" s="2">
        <v>0</v>
      </c>
    </row>
    <row r="769" spans="1:6" hidden="1" x14ac:dyDescent="0.25">
      <c r="A769" t="s">
        <v>117</v>
      </c>
      <c r="B769" t="s">
        <v>1002</v>
      </c>
      <c r="C769" t="s">
        <v>1004</v>
      </c>
      <c r="D769" s="1">
        <v>1461</v>
      </c>
      <c r="E769">
        <v>18</v>
      </c>
      <c r="F769" s="2">
        <v>0</v>
      </c>
    </row>
    <row r="770" spans="1:6" hidden="1" x14ac:dyDescent="0.25">
      <c r="A770" t="s">
        <v>117</v>
      </c>
      <c r="B770" t="s">
        <v>1002</v>
      </c>
      <c r="C770" t="s">
        <v>1005</v>
      </c>
      <c r="D770" s="1">
        <v>1461</v>
      </c>
      <c r="E770">
        <v>18</v>
      </c>
      <c r="F770" s="2">
        <v>0</v>
      </c>
    </row>
    <row r="771" spans="1:6" hidden="1" x14ac:dyDescent="0.25">
      <c r="A771" t="s">
        <v>117</v>
      </c>
      <c r="B771" t="s">
        <v>1002</v>
      </c>
      <c r="C771" t="s">
        <v>124</v>
      </c>
      <c r="D771" s="1">
        <v>1461</v>
      </c>
      <c r="E771">
        <v>18</v>
      </c>
      <c r="F771" s="2">
        <v>0</v>
      </c>
    </row>
    <row r="772" spans="1:6" hidden="1" x14ac:dyDescent="0.25">
      <c r="A772" t="s">
        <v>117</v>
      </c>
      <c r="B772" t="s">
        <v>1002</v>
      </c>
      <c r="C772" t="s">
        <v>1007</v>
      </c>
      <c r="D772" s="1">
        <v>1461</v>
      </c>
      <c r="E772">
        <v>18</v>
      </c>
      <c r="F772" s="2">
        <v>0</v>
      </c>
    </row>
    <row r="773" spans="1:6" hidden="1" x14ac:dyDescent="0.25">
      <c r="A773" t="s">
        <v>19</v>
      </c>
      <c r="B773" t="s">
        <v>1031</v>
      </c>
      <c r="C773" t="s">
        <v>1032</v>
      </c>
      <c r="D773" s="1">
        <v>1461</v>
      </c>
      <c r="E773" s="2">
        <v>0</v>
      </c>
      <c r="F773" s="2">
        <v>0</v>
      </c>
    </row>
    <row r="774" spans="1:6" hidden="1" x14ac:dyDescent="0.25">
      <c r="A774" t="s">
        <v>19</v>
      </c>
      <c r="B774" t="s">
        <v>1031</v>
      </c>
      <c r="C774" t="s">
        <v>1033</v>
      </c>
      <c r="D774" s="1">
        <v>1461</v>
      </c>
      <c r="E774" s="2">
        <v>0</v>
      </c>
      <c r="F774" s="2">
        <v>0</v>
      </c>
    </row>
    <row r="775" spans="1:6" hidden="1" x14ac:dyDescent="0.25">
      <c r="A775" t="s">
        <v>117</v>
      </c>
      <c r="B775" t="s">
        <v>1058</v>
      </c>
      <c r="C775" t="s">
        <v>1059</v>
      </c>
      <c r="D775" s="1">
        <v>1461</v>
      </c>
      <c r="E775">
        <v>17.100000000000001</v>
      </c>
      <c r="F775" s="1">
        <v>20.45</v>
      </c>
    </row>
    <row r="776" spans="1:6" hidden="1" x14ac:dyDescent="0.25">
      <c r="A776" t="s">
        <v>117</v>
      </c>
      <c r="B776" t="s">
        <v>1058</v>
      </c>
      <c r="C776" t="s">
        <v>1060</v>
      </c>
      <c r="D776" s="1">
        <v>1461</v>
      </c>
      <c r="E776">
        <v>16</v>
      </c>
      <c r="F776" s="1">
        <v>19.010000000000002</v>
      </c>
    </row>
    <row r="777" spans="1:6" hidden="1" x14ac:dyDescent="0.25">
      <c r="A777" t="s">
        <v>117</v>
      </c>
      <c r="B777" t="s">
        <v>1058</v>
      </c>
      <c r="C777" t="s">
        <v>1062</v>
      </c>
      <c r="D777" s="1">
        <v>1461</v>
      </c>
      <c r="E777">
        <v>17.100000000000001</v>
      </c>
      <c r="F777" s="1">
        <v>20.45</v>
      </c>
    </row>
    <row r="778" spans="1:6" hidden="1" x14ac:dyDescent="0.25">
      <c r="A778" t="s">
        <v>117</v>
      </c>
      <c r="B778" t="s">
        <v>1058</v>
      </c>
      <c r="C778" t="s">
        <v>1063</v>
      </c>
      <c r="D778" s="1">
        <v>1461</v>
      </c>
      <c r="E778">
        <v>16</v>
      </c>
      <c r="F778" s="1">
        <v>19.010000000000002</v>
      </c>
    </row>
    <row r="779" spans="1:6" hidden="1" x14ac:dyDescent="0.25">
      <c r="A779" t="s">
        <v>117</v>
      </c>
      <c r="B779" t="s">
        <v>1058</v>
      </c>
      <c r="C779" t="s">
        <v>1064</v>
      </c>
      <c r="D779" s="1">
        <v>1461</v>
      </c>
      <c r="E779">
        <v>17.100000000000001</v>
      </c>
      <c r="F779" s="1">
        <v>20.45</v>
      </c>
    </row>
    <row r="780" spans="1:6" hidden="1" x14ac:dyDescent="0.25">
      <c r="A780" t="s">
        <v>117</v>
      </c>
      <c r="B780" t="s">
        <v>1173</v>
      </c>
      <c r="C780" t="s">
        <v>1175</v>
      </c>
      <c r="D780" s="1">
        <v>1461</v>
      </c>
      <c r="E780" s="2">
        <v>0</v>
      </c>
      <c r="F780" s="2">
        <v>0</v>
      </c>
    </row>
    <row r="781" spans="1:6" hidden="1" x14ac:dyDescent="0.25">
      <c r="A781" t="s">
        <v>117</v>
      </c>
      <c r="B781" t="s">
        <v>1173</v>
      </c>
      <c r="C781" t="s">
        <v>1176</v>
      </c>
      <c r="D781" s="1">
        <v>1461</v>
      </c>
      <c r="E781">
        <v>19.5</v>
      </c>
      <c r="F781" s="1">
        <v>19.5</v>
      </c>
    </row>
    <row r="782" spans="1:6" hidden="1" x14ac:dyDescent="0.25">
      <c r="A782" t="s">
        <v>117</v>
      </c>
      <c r="B782" t="s">
        <v>1288</v>
      </c>
      <c r="C782" t="s">
        <v>1004</v>
      </c>
      <c r="D782" s="1">
        <v>1461</v>
      </c>
      <c r="E782" s="2">
        <v>0</v>
      </c>
      <c r="F782" s="2">
        <v>0</v>
      </c>
    </row>
    <row r="783" spans="1:6" hidden="1" x14ac:dyDescent="0.25">
      <c r="A783" t="s">
        <v>117</v>
      </c>
      <c r="B783" t="s">
        <v>1288</v>
      </c>
      <c r="C783" t="s">
        <v>1005</v>
      </c>
      <c r="D783" s="1">
        <v>1461</v>
      </c>
      <c r="E783" s="2">
        <v>0</v>
      </c>
      <c r="F783" s="2">
        <v>0</v>
      </c>
    </row>
    <row r="784" spans="1:6" hidden="1" x14ac:dyDescent="0.25">
      <c r="A784" t="s">
        <v>117</v>
      </c>
      <c r="B784" t="s">
        <v>1288</v>
      </c>
      <c r="C784" t="s">
        <v>1290</v>
      </c>
      <c r="D784" s="1">
        <v>1461</v>
      </c>
      <c r="E784" s="2">
        <v>0</v>
      </c>
      <c r="F784" s="2">
        <v>0</v>
      </c>
    </row>
    <row r="785" spans="1:6" hidden="1" x14ac:dyDescent="0.25">
      <c r="A785" t="s">
        <v>117</v>
      </c>
      <c r="B785" t="s">
        <v>1288</v>
      </c>
      <c r="C785" t="s">
        <v>1291</v>
      </c>
      <c r="D785" s="1">
        <v>1461</v>
      </c>
      <c r="E785" s="2">
        <v>0</v>
      </c>
      <c r="F785" s="2">
        <v>0</v>
      </c>
    </row>
    <row r="786" spans="1:6" hidden="1" x14ac:dyDescent="0.25">
      <c r="A786" t="s">
        <v>117</v>
      </c>
      <c r="B786" t="s">
        <v>1288</v>
      </c>
      <c r="C786" t="s">
        <v>1292</v>
      </c>
      <c r="D786" s="1">
        <v>1461</v>
      </c>
      <c r="E786" s="2">
        <v>0</v>
      </c>
      <c r="F786" s="2">
        <v>0</v>
      </c>
    </row>
    <row r="787" spans="1:6" hidden="1" x14ac:dyDescent="0.25">
      <c r="A787" t="s">
        <v>117</v>
      </c>
      <c r="B787" t="s">
        <v>1288</v>
      </c>
      <c r="C787" t="s">
        <v>124</v>
      </c>
      <c r="D787" s="1">
        <v>1461</v>
      </c>
      <c r="E787" s="2">
        <v>0</v>
      </c>
      <c r="F787" s="2">
        <v>0</v>
      </c>
    </row>
    <row r="788" spans="1:6" hidden="1" x14ac:dyDescent="0.25">
      <c r="A788" t="s">
        <v>225</v>
      </c>
      <c r="B788" t="s">
        <v>1342</v>
      </c>
      <c r="C788" t="s">
        <v>1343</v>
      </c>
      <c r="D788" s="1">
        <v>1461</v>
      </c>
      <c r="E788">
        <v>18</v>
      </c>
      <c r="F788" s="1">
        <v>20.079999999999998</v>
      </c>
    </row>
    <row r="789" spans="1:6" hidden="1" x14ac:dyDescent="0.25">
      <c r="A789" t="s">
        <v>225</v>
      </c>
      <c r="B789" t="s">
        <v>1342</v>
      </c>
      <c r="C789" t="s">
        <v>1344</v>
      </c>
      <c r="D789" s="1">
        <v>1461</v>
      </c>
      <c r="E789">
        <v>18</v>
      </c>
      <c r="F789" s="1">
        <v>20.079999999999998</v>
      </c>
    </row>
    <row r="790" spans="1:6" hidden="1" x14ac:dyDescent="0.25">
      <c r="A790" t="s">
        <v>225</v>
      </c>
      <c r="B790" t="s">
        <v>1342</v>
      </c>
      <c r="C790" t="s">
        <v>1345</v>
      </c>
      <c r="D790" s="1">
        <v>1461</v>
      </c>
      <c r="E790">
        <v>18</v>
      </c>
      <c r="F790" s="1">
        <v>20.079999999999998</v>
      </c>
    </row>
    <row r="791" spans="1:6" hidden="1" x14ac:dyDescent="0.25">
      <c r="A791" t="s">
        <v>57</v>
      </c>
      <c r="B791" t="s">
        <v>545</v>
      </c>
      <c r="C791" t="s">
        <v>548</v>
      </c>
      <c r="D791" s="1">
        <v>1397</v>
      </c>
      <c r="E791" s="2">
        <v>0</v>
      </c>
      <c r="F791" s="2">
        <v>0</v>
      </c>
    </row>
    <row r="792" spans="1:6" hidden="1" x14ac:dyDescent="0.25">
      <c r="A792" t="s">
        <v>57</v>
      </c>
      <c r="B792" t="s">
        <v>545</v>
      </c>
      <c r="C792" t="s">
        <v>555</v>
      </c>
      <c r="D792" s="1">
        <v>1397</v>
      </c>
      <c r="E792" s="2">
        <v>0</v>
      </c>
      <c r="F792" s="2">
        <v>0</v>
      </c>
    </row>
    <row r="793" spans="1:6" hidden="1" x14ac:dyDescent="0.25">
      <c r="A793" t="s">
        <v>57</v>
      </c>
      <c r="B793" t="s">
        <v>545</v>
      </c>
      <c r="C793" t="s">
        <v>556</v>
      </c>
      <c r="D793" s="1">
        <v>1397</v>
      </c>
      <c r="E793" s="2">
        <v>0</v>
      </c>
      <c r="F793" s="2">
        <v>0</v>
      </c>
    </row>
    <row r="794" spans="1:6" hidden="1" x14ac:dyDescent="0.25">
      <c r="A794" t="s">
        <v>57</v>
      </c>
      <c r="B794" t="s">
        <v>545</v>
      </c>
      <c r="C794" t="s">
        <v>557</v>
      </c>
      <c r="D794" s="1">
        <v>1397</v>
      </c>
      <c r="E794" s="2">
        <v>0</v>
      </c>
      <c r="F794" s="2">
        <v>0</v>
      </c>
    </row>
    <row r="795" spans="1:6" hidden="1" x14ac:dyDescent="0.25">
      <c r="A795" t="s">
        <v>57</v>
      </c>
      <c r="B795" t="s">
        <v>545</v>
      </c>
      <c r="C795" t="s">
        <v>558</v>
      </c>
      <c r="D795" s="1">
        <v>1397</v>
      </c>
      <c r="E795" s="2">
        <v>0</v>
      </c>
      <c r="F795" s="2">
        <v>0</v>
      </c>
    </row>
    <row r="796" spans="1:6" hidden="1" x14ac:dyDescent="0.25">
      <c r="A796" t="s">
        <v>57</v>
      </c>
      <c r="B796" t="s">
        <v>140</v>
      </c>
      <c r="C796" t="s">
        <v>142</v>
      </c>
      <c r="D796" s="1">
        <v>1396</v>
      </c>
      <c r="E796">
        <v>18.399999999999999</v>
      </c>
      <c r="F796" s="1">
        <v>22.54</v>
      </c>
    </row>
    <row r="797" spans="1:6" hidden="1" x14ac:dyDescent="0.25">
      <c r="A797" t="s">
        <v>57</v>
      </c>
      <c r="B797" t="s">
        <v>140</v>
      </c>
      <c r="C797" t="s">
        <v>144</v>
      </c>
      <c r="D797" s="1">
        <v>1396</v>
      </c>
      <c r="E797">
        <v>18.399999999999999</v>
      </c>
      <c r="F797" s="1">
        <v>22.54</v>
      </c>
    </row>
    <row r="798" spans="1:6" hidden="1" x14ac:dyDescent="0.25">
      <c r="A798" t="s">
        <v>57</v>
      </c>
      <c r="B798" t="s">
        <v>140</v>
      </c>
      <c r="C798" t="s">
        <v>146</v>
      </c>
      <c r="D798" s="1">
        <v>1396</v>
      </c>
      <c r="E798">
        <v>18.399999999999999</v>
      </c>
      <c r="F798" s="1">
        <v>22.54</v>
      </c>
    </row>
    <row r="799" spans="1:6" hidden="1" x14ac:dyDescent="0.25">
      <c r="A799" t="s">
        <v>57</v>
      </c>
      <c r="B799" t="s">
        <v>140</v>
      </c>
      <c r="C799" t="s">
        <v>148</v>
      </c>
      <c r="D799" s="1">
        <v>1396</v>
      </c>
      <c r="E799">
        <v>18.399999999999999</v>
      </c>
      <c r="F799" s="1">
        <v>22.5</v>
      </c>
    </row>
    <row r="800" spans="1:6" hidden="1" x14ac:dyDescent="0.25">
      <c r="A800" t="s">
        <v>57</v>
      </c>
      <c r="B800" t="s">
        <v>140</v>
      </c>
      <c r="C800" t="s">
        <v>152</v>
      </c>
      <c r="D800" s="1">
        <v>1396</v>
      </c>
      <c r="E800">
        <v>18.399999999999999</v>
      </c>
      <c r="F800" s="1">
        <v>22.54</v>
      </c>
    </row>
    <row r="801" spans="1:8" hidden="1" x14ac:dyDescent="0.25">
      <c r="A801" t="s">
        <v>57</v>
      </c>
      <c r="B801" t="s">
        <v>596</v>
      </c>
      <c r="C801" t="s">
        <v>600</v>
      </c>
      <c r="D801" s="1">
        <v>1396</v>
      </c>
      <c r="E801">
        <v>21.19</v>
      </c>
      <c r="F801" s="2">
        <v>0</v>
      </c>
    </row>
    <row r="802" spans="1:8" hidden="1" x14ac:dyDescent="0.25">
      <c r="A802" t="s">
        <v>57</v>
      </c>
      <c r="B802" t="s">
        <v>621</v>
      </c>
      <c r="C802" t="s">
        <v>628</v>
      </c>
      <c r="D802" s="1">
        <v>1396</v>
      </c>
      <c r="E802" s="2">
        <v>0</v>
      </c>
      <c r="F802" s="2">
        <v>0</v>
      </c>
    </row>
    <row r="803" spans="1:8" hidden="1" x14ac:dyDescent="0.25">
      <c r="A803" t="s">
        <v>57</v>
      </c>
      <c r="B803" t="s">
        <v>621</v>
      </c>
      <c r="C803" t="s">
        <v>629</v>
      </c>
      <c r="D803" s="1">
        <v>1396</v>
      </c>
      <c r="E803" s="2">
        <v>0</v>
      </c>
      <c r="F803" s="2">
        <v>0</v>
      </c>
    </row>
    <row r="804" spans="1:8" hidden="1" x14ac:dyDescent="0.25">
      <c r="A804" t="s">
        <v>57</v>
      </c>
      <c r="B804" t="s">
        <v>621</v>
      </c>
      <c r="C804" t="s">
        <v>633</v>
      </c>
      <c r="D804" s="1">
        <v>1396</v>
      </c>
      <c r="E804" s="2">
        <v>0</v>
      </c>
      <c r="F804" s="2">
        <v>0</v>
      </c>
    </row>
    <row r="805" spans="1:8" hidden="1" x14ac:dyDescent="0.25">
      <c r="A805" t="s">
        <v>57</v>
      </c>
      <c r="B805" t="s">
        <v>621</v>
      </c>
      <c r="C805" t="s">
        <v>634</v>
      </c>
      <c r="D805" s="1">
        <v>1396</v>
      </c>
      <c r="E805" s="2">
        <v>0</v>
      </c>
      <c r="F805" s="2">
        <v>0</v>
      </c>
    </row>
    <row r="806" spans="1:8" hidden="1" x14ac:dyDescent="0.25">
      <c r="A806" t="s">
        <v>57</v>
      </c>
      <c r="B806" t="s">
        <v>1210</v>
      </c>
      <c r="C806" t="s">
        <v>1211</v>
      </c>
      <c r="D806" s="1">
        <v>1396</v>
      </c>
      <c r="E806">
        <v>21.38</v>
      </c>
      <c r="F806" s="2">
        <v>0</v>
      </c>
    </row>
    <row r="807" spans="1:8" hidden="1" x14ac:dyDescent="0.25">
      <c r="A807" t="s">
        <v>57</v>
      </c>
      <c r="B807" t="s">
        <v>1210</v>
      </c>
      <c r="C807" t="s">
        <v>1215</v>
      </c>
      <c r="D807" s="1">
        <v>1396</v>
      </c>
      <c r="E807">
        <v>21.38</v>
      </c>
      <c r="F807" s="2">
        <v>0</v>
      </c>
    </row>
    <row r="808" spans="1:8" hidden="1" x14ac:dyDescent="0.25">
      <c r="A808" t="s">
        <v>57</v>
      </c>
      <c r="B808" t="s">
        <v>1210</v>
      </c>
      <c r="C808" t="s">
        <v>634</v>
      </c>
      <c r="D808" s="1">
        <v>1396</v>
      </c>
      <c r="E808">
        <v>21.38</v>
      </c>
      <c r="F808" s="2">
        <v>0</v>
      </c>
    </row>
    <row r="809" spans="1:8" x14ac:dyDescent="0.25">
      <c r="A809" t="s">
        <v>276</v>
      </c>
      <c r="B809" t="s">
        <v>277</v>
      </c>
      <c r="C809" t="s">
        <v>280</v>
      </c>
      <c r="D809" s="1">
        <v>1395</v>
      </c>
      <c r="E809">
        <v>12.4</v>
      </c>
      <c r="F809" s="2">
        <v>0</v>
      </c>
      <c r="G809">
        <f>AVERAGE(F809:$F$814)</f>
        <v>0</v>
      </c>
      <c r="H809">
        <f>AVERAGE(F809:$F$814)</f>
        <v>0</v>
      </c>
    </row>
    <row r="810" spans="1:8" x14ac:dyDescent="0.25">
      <c r="A810" t="s">
        <v>276</v>
      </c>
      <c r="B810" t="s">
        <v>277</v>
      </c>
      <c r="C810" t="s">
        <v>281</v>
      </c>
      <c r="D810" s="1">
        <v>1395</v>
      </c>
      <c r="E810">
        <v>12.4</v>
      </c>
      <c r="F810" s="2">
        <v>0</v>
      </c>
      <c r="G810">
        <f>AVERAGE(F810:$F$814)</f>
        <v>0</v>
      </c>
      <c r="H810">
        <f>AVERAGE(F810:$F$814)</f>
        <v>0</v>
      </c>
    </row>
    <row r="811" spans="1:8" x14ac:dyDescent="0.25">
      <c r="A811" t="s">
        <v>276</v>
      </c>
      <c r="B811" t="s">
        <v>298</v>
      </c>
      <c r="C811" t="s">
        <v>302</v>
      </c>
      <c r="D811" s="1">
        <v>1395</v>
      </c>
      <c r="E811">
        <v>12</v>
      </c>
      <c r="F811" s="2">
        <v>0</v>
      </c>
      <c r="G811">
        <f>AVERAGE(F811:$F$814)</f>
        <v>0</v>
      </c>
      <c r="H811">
        <f>AVERAGE(F811:$F$814)</f>
        <v>0</v>
      </c>
    </row>
    <row r="812" spans="1:8" x14ac:dyDescent="0.25">
      <c r="A812" t="s">
        <v>276</v>
      </c>
      <c r="B812" t="s">
        <v>314</v>
      </c>
      <c r="C812" t="s">
        <v>315</v>
      </c>
      <c r="D812" s="1">
        <v>1395</v>
      </c>
      <c r="E812" s="2">
        <v>0</v>
      </c>
      <c r="F812" s="2">
        <v>0</v>
      </c>
      <c r="G812">
        <f>AVERAGE(F812:$F$814)</f>
        <v>0</v>
      </c>
      <c r="H812">
        <f>AVERAGE(F812:$F$814)</f>
        <v>0</v>
      </c>
    </row>
    <row r="813" spans="1:8" x14ac:dyDescent="0.25">
      <c r="A813" t="s">
        <v>276</v>
      </c>
      <c r="B813" t="s">
        <v>314</v>
      </c>
      <c r="C813" t="s">
        <v>316</v>
      </c>
      <c r="D813" s="1">
        <v>1395</v>
      </c>
      <c r="E813" s="2">
        <v>0</v>
      </c>
      <c r="F813" s="2">
        <v>0</v>
      </c>
      <c r="G813">
        <f>AVERAGE(F813:$F$814)</f>
        <v>0</v>
      </c>
      <c r="H813">
        <f>AVERAGE(F813:$F$814)</f>
        <v>0</v>
      </c>
    </row>
    <row r="814" spans="1:8" x14ac:dyDescent="0.25">
      <c r="A814" t="s">
        <v>276</v>
      </c>
      <c r="B814" t="s">
        <v>329</v>
      </c>
      <c r="C814" t="s">
        <v>330</v>
      </c>
      <c r="D814" s="1">
        <v>1395</v>
      </c>
      <c r="E814">
        <v>19.2</v>
      </c>
      <c r="F814" s="2">
        <v>0</v>
      </c>
      <c r="G814">
        <f>AVERAGE(F814:$F$814)</f>
        <v>0</v>
      </c>
      <c r="H814">
        <f>AVERAGE(F814:$F$814)</f>
        <v>0</v>
      </c>
    </row>
    <row r="815" spans="1:8" hidden="1" x14ac:dyDescent="0.25">
      <c r="A815" t="s">
        <v>272</v>
      </c>
      <c r="B815" t="s">
        <v>1327</v>
      </c>
      <c r="C815" t="s">
        <v>1328</v>
      </c>
      <c r="D815" s="1">
        <v>1395</v>
      </c>
      <c r="E815" s="2">
        <v>0</v>
      </c>
      <c r="F815" s="2">
        <v>0</v>
      </c>
    </row>
    <row r="816" spans="1:8" hidden="1" x14ac:dyDescent="0.25">
      <c r="A816" t="s">
        <v>272</v>
      </c>
      <c r="B816" t="s">
        <v>1327</v>
      </c>
      <c r="C816" t="s">
        <v>1330</v>
      </c>
      <c r="D816" s="1">
        <v>1395</v>
      </c>
      <c r="F816" s="1">
        <v>16</v>
      </c>
    </row>
    <row r="817" spans="1:6" hidden="1" x14ac:dyDescent="0.25">
      <c r="A817" t="s">
        <v>272</v>
      </c>
      <c r="B817" t="s">
        <v>1327</v>
      </c>
      <c r="C817" t="s">
        <v>1334</v>
      </c>
      <c r="D817" s="1">
        <v>1395</v>
      </c>
      <c r="F817" s="1">
        <v>16</v>
      </c>
    </row>
    <row r="818" spans="1:6" hidden="1" x14ac:dyDescent="0.25">
      <c r="A818" t="s">
        <v>230</v>
      </c>
      <c r="B818" t="s">
        <v>231</v>
      </c>
      <c r="C818" t="s">
        <v>234</v>
      </c>
      <c r="D818" s="1">
        <v>1368</v>
      </c>
      <c r="E818">
        <v>17</v>
      </c>
      <c r="F818" s="2">
        <v>0</v>
      </c>
    </row>
    <row r="819" spans="1:6" hidden="1" x14ac:dyDescent="0.25">
      <c r="A819" t="s">
        <v>230</v>
      </c>
      <c r="B819" t="s">
        <v>577</v>
      </c>
      <c r="C819" t="s">
        <v>578</v>
      </c>
      <c r="D819" s="1">
        <v>1368</v>
      </c>
      <c r="E819">
        <v>11.3</v>
      </c>
      <c r="F819" s="1">
        <v>15.7</v>
      </c>
    </row>
    <row r="820" spans="1:6" hidden="1" x14ac:dyDescent="0.25">
      <c r="A820" t="s">
        <v>230</v>
      </c>
      <c r="B820" t="s">
        <v>577</v>
      </c>
      <c r="C820" t="s">
        <v>582</v>
      </c>
      <c r="D820" s="1">
        <v>1368</v>
      </c>
      <c r="E820">
        <v>11.3</v>
      </c>
      <c r="F820" s="1">
        <v>15.7</v>
      </c>
    </row>
    <row r="821" spans="1:6" hidden="1" x14ac:dyDescent="0.25">
      <c r="A821" t="s">
        <v>230</v>
      </c>
      <c r="B821" t="s">
        <v>693</v>
      </c>
      <c r="C821" t="s">
        <v>694</v>
      </c>
      <c r="D821" s="1">
        <v>1368</v>
      </c>
      <c r="E821">
        <v>17</v>
      </c>
      <c r="F821" s="2">
        <v>0</v>
      </c>
    </row>
    <row r="822" spans="1:6" hidden="1" x14ac:dyDescent="0.25">
      <c r="A822" t="s">
        <v>254</v>
      </c>
      <c r="B822" t="s">
        <v>760</v>
      </c>
      <c r="C822" t="s">
        <v>761</v>
      </c>
      <c r="D822" s="1">
        <v>1368</v>
      </c>
      <c r="E822" s="2">
        <v>0</v>
      </c>
      <c r="F822" s="2">
        <v>0</v>
      </c>
    </row>
    <row r="823" spans="1:6" hidden="1" x14ac:dyDescent="0.25">
      <c r="A823" t="s">
        <v>254</v>
      </c>
      <c r="B823" t="s">
        <v>760</v>
      </c>
      <c r="C823" t="s">
        <v>762</v>
      </c>
      <c r="D823" s="1">
        <v>1368</v>
      </c>
      <c r="E823" s="2">
        <v>0</v>
      </c>
      <c r="F823" s="2">
        <v>0</v>
      </c>
    </row>
    <row r="824" spans="1:6" hidden="1" x14ac:dyDescent="0.25">
      <c r="A824" t="s">
        <v>254</v>
      </c>
      <c r="B824" t="s">
        <v>760</v>
      </c>
      <c r="C824" t="s">
        <v>763</v>
      </c>
      <c r="D824" s="1">
        <v>1368</v>
      </c>
      <c r="E824" s="2">
        <v>0</v>
      </c>
      <c r="F824" s="2">
        <v>0</v>
      </c>
    </row>
    <row r="825" spans="1:6" hidden="1" x14ac:dyDescent="0.25">
      <c r="A825" t="s">
        <v>254</v>
      </c>
      <c r="B825" t="s">
        <v>760</v>
      </c>
      <c r="C825" t="s">
        <v>771</v>
      </c>
      <c r="D825" s="1">
        <v>1368</v>
      </c>
      <c r="E825" s="2">
        <v>0</v>
      </c>
      <c r="F825" s="2">
        <v>0</v>
      </c>
    </row>
    <row r="826" spans="1:6" hidden="1" x14ac:dyDescent="0.25">
      <c r="A826" t="s">
        <v>254</v>
      </c>
      <c r="B826" t="s">
        <v>760</v>
      </c>
      <c r="C826" t="s">
        <v>775</v>
      </c>
      <c r="D826" s="1">
        <v>1368</v>
      </c>
      <c r="E826" s="2">
        <v>0</v>
      </c>
      <c r="F826" s="2">
        <v>0</v>
      </c>
    </row>
    <row r="827" spans="1:6" hidden="1" x14ac:dyDescent="0.25">
      <c r="A827" t="s">
        <v>254</v>
      </c>
      <c r="B827" t="s">
        <v>760</v>
      </c>
      <c r="C827" t="s">
        <v>776</v>
      </c>
      <c r="D827" s="1">
        <v>1368</v>
      </c>
      <c r="E827" s="2">
        <v>0</v>
      </c>
      <c r="F827" s="2">
        <v>0</v>
      </c>
    </row>
    <row r="828" spans="1:6" hidden="1" x14ac:dyDescent="0.25">
      <c r="A828" t="s">
        <v>254</v>
      </c>
      <c r="B828" t="s">
        <v>760</v>
      </c>
      <c r="C828" t="s">
        <v>777</v>
      </c>
      <c r="D828" s="1">
        <v>1368</v>
      </c>
      <c r="E828" s="2">
        <v>0</v>
      </c>
      <c r="F828" s="2">
        <v>0</v>
      </c>
    </row>
    <row r="829" spans="1:6" hidden="1" x14ac:dyDescent="0.25">
      <c r="A829" t="s">
        <v>230</v>
      </c>
      <c r="B829" t="s">
        <v>999</v>
      </c>
      <c r="C829">
        <v>1.4</v>
      </c>
      <c r="D829" s="1">
        <v>1368</v>
      </c>
      <c r="E829">
        <v>11.4</v>
      </c>
      <c r="F829" s="1">
        <v>14.9</v>
      </c>
    </row>
    <row r="830" spans="1:6" hidden="1" x14ac:dyDescent="0.25">
      <c r="A830" t="s">
        <v>230</v>
      </c>
      <c r="B830" t="s">
        <v>1209</v>
      </c>
      <c r="C830" t="s">
        <v>694</v>
      </c>
      <c r="D830" s="1">
        <v>1368</v>
      </c>
      <c r="E830">
        <v>17</v>
      </c>
      <c r="F830" s="2">
        <v>0</v>
      </c>
    </row>
    <row r="831" spans="1:6" hidden="1" x14ac:dyDescent="0.25">
      <c r="A831" t="s">
        <v>102</v>
      </c>
      <c r="B831" t="s">
        <v>103</v>
      </c>
      <c r="C831" t="s">
        <v>106</v>
      </c>
      <c r="D831" s="1">
        <v>1364</v>
      </c>
      <c r="E831">
        <v>20.3</v>
      </c>
      <c r="F831" s="1">
        <v>23.59</v>
      </c>
    </row>
    <row r="832" spans="1:6" hidden="1" x14ac:dyDescent="0.25">
      <c r="A832" t="s">
        <v>102</v>
      </c>
      <c r="B832" t="s">
        <v>103</v>
      </c>
      <c r="C832" t="s">
        <v>108</v>
      </c>
      <c r="D832" s="1">
        <v>1364</v>
      </c>
      <c r="E832">
        <v>20.3</v>
      </c>
      <c r="F832" s="1">
        <v>23.08</v>
      </c>
    </row>
    <row r="833" spans="1:6" hidden="1" x14ac:dyDescent="0.25">
      <c r="A833" t="s">
        <v>102</v>
      </c>
      <c r="B833" t="s">
        <v>103</v>
      </c>
      <c r="C833" t="s">
        <v>109</v>
      </c>
      <c r="D833" s="1">
        <v>1364</v>
      </c>
      <c r="E833">
        <v>20.3</v>
      </c>
      <c r="F833" s="1">
        <v>23.08</v>
      </c>
    </row>
    <row r="834" spans="1:6" hidden="1" x14ac:dyDescent="0.25">
      <c r="A834" t="s">
        <v>102</v>
      </c>
      <c r="B834" t="s">
        <v>103</v>
      </c>
      <c r="C834" t="s">
        <v>111</v>
      </c>
      <c r="D834" s="1">
        <v>1364</v>
      </c>
      <c r="E834">
        <v>20.3</v>
      </c>
      <c r="F834" s="1">
        <v>23.08</v>
      </c>
    </row>
    <row r="835" spans="1:6" hidden="1" x14ac:dyDescent="0.25">
      <c r="A835" t="s">
        <v>102</v>
      </c>
      <c r="B835" t="s">
        <v>103</v>
      </c>
      <c r="C835" t="s">
        <v>113</v>
      </c>
      <c r="D835" s="1">
        <v>1364</v>
      </c>
      <c r="E835">
        <v>20.3</v>
      </c>
      <c r="F835" s="1">
        <v>23.08</v>
      </c>
    </row>
    <row r="836" spans="1:6" hidden="1" x14ac:dyDescent="0.25">
      <c r="A836" t="s">
        <v>102</v>
      </c>
      <c r="B836" t="s">
        <v>103</v>
      </c>
      <c r="C836" t="s">
        <v>114</v>
      </c>
      <c r="D836" s="1">
        <v>1364</v>
      </c>
      <c r="E836">
        <v>20.3</v>
      </c>
      <c r="F836" s="1">
        <v>23.59</v>
      </c>
    </row>
    <row r="837" spans="1:6" hidden="1" x14ac:dyDescent="0.25">
      <c r="A837" t="s">
        <v>102</v>
      </c>
      <c r="B837" t="s">
        <v>103</v>
      </c>
      <c r="C837" t="s">
        <v>116</v>
      </c>
      <c r="D837" s="1">
        <v>1364</v>
      </c>
      <c r="E837">
        <v>20.3</v>
      </c>
      <c r="F837" s="1">
        <v>23.08</v>
      </c>
    </row>
    <row r="838" spans="1:6" hidden="1" x14ac:dyDescent="0.25">
      <c r="A838" t="s">
        <v>102</v>
      </c>
      <c r="B838" t="s">
        <v>219</v>
      </c>
      <c r="C838" t="s">
        <v>106</v>
      </c>
      <c r="D838" s="1">
        <v>1364</v>
      </c>
      <c r="E838">
        <v>20.32</v>
      </c>
      <c r="F838" s="1">
        <v>23.59</v>
      </c>
    </row>
    <row r="839" spans="1:6" hidden="1" x14ac:dyDescent="0.25">
      <c r="A839" t="s">
        <v>102</v>
      </c>
      <c r="B839" t="s">
        <v>219</v>
      </c>
      <c r="C839" t="s">
        <v>109</v>
      </c>
      <c r="D839" s="1">
        <v>1364</v>
      </c>
      <c r="E839">
        <v>20.3</v>
      </c>
      <c r="F839" s="1">
        <v>23.6</v>
      </c>
    </row>
    <row r="840" spans="1:6" hidden="1" x14ac:dyDescent="0.25">
      <c r="A840" t="s">
        <v>102</v>
      </c>
      <c r="B840" t="s">
        <v>219</v>
      </c>
      <c r="C840" t="s">
        <v>108</v>
      </c>
      <c r="D840" s="1">
        <v>1364</v>
      </c>
      <c r="E840">
        <v>20.32</v>
      </c>
      <c r="F840" s="1">
        <v>23.08</v>
      </c>
    </row>
    <row r="841" spans="1:6" hidden="1" x14ac:dyDescent="0.25">
      <c r="A841" t="s">
        <v>102</v>
      </c>
      <c r="B841" t="s">
        <v>219</v>
      </c>
      <c r="C841" t="s">
        <v>114</v>
      </c>
      <c r="D841" s="1">
        <v>1364</v>
      </c>
      <c r="E841">
        <v>20.3</v>
      </c>
      <c r="F841" s="1">
        <v>23.6</v>
      </c>
    </row>
    <row r="842" spans="1:6" hidden="1" x14ac:dyDescent="0.25">
      <c r="A842" t="s">
        <v>102</v>
      </c>
      <c r="B842" t="s">
        <v>219</v>
      </c>
      <c r="C842" t="s">
        <v>220</v>
      </c>
      <c r="D842" s="1">
        <v>1364</v>
      </c>
      <c r="E842">
        <v>20.32</v>
      </c>
      <c r="F842" s="1">
        <v>23.08</v>
      </c>
    </row>
    <row r="843" spans="1:6" hidden="1" x14ac:dyDescent="0.25">
      <c r="A843" t="s">
        <v>102</v>
      </c>
      <c r="B843" t="s">
        <v>222</v>
      </c>
      <c r="C843" t="s">
        <v>109</v>
      </c>
      <c r="D843" s="1">
        <v>1364</v>
      </c>
      <c r="E843">
        <v>18.100000000000001</v>
      </c>
      <c r="F843" s="1">
        <v>22.5</v>
      </c>
    </row>
    <row r="844" spans="1:6" hidden="1" x14ac:dyDescent="0.25">
      <c r="A844" t="s">
        <v>102</v>
      </c>
      <c r="B844" t="s">
        <v>222</v>
      </c>
      <c r="C844" t="s">
        <v>106</v>
      </c>
      <c r="D844" s="1">
        <v>1364</v>
      </c>
      <c r="E844">
        <v>18.100000000000001</v>
      </c>
      <c r="F844" s="1">
        <v>22.5</v>
      </c>
    </row>
    <row r="845" spans="1:6" hidden="1" x14ac:dyDescent="0.25">
      <c r="A845" t="s">
        <v>102</v>
      </c>
      <c r="B845" t="s">
        <v>222</v>
      </c>
      <c r="C845" t="s">
        <v>224</v>
      </c>
      <c r="D845" s="1">
        <v>1364</v>
      </c>
      <c r="E845">
        <v>18.100000000000001</v>
      </c>
      <c r="F845" s="1">
        <v>22.5</v>
      </c>
    </row>
    <row r="846" spans="1:6" hidden="1" x14ac:dyDescent="0.25">
      <c r="A846" t="s">
        <v>102</v>
      </c>
      <c r="B846" t="s">
        <v>782</v>
      </c>
      <c r="C846" t="s">
        <v>786</v>
      </c>
      <c r="D846" s="1">
        <v>1364</v>
      </c>
      <c r="E846">
        <v>18.2</v>
      </c>
      <c r="F846" s="1">
        <v>21</v>
      </c>
    </row>
    <row r="847" spans="1:6" hidden="1" x14ac:dyDescent="0.25">
      <c r="A847" t="s">
        <v>102</v>
      </c>
      <c r="B847" t="s">
        <v>782</v>
      </c>
      <c r="C847" t="s">
        <v>787</v>
      </c>
      <c r="D847" s="1">
        <v>1364</v>
      </c>
      <c r="E847">
        <v>18.399999999999999</v>
      </c>
      <c r="F847" s="1">
        <v>21</v>
      </c>
    </row>
    <row r="848" spans="1:6" hidden="1" x14ac:dyDescent="0.25">
      <c r="A848" t="s">
        <v>799</v>
      </c>
      <c r="B848" t="s">
        <v>1041</v>
      </c>
      <c r="C848" t="s">
        <v>1053</v>
      </c>
      <c r="D848" s="1">
        <v>1353</v>
      </c>
      <c r="E848" s="2">
        <v>0</v>
      </c>
      <c r="F848" s="2">
        <v>0</v>
      </c>
    </row>
    <row r="849" spans="1:6" hidden="1" x14ac:dyDescent="0.25">
      <c r="A849" t="s">
        <v>799</v>
      </c>
      <c r="B849" t="s">
        <v>1041</v>
      </c>
      <c r="C849" t="s">
        <v>1054</v>
      </c>
      <c r="D849" s="1">
        <v>1353</v>
      </c>
      <c r="E849" s="2">
        <v>0</v>
      </c>
      <c r="F849" s="2">
        <v>0</v>
      </c>
    </row>
    <row r="850" spans="1:6" hidden="1" x14ac:dyDescent="0.25">
      <c r="A850" t="s">
        <v>799</v>
      </c>
      <c r="B850" t="s">
        <v>1041</v>
      </c>
      <c r="C850" t="s">
        <v>1055</v>
      </c>
      <c r="D850" s="1">
        <v>1353</v>
      </c>
      <c r="E850" s="2">
        <v>0</v>
      </c>
      <c r="F850" s="2">
        <v>0</v>
      </c>
    </row>
    <row r="851" spans="1:6" hidden="1" x14ac:dyDescent="0.25">
      <c r="A851" t="s">
        <v>799</v>
      </c>
      <c r="B851" t="s">
        <v>1041</v>
      </c>
      <c r="C851" t="s">
        <v>1056</v>
      </c>
      <c r="D851" s="1">
        <v>1353</v>
      </c>
      <c r="E851" s="2">
        <v>0</v>
      </c>
      <c r="F851" s="2">
        <v>0</v>
      </c>
    </row>
    <row r="852" spans="1:6" hidden="1" x14ac:dyDescent="0.25">
      <c r="A852" t="s">
        <v>33</v>
      </c>
      <c r="B852" t="s">
        <v>542</v>
      </c>
      <c r="C852" t="s">
        <v>543</v>
      </c>
      <c r="D852" s="1">
        <v>1298</v>
      </c>
      <c r="E852">
        <v>10.199999999999999</v>
      </c>
      <c r="F852" s="1">
        <v>14.8</v>
      </c>
    </row>
    <row r="853" spans="1:6" hidden="1" x14ac:dyDescent="0.25">
      <c r="A853" t="s">
        <v>33</v>
      </c>
      <c r="B853" t="s">
        <v>542</v>
      </c>
      <c r="C853" t="s">
        <v>544</v>
      </c>
      <c r="D853" s="1">
        <v>1298</v>
      </c>
      <c r="E853">
        <v>10.199999999999999</v>
      </c>
      <c r="F853" s="1">
        <v>14.8</v>
      </c>
    </row>
    <row r="854" spans="1:6" hidden="1" x14ac:dyDescent="0.25">
      <c r="A854" t="s">
        <v>95</v>
      </c>
      <c r="B854" t="s">
        <v>96</v>
      </c>
      <c r="C854" t="s">
        <v>101</v>
      </c>
      <c r="D854" s="1">
        <v>1248</v>
      </c>
      <c r="E854">
        <v>20</v>
      </c>
      <c r="F854" s="1">
        <v>23.7</v>
      </c>
    </row>
    <row r="855" spans="1:6" hidden="1" x14ac:dyDescent="0.25">
      <c r="A855" t="s">
        <v>3</v>
      </c>
      <c r="B855" t="s">
        <v>122</v>
      </c>
      <c r="C855" t="s">
        <v>123</v>
      </c>
      <c r="D855" s="1">
        <v>1248</v>
      </c>
      <c r="E855">
        <v>22.95</v>
      </c>
      <c r="F855" s="2">
        <v>0</v>
      </c>
    </row>
    <row r="856" spans="1:6" hidden="1" x14ac:dyDescent="0.25">
      <c r="A856" t="s">
        <v>3</v>
      </c>
      <c r="B856" t="s">
        <v>122</v>
      </c>
      <c r="C856" t="s">
        <v>124</v>
      </c>
      <c r="D856" s="1">
        <v>1248</v>
      </c>
      <c r="E856">
        <v>22.95</v>
      </c>
      <c r="F856" s="2">
        <v>0</v>
      </c>
    </row>
    <row r="857" spans="1:6" hidden="1" x14ac:dyDescent="0.25">
      <c r="A857" t="s">
        <v>3</v>
      </c>
      <c r="B857" t="s">
        <v>122</v>
      </c>
      <c r="C857" t="s">
        <v>125</v>
      </c>
      <c r="D857" s="1">
        <v>1248</v>
      </c>
      <c r="E857">
        <v>22.95</v>
      </c>
      <c r="F857" s="2">
        <v>0</v>
      </c>
    </row>
    <row r="858" spans="1:6" hidden="1" x14ac:dyDescent="0.25">
      <c r="A858" t="s">
        <v>3</v>
      </c>
      <c r="B858" t="s">
        <v>122</v>
      </c>
      <c r="C858" t="s">
        <v>126</v>
      </c>
      <c r="D858" s="1">
        <v>1248</v>
      </c>
      <c r="E858">
        <v>22.95</v>
      </c>
      <c r="F858" s="2">
        <v>0</v>
      </c>
    </row>
    <row r="859" spans="1:6" hidden="1" x14ac:dyDescent="0.25">
      <c r="A859" t="s">
        <v>33</v>
      </c>
      <c r="B859" t="s">
        <v>137</v>
      </c>
      <c r="C859" t="s">
        <v>138</v>
      </c>
      <c r="D859" s="1">
        <v>1248</v>
      </c>
      <c r="E859">
        <v>14.6</v>
      </c>
      <c r="F859" s="1">
        <v>19.8</v>
      </c>
    </row>
    <row r="860" spans="1:6" hidden="1" x14ac:dyDescent="0.25">
      <c r="A860" t="s">
        <v>33</v>
      </c>
      <c r="B860" t="s">
        <v>176</v>
      </c>
      <c r="C860" t="s">
        <v>138</v>
      </c>
      <c r="D860" s="1">
        <v>1248</v>
      </c>
      <c r="E860">
        <v>28.4</v>
      </c>
      <c r="F860" s="2">
        <v>0</v>
      </c>
    </row>
    <row r="861" spans="1:6" hidden="1" x14ac:dyDescent="0.25">
      <c r="A861" t="s">
        <v>33</v>
      </c>
      <c r="B861" t="s">
        <v>176</v>
      </c>
      <c r="C861" t="s">
        <v>177</v>
      </c>
      <c r="D861" s="1">
        <v>1248</v>
      </c>
      <c r="E861">
        <v>28.4</v>
      </c>
      <c r="F861" s="2">
        <v>0</v>
      </c>
    </row>
    <row r="862" spans="1:6" hidden="1" x14ac:dyDescent="0.25">
      <c r="A862" t="s">
        <v>33</v>
      </c>
      <c r="B862" t="s">
        <v>176</v>
      </c>
      <c r="C862" t="s">
        <v>178</v>
      </c>
      <c r="D862" s="1">
        <v>1248</v>
      </c>
      <c r="E862">
        <v>28.4</v>
      </c>
      <c r="F862" s="2">
        <v>0</v>
      </c>
    </row>
    <row r="863" spans="1:6" hidden="1" x14ac:dyDescent="0.25">
      <c r="A863" t="s">
        <v>33</v>
      </c>
      <c r="B863" t="s">
        <v>176</v>
      </c>
      <c r="C863" t="s">
        <v>179</v>
      </c>
      <c r="D863" s="1">
        <v>1248</v>
      </c>
      <c r="E863">
        <v>28.4</v>
      </c>
      <c r="F863" s="2">
        <v>0</v>
      </c>
    </row>
    <row r="864" spans="1:6" hidden="1" x14ac:dyDescent="0.25">
      <c r="A864" t="s">
        <v>33</v>
      </c>
      <c r="B864" t="s">
        <v>176</v>
      </c>
      <c r="C864" t="s">
        <v>183</v>
      </c>
      <c r="D864" s="1">
        <v>1248</v>
      </c>
      <c r="E864">
        <v>28.4</v>
      </c>
      <c r="F864" s="2">
        <v>0</v>
      </c>
    </row>
    <row r="865" spans="1:6" hidden="1" x14ac:dyDescent="0.25">
      <c r="A865" t="s">
        <v>33</v>
      </c>
      <c r="B865" t="s">
        <v>176</v>
      </c>
      <c r="C865" t="s">
        <v>184</v>
      </c>
      <c r="D865" s="1">
        <v>1248</v>
      </c>
      <c r="E865">
        <v>28.4</v>
      </c>
      <c r="F865" s="2">
        <v>0</v>
      </c>
    </row>
    <row r="866" spans="1:6" hidden="1" x14ac:dyDescent="0.25">
      <c r="A866" t="s">
        <v>33</v>
      </c>
      <c r="B866" t="s">
        <v>176</v>
      </c>
      <c r="C866" t="s">
        <v>185</v>
      </c>
      <c r="D866" s="1">
        <v>1248</v>
      </c>
      <c r="E866">
        <v>28.4</v>
      </c>
      <c r="F866" s="2">
        <v>0</v>
      </c>
    </row>
    <row r="867" spans="1:6" hidden="1" x14ac:dyDescent="0.25">
      <c r="A867" t="s">
        <v>230</v>
      </c>
      <c r="B867" t="s">
        <v>231</v>
      </c>
      <c r="C867" t="s">
        <v>232</v>
      </c>
      <c r="D867" s="1">
        <v>1248</v>
      </c>
      <c r="E867">
        <v>20</v>
      </c>
      <c r="F867" s="2">
        <v>0</v>
      </c>
    </row>
    <row r="868" spans="1:6" hidden="1" x14ac:dyDescent="0.25">
      <c r="A868" t="s">
        <v>230</v>
      </c>
      <c r="B868" t="s">
        <v>231</v>
      </c>
      <c r="C868" t="s">
        <v>233</v>
      </c>
      <c r="D868" s="1">
        <v>1248</v>
      </c>
      <c r="E868">
        <v>20</v>
      </c>
      <c r="F868" s="2">
        <v>0</v>
      </c>
    </row>
    <row r="869" spans="1:6" hidden="1" x14ac:dyDescent="0.25">
      <c r="A869" t="s">
        <v>230</v>
      </c>
      <c r="B869" t="s">
        <v>231</v>
      </c>
      <c r="C869" t="s">
        <v>235</v>
      </c>
      <c r="D869" s="1">
        <v>1248</v>
      </c>
      <c r="E869">
        <v>20</v>
      </c>
      <c r="F869" s="2">
        <v>0</v>
      </c>
    </row>
    <row r="870" spans="1:6" hidden="1" x14ac:dyDescent="0.25">
      <c r="A870" t="s">
        <v>230</v>
      </c>
      <c r="B870" t="s">
        <v>241</v>
      </c>
      <c r="C870" t="s">
        <v>242</v>
      </c>
      <c r="D870" s="1">
        <v>1248</v>
      </c>
      <c r="E870">
        <v>11.2</v>
      </c>
      <c r="F870" s="1">
        <v>20.5</v>
      </c>
    </row>
    <row r="871" spans="1:6" hidden="1" x14ac:dyDescent="0.25">
      <c r="A871" t="s">
        <v>230</v>
      </c>
      <c r="B871" t="s">
        <v>241</v>
      </c>
      <c r="C871" t="s">
        <v>243</v>
      </c>
      <c r="D871" s="1">
        <v>1248</v>
      </c>
      <c r="E871">
        <v>11.2</v>
      </c>
      <c r="F871" s="2">
        <v>0</v>
      </c>
    </row>
    <row r="872" spans="1:6" hidden="1" x14ac:dyDescent="0.25">
      <c r="A872" t="s">
        <v>230</v>
      </c>
      <c r="B872" t="s">
        <v>241</v>
      </c>
      <c r="C872" t="s">
        <v>244</v>
      </c>
      <c r="D872" s="1">
        <v>1248</v>
      </c>
      <c r="E872">
        <v>11.2</v>
      </c>
      <c r="F872" s="1">
        <v>20.5</v>
      </c>
    </row>
    <row r="873" spans="1:6" hidden="1" x14ac:dyDescent="0.25">
      <c r="A873" t="s">
        <v>33</v>
      </c>
      <c r="B873" t="s">
        <v>495</v>
      </c>
      <c r="C873" t="s">
        <v>138</v>
      </c>
      <c r="D873" s="1">
        <v>1248</v>
      </c>
      <c r="E873" s="2">
        <v>0</v>
      </c>
      <c r="F873" s="2">
        <v>0</v>
      </c>
    </row>
    <row r="874" spans="1:6" hidden="1" x14ac:dyDescent="0.25">
      <c r="A874" t="s">
        <v>33</v>
      </c>
      <c r="B874" t="s">
        <v>495</v>
      </c>
      <c r="C874" t="s">
        <v>177</v>
      </c>
      <c r="D874" s="1">
        <v>1248</v>
      </c>
      <c r="E874" s="2">
        <v>0</v>
      </c>
      <c r="F874" s="2">
        <v>0</v>
      </c>
    </row>
    <row r="875" spans="1:6" hidden="1" x14ac:dyDescent="0.25">
      <c r="A875" t="s">
        <v>33</v>
      </c>
      <c r="B875" t="s">
        <v>495</v>
      </c>
      <c r="C875" t="s">
        <v>184</v>
      </c>
      <c r="D875" s="1">
        <v>1248</v>
      </c>
      <c r="E875" s="2">
        <v>0</v>
      </c>
      <c r="F875" s="2">
        <v>0</v>
      </c>
    </row>
    <row r="876" spans="1:6" hidden="1" x14ac:dyDescent="0.25">
      <c r="A876" t="s">
        <v>33</v>
      </c>
      <c r="B876" t="s">
        <v>495</v>
      </c>
      <c r="C876" t="s">
        <v>179</v>
      </c>
      <c r="D876" s="1">
        <v>1248</v>
      </c>
      <c r="E876" s="2">
        <v>0</v>
      </c>
      <c r="F876" s="2">
        <v>0</v>
      </c>
    </row>
    <row r="877" spans="1:6" hidden="1" x14ac:dyDescent="0.25">
      <c r="A877" t="s">
        <v>33</v>
      </c>
      <c r="B877" t="s">
        <v>495</v>
      </c>
      <c r="C877" t="s">
        <v>178</v>
      </c>
      <c r="D877" s="1">
        <v>1248</v>
      </c>
      <c r="E877" s="2">
        <v>0</v>
      </c>
      <c r="F877" s="2">
        <v>0</v>
      </c>
    </row>
    <row r="878" spans="1:6" hidden="1" x14ac:dyDescent="0.25">
      <c r="A878" t="s">
        <v>33</v>
      </c>
      <c r="B878" t="s">
        <v>495</v>
      </c>
      <c r="C878" t="s">
        <v>183</v>
      </c>
      <c r="D878" s="1">
        <v>1248</v>
      </c>
      <c r="E878" s="2">
        <v>0</v>
      </c>
      <c r="F878" s="2">
        <v>0</v>
      </c>
    </row>
    <row r="879" spans="1:6" hidden="1" x14ac:dyDescent="0.25">
      <c r="A879" t="s">
        <v>33</v>
      </c>
      <c r="B879" t="s">
        <v>495</v>
      </c>
      <c r="C879" t="s">
        <v>185</v>
      </c>
      <c r="D879" s="1">
        <v>1248</v>
      </c>
      <c r="E879" s="2">
        <v>0</v>
      </c>
      <c r="F879" s="2">
        <v>0</v>
      </c>
    </row>
    <row r="880" spans="1:6" hidden="1" x14ac:dyDescent="0.25">
      <c r="A880" t="s">
        <v>3</v>
      </c>
      <c r="B880" t="s">
        <v>517</v>
      </c>
      <c r="C880" t="s">
        <v>124</v>
      </c>
      <c r="D880" s="1">
        <v>1248</v>
      </c>
      <c r="E880">
        <v>19.2</v>
      </c>
      <c r="F880" s="1">
        <v>23</v>
      </c>
    </row>
    <row r="881" spans="1:6" hidden="1" x14ac:dyDescent="0.25">
      <c r="A881" t="s">
        <v>3</v>
      </c>
      <c r="B881" t="s">
        <v>517</v>
      </c>
      <c r="C881" t="s">
        <v>125</v>
      </c>
      <c r="D881" s="1">
        <v>1248</v>
      </c>
      <c r="E881">
        <v>19.2</v>
      </c>
      <c r="F881" s="1">
        <v>23</v>
      </c>
    </row>
    <row r="882" spans="1:6" hidden="1" x14ac:dyDescent="0.25">
      <c r="A882" t="s">
        <v>3</v>
      </c>
      <c r="B882" t="s">
        <v>517</v>
      </c>
      <c r="C882" t="s">
        <v>126</v>
      </c>
      <c r="D882" s="1">
        <v>1248</v>
      </c>
      <c r="E882">
        <v>19.2</v>
      </c>
      <c r="F882" s="1">
        <v>20</v>
      </c>
    </row>
    <row r="883" spans="1:6" hidden="1" x14ac:dyDescent="0.25">
      <c r="A883" t="s">
        <v>3</v>
      </c>
      <c r="B883" t="s">
        <v>517</v>
      </c>
      <c r="C883" t="s">
        <v>123</v>
      </c>
      <c r="D883" s="1">
        <v>1248</v>
      </c>
      <c r="E883">
        <v>19.2</v>
      </c>
      <c r="F883" s="1">
        <v>23</v>
      </c>
    </row>
    <row r="884" spans="1:6" hidden="1" x14ac:dyDescent="0.25">
      <c r="A884" t="s">
        <v>3</v>
      </c>
      <c r="B884" t="s">
        <v>517</v>
      </c>
      <c r="C884" t="s">
        <v>518</v>
      </c>
      <c r="D884" s="1">
        <v>1248</v>
      </c>
      <c r="E884">
        <v>19.2</v>
      </c>
      <c r="F884" s="2">
        <v>0</v>
      </c>
    </row>
    <row r="885" spans="1:6" hidden="1" x14ac:dyDescent="0.25">
      <c r="A885" t="s">
        <v>3</v>
      </c>
      <c r="B885" t="s">
        <v>517</v>
      </c>
      <c r="C885" t="s">
        <v>519</v>
      </c>
      <c r="D885" s="1">
        <v>1248</v>
      </c>
      <c r="E885">
        <v>19.2</v>
      </c>
      <c r="F885" s="1">
        <v>23</v>
      </c>
    </row>
    <row r="886" spans="1:6" hidden="1" x14ac:dyDescent="0.25">
      <c r="A886" t="s">
        <v>3</v>
      </c>
      <c r="B886" t="s">
        <v>517</v>
      </c>
      <c r="C886" t="s">
        <v>520</v>
      </c>
      <c r="D886" s="1">
        <v>1248</v>
      </c>
      <c r="E886">
        <v>19.2</v>
      </c>
      <c r="F886" s="1">
        <v>20</v>
      </c>
    </row>
    <row r="887" spans="1:6" hidden="1" x14ac:dyDescent="0.25">
      <c r="A887" t="s">
        <v>230</v>
      </c>
      <c r="B887" t="s">
        <v>577</v>
      </c>
      <c r="C887" t="s">
        <v>579</v>
      </c>
      <c r="D887" s="1">
        <v>1248</v>
      </c>
      <c r="E887">
        <v>17.2</v>
      </c>
      <c r="F887" s="1">
        <v>20.399999999999999</v>
      </c>
    </row>
    <row r="888" spans="1:6" hidden="1" x14ac:dyDescent="0.25">
      <c r="A888" t="s">
        <v>230</v>
      </c>
      <c r="B888" t="s">
        <v>577</v>
      </c>
      <c r="C888" t="s">
        <v>580</v>
      </c>
      <c r="D888" s="1">
        <v>1248</v>
      </c>
      <c r="E888">
        <v>17.2</v>
      </c>
      <c r="F888" s="1">
        <v>20.399999999999999</v>
      </c>
    </row>
    <row r="889" spans="1:6" hidden="1" x14ac:dyDescent="0.25">
      <c r="A889" t="s">
        <v>230</v>
      </c>
      <c r="B889" t="s">
        <v>577</v>
      </c>
      <c r="C889" t="s">
        <v>581</v>
      </c>
      <c r="D889" s="1">
        <v>1248</v>
      </c>
      <c r="E889">
        <v>17.2</v>
      </c>
      <c r="F889" s="1">
        <v>20.399999999999999</v>
      </c>
    </row>
    <row r="890" spans="1:6" hidden="1" x14ac:dyDescent="0.25">
      <c r="A890" t="s">
        <v>33</v>
      </c>
      <c r="B890" t="s">
        <v>589</v>
      </c>
      <c r="C890" t="s">
        <v>138</v>
      </c>
      <c r="D890" s="1">
        <v>1248</v>
      </c>
      <c r="E890">
        <v>20</v>
      </c>
      <c r="F890" s="1">
        <v>24.3</v>
      </c>
    </row>
    <row r="891" spans="1:6" hidden="1" x14ac:dyDescent="0.25">
      <c r="A891" t="s">
        <v>33</v>
      </c>
      <c r="B891" t="s">
        <v>589</v>
      </c>
      <c r="C891" t="s">
        <v>177</v>
      </c>
      <c r="D891" s="1">
        <v>1248</v>
      </c>
      <c r="E891">
        <v>20</v>
      </c>
      <c r="F891" s="1">
        <v>24.3</v>
      </c>
    </row>
    <row r="892" spans="1:6" hidden="1" x14ac:dyDescent="0.25">
      <c r="A892" t="s">
        <v>33</v>
      </c>
      <c r="B892" t="s">
        <v>589</v>
      </c>
      <c r="C892" t="s">
        <v>179</v>
      </c>
      <c r="D892" s="1">
        <v>1248</v>
      </c>
      <c r="E892">
        <v>20</v>
      </c>
      <c r="F892" s="1">
        <v>24.3</v>
      </c>
    </row>
    <row r="893" spans="1:6" hidden="1" x14ac:dyDescent="0.25">
      <c r="A893" t="s">
        <v>33</v>
      </c>
      <c r="B893" t="s">
        <v>589</v>
      </c>
      <c r="C893" t="s">
        <v>590</v>
      </c>
      <c r="D893" s="1">
        <v>1248</v>
      </c>
      <c r="E893">
        <v>20</v>
      </c>
      <c r="F893" s="1">
        <v>24.3</v>
      </c>
    </row>
    <row r="894" spans="1:6" hidden="1" x14ac:dyDescent="0.25">
      <c r="A894" t="s">
        <v>33</v>
      </c>
      <c r="B894" t="s">
        <v>589</v>
      </c>
      <c r="C894" t="s">
        <v>591</v>
      </c>
      <c r="D894" s="1">
        <v>1248</v>
      </c>
      <c r="E894">
        <v>20</v>
      </c>
      <c r="F894" s="1">
        <v>24.3</v>
      </c>
    </row>
    <row r="895" spans="1:6" hidden="1" x14ac:dyDescent="0.25">
      <c r="A895" t="s">
        <v>33</v>
      </c>
      <c r="B895" t="s">
        <v>589</v>
      </c>
      <c r="C895" t="s">
        <v>592</v>
      </c>
      <c r="D895" s="1">
        <v>1248</v>
      </c>
      <c r="E895">
        <v>20</v>
      </c>
      <c r="F895" s="1">
        <v>24.3</v>
      </c>
    </row>
    <row r="896" spans="1:6" hidden="1" x14ac:dyDescent="0.25">
      <c r="A896" t="s">
        <v>33</v>
      </c>
      <c r="B896" t="s">
        <v>589</v>
      </c>
      <c r="C896" t="s">
        <v>593</v>
      </c>
      <c r="D896" s="1">
        <v>1248</v>
      </c>
      <c r="E896">
        <v>20</v>
      </c>
      <c r="F896" s="1">
        <v>24.3</v>
      </c>
    </row>
    <row r="897" spans="1:6" hidden="1" x14ac:dyDescent="0.25">
      <c r="A897" t="s">
        <v>33</v>
      </c>
      <c r="B897" t="s">
        <v>589</v>
      </c>
      <c r="C897" t="s">
        <v>594</v>
      </c>
      <c r="D897" s="1">
        <v>1248</v>
      </c>
      <c r="E897">
        <v>20</v>
      </c>
      <c r="F897" s="1">
        <v>24.3</v>
      </c>
    </row>
    <row r="898" spans="1:6" hidden="1" x14ac:dyDescent="0.25">
      <c r="A898" t="s">
        <v>33</v>
      </c>
      <c r="B898" t="s">
        <v>589</v>
      </c>
      <c r="C898" t="s">
        <v>595</v>
      </c>
      <c r="D898" s="1">
        <v>1248</v>
      </c>
      <c r="E898">
        <v>20</v>
      </c>
      <c r="F898" s="1">
        <v>24.3</v>
      </c>
    </row>
    <row r="899" spans="1:6" hidden="1" x14ac:dyDescent="0.25">
      <c r="A899" t="s">
        <v>230</v>
      </c>
      <c r="B899" t="s">
        <v>969</v>
      </c>
      <c r="C899">
        <v>1.3</v>
      </c>
      <c r="D899" s="1">
        <v>1248</v>
      </c>
      <c r="E899" s="2">
        <v>0</v>
      </c>
      <c r="F899" s="2">
        <v>0</v>
      </c>
    </row>
    <row r="900" spans="1:6" hidden="1" x14ac:dyDescent="0.25">
      <c r="A900" t="s">
        <v>33</v>
      </c>
      <c r="B900" t="s">
        <v>978</v>
      </c>
      <c r="C900" t="s">
        <v>979</v>
      </c>
      <c r="D900" s="1">
        <v>1248</v>
      </c>
      <c r="E900">
        <v>27.39</v>
      </c>
      <c r="F900" s="2">
        <v>0</v>
      </c>
    </row>
    <row r="901" spans="1:6" hidden="1" x14ac:dyDescent="0.25">
      <c r="A901" t="s">
        <v>33</v>
      </c>
      <c r="B901" t="s">
        <v>978</v>
      </c>
      <c r="C901" t="s">
        <v>980</v>
      </c>
      <c r="D901" s="1">
        <v>1248</v>
      </c>
      <c r="E901">
        <v>27.39</v>
      </c>
      <c r="F901" s="2">
        <v>0</v>
      </c>
    </row>
    <row r="902" spans="1:6" hidden="1" x14ac:dyDescent="0.25">
      <c r="A902" t="s">
        <v>33</v>
      </c>
      <c r="B902" t="s">
        <v>978</v>
      </c>
      <c r="C902" t="s">
        <v>981</v>
      </c>
      <c r="D902" s="1">
        <v>1248</v>
      </c>
      <c r="E902">
        <v>27.39</v>
      </c>
      <c r="F902" s="2">
        <v>0</v>
      </c>
    </row>
    <row r="903" spans="1:6" hidden="1" x14ac:dyDescent="0.25">
      <c r="A903" t="s">
        <v>33</v>
      </c>
      <c r="B903" t="s">
        <v>978</v>
      </c>
      <c r="C903" t="s">
        <v>982</v>
      </c>
      <c r="D903" s="1">
        <v>1248</v>
      </c>
      <c r="E903">
        <v>27.39</v>
      </c>
      <c r="F903" s="2">
        <v>0</v>
      </c>
    </row>
    <row r="904" spans="1:6" hidden="1" x14ac:dyDescent="0.25">
      <c r="A904" t="s">
        <v>230</v>
      </c>
      <c r="B904" t="s">
        <v>999</v>
      </c>
      <c r="C904" t="s">
        <v>1000</v>
      </c>
      <c r="D904" s="1">
        <v>1248</v>
      </c>
      <c r="E904">
        <v>16.2</v>
      </c>
      <c r="F904" s="1">
        <v>19.5</v>
      </c>
    </row>
    <row r="905" spans="1:6" hidden="1" x14ac:dyDescent="0.25">
      <c r="A905" t="s">
        <v>230</v>
      </c>
      <c r="B905" t="s">
        <v>999</v>
      </c>
      <c r="C905" t="s">
        <v>1001</v>
      </c>
      <c r="D905" s="1">
        <v>1248</v>
      </c>
      <c r="E905">
        <v>16.2</v>
      </c>
      <c r="F905" s="1">
        <v>19.5</v>
      </c>
    </row>
    <row r="906" spans="1:6" hidden="1" x14ac:dyDescent="0.25">
      <c r="A906" t="s">
        <v>33</v>
      </c>
      <c r="B906" t="s">
        <v>1026</v>
      </c>
      <c r="C906" t="s">
        <v>1027</v>
      </c>
      <c r="D906" s="1">
        <v>1248</v>
      </c>
      <c r="E906">
        <v>23.65</v>
      </c>
      <c r="F906" s="2">
        <v>0</v>
      </c>
    </row>
    <row r="907" spans="1:6" hidden="1" x14ac:dyDescent="0.25">
      <c r="A907" t="s">
        <v>33</v>
      </c>
      <c r="B907" t="s">
        <v>1026</v>
      </c>
      <c r="C907" t="s">
        <v>1028</v>
      </c>
      <c r="D907" s="1">
        <v>1248</v>
      </c>
      <c r="E907">
        <v>23.65</v>
      </c>
      <c r="F907" s="2">
        <v>0</v>
      </c>
    </row>
    <row r="908" spans="1:6" hidden="1" x14ac:dyDescent="0.25">
      <c r="A908" t="s">
        <v>33</v>
      </c>
      <c r="B908" t="s">
        <v>1026</v>
      </c>
      <c r="C908" t="s">
        <v>1029</v>
      </c>
      <c r="D908" s="1">
        <v>1248</v>
      </c>
      <c r="E908">
        <v>23.65</v>
      </c>
      <c r="F908" s="2">
        <v>0</v>
      </c>
    </row>
    <row r="909" spans="1:6" hidden="1" x14ac:dyDescent="0.25">
      <c r="A909" t="s">
        <v>33</v>
      </c>
      <c r="B909" t="s">
        <v>1026</v>
      </c>
      <c r="C909" t="s">
        <v>1030</v>
      </c>
      <c r="D909" s="1">
        <v>1248</v>
      </c>
      <c r="E909">
        <v>23.65</v>
      </c>
      <c r="F909" s="2">
        <v>0</v>
      </c>
    </row>
    <row r="910" spans="1:6" hidden="1" x14ac:dyDescent="0.25">
      <c r="A910" t="s">
        <v>33</v>
      </c>
      <c r="B910" t="s">
        <v>1179</v>
      </c>
      <c r="C910" t="s">
        <v>1180</v>
      </c>
      <c r="D910" s="1">
        <v>1248</v>
      </c>
      <c r="E910">
        <v>28.09</v>
      </c>
      <c r="F910" s="2">
        <v>0</v>
      </c>
    </row>
    <row r="911" spans="1:6" hidden="1" x14ac:dyDescent="0.25">
      <c r="A911" t="s">
        <v>33</v>
      </c>
      <c r="B911" t="s">
        <v>1179</v>
      </c>
      <c r="C911" t="s">
        <v>1181</v>
      </c>
      <c r="D911" s="1">
        <v>1248</v>
      </c>
      <c r="E911">
        <v>28.09</v>
      </c>
      <c r="F911" s="2">
        <v>0</v>
      </c>
    </row>
    <row r="912" spans="1:6" hidden="1" x14ac:dyDescent="0.25">
      <c r="A912" t="s">
        <v>33</v>
      </c>
      <c r="B912" t="s">
        <v>1179</v>
      </c>
      <c r="C912" t="s">
        <v>1182</v>
      </c>
      <c r="D912" s="1">
        <v>1248</v>
      </c>
      <c r="E912">
        <v>28.09</v>
      </c>
      <c r="F912" s="2">
        <v>0</v>
      </c>
    </row>
    <row r="913" spans="1:6" hidden="1" x14ac:dyDescent="0.25">
      <c r="A913" t="s">
        <v>33</v>
      </c>
      <c r="B913" t="s">
        <v>1179</v>
      </c>
      <c r="C913" t="s">
        <v>1183</v>
      </c>
      <c r="D913" s="1">
        <v>1248</v>
      </c>
      <c r="E913">
        <v>28.09</v>
      </c>
      <c r="F913" s="2">
        <v>0</v>
      </c>
    </row>
    <row r="914" spans="1:6" hidden="1" x14ac:dyDescent="0.25">
      <c r="A914" t="s">
        <v>230</v>
      </c>
      <c r="B914" t="s">
        <v>1313</v>
      </c>
      <c r="C914" t="s">
        <v>1316</v>
      </c>
      <c r="D914" s="1">
        <v>1248</v>
      </c>
      <c r="E914">
        <v>21.2</v>
      </c>
      <c r="F914" s="2">
        <v>0</v>
      </c>
    </row>
    <row r="915" spans="1:6" hidden="1" x14ac:dyDescent="0.25">
      <c r="A915" t="s">
        <v>230</v>
      </c>
      <c r="B915" t="s">
        <v>1313</v>
      </c>
      <c r="C915" t="s">
        <v>1317</v>
      </c>
      <c r="D915" s="1">
        <v>1248</v>
      </c>
      <c r="E915">
        <v>21.2</v>
      </c>
      <c r="F915" s="2">
        <v>0</v>
      </c>
    </row>
    <row r="916" spans="1:6" hidden="1" x14ac:dyDescent="0.25">
      <c r="A916" t="s">
        <v>3</v>
      </c>
      <c r="B916" t="s">
        <v>67</v>
      </c>
      <c r="C916" t="s">
        <v>68</v>
      </c>
      <c r="D916" s="1">
        <v>1199</v>
      </c>
      <c r="E916" s="2">
        <v>0</v>
      </c>
      <c r="F916" s="2">
        <v>0</v>
      </c>
    </row>
    <row r="917" spans="1:6" hidden="1" x14ac:dyDescent="0.25">
      <c r="A917" t="s">
        <v>3</v>
      </c>
      <c r="B917" t="s">
        <v>67</v>
      </c>
      <c r="C917" t="s">
        <v>69</v>
      </c>
      <c r="D917" s="1">
        <v>1199</v>
      </c>
      <c r="E917">
        <v>23.84</v>
      </c>
      <c r="F917" s="1">
        <v>23</v>
      </c>
    </row>
    <row r="918" spans="1:6" hidden="1" x14ac:dyDescent="0.25">
      <c r="A918" t="s">
        <v>3</v>
      </c>
      <c r="B918" t="s">
        <v>67</v>
      </c>
      <c r="C918" t="s">
        <v>70</v>
      </c>
      <c r="D918" s="1">
        <v>1199</v>
      </c>
      <c r="E918">
        <v>23.84</v>
      </c>
      <c r="F918" s="1">
        <v>23</v>
      </c>
    </row>
    <row r="919" spans="1:6" hidden="1" x14ac:dyDescent="0.25">
      <c r="A919" t="s">
        <v>3</v>
      </c>
      <c r="B919" t="s">
        <v>67</v>
      </c>
      <c r="C919" t="s">
        <v>71</v>
      </c>
      <c r="D919" s="1">
        <v>1199</v>
      </c>
      <c r="E919">
        <v>23.84</v>
      </c>
      <c r="F919" s="1">
        <v>23</v>
      </c>
    </row>
    <row r="920" spans="1:6" hidden="1" x14ac:dyDescent="0.25">
      <c r="A920" t="s">
        <v>3</v>
      </c>
      <c r="B920" t="s">
        <v>67</v>
      </c>
      <c r="C920" t="s">
        <v>72</v>
      </c>
      <c r="D920" s="1">
        <v>1199</v>
      </c>
      <c r="E920">
        <v>23.84</v>
      </c>
      <c r="F920" s="1">
        <v>23</v>
      </c>
    </row>
    <row r="921" spans="1:6" hidden="1" x14ac:dyDescent="0.25">
      <c r="A921" t="s">
        <v>3</v>
      </c>
      <c r="B921" t="s">
        <v>67</v>
      </c>
      <c r="C921" t="s">
        <v>73</v>
      </c>
      <c r="D921" s="1">
        <v>1199</v>
      </c>
      <c r="E921">
        <v>23.84</v>
      </c>
      <c r="F921" s="1">
        <v>24</v>
      </c>
    </row>
    <row r="922" spans="1:6" hidden="1" x14ac:dyDescent="0.25">
      <c r="A922" t="s">
        <v>3</v>
      </c>
      <c r="B922" t="s">
        <v>67</v>
      </c>
      <c r="C922" t="s">
        <v>74</v>
      </c>
      <c r="D922" s="1">
        <v>1199</v>
      </c>
      <c r="E922">
        <v>23.84</v>
      </c>
      <c r="F922" s="1">
        <v>24</v>
      </c>
    </row>
    <row r="923" spans="1:6" hidden="1" x14ac:dyDescent="0.25">
      <c r="A923" t="s">
        <v>3</v>
      </c>
      <c r="B923" t="s">
        <v>67</v>
      </c>
      <c r="C923" t="s">
        <v>75</v>
      </c>
      <c r="D923" s="1">
        <v>1199</v>
      </c>
      <c r="E923">
        <v>23.84</v>
      </c>
      <c r="F923" s="1">
        <v>24</v>
      </c>
    </row>
    <row r="924" spans="1:6" hidden="1" x14ac:dyDescent="0.25">
      <c r="A924" t="s">
        <v>245</v>
      </c>
      <c r="B924" t="s">
        <v>246</v>
      </c>
      <c r="C924" t="s">
        <v>247</v>
      </c>
      <c r="D924" s="1">
        <v>1199</v>
      </c>
      <c r="E924">
        <v>11.3</v>
      </c>
      <c r="F924" s="2">
        <v>0</v>
      </c>
    </row>
    <row r="925" spans="1:6" hidden="1" x14ac:dyDescent="0.25">
      <c r="A925" t="s">
        <v>245</v>
      </c>
      <c r="B925" t="s">
        <v>246</v>
      </c>
      <c r="C925" t="s">
        <v>248</v>
      </c>
      <c r="D925" s="1">
        <v>1199</v>
      </c>
      <c r="E925">
        <v>11.3</v>
      </c>
      <c r="F925" s="2">
        <v>0</v>
      </c>
    </row>
    <row r="926" spans="1:6" hidden="1" x14ac:dyDescent="0.25">
      <c r="A926" t="s">
        <v>245</v>
      </c>
      <c r="B926" t="s">
        <v>246</v>
      </c>
      <c r="C926" t="s">
        <v>249</v>
      </c>
      <c r="D926" s="1">
        <v>1199</v>
      </c>
      <c r="E926">
        <v>11.3</v>
      </c>
      <c r="F926" s="2">
        <v>0</v>
      </c>
    </row>
    <row r="927" spans="1:6" hidden="1" x14ac:dyDescent="0.25">
      <c r="A927" t="s">
        <v>245</v>
      </c>
      <c r="B927" t="s">
        <v>246</v>
      </c>
      <c r="C927" t="s">
        <v>239</v>
      </c>
      <c r="D927" s="1">
        <v>1199</v>
      </c>
      <c r="E927">
        <v>11.3</v>
      </c>
      <c r="F927" s="2">
        <v>0</v>
      </c>
    </row>
    <row r="928" spans="1:6" hidden="1" x14ac:dyDescent="0.25">
      <c r="A928" t="s">
        <v>245</v>
      </c>
      <c r="B928" t="s">
        <v>246</v>
      </c>
      <c r="C928" t="s">
        <v>253</v>
      </c>
      <c r="D928" s="1">
        <v>1199</v>
      </c>
      <c r="E928" s="2">
        <v>0</v>
      </c>
      <c r="F928" s="2">
        <v>0</v>
      </c>
    </row>
    <row r="929" spans="1:6" hidden="1" x14ac:dyDescent="0.25">
      <c r="A929" t="s">
        <v>3</v>
      </c>
      <c r="B929" t="s">
        <v>496</v>
      </c>
      <c r="C929" t="s">
        <v>128</v>
      </c>
      <c r="D929" s="1">
        <v>1199</v>
      </c>
      <c r="E929" s="2">
        <v>0</v>
      </c>
      <c r="F929" s="2">
        <v>0</v>
      </c>
    </row>
    <row r="930" spans="1:6" hidden="1" x14ac:dyDescent="0.25">
      <c r="A930" t="s">
        <v>3</v>
      </c>
      <c r="B930" t="s">
        <v>496</v>
      </c>
      <c r="C930" t="s">
        <v>129</v>
      </c>
      <c r="D930" s="1">
        <v>1199</v>
      </c>
      <c r="F930" s="1">
        <v>18</v>
      </c>
    </row>
    <row r="931" spans="1:6" hidden="1" x14ac:dyDescent="0.25">
      <c r="A931" t="s">
        <v>3</v>
      </c>
      <c r="B931" t="s">
        <v>496</v>
      </c>
      <c r="C931" t="s">
        <v>127</v>
      </c>
      <c r="D931" s="1">
        <v>1199</v>
      </c>
      <c r="F931" s="1">
        <v>18</v>
      </c>
    </row>
    <row r="932" spans="1:6" hidden="1" x14ac:dyDescent="0.25">
      <c r="A932" t="s">
        <v>3</v>
      </c>
      <c r="B932" t="s">
        <v>496</v>
      </c>
      <c r="C932" t="s">
        <v>497</v>
      </c>
      <c r="D932" s="1">
        <v>1199</v>
      </c>
      <c r="F932" s="1">
        <v>18</v>
      </c>
    </row>
    <row r="933" spans="1:6" hidden="1" x14ac:dyDescent="0.25">
      <c r="A933" t="s">
        <v>3</v>
      </c>
      <c r="B933" t="s">
        <v>496</v>
      </c>
      <c r="C933" t="s">
        <v>498</v>
      </c>
      <c r="D933" s="1">
        <v>1199</v>
      </c>
      <c r="F933" s="1">
        <v>18</v>
      </c>
    </row>
    <row r="934" spans="1:6" hidden="1" x14ac:dyDescent="0.25">
      <c r="A934" t="s">
        <v>3</v>
      </c>
      <c r="B934" t="s">
        <v>514</v>
      </c>
      <c r="C934" t="s">
        <v>68</v>
      </c>
      <c r="D934" s="1">
        <v>1199</v>
      </c>
      <c r="E934">
        <v>24.12</v>
      </c>
      <c r="F934" s="1">
        <v>23</v>
      </c>
    </row>
    <row r="935" spans="1:6" hidden="1" x14ac:dyDescent="0.25">
      <c r="A935" t="s">
        <v>3</v>
      </c>
      <c r="B935" t="s">
        <v>514</v>
      </c>
      <c r="C935" t="s">
        <v>515</v>
      </c>
      <c r="D935" s="1">
        <v>1199</v>
      </c>
      <c r="E935">
        <v>24.12</v>
      </c>
      <c r="F935" s="1">
        <v>23</v>
      </c>
    </row>
    <row r="936" spans="1:6" hidden="1" x14ac:dyDescent="0.25">
      <c r="A936" t="s">
        <v>3</v>
      </c>
      <c r="B936" t="s">
        <v>514</v>
      </c>
      <c r="C936" t="s">
        <v>70</v>
      </c>
      <c r="D936" s="1">
        <v>1199</v>
      </c>
      <c r="E936">
        <v>24.12</v>
      </c>
      <c r="F936" s="1">
        <v>23</v>
      </c>
    </row>
    <row r="937" spans="1:6" hidden="1" x14ac:dyDescent="0.25">
      <c r="A937" t="s">
        <v>3</v>
      </c>
      <c r="B937" t="s">
        <v>514</v>
      </c>
      <c r="C937" t="s">
        <v>71</v>
      </c>
      <c r="D937" s="1">
        <v>1199</v>
      </c>
      <c r="E937">
        <v>24.12</v>
      </c>
      <c r="F937" s="1">
        <v>23</v>
      </c>
    </row>
    <row r="938" spans="1:6" hidden="1" x14ac:dyDescent="0.25">
      <c r="A938" t="s">
        <v>3</v>
      </c>
      <c r="B938" t="s">
        <v>514</v>
      </c>
      <c r="C938" t="s">
        <v>516</v>
      </c>
      <c r="D938" s="1">
        <v>1199</v>
      </c>
      <c r="E938">
        <v>24.12</v>
      </c>
      <c r="F938" s="1">
        <v>23</v>
      </c>
    </row>
    <row r="939" spans="1:6" hidden="1" x14ac:dyDescent="0.25">
      <c r="A939" t="s">
        <v>3</v>
      </c>
      <c r="B939" t="s">
        <v>514</v>
      </c>
      <c r="C939" t="s">
        <v>74</v>
      </c>
      <c r="D939" s="1">
        <v>1199</v>
      </c>
      <c r="E939">
        <v>24.12</v>
      </c>
      <c r="F939" s="1">
        <v>23</v>
      </c>
    </row>
    <row r="940" spans="1:6" hidden="1" x14ac:dyDescent="0.25">
      <c r="A940" t="s">
        <v>245</v>
      </c>
      <c r="B940" t="s">
        <v>521</v>
      </c>
      <c r="C940" t="s">
        <v>522</v>
      </c>
      <c r="D940" s="1">
        <v>1199</v>
      </c>
      <c r="E940" s="2">
        <v>0</v>
      </c>
      <c r="F940" s="2">
        <v>0</v>
      </c>
    </row>
    <row r="941" spans="1:6" hidden="1" x14ac:dyDescent="0.25">
      <c r="A941" t="s">
        <v>245</v>
      </c>
      <c r="B941" t="s">
        <v>521</v>
      </c>
      <c r="C941" t="s">
        <v>524</v>
      </c>
      <c r="D941" s="1">
        <v>1199</v>
      </c>
      <c r="E941" s="2">
        <v>0</v>
      </c>
      <c r="F941" s="2">
        <v>0</v>
      </c>
    </row>
    <row r="942" spans="1:6" hidden="1" x14ac:dyDescent="0.25">
      <c r="A942" t="s">
        <v>245</v>
      </c>
      <c r="B942" t="s">
        <v>521</v>
      </c>
      <c r="C942" t="s">
        <v>526</v>
      </c>
      <c r="D942" s="1">
        <v>1199</v>
      </c>
      <c r="E942" s="2">
        <v>0</v>
      </c>
      <c r="F942" s="2">
        <v>0</v>
      </c>
    </row>
    <row r="943" spans="1:6" hidden="1" x14ac:dyDescent="0.25">
      <c r="A943" t="s">
        <v>245</v>
      </c>
      <c r="B943" t="s">
        <v>521</v>
      </c>
      <c r="C943" t="s">
        <v>531</v>
      </c>
      <c r="D943" s="1">
        <v>1199</v>
      </c>
      <c r="E943" s="2">
        <v>0</v>
      </c>
      <c r="F943" s="2">
        <v>0</v>
      </c>
    </row>
    <row r="944" spans="1:6" hidden="1" x14ac:dyDescent="0.25">
      <c r="A944" t="s">
        <v>245</v>
      </c>
      <c r="B944" t="s">
        <v>521</v>
      </c>
      <c r="C944" t="s">
        <v>532</v>
      </c>
      <c r="D944" s="1">
        <v>1199</v>
      </c>
      <c r="E944" s="2">
        <v>0</v>
      </c>
      <c r="F944" s="2">
        <v>0</v>
      </c>
    </row>
    <row r="945" spans="1:6" hidden="1" x14ac:dyDescent="0.25">
      <c r="A945" t="s">
        <v>245</v>
      </c>
      <c r="B945" t="s">
        <v>521</v>
      </c>
      <c r="C945" t="s">
        <v>535</v>
      </c>
      <c r="D945" s="1">
        <v>1199</v>
      </c>
      <c r="E945" s="2">
        <v>0</v>
      </c>
      <c r="F945" s="2">
        <v>0</v>
      </c>
    </row>
    <row r="946" spans="1:6" hidden="1" x14ac:dyDescent="0.25">
      <c r="A946" t="s">
        <v>245</v>
      </c>
      <c r="B946" t="s">
        <v>521</v>
      </c>
      <c r="C946" t="s">
        <v>537</v>
      </c>
      <c r="D946" s="1">
        <v>1199</v>
      </c>
      <c r="E946" s="2">
        <v>0</v>
      </c>
      <c r="F946" s="2">
        <v>0</v>
      </c>
    </row>
    <row r="947" spans="1:6" hidden="1" x14ac:dyDescent="0.25">
      <c r="A947" t="s">
        <v>245</v>
      </c>
      <c r="B947" t="s">
        <v>521</v>
      </c>
      <c r="C947" t="s">
        <v>539</v>
      </c>
      <c r="D947" s="1">
        <v>1199</v>
      </c>
      <c r="E947" s="2">
        <v>0</v>
      </c>
      <c r="F947" s="2">
        <v>0</v>
      </c>
    </row>
    <row r="948" spans="1:6" hidden="1" x14ac:dyDescent="0.25">
      <c r="A948" t="s">
        <v>245</v>
      </c>
      <c r="B948" t="s">
        <v>521</v>
      </c>
      <c r="C948" t="s">
        <v>541</v>
      </c>
      <c r="D948" s="1">
        <v>1199</v>
      </c>
      <c r="E948" s="2">
        <v>0</v>
      </c>
      <c r="F948" s="2">
        <v>0</v>
      </c>
    </row>
    <row r="949" spans="1:6" hidden="1" x14ac:dyDescent="0.25">
      <c r="A949" t="s">
        <v>245</v>
      </c>
      <c r="B949" t="s">
        <v>1015</v>
      </c>
      <c r="C949" t="s">
        <v>249</v>
      </c>
      <c r="D949" s="1">
        <v>1199</v>
      </c>
      <c r="E949">
        <v>17.5</v>
      </c>
      <c r="F949" s="2">
        <v>0</v>
      </c>
    </row>
    <row r="950" spans="1:6" hidden="1" x14ac:dyDescent="0.25">
      <c r="A950" t="s">
        <v>245</v>
      </c>
      <c r="B950" t="s">
        <v>1015</v>
      </c>
      <c r="C950" t="s">
        <v>320</v>
      </c>
      <c r="D950" s="1">
        <v>1199</v>
      </c>
      <c r="E950">
        <v>17.5</v>
      </c>
      <c r="F950" s="2">
        <v>0</v>
      </c>
    </row>
    <row r="951" spans="1:6" hidden="1" x14ac:dyDescent="0.25">
      <c r="A951" t="s">
        <v>245</v>
      </c>
      <c r="B951" t="s">
        <v>1015</v>
      </c>
      <c r="C951" t="s">
        <v>1017</v>
      </c>
      <c r="D951" s="1">
        <v>1199</v>
      </c>
      <c r="E951">
        <v>17.5</v>
      </c>
      <c r="F951" s="2">
        <v>0</v>
      </c>
    </row>
    <row r="952" spans="1:6" hidden="1" x14ac:dyDescent="0.25">
      <c r="A952" t="s">
        <v>245</v>
      </c>
      <c r="B952" t="s">
        <v>1015</v>
      </c>
      <c r="C952" t="s">
        <v>535</v>
      </c>
      <c r="D952" s="1">
        <v>1199</v>
      </c>
      <c r="E952">
        <v>17.5</v>
      </c>
      <c r="F952" s="2">
        <v>0</v>
      </c>
    </row>
    <row r="953" spans="1:6" hidden="1" x14ac:dyDescent="0.25">
      <c r="A953" t="s">
        <v>3</v>
      </c>
      <c r="B953" t="s">
        <v>1277</v>
      </c>
      <c r="C953" t="s">
        <v>1278</v>
      </c>
      <c r="D953" s="1">
        <v>1199</v>
      </c>
      <c r="E953" s="2">
        <v>0</v>
      </c>
      <c r="F953" s="2">
        <v>0</v>
      </c>
    </row>
    <row r="954" spans="1:6" hidden="1" x14ac:dyDescent="0.25">
      <c r="A954" t="s">
        <v>3</v>
      </c>
      <c r="B954" t="s">
        <v>1277</v>
      </c>
      <c r="C954" t="s">
        <v>1280</v>
      </c>
      <c r="D954" s="1">
        <v>1199</v>
      </c>
      <c r="E954" s="2">
        <v>0</v>
      </c>
      <c r="F954" s="2">
        <v>0</v>
      </c>
    </row>
    <row r="955" spans="1:6" hidden="1" x14ac:dyDescent="0.25">
      <c r="A955" t="s">
        <v>11</v>
      </c>
      <c r="B955" t="s">
        <v>47</v>
      </c>
      <c r="C955" t="s">
        <v>13</v>
      </c>
      <c r="D955" s="1">
        <v>1198</v>
      </c>
      <c r="E955" s="2">
        <v>0</v>
      </c>
      <c r="F955" s="2">
        <v>0</v>
      </c>
    </row>
    <row r="956" spans="1:6" hidden="1" x14ac:dyDescent="0.25">
      <c r="A956" t="s">
        <v>11</v>
      </c>
      <c r="B956" t="s">
        <v>47</v>
      </c>
      <c r="C956" t="s">
        <v>14</v>
      </c>
      <c r="D956" s="1">
        <v>1198</v>
      </c>
      <c r="E956" s="2">
        <v>0</v>
      </c>
      <c r="F956" s="2">
        <v>0</v>
      </c>
    </row>
    <row r="957" spans="1:6" hidden="1" x14ac:dyDescent="0.25">
      <c r="A957" t="s">
        <v>11</v>
      </c>
      <c r="B957" t="s">
        <v>47</v>
      </c>
      <c r="C957" t="s">
        <v>48</v>
      </c>
      <c r="D957" s="1">
        <v>1198</v>
      </c>
      <c r="E957">
        <v>20.6</v>
      </c>
      <c r="F957" s="2">
        <v>0</v>
      </c>
    </row>
    <row r="958" spans="1:6" hidden="1" x14ac:dyDescent="0.25">
      <c r="A958" t="s">
        <v>11</v>
      </c>
      <c r="B958" t="s">
        <v>47</v>
      </c>
      <c r="C958" t="s">
        <v>49</v>
      </c>
      <c r="D958" s="1">
        <v>1198</v>
      </c>
      <c r="E958">
        <v>20.6</v>
      </c>
      <c r="F958" s="2">
        <v>0</v>
      </c>
    </row>
    <row r="959" spans="1:6" hidden="1" x14ac:dyDescent="0.25">
      <c r="A959" t="s">
        <v>11</v>
      </c>
      <c r="B959" t="s">
        <v>47</v>
      </c>
      <c r="C959" t="s">
        <v>15</v>
      </c>
      <c r="D959" s="1">
        <v>1198</v>
      </c>
      <c r="E959">
        <v>20.6</v>
      </c>
      <c r="F959" s="2">
        <v>0</v>
      </c>
    </row>
    <row r="960" spans="1:6" hidden="1" x14ac:dyDescent="0.25">
      <c r="A960" t="s">
        <v>11</v>
      </c>
      <c r="B960" t="s">
        <v>47</v>
      </c>
      <c r="C960" t="s">
        <v>50</v>
      </c>
      <c r="D960" s="1">
        <v>1198</v>
      </c>
      <c r="E960" s="2">
        <v>0</v>
      </c>
      <c r="F960" s="2">
        <v>0</v>
      </c>
    </row>
    <row r="961" spans="1:6" hidden="1" x14ac:dyDescent="0.25">
      <c r="A961" t="s">
        <v>11</v>
      </c>
      <c r="B961" t="s">
        <v>47</v>
      </c>
      <c r="C961" t="s">
        <v>51</v>
      </c>
      <c r="D961" s="1">
        <v>1198</v>
      </c>
      <c r="E961">
        <v>20.6</v>
      </c>
      <c r="F961" s="2">
        <v>0</v>
      </c>
    </row>
    <row r="962" spans="1:6" hidden="1" x14ac:dyDescent="0.25">
      <c r="A962" t="s">
        <v>11</v>
      </c>
      <c r="B962" t="s">
        <v>47</v>
      </c>
      <c r="C962" t="s">
        <v>52</v>
      </c>
      <c r="D962" s="1">
        <v>1198</v>
      </c>
      <c r="E962" s="2">
        <v>0</v>
      </c>
      <c r="F962" s="2">
        <v>0</v>
      </c>
    </row>
    <row r="963" spans="1:6" hidden="1" x14ac:dyDescent="0.25">
      <c r="A963" t="s">
        <v>11</v>
      </c>
      <c r="B963" t="s">
        <v>47</v>
      </c>
      <c r="C963" t="s">
        <v>53</v>
      </c>
      <c r="D963" s="1">
        <v>1198</v>
      </c>
      <c r="E963">
        <v>20.6</v>
      </c>
      <c r="F963" s="2">
        <v>0</v>
      </c>
    </row>
    <row r="964" spans="1:6" hidden="1" x14ac:dyDescent="0.25">
      <c r="A964" t="s">
        <v>117</v>
      </c>
      <c r="B964" t="s">
        <v>118</v>
      </c>
      <c r="C964" t="s">
        <v>119</v>
      </c>
      <c r="D964" s="1">
        <v>1198</v>
      </c>
      <c r="E964" s="2">
        <v>0</v>
      </c>
      <c r="F964" s="2">
        <v>0</v>
      </c>
    </row>
    <row r="965" spans="1:6" hidden="1" x14ac:dyDescent="0.25">
      <c r="A965" t="s">
        <v>117</v>
      </c>
      <c r="B965" t="s">
        <v>118</v>
      </c>
      <c r="C965" t="s">
        <v>120</v>
      </c>
      <c r="D965" s="1">
        <v>1198</v>
      </c>
      <c r="E965">
        <v>19.489999999999998</v>
      </c>
      <c r="F965" s="2">
        <v>0</v>
      </c>
    </row>
    <row r="966" spans="1:6" hidden="1" x14ac:dyDescent="0.25">
      <c r="A966" t="s">
        <v>117</v>
      </c>
      <c r="B966" t="s">
        <v>118</v>
      </c>
      <c r="C966" t="s">
        <v>121</v>
      </c>
      <c r="D966" s="1">
        <v>1198</v>
      </c>
      <c r="E966" s="2">
        <v>0</v>
      </c>
      <c r="F966" s="2">
        <v>0</v>
      </c>
    </row>
    <row r="967" spans="1:6" hidden="1" x14ac:dyDescent="0.25">
      <c r="A967" t="s">
        <v>225</v>
      </c>
      <c r="B967" t="s">
        <v>472</v>
      </c>
      <c r="C967" t="s">
        <v>473</v>
      </c>
      <c r="D967" s="1">
        <v>1198</v>
      </c>
      <c r="E967">
        <v>15.5</v>
      </c>
      <c r="F967" s="1">
        <v>18.149999999999999</v>
      </c>
    </row>
    <row r="968" spans="1:6" hidden="1" x14ac:dyDescent="0.25">
      <c r="A968" t="s">
        <v>225</v>
      </c>
      <c r="B968" t="s">
        <v>472</v>
      </c>
      <c r="C968" t="s">
        <v>474</v>
      </c>
      <c r="D968" s="1">
        <v>1198</v>
      </c>
      <c r="E968">
        <v>15.5</v>
      </c>
      <c r="F968" s="1">
        <v>18.149999999999999</v>
      </c>
    </row>
    <row r="969" spans="1:6" hidden="1" x14ac:dyDescent="0.25">
      <c r="A969" t="s">
        <v>225</v>
      </c>
      <c r="B969" t="s">
        <v>472</v>
      </c>
      <c r="C969" t="s">
        <v>475</v>
      </c>
      <c r="D969" s="1">
        <v>1198</v>
      </c>
      <c r="E969">
        <v>22.25</v>
      </c>
      <c r="F969" s="1">
        <v>25.32</v>
      </c>
    </row>
    <row r="970" spans="1:6" hidden="1" x14ac:dyDescent="0.25">
      <c r="A970" t="s">
        <v>225</v>
      </c>
      <c r="B970" t="s">
        <v>472</v>
      </c>
      <c r="C970" t="s">
        <v>476</v>
      </c>
      <c r="D970" s="1">
        <v>1198</v>
      </c>
      <c r="E970">
        <v>22.25</v>
      </c>
      <c r="F970" s="1">
        <v>25.32</v>
      </c>
    </row>
    <row r="971" spans="1:6" hidden="1" x14ac:dyDescent="0.25">
      <c r="A971" t="s">
        <v>225</v>
      </c>
      <c r="B971" t="s">
        <v>472</v>
      </c>
      <c r="C971" t="s">
        <v>477</v>
      </c>
      <c r="D971" s="1">
        <v>1198</v>
      </c>
      <c r="E971">
        <v>22.25</v>
      </c>
      <c r="F971" s="1">
        <v>25.32</v>
      </c>
    </row>
    <row r="972" spans="1:6" hidden="1" x14ac:dyDescent="0.25">
      <c r="A972" t="s">
        <v>225</v>
      </c>
      <c r="B972" t="s">
        <v>472</v>
      </c>
      <c r="C972" t="s">
        <v>478</v>
      </c>
      <c r="D972" s="1">
        <v>1198</v>
      </c>
      <c r="E972">
        <v>15.5</v>
      </c>
      <c r="F972" s="1">
        <v>18.149999999999999</v>
      </c>
    </row>
    <row r="973" spans="1:6" hidden="1" x14ac:dyDescent="0.25">
      <c r="A973" t="s">
        <v>225</v>
      </c>
      <c r="B973" t="s">
        <v>472</v>
      </c>
      <c r="C973" t="s">
        <v>479</v>
      </c>
      <c r="D973" s="1">
        <v>1198</v>
      </c>
      <c r="E973">
        <v>15.5</v>
      </c>
      <c r="F973" s="1">
        <v>18.149999999999999</v>
      </c>
    </row>
    <row r="974" spans="1:6" hidden="1" x14ac:dyDescent="0.25">
      <c r="A974" t="s">
        <v>225</v>
      </c>
      <c r="B974" t="s">
        <v>472</v>
      </c>
      <c r="C974" t="s">
        <v>480</v>
      </c>
      <c r="D974" s="1">
        <v>1198</v>
      </c>
      <c r="E974">
        <v>22.25</v>
      </c>
      <c r="F974" s="1">
        <v>25.32</v>
      </c>
    </row>
    <row r="975" spans="1:6" hidden="1" x14ac:dyDescent="0.25">
      <c r="A975" t="s">
        <v>225</v>
      </c>
      <c r="B975" t="s">
        <v>472</v>
      </c>
      <c r="C975" t="s">
        <v>481</v>
      </c>
      <c r="D975" s="1">
        <v>1198</v>
      </c>
      <c r="E975">
        <v>15.5</v>
      </c>
      <c r="F975" s="1">
        <v>18.149999999999999</v>
      </c>
    </row>
    <row r="976" spans="1:6" hidden="1" x14ac:dyDescent="0.25">
      <c r="A976" t="s">
        <v>225</v>
      </c>
      <c r="B976" t="s">
        <v>472</v>
      </c>
      <c r="C976" t="s">
        <v>482</v>
      </c>
      <c r="D976" s="1">
        <v>1198</v>
      </c>
      <c r="E976">
        <v>22.25</v>
      </c>
      <c r="F976" s="1">
        <v>25.32</v>
      </c>
    </row>
    <row r="977" spans="1:6" hidden="1" x14ac:dyDescent="0.25">
      <c r="A977" t="s">
        <v>225</v>
      </c>
      <c r="B977" t="s">
        <v>472</v>
      </c>
      <c r="C977" t="s">
        <v>483</v>
      </c>
      <c r="D977" s="1">
        <v>1198</v>
      </c>
      <c r="E977">
        <v>15.5</v>
      </c>
      <c r="F977" s="1">
        <v>18.149999999999999</v>
      </c>
    </row>
    <row r="978" spans="1:6" hidden="1" x14ac:dyDescent="0.25">
      <c r="A978" t="s">
        <v>225</v>
      </c>
      <c r="B978" t="s">
        <v>472</v>
      </c>
      <c r="C978" t="s">
        <v>484</v>
      </c>
      <c r="D978" s="1">
        <v>1198</v>
      </c>
      <c r="E978">
        <v>22.25</v>
      </c>
      <c r="F978" s="1">
        <v>25.32</v>
      </c>
    </row>
    <row r="979" spans="1:6" hidden="1" x14ac:dyDescent="0.25">
      <c r="A979" t="s">
        <v>225</v>
      </c>
      <c r="B979" t="s">
        <v>472</v>
      </c>
      <c r="C979" t="s">
        <v>485</v>
      </c>
      <c r="D979" s="1">
        <v>1198</v>
      </c>
      <c r="E979">
        <v>15.5</v>
      </c>
      <c r="F979" s="1">
        <v>18.149999999999999</v>
      </c>
    </row>
    <row r="980" spans="1:6" hidden="1" x14ac:dyDescent="0.25">
      <c r="A980" t="s">
        <v>225</v>
      </c>
      <c r="B980" t="s">
        <v>472</v>
      </c>
      <c r="C980" t="s">
        <v>486</v>
      </c>
      <c r="D980" s="1">
        <v>1198</v>
      </c>
      <c r="E980">
        <v>15.5</v>
      </c>
      <c r="F980" s="1">
        <v>18.149999999999999</v>
      </c>
    </row>
    <row r="981" spans="1:6" hidden="1" x14ac:dyDescent="0.25">
      <c r="A981" t="s">
        <v>225</v>
      </c>
      <c r="B981" t="s">
        <v>472</v>
      </c>
      <c r="C981" t="s">
        <v>487</v>
      </c>
      <c r="D981" s="1">
        <v>1198</v>
      </c>
      <c r="E981">
        <v>15.5</v>
      </c>
      <c r="F981" s="1">
        <v>18.149999999999999</v>
      </c>
    </row>
    <row r="982" spans="1:6" hidden="1" x14ac:dyDescent="0.25">
      <c r="A982" t="s">
        <v>225</v>
      </c>
      <c r="B982" t="s">
        <v>472</v>
      </c>
      <c r="C982" t="s">
        <v>488</v>
      </c>
      <c r="D982" s="1">
        <v>1198</v>
      </c>
      <c r="E982">
        <v>22.25</v>
      </c>
      <c r="F982" s="1">
        <v>25.32</v>
      </c>
    </row>
    <row r="983" spans="1:6" hidden="1" x14ac:dyDescent="0.25">
      <c r="A983" t="s">
        <v>225</v>
      </c>
      <c r="B983" t="s">
        <v>472</v>
      </c>
      <c r="C983" t="s">
        <v>489</v>
      </c>
      <c r="D983" s="1">
        <v>1198</v>
      </c>
      <c r="E983">
        <v>22.25</v>
      </c>
      <c r="F983" s="1">
        <v>25.32</v>
      </c>
    </row>
    <row r="984" spans="1:6" hidden="1" x14ac:dyDescent="0.25">
      <c r="A984" t="s">
        <v>225</v>
      </c>
      <c r="B984" t="s">
        <v>472</v>
      </c>
      <c r="C984" t="s">
        <v>490</v>
      </c>
      <c r="D984" s="1">
        <v>1198</v>
      </c>
      <c r="E984">
        <v>22.25</v>
      </c>
      <c r="F984" s="1">
        <v>25.32</v>
      </c>
    </row>
    <row r="985" spans="1:6" hidden="1" x14ac:dyDescent="0.25">
      <c r="A985" t="s">
        <v>225</v>
      </c>
      <c r="B985" t="s">
        <v>472</v>
      </c>
      <c r="C985" t="s">
        <v>491</v>
      </c>
      <c r="D985" s="1">
        <v>1198</v>
      </c>
      <c r="E985">
        <v>22.25</v>
      </c>
      <c r="F985" s="1">
        <v>25.32</v>
      </c>
    </row>
    <row r="986" spans="1:6" hidden="1" x14ac:dyDescent="0.25">
      <c r="A986" t="s">
        <v>225</v>
      </c>
      <c r="B986" t="s">
        <v>472</v>
      </c>
      <c r="C986" t="s">
        <v>492</v>
      </c>
      <c r="D986" s="1">
        <v>1198</v>
      </c>
      <c r="E986">
        <v>22.25</v>
      </c>
      <c r="F986" s="1">
        <v>25.32</v>
      </c>
    </row>
    <row r="987" spans="1:6" hidden="1" x14ac:dyDescent="0.25">
      <c r="A987" t="s">
        <v>225</v>
      </c>
      <c r="B987" t="s">
        <v>472</v>
      </c>
      <c r="C987" t="s">
        <v>493</v>
      </c>
      <c r="D987" s="1">
        <v>1198</v>
      </c>
      <c r="E987">
        <v>15.5</v>
      </c>
      <c r="F987" s="1">
        <v>18.149999999999999</v>
      </c>
    </row>
    <row r="988" spans="1:6" hidden="1" x14ac:dyDescent="0.25">
      <c r="A988" t="s">
        <v>225</v>
      </c>
      <c r="B988" t="s">
        <v>472</v>
      </c>
      <c r="C988" t="s">
        <v>494</v>
      </c>
      <c r="D988" s="1">
        <v>1198</v>
      </c>
      <c r="E988">
        <v>15.5</v>
      </c>
      <c r="F988" s="1">
        <v>18.149999999999999</v>
      </c>
    </row>
    <row r="989" spans="1:6" hidden="1" x14ac:dyDescent="0.25">
      <c r="A989" t="s">
        <v>245</v>
      </c>
      <c r="B989" t="s">
        <v>521</v>
      </c>
      <c r="C989" t="s">
        <v>533</v>
      </c>
      <c r="D989" s="1">
        <v>1198</v>
      </c>
      <c r="E989" s="2">
        <v>0</v>
      </c>
      <c r="F989" s="2">
        <v>0</v>
      </c>
    </row>
    <row r="990" spans="1:6" hidden="1" x14ac:dyDescent="0.25">
      <c r="A990" t="s">
        <v>3</v>
      </c>
      <c r="B990" t="s">
        <v>559</v>
      </c>
      <c r="C990" t="s">
        <v>6</v>
      </c>
      <c r="D990" s="1">
        <v>1198</v>
      </c>
      <c r="E990" s="2">
        <v>0</v>
      </c>
      <c r="F990" s="2">
        <v>0</v>
      </c>
    </row>
    <row r="991" spans="1:6" hidden="1" x14ac:dyDescent="0.25">
      <c r="A991" t="s">
        <v>3</v>
      </c>
      <c r="B991" t="s">
        <v>559</v>
      </c>
      <c r="C991" t="s">
        <v>9</v>
      </c>
      <c r="D991" s="1">
        <v>1198</v>
      </c>
      <c r="E991" s="2">
        <v>0</v>
      </c>
      <c r="F991" s="2">
        <v>0</v>
      </c>
    </row>
    <row r="992" spans="1:6" hidden="1" x14ac:dyDescent="0.25">
      <c r="A992" t="s">
        <v>3</v>
      </c>
      <c r="B992" t="s">
        <v>559</v>
      </c>
      <c r="C992" t="s">
        <v>560</v>
      </c>
      <c r="D992" s="1">
        <v>1198</v>
      </c>
      <c r="E992" s="2">
        <v>0</v>
      </c>
      <c r="F992" s="2">
        <v>0</v>
      </c>
    </row>
    <row r="993" spans="1:6" hidden="1" x14ac:dyDescent="0.25">
      <c r="A993" t="s">
        <v>3</v>
      </c>
      <c r="B993" t="s">
        <v>559</v>
      </c>
      <c r="C993" t="s">
        <v>561</v>
      </c>
      <c r="D993" s="1">
        <v>1198</v>
      </c>
      <c r="E993" s="2">
        <v>0</v>
      </c>
      <c r="F993" s="2">
        <v>0</v>
      </c>
    </row>
    <row r="994" spans="1:6" hidden="1" x14ac:dyDescent="0.25">
      <c r="A994" t="s">
        <v>3</v>
      </c>
      <c r="B994" t="s">
        <v>559</v>
      </c>
      <c r="C994" t="s">
        <v>562</v>
      </c>
      <c r="D994" s="1">
        <v>1198</v>
      </c>
      <c r="E994" s="2">
        <v>0</v>
      </c>
      <c r="F994" s="2">
        <v>0</v>
      </c>
    </row>
    <row r="995" spans="1:6" hidden="1" x14ac:dyDescent="0.25">
      <c r="A995" t="s">
        <v>3</v>
      </c>
      <c r="B995" t="s">
        <v>559</v>
      </c>
      <c r="C995" t="s">
        <v>563</v>
      </c>
      <c r="D995" s="1">
        <v>1198</v>
      </c>
      <c r="E995" s="2">
        <v>0</v>
      </c>
      <c r="F995" s="2">
        <v>0</v>
      </c>
    </row>
    <row r="996" spans="1:6" hidden="1" x14ac:dyDescent="0.25">
      <c r="A996" t="s">
        <v>3</v>
      </c>
      <c r="B996" t="s">
        <v>559</v>
      </c>
      <c r="C996" t="s">
        <v>564</v>
      </c>
      <c r="D996" s="1">
        <v>1198</v>
      </c>
      <c r="E996" s="2">
        <v>0</v>
      </c>
      <c r="F996" s="2">
        <v>0</v>
      </c>
    </row>
    <row r="997" spans="1:6" hidden="1" x14ac:dyDescent="0.25">
      <c r="A997" t="s">
        <v>3</v>
      </c>
      <c r="B997" t="s">
        <v>559</v>
      </c>
      <c r="C997" t="s">
        <v>10</v>
      </c>
      <c r="D997" s="1">
        <v>1198</v>
      </c>
      <c r="E997" s="2">
        <v>0</v>
      </c>
      <c r="F997" s="2">
        <v>0</v>
      </c>
    </row>
    <row r="998" spans="1:6" hidden="1" x14ac:dyDescent="0.25">
      <c r="A998" t="s">
        <v>3</v>
      </c>
      <c r="B998" t="s">
        <v>559</v>
      </c>
      <c r="C998" t="s">
        <v>565</v>
      </c>
      <c r="D998" s="1">
        <v>1198</v>
      </c>
      <c r="E998" s="2">
        <v>0</v>
      </c>
      <c r="F998" s="2">
        <v>0</v>
      </c>
    </row>
    <row r="999" spans="1:6" hidden="1" x14ac:dyDescent="0.25">
      <c r="A999" t="s">
        <v>3</v>
      </c>
      <c r="B999" t="s">
        <v>559</v>
      </c>
      <c r="C999" t="s">
        <v>566</v>
      </c>
      <c r="D999" s="1">
        <v>1198</v>
      </c>
      <c r="E999" s="2">
        <v>0</v>
      </c>
      <c r="F999" s="2">
        <v>0</v>
      </c>
    </row>
    <row r="1000" spans="1:6" hidden="1" x14ac:dyDescent="0.25">
      <c r="A1000" t="s">
        <v>3</v>
      </c>
      <c r="B1000" t="s">
        <v>559</v>
      </c>
      <c r="C1000" t="s">
        <v>567</v>
      </c>
      <c r="D1000" s="1">
        <v>1198</v>
      </c>
      <c r="E1000" s="2">
        <v>0</v>
      </c>
      <c r="F1000" s="2">
        <v>0</v>
      </c>
    </row>
    <row r="1001" spans="1:6" hidden="1" x14ac:dyDescent="0.25">
      <c r="A1001" t="s">
        <v>3</v>
      </c>
      <c r="B1001" t="s">
        <v>559</v>
      </c>
      <c r="C1001" t="s">
        <v>568</v>
      </c>
      <c r="D1001" s="1">
        <v>1198</v>
      </c>
      <c r="E1001" s="2">
        <v>0</v>
      </c>
      <c r="F1001" s="2">
        <v>0</v>
      </c>
    </row>
    <row r="1002" spans="1:6" hidden="1" x14ac:dyDescent="0.25">
      <c r="B1002" t="s">
        <v>959</v>
      </c>
      <c r="C1002" t="s">
        <v>960</v>
      </c>
      <c r="D1002" s="1">
        <v>1198</v>
      </c>
      <c r="E1002">
        <v>12.8</v>
      </c>
      <c r="F1002" s="1">
        <v>17.899999999999999</v>
      </c>
    </row>
    <row r="1003" spans="1:6" hidden="1" x14ac:dyDescent="0.25">
      <c r="B1003" t="s">
        <v>959</v>
      </c>
      <c r="C1003" t="s">
        <v>961</v>
      </c>
      <c r="D1003" s="1">
        <v>1198</v>
      </c>
      <c r="E1003">
        <v>12.8</v>
      </c>
      <c r="F1003" s="1">
        <v>17.899999999999999</v>
      </c>
    </row>
    <row r="1004" spans="1:6" hidden="1" x14ac:dyDescent="0.25">
      <c r="B1004" t="s">
        <v>959</v>
      </c>
      <c r="C1004" t="s">
        <v>962</v>
      </c>
      <c r="D1004" s="1">
        <v>1198</v>
      </c>
      <c r="E1004">
        <v>16.3</v>
      </c>
      <c r="F1004" s="1">
        <v>20</v>
      </c>
    </row>
    <row r="1005" spans="1:6" hidden="1" x14ac:dyDescent="0.25">
      <c r="B1005" t="s">
        <v>959</v>
      </c>
      <c r="C1005" t="s">
        <v>963</v>
      </c>
      <c r="D1005" s="1">
        <v>1198</v>
      </c>
      <c r="E1005">
        <v>20.62</v>
      </c>
      <c r="F1005" s="2">
        <v>0</v>
      </c>
    </row>
    <row r="1006" spans="1:6" hidden="1" x14ac:dyDescent="0.25">
      <c r="B1006" t="s">
        <v>959</v>
      </c>
      <c r="C1006" t="s">
        <v>964</v>
      </c>
      <c r="D1006" s="1">
        <v>1198</v>
      </c>
      <c r="E1006">
        <v>20.62</v>
      </c>
      <c r="F1006" s="2">
        <v>0</v>
      </c>
    </row>
    <row r="1007" spans="1:6" hidden="1" x14ac:dyDescent="0.25">
      <c r="B1007" t="s">
        <v>959</v>
      </c>
      <c r="C1007" t="s">
        <v>965</v>
      </c>
      <c r="D1007" s="1">
        <v>1198</v>
      </c>
      <c r="E1007">
        <v>12.8</v>
      </c>
      <c r="F1007" s="1">
        <v>17.899999999999999</v>
      </c>
    </row>
    <row r="1008" spans="1:6" hidden="1" x14ac:dyDescent="0.25">
      <c r="B1008" t="s">
        <v>959</v>
      </c>
      <c r="C1008" t="s">
        <v>966</v>
      </c>
      <c r="D1008" s="1">
        <v>1198</v>
      </c>
      <c r="E1008">
        <v>16.3</v>
      </c>
      <c r="F1008" s="1">
        <v>20</v>
      </c>
    </row>
    <row r="1009" spans="1:6" hidden="1" x14ac:dyDescent="0.25">
      <c r="B1009" t="s">
        <v>959</v>
      </c>
      <c r="C1009" t="s">
        <v>967</v>
      </c>
      <c r="D1009" s="1">
        <v>1198</v>
      </c>
      <c r="E1009">
        <v>12.8</v>
      </c>
      <c r="F1009" s="1">
        <v>17.899999999999999</v>
      </c>
    </row>
    <row r="1010" spans="1:6" hidden="1" x14ac:dyDescent="0.25">
      <c r="B1010" t="s">
        <v>959</v>
      </c>
      <c r="C1010" t="s">
        <v>968</v>
      </c>
      <c r="D1010" s="1">
        <v>1198</v>
      </c>
      <c r="E1010">
        <v>16.3</v>
      </c>
      <c r="F1010" s="1">
        <v>20</v>
      </c>
    </row>
    <row r="1011" spans="1:6" hidden="1" x14ac:dyDescent="0.25">
      <c r="A1011" t="s">
        <v>117</v>
      </c>
      <c r="B1011" t="s">
        <v>1173</v>
      </c>
      <c r="C1011" t="s">
        <v>1174</v>
      </c>
      <c r="D1011" s="1">
        <v>1198</v>
      </c>
      <c r="E1011" s="2">
        <v>0</v>
      </c>
      <c r="F1011" s="2">
        <v>0</v>
      </c>
    </row>
    <row r="1012" spans="1:6" hidden="1" x14ac:dyDescent="0.25">
      <c r="A1012" t="s">
        <v>117</v>
      </c>
      <c r="B1012" t="s">
        <v>1173</v>
      </c>
      <c r="C1012" t="s">
        <v>1006</v>
      </c>
      <c r="D1012" s="1">
        <v>1198</v>
      </c>
      <c r="E1012" s="2">
        <v>0</v>
      </c>
      <c r="F1012" s="2">
        <v>0</v>
      </c>
    </row>
    <row r="1013" spans="1:6" hidden="1" x14ac:dyDescent="0.25">
      <c r="A1013" t="s">
        <v>33</v>
      </c>
      <c r="B1013" t="s">
        <v>82</v>
      </c>
      <c r="C1013" t="s">
        <v>83</v>
      </c>
      <c r="D1013" s="1">
        <v>1197</v>
      </c>
      <c r="E1013">
        <v>20.89</v>
      </c>
      <c r="F1013" s="2">
        <v>0</v>
      </c>
    </row>
    <row r="1014" spans="1:6" hidden="1" x14ac:dyDescent="0.25">
      <c r="A1014" t="s">
        <v>33</v>
      </c>
      <c r="B1014" t="s">
        <v>82</v>
      </c>
      <c r="C1014" t="s">
        <v>84</v>
      </c>
      <c r="D1014" s="1">
        <v>1197</v>
      </c>
      <c r="E1014">
        <v>20.89</v>
      </c>
      <c r="F1014" s="2">
        <v>0</v>
      </c>
    </row>
    <row r="1015" spans="1:6" hidden="1" x14ac:dyDescent="0.25">
      <c r="A1015" t="s">
        <v>33</v>
      </c>
      <c r="B1015" t="s">
        <v>82</v>
      </c>
      <c r="C1015" t="s">
        <v>85</v>
      </c>
      <c r="D1015" s="1">
        <v>1197</v>
      </c>
      <c r="E1015">
        <v>20.89</v>
      </c>
      <c r="F1015" s="1">
        <v>20.89</v>
      </c>
    </row>
    <row r="1016" spans="1:6" hidden="1" x14ac:dyDescent="0.25">
      <c r="A1016" t="s">
        <v>33</v>
      </c>
      <c r="B1016" t="s">
        <v>82</v>
      </c>
      <c r="C1016" t="s">
        <v>86</v>
      </c>
      <c r="D1016" s="1">
        <v>1197</v>
      </c>
      <c r="E1016">
        <v>20.89</v>
      </c>
      <c r="F1016" s="1">
        <v>20</v>
      </c>
    </row>
    <row r="1017" spans="1:6" hidden="1" x14ac:dyDescent="0.25">
      <c r="A1017" t="s">
        <v>33</v>
      </c>
      <c r="B1017" t="s">
        <v>82</v>
      </c>
      <c r="C1017" t="s">
        <v>87</v>
      </c>
      <c r="D1017" s="1">
        <v>1197</v>
      </c>
      <c r="E1017">
        <v>20.89</v>
      </c>
      <c r="F1017" s="2">
        <v>0</v>
      </c>
    </row>
    <row r="1018" spans="1:6" hidden="1" x14ac:dyDescent="0.25">
      <c r="A1018" t="s">
        <v>33</v>
      </c>
      <c r="B1018" t="s">
        <v>82</v>
      </c>
      <c r="C1018" t="s">
        <v>88</v>
      </c>
      <c r="D1018" s="1">
        <v>1197</v>
      </c>
      <c r="E1018">
        <v>15.1</v>
      </c>
      <c r="F1018" s="2">
        <v>0</v>
      </c>
    </row>
    <row r="1019" spans="1:6" hidden="1" x14ac:dyDescent="0.25">
      <c r="A1019" t="s">
        <v>33</v>
      </c>
      <c r="B1019" t="s">
        <v>82</v>
      </c>
      <c r="C1019" t="s">
        <v>89</v>
      </c>
      <c r="D1019" s="1">
        <v>1197</v>
      </c>
      <c r="E1019">
        <v>20.89</v>
      </c>
      <c r="F1019" s="2">
        <v>0</v>
      </c>
    </row>
    <row r="1020" spans="1:6" hidden="1" x14ac:dyDescent="0.25">
      <c r="A1020" t="s">
        <v>102</v>
      </c>
      <c r="B1020" t="s">
        <v>103</v>
      </c>
      <c r="C1020" t="s">
        <v>104</v>
      </c>
      <c r="D1020" s="1">
        <v>1197</v>
      </c>
      <c r="E1020">
        <v>15.1</v>
      </c>
      <c r="F1020" s="1">
        <v>17.71</v>
      </c>
    </row>
    <row r="1021" spans="1:6" hidden="1" x14ac:dyDescent="0.25">
      <c r="A1021" t="s">
        <v>102</v>
      </c>
      <c r="B1021" t="s">
        <v>103</v>
      </c>
      <c r="C1021" t="s">
        <v>105</v>
      </c>
      <c r="D1021" s="1">
        <v>1197</v>
      </c>
      <c r="E1021">
        <v>15.1</v>
      </c>
      <c r="F1021" s="1">
        <v>18.16</v>
      </c>
    </row>
    <row r="1022" spans="1:6" hidden="1" x14ac:dyDescent="0.25">
      <c r="A1022" t="s">
        <v>102</v>
      </c>
      <c r="B1022" t="s">
        <v>103</v>
      </c>
      <c r="C1022" t="s">
        <v>107</v>
      </c>
      <c r="D1022" s="1">
        <v>1197</v>
      </c>
      <c r="E1022">
        <v>15.1</v>
      </c>
      <c r="F1022" s="1">
        <v>17.71</v>
      </c>
    </row>
    <row r="1023" spans="1:6" hidden="1" x14ac:dyDescent="0.25">
      <c r="A1023" t="s">
        <v>102</v>
      </c>
      <c r="B1023" t="s">
        <v>103</v>
      </c>
      <c r="C1023" t="s">
        <v>110</v>
      </c>
      <c r="D1023" s="1">
        <v>1197</v>
      </c>
      <c r="E1023">
        <v>15.1</v>
      </c>
      <c r="F1023" s="1">
        <v>18.16</v>
      </c>
    </row>
    <row r="1024" spans="1:6" hidden="1" x14ac:dyDescent="0.25">
      <c r="A1024" t="s">
        <v>102</v>
      </c>
      <c r="B1024" t="s">
        <v>103</v>
      </c>
      <c r="C1024" t="s">
        <v>112</v>
      </c>
      <c r="D1024" s="1">
        <v>1197</v>
      </c>
      <c r="E1024">
        <v>15.1</v>
      </c>
      <c r="F1024" s="1">
        <v>17.71</v>
      </c>
    </row>
    <row r="1025" spans="1:6" hidden="1" x14ac:dyDescent="0.25">
      <c r="A1025" t="s">
        <v>102</v>
      </c>
      <c r="B1025" t="s">
        <v>103</v>
      </c>
      <c r="C1025" t="s">
        <v>97</v>
      </c>
      <c r="D1025" s="1">
        <v>1197</v>
      </c>
      <c r="E1025">
        <v>15.1</v>
      </c>
      <c r="F1025" s="1">
        <v>17.71</v>
      </c>
    </row>
    <row r="1026" spans="1:6" hidden="1" x14ac:dyDescent="0.25">
      <c r="A1026" t="s">
        <v>102</v>
      </c>
      <c r="B1026" t="s">
        <v>103</v>
      </c>
      <c r="C1026" t="s">
        <v>115</v>
      </c>
      <c r="D1026" s="1">
        <v>1197</v>
      </c>
      <c r="E1026">
        <v>15.1</v>
      </c>
      <c r="F1026" s="1">
        <v>17.71</v>
      </c>
    </row>
    <row r="1027" spans="1:6" hidden="1" x14ac:dyDescent="0.25">
      <c r="A1027" t="s">
        <v>57</v>
      </c>
      <c r="B1027" t="s">
        <v>131</v>
      </c>
      <c r="C1027" t="s">
        <v>132</v>
      </c>
      <c r="D1027" s="1">
        <v>1197</v>
      </c>
      <c r="E1027" s="2">
        <v>0</v>
      </c>
      <c r="F1027" s="2">
        <v>0</v>
      </c>
    </row>
    <row r="1028" spans="1:6" hidden="1" x14ac:dyDescent="0.25">
      <c r="A1028" t="s">
        <v>57</v>
      </c>
      <c r="B1028" t="s">
        <v>131</v>
      </c>
      <c r="C1028" t="s">
        <v>14</v>
      </c>
      <c r="D1028" s="1">
        <v>1197</v>
      </c>
      <c r="E1028" s="2">
        <v>0</v>
      </c>
      <c r="F1028" s="2">
        <v>0</v>
      </c>
    </row>
    <row r="1029" spans="1:6" hidden="1" x14ac:dyDescent="0.25">
      <c r="A1029" t="s">
        <v>57</v>
      </c>
      <c r="B1029" t="s">
        <v>131</v>
      </c>
      <c r="C1029" t="s">
        <v>133</v>
      </c>
      <c r="D1029" s="1">
        <v>1197</v>
      </c>
      <c r="F1029" s="1">
        <v>15.7</v>
      </c>
    </row>
    <row r="1030" spans="1:6" hidden="1" x14ac:dyDescent="0.25">
      <c r="A1030" t="s">
        <v>57</v>
      </c>
      <c r="B1030" t="s">
        <v>131</v>
      </c>
      <c r="C1030" t="s">
        <v>134</v>
      </c>
      <c r="D1030" s="1">
        <v>1197</v>
      </c>
      <c r="E1030" s="2">
        <v>0</v>
      </c>
      <c r="F1030" s="2">
        <v>0</v>
      </c>
    </row>
    <row r="1031" spans="1:6" hidden="1" x14ac:dyDescent="0.25">
      <c r="A1031" t="s">
        <v>57</v>
      </c>
      <c r="B1031" t="s">
        <v>131</v>
      </c>
      <c r="C1031" t="s">
        <v>135</v>
      </c>
      <c r="D1031" s="1">
        <v>1197</v>
      </c>
      <c r="E1031" s="2">
        <v>0</v>
      </c>
      <c r="F1031" s="2">
        <v>0</v>
      </c>
    </row>
    <row r="1032" spans="1:6" hidden="1" x14ac:dyDescent="0.25">
      <c r="A1032" t="s">
        <v>57</v>
      </c>
      <c r="B1032" t="s">
        <v>131</v>
      </c>
      <c r="C1032" t="s">
        <v>136</v>
      </c>
      <c r="D1032" s="1">
        <v>1197</v>
      </c>
      <c r="E1032" s="2">
        <v>0</v>
      </c>
      <c r="F1032" s="2">
        <v>0</v>
      </c>
    </row>
    <row r="1033" spans="1:6" hidden="1" x14ac:dyDescent="0.25">
      <c r="A1033" t="s">
        <v>33</v>
      </c>
      <c r="B1033" t="s">
        <v>137</v>
      </c>
      <c r="C1033" t="s">
        <v>41</v>
      </c>
      <c r="D1033" s="1">
        <v>1197</v>
      </c>
      <c r="E1033">
        <v>16.3</v>
      </c>
      <c r="F1033" s="1">
        <v>19.100000000000001</v>
      </c>
    </row>
    <row r="1034" spans="1:6" hidden="1" x14ac:dyDescent="0.25">
      <c r="A1034" t="s">
        <v>33</v>
      </c>
      <c r="B1034" t="s">
        <v>137</v>
      </c>
      <c r="C1034" t="s">
        <v>139</v>
      </c>
      <c r="D1034" s="1">
        <v>1197</v>
      </c>
      <c r="E1034" s="2">
        <v>0</v>
      </c>
      <c r="F1034" s="2">
        <v>0</v>
      </c>
    </row>
    <row r="1035" spans="1:6" hidden="1" x14ac:dyDescent="0.25">
      <c r="A1035" t="s">
        <v>57</v>
      </c>
      <c r="B1035" t="s">
        <v>140</v>
      </c>
      <c r="C1035" t="s">
        <v>141</v>
      </c>
      <c r="D1035" s="1">
        <v>1197</v>
      </c>
      <c r="E1035">
        <v>13.3</v>
      </c>
      <c r="F1035" s="1">
        <v>18.600000000000001</v>
      </c>
    </row>
    <row r="1036" spans="1:6" hidden="1" x14ac:dyDescent="0.25">
      <c r="A1036" t="s">
        <v>57</v>
      </c>
      <c r="B1036" t="s">
        <v>140</v>
      </c>
      <c r="C1036" t="s">
        <v>143</v>
      </c>
      <c r="D1036" s="1">
        <v>1197</v>
      </c>
      <c r="E1036">
        <v>13.3</v>
      </c>
      <c r="F1036" s="1">
        <v>18.5</v>
      </c>
    </row>
    <row r="1037" spans="1:6" hidden="1" x14ac:dyDescent="0.25">
      <c r="A1037" t="s">
        <v>57</v>
      </c>
      <c r="B1037" t="s">
        <v>140</v>
      </c>
      <c r="C1037" t="s">
        <v>145</v>
      </c>
      <c r="D1037" s="1">
        <v>1197</v>
      </c>
      <c r="E1037">
        <v>13.3</v>
      </c>
      <c r="F1037" s="1">
        <v>18.5</v>
      </c>
    </row>
    <row r="1038" spans="1:6" hidden="1" x14ac:dyDescent="0.25">
      <c r="A1038" t="s">
        <v>57</v>
      </c>
      <c r="B1038" t="s">
        <v>140</v>
      </c>
      <c r="C1038" t="s">
        <v>147</v>
      </c>
      <c r="D1038" s="1">
        <v>1197</v>
      </c>
      <c r="E1038">
        <v>13.3</v>
      </c>
      <c r="F1038" s="1">
        <v>18.5</v>
      </c>
    </row>
    <row r="1039" spans="1:6" hidden="1" x14ac:dyDescent="0.25">
      <c r="A1039" t="s">
        <v>57</v>
      </c>
      <c r="B1039" t="s">
        <v>140</v>
      </c>
      <c r="C1039" t="s">
        <v>149</v>
      </c>
      <c r="D1039" s="1">
        <v>1197</v>
      </c>
      <c r="E1039">
        <v>13.3</v>
      </c>
      <c r="F1039" s="1">
        <v>18.600000000000001</v>
      </c>
    </row>
    <row r="1040" spans="1:6" hidden="1" x14ac:dyDescent="0.25">
      <c r="A1040" t="s">
        <v>57</v>
      </c>
      <c r="B1040" t="s">
        <v>140</v>
      </c>
      <c r="C1040" t="s">
        <v>150</v>
      </c>
      <c r="D1040" s="1">
        <v>1197</v>
      </c>
      <c r="E1040">
        <v>13.3</v>
      </c>
      <c r="F1040" s="1">
        <v>18.5</v>
      </c>
    </row>
    <row r="1041" spans="1:6" hidden="1" x14ac:dyDescent="0.25">
      <c r="A1041" t="s">
        <v>57</v>
      </c>
      <c r="B1041" t="s">
        <v>140</v>
      </c>
      <c r="C1041" t="s">
        <v>151</v>
      </c>
      <c r="D1041" s="1">
        <v>1197</v>
      </c>
      <c r="E1041">
        <v>13.3</v>
      </c>
      <c r="F1041" s="1">
        <v>18.5</v>
      </c>
    </row>
    <row r="1042" spans="1:6" hidden="1" x14ac:dyDescent="0.25">
      <c r="A1042" t="s">
        <v>57</v>
      </c>
      <c r="B1042" t="s">
        <v>153</v>
      </c>
      <c r="C1042" t="s">
        <v>154</v>
      </c>
      <c r="D1042" s="1">
        <v>1197</v>
      </c>
      <c r="E1042" s="2">
        <v>0</v>
      </c>
      <c r="F1042" s="2">
        <v>0</v>
      </c>
    </row>
    <row r="1043" spans="1:6" hidden="1" x14ac:dyDescent="0.25">
      <c r="A1043" t="s">
        <v>57</v>
      </c>
      <c r="B1043" t="s">
        <v>153</v>
      </c>
      <c r="C1043" t="s">
        <v>155</v>
      </c>
      <c r="D1043" s="1">
        <v>1197</v>
      </c>
      <c r="E1043" s="2">
        <v>0</v>
      </c>
      <c r="F1043" s="2">
        <v>0</v>
      </c>
    </row>
    <row r="1044" spans="1:6" hidden="1" x14ac:dyDescent="0.25">
      <c r="A1044" t="s">
        <v>57</v>
      </c>
      <c r="B1044" t="s">
        <v>153</v>
      </c>
      <c r="C1044" t="s">
        <v>156</v>
      </c>
      <c r="D1044" s="1">
        <v>1197</v>
      </c>
      <c r="E1044" s="2">
        <v>0</v>
      </c>
      <c r="F1044" s="2">
        <v>0</v>
      </c>
    </row>
    <row r="1045" spans="1:6" hidden="1" x14ac:dyDescent="0.25">
      <c r="A1045" t="s">
        <v>57</v>
      </c>
      <c r="B1045" t="s">
        <v>153</v>
      </c>
      <c r="C1045" t="s">
        <v>157</v>
      </c>
      <c r="D1045" s="1">
        <v>1197</v>
      </c>
      <c r="E1045" s="2">
        <v>0</v>
      </c>
      <c r="F1045" s="2">
        <v>0</v>
      </c>
    </row>
    <row r="1046" spans="1:6" hidden="1" x14ac:dyDescent="0.25">
      <c r="A1046" t="s">
        <v>57</v>
      </c>
      <c r="B1046" t="s">
        <v>153</v>
      </c>
      <c r="C1046" t="s">
        <v>158</v>
      </c>
      <c r="D1046" s="1">
        <v>1197</v>
      </c>
      <c r="E1046" s="2">
        <v>0</v>
      </c>
      <c r="F1046" s="2">
        <v>0</v>
      </c>
    </row>
    <row r="1047" spans="1:6" hidden="1" x14ac:dyDescent="0.25">
      <c r="A1047" t="s">
        <v>57</v>
      </c>
      <c r="B1047" t="s">
        <v>153</v>
      </c>
      <c r="C1047" t="s">
        <v>159</v>
      </c>
      <c r="D1047" s="1">
        <v>1197</v>
      </c>
      <c r="E1047" s="2">
        <v>0</v>
      </c>
      <c r="F1047" s="2">
        <v>0</v>
      </c>
    </row>
    <row r="1048" spans="1:6" hidden="1" x14ac:dyDescent="0.25">
      <c r="A1048" t="s">
        <v>57</v>
      </c>
      <c r="B1048" t="s">
        <v>153</v>
      </c>
      <c r="C1048" t="s">
        <v>160</v>
      </c>
      <c r="D1048" s="1">
        <v>1197</v>
      </c>
      <c r="F1048" s="1">
        <v>20.5</v>
      </c>
    </row>
    <row r="1049" spans="1:6" hidden="1" x14ac:dyDescent="0.25">
      <c r="A1049" t="s">
        <v>166</v>
      </c>
      <c r="B1049" t="s">
        <v>167</v>
      </c>
      <c r="C1049" t="s">
        <v>174</v>
      </c>
      <c r="D1049" s="1">
        <v>1197</v>
      </c>
      <c r="E1049">
        <v>17</v>
      </c>
      <c r="F1049" s="1">
        <v>17</v>
      </c>
    </row>
    <row r="1050" spans="1:6" hidden="1" x14ac:dyDescent="0.25">
      <c r="A1050" t="s">
        <v>33</v>
      </c>
      <c r="B1050" t="s">
        <v>176</v>
      </c>
      <c r="C1050" t="s">
        <v>41</v>
      </c>
      <c r="D1050" s="1">
        <v>1197</v>
      </c>
      <c r="E1050">
        <v>16.3</v>
      </c>
      <c r="F1050" s="2">
        <v>0</v>
      </c>
    </row>
    <row r="1051" spans="1:6" hidden="1" x14ac:dyDescent="0.25">
      <c r="A1051" t="s">
        <v>33</v>
      </c>
      <c r="B1051" t="s">
        <v>176</v>
      </c>
      <c r="C1051" t="s">
        <v>42</v>
      </c>
      <c r="D1051" s="1">
        <v>1197</v>
      </c>
      <c r="E1051">
        <v>16.3</v>
      </c>
      <c r="F1051" s="2">
        <v>0</v>
      </c>
    </row>
    <row r="1052" spans="1:6" hidden="1" x14ac:dyDescent="0.25">
      <c r="A1052" t="s">
        <v>33</v>
      </c>
      <c r="B1052" t="s">
        <v>176</v>
      </c>
      <c r="C1052" t="s">
        <v>78</v>
      </c>
      <c r="D1052" s="1">
        <v>1197</v>
      </c>
      <c r="E1052">
        <v>16.3</v>
      </c>
      <c r="F1052" s="2">
        <v>0</v>
      </c>
    </row>
    <row r="1053" spans="1:6" hidden="1" x14ac:dyDescent="0.25">
      <c r="A1053" t="s">
        <v>33</v>
      </c>
      <c r="B1053" t="s">
        <v>176</v>
      </c>
      <c r="C1053" t="s">
        <v>77</v>
      </c>
      <c r="D1053" s="1">
        <v>1197</v>
      </c>
      <c r="E1053">
        <v>16.3</v>
      </c>
      <c r="F1053" s="2">
        <v>0</v>
      </c>
    </row>
    <row r="1054" spans="1:6" hidden="1" x14ac:dyDescent="0.25">
      <c r="A1054" t="s">
        <v>33</v>
      </c>
      <c r="B1054" t="s">
        <v>176</v>
      </c>
      <c r="C1054" t="s">
        <v>180</v>
      </c>
      <c r="D1054" s="1">
        <v>1197</v>
      </c>
      <c r="E1054">
        <v>16.3</v>
      </c>
      <c r="F1054" s="2">
        <v>0</v>
      </c>
    </row>
    <row r="1055" spans="1:6" hidden="1" x14ac:dyDescent="0.25">
      <c r="A1055" t="s">
        <v>33</v>
      </c>
      <c r="B1055" t="s">
        <v>176</v>
      </c>
      <c r="C1055" t="s">
        <v>181</v>
      </c>
      <c r="D1055" s="1">
        <v>1197</v>
      </c>
      <c r="E1055">
        <v>16.3</v>
      </c>
      <c r="F1055" s="2">
        <v>0</v>
      </c>
    </row>
    <row r="1056" spans="1:6" hidden="1" x14ac:dyDescent="0.25">
      <c r="A1056" t="s">
        <v>33</v>
      </c>
      <c r="B1056" t="s">
        <v>176</v>
      </c>
      <c r="C1056" t="s">
        <v>182</v>
      </c>
      <c r="D1056" s="1">
        <v>1197</v>
      </c>
      <c r="E1056">
        <v>16.3</v>
      </c>
      <c r="F1056" s="2">
        <v>0</v>
      </c>
    </row>
    <row r="1057" spans="1:6" hidden="1" x14ac:dyDescent="0.25">
      <c r="A1057" t="s">
        <v>102</v>
      </c>
      <c r="B1057" t="s">
        <v>222</v>
      </c>
      <c r="C1057" t="s">
        <v>104</v>
      </c>
      <c r="D1057" s="1">
        <v>1197</v>
      </c>
      <c r="E1057">
        <v>16.78</v>
      </c>
      <c r="F1057" s="2">
        <v>0</v>
      </c>
    </row>
    <row r="1058" spans="1:6" hidden="1" x14ac:dyDescent="0.25">
      <c r="A1058" t="s">
        <v>102</v>
      </c>
      <c r="B1058" t="s">
        <v>222</v>
      </c>
      <c r="C1058" t="s">
        <v>223</v>
      </c>
      <c r="D1058" s="1">
        <v>1197</v>
      </c>
      <c r="E1058">
        <v>16.78</v>
      </c>
      <c r="F1058" s="2">
        <v>0</v>
      </c>
    </row>
    <row r="1059" spans="1:6" hidden="1" x14ac:dyDescent="0.25">
      <c r="A1059" t="s">
        <v>102</v>
      </c>
      <c r="B1059" t="s">
        <v>236</v>
      </c>
      <c r="C1059" t="s">
        <v>237</v>
      </c>
      <c r="D1059" s="1">
        <v>1197</v>
      </c>
      <c r="E1059" s="2">
        <v>0</v>
      </c>
      <c r="F1059" s="2">
        <v>0</v>
      </c>
    </row>
    <row r="1060" spans="1:6" hidden="1" x14ac:dyDescent="0.25">
      <c r="A1060" t="s">
        <v>102</v>
      </c>
      <c r="B1060" t="s">
        <v>236</v>
      </c>
      <c r="C1060" t="s">
        <v>105</v>
      </c>
      <c r="D1060" s="1">
        <v>1197</v>
      </c>
      <c r="E1060" s="2">
        <v>0</v>
      </c>
      <c r="F1060" s="2">
        <v>0</v>
      </c>
    </row>
    <row r="1061" spans="1:6" hidden="1" x14ac:dyDescent="0.25">
      <c r="A1061" t="s">
        <v>102</v>
      </c>
      <c r="B1061" t="s">
        <v>236</v>
      </c>
      <c r="C1061" t="s">
        <v>238</v>
      </c>
      <c r="D1061" s="1">
        <v>1197</v>
      </c>
      <c r="E1061" s="2">
        <v>0</v>
      </c>
      <c r="F1061" s="2">
        <v>0</v>
      </c>
    </row>
    <row r="1062" spans="1:6" hidden="1" x14ac:dyDescent="0.25">
      <c r="A1062" t="s">
        <v>102</v>
      </c>
      <c r="B1062" t="s">
        <v>236</v>
      </c>
      <c r="C1062" t="s">
        <v>239</v>
      </c>
      <c r="D1062" s="1">
        <v>1197</v>
      </c>
      <c r="E1062" s="2">
        <v>0</v>
      </c>
      <c r="F1062" s="2">
        <v>0</v>
      </c>
    </row>
    <row r="1063" spans="1:6" hidden="1" x14ac:dyDescent="0.25">
      <c r="A1063" t="s">
        <v>102</v>
      </c>
      <c r="B1063" t="s">
        <v>236</v>
      </c>
      <c r="C1063" t="s">
        <v>240</v>
      </c>
      <c r="D1063" s="1">
        <v>1197</v>
      </c>
      <c r="E1063" s="2">
        <v>0</v>
      </c>
      <c r="F1063" s="2">
        <v>0</v>
      </c>
    </row>
    <row r="1064" spans="1:6" hidden="1" x14ac:dyDescent="0.25">
      <c r="A1064" t="s">
        <v>57</v>
      </c>
      <c r="B1064" t="s">
        <v>465</v>
      </c>
      <c r="C1064" t="s">
        <v>468</v>
      </c>
      <c r="D1064" s="1">
        <v>1197</v>
      </c>
      <c r="E1064">
        <v>18.899999999999999</v>
      </c>
      <c r="F1064" s="1">
        <v>19.77</v>
      </c>
    </row>
    <row r="1065" spans="1:6" hidden="1" x14ac:dyDescent="0.25">
      <c r="A1065" t="s">
        <v>57</v>
      </c>
      <c r="B1065" t="s">
        <v>465</v>
      </c>
      <c r="C1065" t="s">
        <v>469</v>
      </c>
      <c r="D1065" s="1">
        <v>1197</v>
      </c>
      <c r="E1065">
        <v>18.899999999999999</v>
      </c>
      <c r="F1065" s="1">
        <v>19.77</v>
      </c>
    </row>
    <row r="1066" spans="1:6" hidden="1" x14ac:dyDescent="0.25">
      <c r="A1066" t="s">
        <v>57</v>
      </c>
      <c r="B1066" t="s">
        <v>465</v>
      </c>
      <c r="C1066" t="s">
        <v>470</v>
      </c>
      <c r="D1066" s="1">
        <v>1197</v>
      </c>
      <c r="E1066" s="2">
        <v>0</v>
      </c>
      <c r="F1066" s="2">
        <v>0</v>
      </c>
    </row>
    <row r="1067" spans="1:6" hidden="1" x14ac:dyDescent="0.25">
      <c r="A1067" t="s">
        <v>57</v>
      </c>
      <c r="B1067" t="s">
        <v>465</v>
      </c>
      <c r="C1067" t="s">
        <v>471</v>
      </c>
      <c r="D1067" s="1">
        <v>1197</v>
      </c>
      <c r="E1067" s="2">
        <v>0</v>
      </c>
      <c r="F1067" s="2">
        <v>0</v>
      </c>
    </row>
    <row r="1068" spans="1:6" hidden="1" x14ac:dyDescent="0.25">
      <c r="A1068" t="s">
        <v>33</v>
      </c>
      <c r="B1068" t="s">
        <v>495</v>
      </c>
      <c r="C1068" t="s">
        <v>41</v>
      </c>
      <c r="D1068" s="1">
        <v>1197</v>
      </c>
      <c r="E1068">
        <v>12.6</v>
      </c>
      <c r="F1068" s="1">
        <v>17</v>
      </c>
    </row>
    <row r="1069" spans="1:6" hidden="1" x14ac:dyDescent="0.25">
      <c r="A1069" t="s">
        <v>33</v>
      </c>
      <c r="B1069" t="s">
        <v>495</v>
      </c>
      <c r="C1069" t="s">
        <v>42</v>
      </c>
      <c r="D1069" s="1">
        <v>1197</v>
      </c>
      <c r="E1069" s="2">
        <v>0</v>
      </c>
      <c r="F1069" s="2">
        <v>0</v>
      </c>
    </row>
    <row r="1070" spans="1:6" hidden="1" x14ac:dyDescent="0.25">
      <c r="A1070" t="s">
        <v>33</v>
      </c>
      <c r="B1070" t="s">
        <v>495</v>
      </c>
      <c r="C1070" t="s">
        <v>77</v>
      </c>
      <c r="D1070" s="1">
        <v>1197</v>
      </c>
      <c r="E1070" s="2">
        <v>0</v>
      </c>
      <c r="F1070" s="2">
        <v>0</v>
      </c>
    </row>
    <row r="1071" spans="1:6" hidden="1" x14ac:dyDescent="0.25">
      <c r="A1071" t="s">
        <v>33</v>
      </c>
      <c r="B1071" t="s">
        <v>495</v>
      </c>
      <c r="C1071" t="s">
        <v>78</v>
      </c>
      <c r="D1071" s="1">
        <v>1197</v>
      </c>
      <c r="E1071" s="2">
        <v>0</v>
      </c>
      <c r="F1071" s="2">
        <v>0</v>
      </c>
    </row>
    <row r="1072" spans="1:6" hidden="1" x14ac:dyDescent="0.25">
      <c r="A1072" t="s">
        <v>33</v>
      </c>
      <c r="B1072" t="s">
        <v>495</v>
      </c>
      <c r="C1072" t="s">
        <v>80</v>
      </c>
      <c r="D1072" s="1">
        <v>1197</v>
      </c>
      <c r="E1072" s="2">
        <v>0</v>
      </c>
      <c r="F1072" s="2">
        <v>0</v>
      </c>
    </row>
    <row r="1073" spans="1:6" hidden="1" x14ac:dyDescent="0.25">
      <c r="A1073" t="s">
        <v>33</v>
      </c>
      <c r="B1073" t="s">
        <v>495</v>
      </c>
      <c r="C1073" t="s">
        <v>180</v>
      </c>
      <c r="D1073" s="1">
        <v>1197</v>
      </c>
      <c r="E1073" s="2">
        <v>0</v>
      </c>
      <c r="F1073" s="2">
        <v>0</v>
      </c>
    </row>
    <row r="1074" spans="1:6" hidden="1" x14ac:dyDescent="0.25">
      <c r="A1074" t="s">
        <v>33</v>
      </c>
      <c r="B1074" t="s">
        <v>495</v>
      </c>
      <c r="C1074" t="s">
        <v>182</v>
      </c>
      <c r="D1074" s="1">
        <v>1197</v>
      </c>
      <c r="E1074" s="2">
        <v>0</v>
      </c>
      <c r="F1074" s="2">
        <v>0</v>
      </c>
    </row>
    <row r="1075" spans="1:6" hidden="1" x14ac:dyDescent="0.25">
      <c r="A1075" t="s">
        <v>57</v>
      </c>
      <c r="B1075" t="s">
        <v>545</v>
      </c>
      <c r="C1075" t="s">
        <v>546</v>
      </c>
      <c r="D1075" s="1">
        <v>1197</v>
      </c>
      <c r="E1075" s="2">
        <v>0</v>
      </c>
      <c r="F1075" s="2">
        <v>0</v>
      </c>
    </row>
    <row r="1076" spans="1:6" hidden="1" x14ac:dyDescent="0.25">
      <c r="A1076" t="s">
        <v>57</v>
      </c>
      <c r="B1076" t="s">
        <v>545</v>
      </c>
      <c r="C1076" t="s">
        <v>554</v>
      </c>
      <c r="D1076" s="1">
        <v>1197</v>
      </c>
      <c r="E1076" s="2">
        <v>0</v>
      </c>
      <c r="F1076" s="2">
        <v>0</v>
      </c>
    </row>
    <row r="1077" spans="1:6" hidden="1" x14ac:dyDescent="0.25">
      <c r="A1077" t="s">
        <v>57</v>
      </c>
      <c r="B1077" t="s">
        <v>596</v>
      </c>
      <c r="C1077" t="s">
        <v>597</v>
      </c>
      <c r="D1077" s="1">
        <v>1197</v>
      </c>
      <c r="E1077">
        <v>15</v>
      </c>
      <c r="F1077" s="2">
        <v>0</v>
      </c>
    </row>
    <row r="1078" spans="1:6" hidden="1" x14ac:dyDescent="0.25">
      <c r="A1078" t="s">
        <v>57</v>
      </c>
      <c r="B1078" t="s">
        <v>596</v>
      </c>
      <c r="C1078" t="s">
        <v>598</v>
      </c>
      <c r="D1078" s="1">
        <v>1197</v>
      </c>
      <c r="E1078">
        <v>15</v>
      </c>
      <c r="F1078" s="1">
        <v>17.190000000000001</v>
      </c>
    </row>
    <row r="1079" spans="1:6" hidden="1" x14ac:dyDescent="0.25">
      <c r="A1079" t="s">
        <v>57</v>
      </c>
      <c r="B1079" t="s">
        <v>596</v>
      </c>
      <c r="C1079" t="s">
        <v>599</v>
      </c>
      <c r="D1079" s="1">
        <v>1197</v>
      </c>
      <c r="E1079">
        <v>15</v>
      </c>
      <c r="F1079" s="1">
        <v>17.190000000000001</v>
      </c>
    </row>
    <row r="1080" spans="1:6" hidden="1" x14ac:dyDescent="0.25">
      <c r="A1080" t="s">
        <v>225</v>
      </c>
      <c r="B1080" t="s">
        <v>635</v>
      </c>
      <c r="C1080" t="s">
        <v>636</v>
      </c>
      <c r="D1080" s="1">
        <v>1197</v>
      </c>
      <c r="E1080" s="2">
        <v>0</v>
      </c>
      <c r="F1080" s="2">
        <v>0</v>
      </c>
    </row>
    <row r="1081" spans="1:6" hidden="1" x14ac:dyDescent="0.25">
      <c r="A1081" t="s">
        <v>225</v>
      </c>
      <c r="B1081" t="s">
        <v>635</v>
      </c>
      <c r="C1081" t="s">
        <v>637</v>
      </c>
      <c r="D1081" s="1">
        <v>1197</v>
      </c>
      <c r="E1081" s="2">
        <v>0</v>
      </c>
      <c r="F1081" s="2">
        <v>0</v>
      </c>
    </row>
    <row r="1082" spans="1:6" hidden="1" x14ac:dyDescent="0.25">
      <c r="A1082" t="s">
        <v>225</v>
      </c>
      <c r="B1082" t="s">
        <v>635</v>
      </c>
      <c r="C1082" t="s">
        <v>638</v>
      </c>
      <c r="D1082" s="1">
        <v>1197</v>
      </c>
      <c r="E1082" s="2">
        <v>0</v>
      </c>
      <c r="F1082" s="2">
        <v>0</v>
      </c>
    </row>
    <row r="1083" spans="1:6" hidden="1" x14ac:dyDescent="0.25">
      <c r="A1083" t="s">
        <v>225</v>
      </c>
      <c r="B1083" t="s">
        <v>635</v>
      </c>
      <c r="C1083" t="s">
        <v>639</v>
      </c>
      <c r="D1083" s="1">
        <v>1197</v>
      </c>
      <c r="E1083" s="2">
        <v>0</v>
      </c>
      <c r="F1083" s="2">
        <v>0</v>
      </c>
    </row>
    <row r="1084" spans="1:6" hidden="1" x14ac:dyDescent="0.25">
      <c r="A1084" t="s">
        <v>166</v>
      </c>
      <c r="B1084" t="s">
        <v>655</v>
      </c>
      <c r="C1084" t="s">
        <v>659</v>
      </c>
      <c r="D1084" s="1">
        <v>1197</v>
      </c>
      <c r="E1084" s="2">
        <v>0</v>
      </c>
      <c r="F1084" s="2">
        <v>0</v>
      </c>
    </row>
    <row r="1085" spans="1:6" hidden="1" x14ac:dyDescent="0.25">
      <c r="A1085" t="s">
        <v>166</v>
      </c>
      <c r="B1085" t="s">
        <v>655</v>
      </c>
      <c r="C1085" t="s">
        <v>660</v>
      </c>
      <c r="D1085" s="1">
        <v>1197</v>
      </c>
      <c r="E1085" s="2">
        <v>0</v>
      </c>
      <c r="F1085" s="2">
        <v>0</v>
      </c>
    </row>
    <row r="1086" spans="1:6" hidden="1" x14ac:dyDescent="0.25">
      <c r="A1086" t="s">
        <v>166</v>
      </c>
      <c r="B1086" t="s">
        <v>655</v>
      </c>
      <c r="C1086" t="s">
        <v>666</v>
      </c>
      <c r="D1086" s="1">
        <v>1197</v>
      </c>
      <c r="E1086">
        <v>17</v>
      </c>
      <c r="F1086" s="1">
        <v>17</v>
      </c>
    </row>
    <row r="1087" spans="1:6" hidden="1" x14ac:dyDescent="0.25">
      <c r="A1087" t="s">
        <v>33</v>
      </c>
      <c r="B1087" t="s">
        <v>978</v>
      </c>
      <c r="C1087" t="s">
        <v>983</v>
      </c>
      <c r="D1087" s="1">
        <v>1197</v>
      </c>
      <c r="E1087">
        <v>21.4</v>
      </c>
      <c r="F1087" s="2">
        <v>0</v>
      </c>
    </row>
    <row r="1088" spans="1:6" hidden="1" x14ac:dyDescent="0.25">
      <c r="A1088" t="s">
        <v>33</v>
      </c>
      <c r="B1088" t="s">
        <v>978</v>
      </c>
      <c r="C1088" t="s">
        <v>984</v>
      </c>
      <c r="D1088" s="1">
        <v>1197</v>
      </c>
      <c r="E1088">
        <v>21.4</v>
      </c>
      <c r="F1088" s="2">
        <v>0</v>
      </c>
    </row>
    <row r="1089" spans="1:6" hidden="1" x14ac:dyDescent="0.25">
      <c r="A1089" t="s">
        <v>33</v>
      </c>
      <c r="B1089" t="s">
        <v>978</v>
      </c>
      <c r="C1089" t="s">
        <v>985</v>
      </c>
      <c r="D1089" s="1">
        <v>1197</v>
      </c>
      <c r="E1089">
        <v>21.4</v>
      </c>
      <c r="F1089" s="2">
        <v>0</v>
      </c>
    </row>
    <row r="1090" spans="1:6" hidden="1" x14ac:dyDescent="0.25">
      <c r="A1090" t="s">
        <v>33</v>
      </c>
      <c r="B1090" t="s">
        <v>978</v>
      </c>
      <c r="C1090" t="s">
        <v>986</v>
      </c>
      <c r="D1090" s="1">
        <v>1197</v>
      </c>
      <c r="E1090">
        <v>21.4</v>
      </c>
      <c r="F1090" s="2">
        <v>0</v>
      </c>
    </row>
    <row r="1091" spans="1:6" hidden="1" x14ac:dyDescent="0.25">
      <c r="A1091" t="s">
        <v>33</v>
      </c>
      <c r="B1091" t="s">
        <v>978</v>
      </c>
      <c r="C1091" t="s">
        <v>987</v>
      </c>
      <c r="D1091" s="1">
        <v>1197</v>
      </c>
      <c r="E1091">
        <v>21.4</v>
      </c>
      <c r="F1091" s="2">
        <v>0</v>
      </c>
    </row>
    <row r="1092" spans="1:6" hidden="1" x14ac:dyDescent="0.25">
      <c r="A1092" t="s">
        <v>33</v>
      </c>
      <c r="B1092" t="s">
        <v>978</v>
      </c>
      <c r="C1092" t="s">
        <v>988</v>
      </c>
      <c r="D1092" s="1">
        <v>1197</v>
      </c>
      <c r="E1092">
        <v>21.4</v>
      </c>
      <c r="F1092" s="2">
        <v>0</v>
      </c>
    </row>
    <row r="1093" spans="1:6" hidden="1" x14ac:dyDescent="0.25">
      <c r="A1093" t="s">
        <v>33</v>
      </c>
      <c r="B1093" t="s">
        <v>978</v>
      </c>
      <c r="C1093" t="s">
        <v>989</v>
      </c>
      <c r="D1093" s="1">
        <v>1197</v>
      </c>
      <c r="E1093">
        <v>21.4</v>
      </c>
      <c r="F1093" s="2">
        <v>0</v>
      </c>
    </row>
    <row r="1094" spans="1:6" hidden="1" x14ac:dyDescent="0.25">
      <c r="A1094" t="s">
        <v>33</v>
      </c>
      <c r="B1094" t="s">
        <v>978</v>
      </c>
      <c r="C1094" t="s">
        <v>990</v>
      </c>
      <c r="D1094" s="1">
        <v>1197</v>
      </c>
      <c r="E1094">
        <v>21.4</v>
      </c>
      <c r="F1094" s="2">
        <v>0</v>
      </c>
    </row>
    <row r="1095" spans="1:6" hidden="1" x14ac:dyDescent="0.25">
      <c r="A1095" t="s">
        <v>33</v>
      </c>
      <c r="B1095" t="s">
        <v>978</v>
      </c>
      <c r="C1095" t="s">
        <v>991</v>
      </c>
      <c r="D1095" s="1">
        <v>1197</v>
      </c>
      <c r="E1095">
        <v>21.4</v>
      </c>
      <c r="F1095" s="2">
        <v>0</v>
      </c>
    </row>
    <row r="1096" spans="1:6" hidden="1" x14ac:dyDescent="0.25">
      <c r="A1096" t="s">
        <v>57</v>
      </c>
      <c r="B1096" t="s">
        <v>992</v>
      </c>
      <c r="C1096" t="s">
        <v>993</v>
      </c>
      <c r="D1096" s="1">
        <v>1197</v>
      </c>
      <c r="E1096">
        <v>18.899999999999999</v>
      </c>
      <c r="F1096" s="1">
        <v>18.899999999999999</v>
      </c>
    </row>
    <row r="1097" spans="1:6" hidden="1" x14ac:dyDescent="0.25">
      <c r="A1097" t="s">
        <v>57</v>
      </c>
      <c r="B1097" t="s">
        <v>992</v>
      </c>
      <c r="C1097" t="s">
        <v>994</v>
      </c>
      <c r="D1097" s="1">
        <v>1197</v>
      </c>
      <c r="E1097">
        <v>18.899999999999999</v>
      </c>
      <c r="F1097" s="1">
        <v>19.77</v>
      </c>
    </row>
    <row r="1098" spans="1:6" hidden="1" x14ac:dyDescent="0.25">
      <c r="A1098" t="s">
        <v>57</v>
      </c>
      <c r="B1098" t="s">
        <v>992</v>
      </c>
      <c r="C1098" t="s">
        <v>995</v>
      </c>
      <c r="D1098" s="1">
        <v>1197</v>
      </c>
      <c r="E1098">
        <v>18.899999999999999</v>
      </c>
      <c r="F1098" s="1">
        <v>17.489999999999998</v>
      </c>
    </row>
    <row r="1099" spans="1:6" hidden="1" x14ac:dyDescent="0.25">
      <c r="A1099" t="s">
        <v>57</v>
      </c>
      <c r="B1099" t="s">
        <v>992</v>
      </c>
      <c r="C1099" t="s">
        <v>996</v>
      </c>
      <c r="D1099" s="1">
        <v>1197</v>
      </c>
      <c r="E1099">
        <v>18.899999999999999</v>
      </c>
      <c r="F1099" s="1">
        <v>17.489999999999998</v>
      </c>
    </row>
    <row r="1100" spans="1:6" hidden="1" x14ac:dyDescent="0.25">
      <c r="A1100" t="s">
        <v>57</v>
      </c>
      <c r="B1100" t="s">
        <v>992</v>
      </c>
      <c r="C1100" t="s">
        <v>997</v>
      </c>
      <c r="D1100" s="1">
        <v>1197</v>
      </c>
      <c r="E1100">
        <v>18.899999999999999</v>
      </c>
      <c r="F1100" s="1">
        <v>19.77</v>
      </c>
    </row>
    <row r="1101" spans="1:6" hidden="1" x14ac:dyDescent="0.25">
      <c r="A1101" t="s">
        <v>57</v>
      </c>
      <c r="B1101" t="s">
        <v>992</v>
      </c>
      <c r="C1101" t="s">
        <v>998</v>
      </c>
      <c r="D1101" s="1">
        <v>1197</v>
      </c>
      <c r="E1101" s="2">
        <v>0</v>
      </c>
      <c r="F1101" s="2">
        <v>0</v>
      </c>
    </row>
    <row r="1102" spans="1:6" hidden="1" x14ac:dyDescent="0.25">
      <c r="A1102" t="s">
        <v>57</v>
      </c>
      <c r="B1102" t="s">
        <v>1152</v>
      </c>
      <c r="C1102" t="s">
        <v>1154</v>
      </c>
      <c r="D1102" s="1">
        <v>1197</v>
      </c>
      <c r="E1102" s="2">
        <v>0</v>
      </c>
      <c r="F1102" s="2">
        <v>0</v>
      </c>
    </row>
    <row r="1103" spans="1:6" hidden="1" x14ac:dyDescent="0.25">
      <c r="A1103" t="s">
        <v>57</v>
      </c>
      <c r="B1103" t="s">
        <v>1152</v>
      </c>
      <c r="C1103" t="s">
        <v>1155</v>
      </c>
      <c r="D1103" s="1">
        <v>1197</v>
      </c>
      <c r="E1103" s="2">
        <v>0</v>
      </c>
      <c r="F1103" s="2">
        <v>0</v>
      </c>
    </row>
    <row r="1104" spans="1:6" hidden="1" x14ac:dyDescent="0.25">
      <c r="A1104" t="s">
        <v>57</v>
      </c>
      <c r="B1104" t="s">
        <v>1152</v>
      </c>
      <c r="C1104" t="s">
        <v>1156</v>
      </c>
      <c r="D1104" s="1">
        <v>1197</v>
      </c>
      <c r="E1104" s="2">
        <v>0</v>
      </c>
      <c r="F1104" s="2">
        <v>0</v>
      </c>
    </row>
    <row r="1105" spans="1:6" hidden="1" x14ac:dyDescent="0.25">
      <c r="A1105" t="s">
        <v>57</v>
      </c>
      <c r="B1105" t="s">
        <v>1152</v>
      </c>
      <c r="C1105" t="s">
        <v>1157</v>
      </c>
      <c r="D1105" s="1">
        <v>1197</v>
      </c>
      <c r="E1105" s="2">
        <v>0</v>
      </c>
      <c r="F1105" s="2">
        <v>0</v>
      </c>
    </row>
    <row r="1106" spans="1:6" hidden="1" x14ac:dyDescent="0.25">
      <c r="A1106" t="s">
        <v>57</v>
      </c>
      <c r="B1106" t="s">
        <v>1152</v>
      </c>
      <c r="C1106" t="s">
        <v>1158</v>
      </c>
      <c r="D1106" s="1">
        <v>1197</v>
      </c>
      <c r="E1106" s="2">
        <v>0</v>
      </c>
      <c r="F1106" s="2">
        <v>0</v>
      </c>
    </row>
    <row r="1107" spans="1:6" hidden="1" x14ac:dyDescent="0.25">
      <c r="A1107" t="s">
        <v>57</v>
      </c>
      <c r="B1107" t="s">
        <v>1152</v>
      </c>
      <c r="C1107" t="s">
        <v>1159</v>
      </c>
      <c r="D1107" s="1">
        <v>1197</v>
      </c>
      <c r="E1107" s="2">
        <v>0</v>
      </c>
      <c r="F1107" s="2">
        <v>0</v>
      </c>
    </row>
    <row r="1108" spans="1:6" hidden="1" x14ac:dyDescent="0.25">
      <c r="A1108" t="s">
        <v>57</v>
      </c>
      <c r="B1108" t="s">
        <v>1152</v>
      </c>
      <c r="C1108" t="s">
        <v>1160</v>
      </c>
      <c r="D1108" s="1">
        <v>1197</v>
      </c>
      <c r="E1108" s="2">
        <v>0</v>
      </c>
      <c r="F1108" s="2">
        <v>0</v>
      </c>
    </row>
    <row r="1109" spans="1:6" hidden="1" x14ac:dyDescent="0.25">
      <c r="A1109" t="s">
        <v>57</v>
      </c>
      <c r="B1109" t="s">
        <v>1163</v>
      </c>
      <c r="C1109" t="s">
        <v>1164</v>
      </c>
      <c r="D1109" s="1">
        <v>1197</v>
      </c>
      <c r="E1109">
        <v>15.7</v>
      </c>
      <c r="F1109" s="2">
        <v>0</v>
      </c>
    </row>
    <row r="1110" spans="1:6" hidden="1" x14ac:dyDescent="0.25">
      <c r="A1110" t="s">
        <v>57</v>
      </c>
      <c r="B1110" t="s">
        <v>1163</v>
      </c>
      <c r="C1110" t="s">
        <v>1165</v>
      </c>
      <c r="D1110" s="1">
        <v>1197</v>
      </c>
      <c r="E1110">
        <v>15.7</v>
      </c>
      <c r="F1110" s="2">
        <v>0</v>
      </c>
    </row>
    <row r="1111" spans="1:6" hidden="1" x14ac:dyDescent="0.25">
      <c r="A1111" t="s">
        <v>57</v>
      </c>
      <c r="B1111" t="s">
        <v>1163</v>
      </c>
      <c r="C1111" t="s">
        <v>1166</v>
      </c>
      <c r="D1111" s="1">
        <v>1197</v>
      </c>
      <c r="E1111">
        <v>15.7</v>
      </c>
      <c r="F1111" s="2">
        <v>0</v>
      </c>
    </row>
    <row r="1112" spans="1:6" hidden="1" x14ac:dyDescent="0.25">
      <c r="A1112" t="s">
        <v>57</v>
      </c>
      <c r="B1112" t="s">
        <v>1163</v>
      </c>
      <c r="C1112" t="s">
        <v>1167</v>
      </c>
      <c r="D1112" s="1">
        <v>1197</v>
      </c>
      <c r="E1112">
        <v>15.7</v>
      </c>
      <c r="F1112" s="2">
        <v>0</v>
      </c>
    </row>
    <row r="1113" spans="1:6" hidden="1" x14ac:dyDescent="0.25">
      <c r="A1113" t="s">
        <v>57</v>
      </c>
      <c r="B1113" t="s">
        <v>1163</v>
      </c>
      <c r="C1113" t="s">
        <v>1169</v>
      </c>
      <c r="D1113" s="1">
        <v>1197</v>
      </c>
      <c r="E1113">
        <v>15.7</v>
      </c>
      <c r="F1113" s="2">
        <v>0</v>
      </c>
    </row>
    <row r="1114" spans="1:6" hidden="1" x14ac:dyDescent="0.25">
      <c r="A1114" t="s">
        <v>57</v>
      </c>
      <c r="B1114" t="s">
        <v>1163</v>
      </c>
      <c r="C1114" t="s">
        <v>1172</v>
      </c>
      <c r="D1114" s="1">
        <v>1197</v>
      </c>
      <c r="E1114">
        <v>19</v>
      </c>
      <c r="F1114" s="2">
        <v>0</v>
      </c>
    </row>
    <row r="1115" spans="1:6" hidden="1" x14ac:dyDescent="0.25">
      <c r="A1115" t="s">
        <v>1267</v>
      </c>
      <c r="B1115" t="s">
        <v>1268</v>
      </c>
      <c r="C1115" t="s">
        <v>1269</v>
      </c>
      <c r="D1115" s="1">
        <v>1197</v>
      </c>
      <c r="E1115" s="2">
        <v>0</v>
      </c>
      <c r="F1115" s="2">
        <v>0</v>
      </c>
    </row>
    <row r="1116" spans="1:6" hidden="1" x14ac:dyDescent="0.25">
      <c r="A1116" t="s">
        <v>1267</v>
      </c>
      <c r="B1116" t="s">
        <v>1268</v>
      </c>
      <c r="C1116" t="s">
        <v>1270</v>
      </c>
      <c r="D1116" s="1">
        <v>1197</v>
      </c>
      <c r="E1116" s="2">
        <v>0</v>
      </c>
      <c r="F1116" s="2">
        <v>0</v>
      </c>
    </row>
    <row r="1117" spans="1:6" hidden="1" x14ac:dyDescent="0.25">
      <c r="A1117" t="s">
        <v>1267</v>
      </c>
      <c r="B1117" t="s">
        <v>1268</v>
      </c>
      <c r="C1117" t="s">
        <v>1271</v>
      </c>
      <c r="D1117" s="1">
        <v>1197</v>
      </c>
      <c r="E1117" s="2">
        <v>0</v>
      </c>
      <c r="F1117" s="2">
        <v>0</v>
      </c>
    </row>
    <row r="1118" spans="1:6" hidden="1" x14ac:dyDescent="0.25">
      <c r="A1118" t="s">
        <v>1267</v>
      </c>
      <c r="B1118" t="s">
        <v>1268</v>
      </c>
      <c r="C1118" t="s">
        <v>1272</v>
      </c>
      <c r="D1118" s="1">
        <v>1197</v>
      </c>
      <c r="E1118" s="2">
        <v>0</v>
      </c>
      <c r="F1118" s="2">
        <v>0</v>
      </c>
    </row>
    <row r="1119" spans="1:6" hidden="1" x14ac:dyDescent="0.25">
      <c r="A1119" t="s">
        <v>1267</v>
      </c>
      <c r="B1119" t="s">
        <v>1268</v>
      </c>
      <c r="C1119" t="s">
        <v>1273</v>
      </c>
      <c r="D1119" s="1">
        <v>1197</v>
      </c>
      <c r="E1119" s="2">
        <v>0</v>
      </c>
      <c r="F1119" s="2">
        <v>0</v>
      </c>
    </row>
    <row r="1120" spans="1:6" hidden="1" x14ac:dyDescent="0.25">
      <c r="A1120" t="s">
        <v>1267</v>
      </c>
      <c r="B1120" t="s">
        <v>1268</v>
      </c>
      <c r="C1120" t="s">
        <v>1274</v>
      </c>
      <c r="D1120" s="1">
        <v>1197</v>
      </c>
      <c r="E1120" s="2">
        <v>0</v>
      </c>
      <c r="F1120" s="2">
        <v>0</v>
      </c>
    </row>
    <row r="1121" spans="1:6" hidden="1" x14ac:dyDescent="0.25">
      <c r="A1121" t="s">
        <v>33</v>
      </c>
      <c r="B1121" t="s">
        <v>34</v>
      </c>
      <c r="C1121" t="s">
        <v>35</v>
      </c>
      <c r="D1121" s="1">
        <v>1196</v>
      </c>
      <c r="E1121">
        <v>12</v>
      </c>
      <c r="F1121" s="1">
        <v>15</v>
      </c>
    </row>
    <row r="1122" spans="1:6" hidden="1" x14ac:dyDescent="0.25">
      <c r="A1122" t="s">
        <v>33</v>
      </c>
      <c r="B1122" t="s">
        <v>34</v>
      </c>
      <c r="C1122" t="s">
        <v>36</v>
      </c>
      <c r="D1122" s="1">
        <v>1196</v>
      </c>
      <c r="E1122">
        <v>12</v>
      </c>
      <c r="F1122" s="1">
        <v>15</v>
      </c>
    </row>
    <row r="1123" spans="1:6" hidden="1" x14ac:dyDescent="0.25">
      <c r="A1123" t="s">
        <v>33</v>
      </c>
      <c r="B1123" t="s">
        <v>34</v>
      </c>
      <c r="C1123" t="s">
        <v>37</v>
      </c>
      <c r="D1123" s="1">
        <v>1196</v>
      </c>
      <c r="E1123">
        <v>11</v>
      </c>
      <c r="F1123" s="1">
        <v>15</v>
      </c>
    </row>
    <row r="1124" spans="1:6" hidden="1" x14ac:dyDescent="0.25">
      <c r="A1124" t="s">
        <v>33</v>
      </c>
      <c r="B1124" t="s">
        <v>34</v>
      </c>
      <c r="C1124" t="s">
        <v>38</v>
      </c>
      <c r="D1124" s="1">
        <v>1196</v>
      </c>
      <c r="E1124" s="2">
        <v>0</v>
      </c>
      <c r="F1124" s="2">
        <v>0</v>
      </c>
    </row>
    <row r="1125" spans="1:6" hidden="1" x14ac:dyDescent="0.25">
      <c r="A1125" t="s">
        <v>33</v>
      </c>
      <c r="B1125" t="s">
        <v>34</v>
      </c>
      <c r="C1125" t="s">
        <v>39</v>
      </c>
      <c r="D1125" s="1">
        <v>1196</v>
      </c>
      <c r="E1125" s="2">
        <v>0</v>
      </c>
      <c r="F1125" s="2">
        <v>0</v>
      </c>
    </row>
    <row r="1126" spans="1:6" hidden="1" x14ac:dyDescent="0.25">
      <c r="A1126" t="s">
        <v>186</v>
      </c>
      <c r="B1126" t="s">
        <v>971</v>
      </c>
      <c r="C1126" t="s">
        <v>974</v>
      </c>
      <c r="D1126" s="1">
        <v>1196</v>
      </c>
      <c r="E1126" s="2">
        <v>0</v>
      </c>
      <c r="F1126" s="2">
        <v>0</v>
      </c>
    </row>
    <row r="1127" spans="1:6" hidden="1" x14ac:dyDescent="0.25">
      <c r="A1127" t="s">
        <v>186</v>
      </c>
      <c r="B1127" t="s">
        <v>187</v>
      </c>
      <c r="C1127" t="s">
        <v>191</v>
      </c>
      <c r="D1127" s="1">
        <v>1194</v>
      </c>
      <c r="E1127" s="2">
        <v>0</v>
      </c>
      <c r="F1127" s="2">
        <v>0</v>
      </c>
    </row>
    <row r="1128" spans="1:6" hidden="1" x14ac:dyDescent="0.25">
      <c r="A1128" t="s">
        <v>186</v>
      </c>
      <c r="B1128" t="s">
        <v>187</v>
      </c>
      <c r="C1128" t="s">
        <v>192</v>
      </c>
      <c r="D1128" s="1">
        <v>1194</v>
      </c>
      <c r="E1128" s="2">
        <v>0</v>
      </c>
      <c r="F1128" s="2">
        <v>0</v>
      </c>
    </row>
    <row r="1129" spans="1:6" hidden="1" x14ac:dyDescent="0.25">
      <c r="A1129" t="s">
        <v>186</v>
      </c>
      <c r="B1129" t="s">
        <v>187</v>
      </c>
      <c r="C1129" t="s">
        <v>193</v>
      </c>
      <c r="D1129" s="1">
        <v>1194</v>
      </c>
      <c r="E1129" s="2">
        <v>0</v>
      </c>
      <c r="F1129" s="2">
        <v>0</v>
      </c>
    </row>
    <row r="1130" spans="1:6" hidden="1" x14ac:dyDescent="0.25">
      <c r="A1130" t="s">
        <v>186</v>
      </c>
      <c r="B1130" t="s">
        <v>187</v>
      </c>
      <c r="C1130" t="s">
        <v>194</v>
      </c>
      <c r="D1130" s="1">
        <v>1194</v>
      </c>
      <c r="E1130" s="2">
        <v>0</v>
      </c>
      <c r="F1130" s="2">
        <v>0</v>
      </c>
    </row>
    <row r="1131" spans="1:6" hidden="1" x14ac:dyDescent="0.25">
      <c r="A1131" t="s">
        <v>186</v>
      </c>
      <c r="B1131" t="s">
        <v>205</v>
      </c>
      <c r="C1131" t="s">
        <v>206</v>
      </c>
      <c r="D1131" s="1">
        <v>1194</v>
      </c>
      <c r="E1131" s="2">
        <v>0</v>
      </c>
      <c r="F1131" s="2">
        <v>0</v>
      </c>
    </row>
    <row r="1132" spans="1:6" hidden="1" x14ac:dyDescent="0.25">
      <c r="A1132" t="s">
        <v>186</v>
      </c>
      <c r="B1132" t="s">
        <v>205</v>
      </c>
      <c r="C1132" t="s">
        <v>207</v>
      </c>
      <c r="D1132" s="1">
        <v>1194</v>
      </c>
      <c r="E1132" s="2">
        <v>0</v>
      </c>
      <c r="F1132" s="2">
        <v>0</v>
      </c>
    </row>
    <row r="1133" spans="1:6" hidden="1" x14ac:dyDescent="0.25">
      <c r="A1133" t="s">
        <v>186</v>
      </c>
      <c r="B1133" t="s">
        <v>205</v>
      </c>
      <c r="C1133" t="s">
        <v>208</v>
      </c>
      <c r="D1133" s="1">
        <v>1194</v>
      </c>
      <c r="E1133" s="2">
        <v>0</v>
      </c>
      <c r="F1133" s="2">
        <v>0</v>
      </c>
    </row>
    <row r="1134" spans="1:6" hidden="1" x14ac:dyDescent="0.25">
      <c r="A1134" t="s">
        <v>186</v>
      </c>
      <c r="B1134" t="s">
        <v>205</v>
      </c>
      <c r="C1134" t="s">
        <v>214</v>
      </c>
      <c r="D1134" s="1">
        <v>1194</v>
      </c>
      <c r="E1134" s="2">
        <v>0</v>
      </c>
      <c r="F1134" s="2">
        <v>0</v>
      </c>
    </row>
    <row r="1135" spans="1:6" hidden="1" x14ac:dyDescent="0.25">
      <c r="A1135" t="s">
        <v>186</v>
      </c>
      <c r="B1135" t="s">
        <v>205</v>
      </c>
      <c r="C1135" t="s">
        <v>215</v>
      </c>
      <c r="D1135" s="1">
        <v>1194</v>
      </c>
      <c r="E1135" s="2">
        <v>0</v>
      </c>
      <c r="F1135" s="2">
        <v>0</v>
      </c>
    </row>
    <row r="1136" spans="1:6" hidden="1" x14ac:dyDescent="0.25">
      <c r="A1136" t="s">
        <v>186</v>
      </c>
      <c r="B1136" t="s">
        <v>205</v>
      </c>
      <c r="C1136" t="s">
        <v>216</v>
      </c>
      <c r="D1136" s="1">
        <v>1194</v>
      </c>
      <c r="E1136" s="2">
        <v>0</v>
      </c>
      <c r="F1136" s="2">
        <v>0</v>
      </c>
    </row>
    <row r="1137" spans="1:6" hidden="1" x14ac:dyDescent="0.25">
      <c r="A1137" t="s">
        <v>186</v>
      </c>
      <c r="B1137" t="s">
        <v>205</v>
      </c>
      <c r="C1137" t="s">
        <v>217</v>
      </c>
      <c r="D1137" s="1">
        <v>1194</v>
      </c>
      <c r="E1137" s="2">
        <v>0</v>
      </c>
      <c r="F1137" s="2">
        <v>0</v>
      </c>
    </row>
    <row r="1138" spans="1:6" hidden="1" x14ac:dyDescent="0.25">
      <c r="A1138" t="s">
        <v>186</v>
      </c>
      <c r="B1138" t="s">
        <v>971</v>
      </c>
      <c r="C1138" t="s">
        <v>972</v>
      </c>
      <c r="D1138" s="1">
        <v>1194</v>
      </c>
      <c r="E1138" s="2">
        <v>0</v>
      </c>
      <c r="F1138" s="2">
        <v>0</v>
      </c>
    </row>
    <row r="1139" spans="1:6" hidden="1" x14ac:dyDescent="0.25">
      <c r="A1139" t="s">
        <v>186</v>
      </c>
      <c r="B1139" t="s">
        <v>971</v>
      </c>
      <c r="C1139" t="s">
        <v>976</v>
      </c>
      <c r="D1139" s="1">
        <v>1194</v>
      </c>
      <c r="E1139" s="2">
        <v>0</v>
      </c>
      <c r="F1139" s="2">
        <v>0</v>
      </c>
    </row>
    <row r="1140" spans="1:6" hidden="1" x14ac:dyDescent="0.25">
      <c r="A1140" t="s">
        <v>3</v>
      </c>
      <c r="B1140" t="s">
        <v>122</v>
      </c>
      <c r="C1140" t="s">
        <v>127</v>
      </c>
      <c r="D1140" s="1">
        <v>1193</v>
      </c>
      <c r="E1140">
        <v>17.57</v>
      </c>
      <c r="F1140" s="2">
        <v>0</v>
      </c>
    </row>
    <row r="1141" spans="1:6" hidden="1" x14ac:dyDescent="0.25">
      <c r="A1141" t="s">
        <v>3</v>
      </c>
      <c r="B1141" t="s">
        <v>122</v>
      </c>
      <c r="C1141" t="s">
        <v>128</v>
      </c>
      <c r="D1141" s="1">
        <v>1193</v>
      </c>
      <c r="E1141">
        <v>17.57</v>
      </c>
      <c r="F1141" s="2">
        <v>0</v>
      </c>
    </row>
    <row r="1142" spans="1:6" hidden="1" x14ac:dyDescent="0.25">
      <c r="A1142" t="s">
        <v>3</v>
      </c>
      <c r="B1142" t="s">
        <v>122</v>
      </c>
      <c r="C1142" t="s">
        <v>129</v>
      </c>
      <c r="D1142" s="1">
        <v>1193</v>
      </c>
      <c r="E1142">
        <v>17.57</v>
      </c>
      <c r="F1142" s="2">
        <v>0</v>
      </c>
    </row>
    <row r="1143" spans="1:6" hidden="1" x14ac:dyDescent="0.25">
      <c r="A1143" t="s">
        <v>3</v>
      </c>
      <c r="B1143" t="s">
        <v>122</v>
      </c>
      <c r="C1143" t="s">
        <v>130</v>
      </c>
      <c r="D1143" s="1">
        <v>1193</v>
      </c>
      <c r="E1143">
        <v>17.57</v>
      </c>
      <c r="F1143" s="2">
        <v>0</v>
      </c>
    </row>
    <row r="1144" spans="1:6" hidden="1" x14ac:dyDescent="0.25">
      <c r="A1144" t="s">
        <v>3</v>
      </c>
      <c r="B1144" t="s">
        <v>517</v>
      </c>
      <c r="C1144" t="s">
        <v>128</v>
      </c>
      <c r="D1144" s="1">
        <v>1193</v>
      </c>
      <c r="E1144">
        <v>13.2</v>
      </c>
      <c r="F1144" s="1">
        <v>17.600000000000001</v>
      </c>
    </row>
    <row r="1145" spans="1:6" hidden="1" x14ac:dyDescent="0.25">
      <c r="A1145" t="s">
        <v>3</v>
      </c>
      <c r="B1145" t="s">
        <v>517</v>
      </c>
      <c r="C1145" t="s">
        <v>129</v>
      </c>
      <c r="D1145" s="1">
        <v>1193</v>
      </c>
      <c r="E1145">
        <v>13.2</v>
      </c>
      <c r="F1145" s="1">
        <v>17.600000000000001</v>
      </c>
    </row>
    <row r="1146" spans="1:6" hidden="1" x14ac:dyDescent="0.25">
      <c r="A1146" t="s">
        <v>3</v>
      </c>
      <c r="B1146" t="s">
        <v>517</v>
      </c>
      <c r="C1146" t="s">
        <v>130</v>
      </c>
      <c r="D1146" s="1">
        <v>1193</v>
      </c>
      <c r="E1146">
        <v>13.2</v>
      </c>
      <c r="F1146" s="1">
        <v>17.600000000000001</v>
      </c>
    </row>
    <row r="1147" spans="1:6" hidden="1" x14ac:dyDescent="0.25">
      <c r="A1147" t="s">
        <v>3</v>
      </c>
      <c r="B1147" t="s">
        <v>517</v>
      </c>
      <c r="C1147" t="s">
        <v>127</v>
      </c>
      <c r="D1147" s="1">
        <v>1193</v>
      </c>
      <c r="E1147">
        <v>13.2</v>
      </c>
      <c r="F1147" s="1">
        <v>17.600000000000001</v>
      </c>
    </row>
    <row r="1148" spans="1:6" hidden="1" x14ac:dyDescent="0.25">
      <c r="A1148" t="s">
        <v>57</v>
      </c>
      <c r="B1148" t="s">
        <v>153</v>
      </c>
      <c r="C1148" t="s">
        <v>162</v>
      </c>
      <c r="D1148" s="1">
        <v>1186</v>
      </c>
      <c r="E1148" s="2">
        <v>0</v>
      </c>
      <c r="F1148" s="2">
        <v>0</v>
      </c>
    </row>
    <row r="1149" spans="1:6" hidden="1" x14ac:dyDescent="0.25">
      <c r="A1149" t="s">
        <v>57</v>
      </c>
      <c r="B1149" t="s">
        <v>153</v>
      </c>
      <c r="C1149" t="s">
        <v>163</v>
      </c>
      <c r="D1149" s="1">
        <v>1186</v>
      </c>
      <c r="E1149" s="2">
        <v>0</v>
      </c>
      <c r="F1149" s="2">
        <v>0</v>
      </c>
    </row>
    <row r="1150" spans="1:6" hidden="1" x14ac:dyDescent="0.25">
      <c r="A1150" t="s">
        <v>57</v>
      </c>
      <c r="B1150" t="s">
        <v>153</v>
      </c>
      <c r="C1150" t="s">
        <v>164</v>
      </c>
      <c r="D1150" s="1">
        <v>1186</v>
      </c>
      <c r="E1150" s="2">
        <v>0</v>
      </c>
      <c r="F1150" s="2">
        <v>0</v>
      </c>
    </row>
    <row r="1151" spans="1:6" hidden="1" x14ac:dyDescent="0.25">
      <c r="A1151" t="s">
        <v>57</v>
      </c>
      <c r="B1151" t="s">
        <v>153</v>
      </c>
      <c r="C1151" t="s">
        <v>165</v>
      </c>
      <c r="D1151" s="1">
        <v>1186</v>
      </c>
      <c r="E1151" s="2">
        <v>0</v>
      </c>
      <c r="F1151" s="2">
        <v>0</v>
      </c>
    </row>
    <row r="1152" spans="1:6" hidden="1" x14ac:dyDescent="0.25">
      <c r="A1152" t="s">
        <v>57</v>
      </c>
      <c r="B1152" t="s">
        <v>1152</v>
      </c>
      <c r="C1152" t="s">
        <v>1153</v>
      </c>
      <c r="D1152" s="1">
        <v>1186</v>
      </c>
      <c r="E1152">
        <v>20.7</v>
      </c>
      <c r="F1152" s="2">
        <v>0</v>
      </c>
    </row>
    <row r="1153" spans="1:6" hidden="1" x14ac:dyDescent="0.25">
      <c r="A1153" t="s">
        <v>57</v>
      </c>
      <c r="B1153" t="s">
        <v>1152</v>
      </c>
      <c r="C1153" t="s">
        <v>1161</v>
      </c>
      <c r="D1153" s="1">
        <v>1186</v>
      </c>
      <c r="E1153" s="2">
        <v>0</v>
      </c>
      <c r="F1153" s="2">
        <v>0</v>
      </c>
    </row>
    <row r="1154" spans="1:6" hidden="1" x14ac:dyDescent="0.25">
      <c r="A1154" t="s">
        <v>57</v>
      </c>
      <c r="B1154" t="s">
        <v>1152</v>
      </c>
      <c r="C1154" t="s">
        <v>1162</v>
      </c>
      <c r="D1154" s="1">
        <v>1186</v>
      </c>
      <c r="E1154" s="2">
        <v>0</v>
      </c>
      <c r="F1154" s="2">
        <v>0</v>
      </c>
    </row>
    <row r="1155" spans="1:6" hidden="1" x14ac:dyDescent="0.25">
      <c r="A1155" t="s">
        <v>95</v>
      </c>
      <c r="B1155" t="s">
        <v>96</v>
      </c>
      <c r="C1155" t="s">
        <v>97</v>
      </c>
      <c r="D1155" s="1">
        <v>1173</v>
      </c>
      <c r="E1155">
        <v>13</v>
      </c>
      <c r="F1155" s="1">
        <v>16</v>
      </c>
    </row>
    <row r="1156" spans="1:6" hidden="1" x14ac:dyDescent="0.25">
      <c r="A1156" t="s">
        <v>95</v>
      </c>
      <c r="B1156" t="s">
        <v>96</v>
      </c>
      <c r="C1156" t="s">
        <v>99</v>
      </c>
      <c r="D1156" s="1">
        <v>1173</v>
      </c>
      <c r="E1156">
        <v>13</v>
      </c>
      <c r="F1156" s="1">
        <v>16</v>
      </c>
    </row>
    <row r="1157" spans="1:6" hidden="1" x14ac:dyDescent="0.25">
      <c r="A1157" t="s">
        <v>230</v>
      </c>
      <c r="B1157" t="s">
        <v>969</v>
      </c>
      <c r="C1157" t="s">
        <v>970</v>
      </c>
      <c r="D1157" s="1">
        <v>1172</v>
      </c>
      <c r="E1157">
        <v>12</v>
      </c>
      <c r="F1157" s="1">
        <v>15</v>
      </c>
    </row>
    <row r="1158" spans="1:6" hidden="1" x14ac:dyDescent="0.25">
      <c r="A1158" t="s">
        <v>230</v>
      </c>
      <c r="B1158" t="s">
        <v>1313</v>
      </c>
      <c r="C1158" t="s">
        <v>1314</v>
      </c>
      <c r="D1158" s="1">
        <v>1172</v>
      </c>
      <c r="E1158">
        <v>15.8</v>
      </c>
      <c r="F1158" s="2">
        <v>0</v>
      </c>
    </row>
    <row r="1159" spans="1:6" hidden="1" x14ac:dyDescent="0.25">
      <c r="A1159" t="s">
        <v>230</v>
      </c>
      <c r="B1159" t="s">
        <v>1313</v>
      </c>
      <c r="C1159" t="s">
        <v>1315</v>
      </c>
      <c r="D1159" s="1">
        <v>1172</v>
      </c>
      <c r="E1159">
        <v>21.2</v>
      </c>
      <c r="F1159" s="2">
        <v>0</v>
      </c>
    </row>
    <row r="1160" spans="1:6" hidden="1" x14ac:dyDescent="0.25">
      <c r="A1160" t="s">
        <v>57</v>
      </c>
      <c r="B1160" t="s">
        <v>465</v>
      </c>
      <c r="C1160" t="s">
        <v>466</v>
      </c>
      <c r="D1160" s="1">
        <v>1120</v>
      </c>
      <c r="E1160">
        <v>24</v>
      </c>
      <c r="F1160" s="1">
        <v>24</v>
      </c>
    </row>
    <row r="1161" spans="1:6" hidden="1" x14ac:dyDescent="0.25">
      <c r="A1161" t="s">
        <v>57</v>
      </c>
      <c r="B1161" t="s">
        <v>465</v>
      </c>
      <c r="C1161" t="s">
        <v>467</v>
      </c>
      <c r="D1161" s="1">
        <v>1120</v>
      </c>
      <c r="E1161">
        <v>24</v>
      </c>
      <c r="F1161" s="1">
        <v>24</v>
      </c>
    </row>
    <row r="1162" spans="1:6" hidden="1" x14ac:dyDescent="0.25">
      <c r="A1162" t="s">
        <v>57</v>
      </c>
      <c r="B1162" t="s">
        <v>1163</v>
      </c>
      <c r="C1162" t="s">
        <v>1168</v>
      </c>
      <c r="D1162" s="1">
        <v>1120</v>
      </c>
      <c r="E1162">
        <v>19</v>
      </c>
      <c r="F1162" s="2">
        <v>0</v>
      </c>
    </row>
    <row r="1163" spans="1:6" hidden="1" x14ac:dyDescent="0.25">
      <c r="A1163" t="s">
        <v>57</v>
      </c>
      <c r="B1163" t="s">
        <v>1163</v>
      </c>
      <c r="C1163" t="s">
        <v>1170</v>
      </c>
      <c r="D1163" s="1">
        <v>1120</v>
      </c>
      <c r="E1163">
        <v>19</v>
      </c>
      <c r="F1163" s="2">
        <v>0</v>
      </c>
    </row>
    <row r="1164" spans="1:6" hidden="1" x14ac:dyDescent="0.25">
      <c r="A1164" t="s">
        <v>57</v>
      </c>
      <c r="B1164" t="s">
        <v>1163</v>
      </c>
      <c r="C1164" t="s">
        <v>1171</v>
      </c>
      <c r="D1164" s="1">
        <v>1120</v>
      </c>
      <c r="E1164">
        <v>19</v>
      </c>
      <c r="F1164" s="2">
        <v>0</v>
      </c>
    </row>
    <row r="1165" spans="1:6" hidden="1" x14ac:dyDescent="0.25">
      <c r="A1165" t="s">
        <v>57</v>
      </c>
      <c r="B1165" t="s">
        <v>58</v>
      </c>
      <c r="C1165" t="s">
        <v>59</v>
      </c>
      <c r="D1165" s="1">
        <v>1086</v>
      </c>
      <c r="E1165" s="2">
        <v>0</v>
      </c>
      <c r="F1165" s="2">
        <v>0</v>
      </c>
    </row>
    <row r="1166" spans="1:6" hidden="1" x14ac:dyDescent="0.25">
      <c r="A1166" t="s">
        <v>57</v>
      </c>
      <c r="B1166" t="s">
        <v>58</v>
      </c>
      <c r="C1166" t="s">
        <v>60</v>
      </c>
      <c r="D1166" s="1">
        <v>1086</v>
      </c>
      <c r="E1166" s="2">
        <v>0</v>
      </c>
      <c r="F1166" s="2">
        <v>0</v>
      </c>
    </row>
    <row r="1167" spans="1:6" hidden="1" x14ac:dyDescent="0.25">
      <c r="A1167" t="s">
        <v>57</v>
      </c>
      <c r="B1167" t="s">
        <v>58</v>
      </c>
      <c r="C1167" t="s">
        <v>61</v>
      </c>
      <c r="D1167" s="1">
        <v>1086</v>
      </c>
      <c r="E1167" s="2">
        <v>0</v>
      </c>
      <c r="F1167" s="2">
        <v>0</v>
      </c>
    </row>
    <row r="1168" spans="1:6" hidden="1" x14ac:dyDescent="0.25">
      <c r="A1168" t="s">
        <v>57</v>
      </c>
      <c r="B1168" t="s">
        <v>58</v>
      </c>
      <c r="C1168" t="s">
        <v>62</v>
      </c>
      <c r="D1168" s="1">
        <v>1086</v>
      </c>
      <c r="E1168" s="2">
        <v>0</v>
      </c>
      <c r="F1168" s="2">
        <v>0</v>
      </c>
    </row>
    <row r="1169" spans="1:6" hidden="1" x14ac:dyDescent="0.25">
      <c r="A1169" t="s">
        <v>57</v>
      </c>
      <c r="B1169" t="s">
        <v>58</v>
      </c>
      <c r="C1169" t="s">
        <v>63</v>
      </c>
      <c r="D1169" s="1">
        <v>1086</v>
      </c>
      <c r="E1169" s="2">
        <v>0</v>
      </c>
      <c r="F1169" s="2">
        <v>0</v>
      </c>
    </row>
    <row r="1170" spans="1:6" hidden="1" x14ac:dyDescent="0.25">
      <c r="A1170" t="s">
        <v>57</v>
      </c>
      <c r="B1170" t="s">
        <v>58</v>
      </c>
      <c r="C1170" t="s">
        <v>64</v>
      </c>
      <c r="D1170" s="1">
        <v>1086</v>
      </c>
      <c r="E1170" s="2">
        <v>0</v>
      </c>
      <c r="F1170" s="2">
        <v>0</v>
      </c>
    </row>
    <row r="1171" spans="1:6" hidden="1" x14ac:dyDescent="0.25">
      <c r="A1171" t="s">
        <v>57</v>
      </c>
      <c r="B1171" t="s">
        <v>58</v>
      </c>
      <c r="C1171" t="s">
        <v>65</v>
      </c>
      <c r="D1171" s="1">
        <v>1086</v>
      </c>
      <c r="E1171" s="2">
        <v>0</v>
      </c>
      <c r="F1171" s="2">
        <v>0</v>
      </c>
    </row>
    <row r="1172" spans="1:6" hidden="1" x14ac:dyDescent="0.25">
      <c r="A1172" t="s">
        <v>57</v>
      </c>
      <c r="B1172" t="s">
        <v>58</v>
      </c>
      <c r="C1172" t="s">
        <v>66</v>
      </c>
      <c r="D1172" s="1">
        <v>1086</v>
      </c>
      <c r="E1172" s="2">
        <v>0</v>
      </c>
      <c r="F1172" s="2">
        <v>0</v>
      </c>
    </row>
    <row r="1173" spans="1:6" hidden="1" x14ac:dyDescent="0.25">
      <c r="A1173" t="s">
        <v>3</v>
      </c>
      <c r="B1173" t="s">
        <v>1277</v>
      </c>
      <c r="C1173" t="s">
        <v>1279</v>
      </c>
      <c r="D1173" s="1">
        <v>1047</v>
      </c>
      <c r="E1173" s="2">
        <v>0</v>
      </c>
      <c r="F1173" s="2">
        <v>0</v>
      </c>
    </row>
    <row r="1174" spans="1:6" hidden="1" x14ac:dyDescent="0.25">
      <c r="A1174" t="s">
        <v>11</v>
      </c>
      <c r="B1174" t="s">
        <v>12</v>
      </c>
      <c r="C1174" t="s">
        <v>17</v>
      </c>
      <c r="D1174" s="1">
        <v>999</v>
      </c>
      <c r="E1174" s="2">
        <v>0</v>
      </c>
      <c r="F1174" s="2">
        <v>0</v>
      </c>
    </row>
    <row r="1175" spans="1:6" hidden="1" x14ac:dyDescent="0.25">
      <c r="A1175" t="s">
        <v>11</v>
      </c>
      <c r="B1175" t="s">
        <v>12</v>
      </c>
      <c r="C1175" t="s">
        <v>18</v>
      </c>
      <c r="D1175" s="1">
        <v>999</v>
      </c>
      <c r="E1175" s="2">
        <v>0</v>
      </c>
      <c r="F1175" s="2">
        <v>0</v>
      </c>
    </row>
    <row r="1176" spans="1:6" hidden="1" x14ac:dyDescent="0.25">
      <c r="A1176" t="s">
        <v>19</v>
      </c>
      <c r="B1176" t="s">
        <v>20</v>
      </c>
      <c r="C1176" t="s">
        <v>25</v>
      </c>
      <c r="D1176" s="1">
        <v>999</v>
      </c>
      <c r="E1176">
        <v>25.17</v>
      </c>
      <c r="F1176" s="2">
        <v>0</v>
      </c>
    </row>
    <row r="1177" spans="1:6" hidden="1" x14ac:dyDescent="0.25">
      <c r="A1177" t="s">
        <v>19</v>
      </c>
      <c r="B1177" t="s">
        <v>20</v>
      </c>
      <c r="C1177" t="s">
        <v>26</v>
      </c>
      <c r="D1177" s="1">
        <v>999</v>
      </c>
      <c r="E1177">
        <v>25.17</v>
      </c>
      <c r="F1177" s="2">
        <v>0</v>
      </c>
    </row>
    <row r="1178" spans="1:6" hidden="1" x14ac:dyDescent="0.25">
      <c r="A1178" t="s">
        <v>19</v>
      </c>
      <c r="B1178" t="s">
        <v>20</v>
      </c>
      <c r="C1178" t="s">
        <v>27</v>
      </c>
      <c r="D1178" s="1">
        <v>999</v>
      </c>
      <c r="E1178">
        <v>25.17</v>
      </c>
      <c r="F1178" s="2">
        <v>0</v>
      </c>
    </row>
    <row r="1179" spans="1:6" hidden="1" x14ac:dyDescent="0.25">
      <c r="A1179" t="s">
        <v>19</v>
      </c>
      <c r="B1179" t="s">
        <v>20</v>
      </c>
      <c r="C1179" t="s">
        <v>28</v>
      </c>
      <c r="D1179" s="1">
        <v>999</v>
      </c>
      <c r="E1179">
        <v>25.17</v>
      </c>
      <c r="F1179" s="2">
        <v>0</v>
      </c>
    </row>
    <row r="1180" spans="1:6" hidden="1" x14ac:dyDescent="0.25">
      <c r="A1180" t="s">
        <v>19</v>
      </c>
      <c r="B1180" t="s">
        <v>20</v>
      </c>
      <c r="C1180" t="s">
        <v>29</v>
      </c>
      <c r="D1180" s="1">
        <v>999</v>
      </c>
      <c r="E1180">
        <v>25.17</v>
      </c>
      <c r="F1180" s="2">
        <v>0</v>
      </c>
    </row>
    <row r="1181" spans="1:6" hidden="1" x14ac:dyDescent="0.25">
      <c r="A1181" t="s">
        <v>19</v>
      </c>
      <c r="B1181" t="s">
        <v>20</v>
      </c>
      <c r="C1181" t="s">
        <v>30</v>
      </c>
      <c r="D1181" s="1">
        <v>999</v>
      </c>
      <c r="E1181">
        <v>25.17</v>
      </c>
      <c r="F1181" s="2">
        <v>0</v>
      </c>
    </row>
    <row r="1182" spans="1:6" hidden="1" x14ac:dyDescent="0.25">
      <c r="A1182" t="s">
        <v>19</v>
      </c>
      <c r="B1182" t="s">
        <v>20</v>
      </c>
      <c r="C1182" t="s">
        <v>31</v>
      </c>
      <c r="D1182" s="1">
        <v>999</v>
      </c>
      <c r="E1182">
        <v>25.17</v>
      </c>
      <c r="F1182" s="2">
        <v>0</v>
      </c>
    </row>
    <row r="1183" spans="1:6" hidden="1" x14ac:dyDescent="0.25">
      <c r="A1183" t="s">
        <v>19</v>
      </c>
      <c r="B1183" t="s">
        <v>20</v>
      </c>
      <c r="C1183" t="s">
        <v>32</v>
      </c>
      <c r="D1183" s="1">
        <v>999</v>
      </c>
      <c r="E1183">
        <v>25.17</v>
      </c>
      <c r="F1183" s="2">
        <v>0</v>
      </c>
    </row>
    <row r="1184" spans="1:6" hidden="1" x14ac:dyDescent="0.25">
      <c r="A1184" t="s">
        <v>19</v>
      </c>
      <c r="B1184" t="s">
        <v>90</v>
      </c>
      <c r="C1184" t="s">
        <v>91</v>
      </c>
      <c r="D1184" s="1">
        <v>999</v>
      </c>
      <c r="E1184" s="2">
        <v>0</v>
      </c>
      <c r="F1184" s="2">
        <v>0</v>
      </c>
    </row>
    <row r="1185" spans="1:6" hidden="1" x14ac:dyDescent="0.25">
      <c r="A1185" t="s">
        <v>19</v>
      </c>
      <c r="B1185" t="s">
        <v>90</v>
      </c>
      <c r="C1185" t="s">
        <v>92</v>
      </c>
      <c r="D1185" s="1">
        <v>999</v>
      </c>
      <c r="E1185" s="2">
        <v>0</v>
      </c>
      <c r="F1185" s="2">
        <v>0</v>
      </c>
    </row>
    <row r="1186" spans="1:6" hidden="1" x14ac:dyDescent="0.25">
      <c r="A1186" t="s">
        <v>19</v>
      </c>
      <c r="B1186" t="s">
        <v>90</v>
      </c>
      <c r="C1186" t="s">
        <v>93</v>
      </c>
      <c r="D1186" s="1">
        <v>999</v>
      </c>
      <c r="E1186" s="2">
        <v>0</v>
      </c>
      <c r="F1186" s="2">
        <v>0</v>
      </c>
    </row>
    <row r="1187" spans="1:6" hidden="1" x14ac:dyDescent="0.25">
      <c r="A1187" t="s">
        <v>19</v>
      </c>
      <c r="B1187" t="s">
        <v>90</v>
      </c>
      <c r="C1187" t="s">
        <v>94</v>
      </c>
      <c r="D1187" s="1">
        <v>999</v>
      </c>
      <c r="E1187" s="2">
        <v>0</v>
      </c>
      <c r="F1187" s="2">
        <v>0</v>
      </c>
    </row>
    <row r="1188" spans="1:6" hidden="1" x14ac:dyDescent="0.25">
      <c r="A1188" t="s">
        <v>166</v>
      </c>
      <c r="B1188" t="s">
        <v>167</v>
      </c>
      <c r="C1188" t="s">
        <v>168</v>
      </c>
      <c r="D1188" s="1">
        <v>999</v>
      </c>
      <c r="E1188">
        <v>14</v>
      </c>
      <c r="F1188" s="1">
        <v>16</v>
      </c>
    </row>
    <row r="1189" spans="1:6" hidden="1" x14ac:dyDescent="0.25">
      <c r="A1189" t="s">
        <v>166</v>
      </c>
      <c r="B1189" t="s">
        <v>167</v>
      </c>
      <c r="C1189" t="s">
        <v>169</v>
      </c>
      <c r="D1189" s="1">
        <v>999</v>
      </c>
      <c r="E1189">
        <v>14</v>
      </c>
      <c r="F1189" s="1">
        <v>16</v>
      </c>
    </row>
    <row r="1190" spans="1:6" hidden="1" x14ac:dyDescent="0.25">
      <c r="A1190" t="s">
        <v>166</v>
      </c>
      <c r="B1190" t="s">
        <v>167</v>
      </c>
      <c r="C1190" t="s">
        <v>170</v>
      </c>
      <c r="D1190" s="1">
        <v>999</v>
      </c>
      <c r="E1190">
        <v>14</v>
      </c>
      <c r="F1190" s="1">
        <v>16</v>
      </c>
    </row>
    <row r="1191" spans="1:6" hidden="1" x14ac:dyDescent="0.25">
      <c r="A1191" t="s">
        <v>166</v>
      </c>
      <c r="B1191" t="s">
        <v>196</v>
      </c>
      <c r="C1191" t="s">
        <v>201</v>
      </c>
      <c r="D1191" s="1">
        <v>999</v>
      </c>
      <c r="E1191" s="2">
        <v>0</v>
      </c>
      <c r="F1191" s="2">
        <v>0</v>
      </c>
    </row>
    <row r="1192" spans="1:6" hidden="1" x14ac:dyDescent="0.25">
      <c r="A1192" t="s">
        <v>166</v>
      </c>
      <c r="B1192" t="s">
        <v>196</v>
      </c>
      <c r="C1192" t="s">
        <v>202</v>
      </c>
      <c r="D1192" s="1">
        <v>999</v>
      </c>
      <c r="E1192" s="2">
        <v>0</v>
      </c>
      <c r="F1192" s="2">
        <v>0</v>
      </c>
    </row>
    <row r="1193" spans="1:6" hidden="1" x14ac:dyDescent="0.25">
      <c r="A1193" t="s">
        <v>166</v>
      </c>
      <c r="B1193" t="s">
        <v>196</v>
      </c>
      <c r="C1193" t="s">
        <v>203</v>
      </c>
      <c r="D1193" s="1">
        <v>999</v>
      </c>
      <c r="E1193" s="2">
        <v>0</v>
      </c>
      <c r="F1193" s="2">
        <v>0</v>
      </c>
    </row>
    <row r="1194" spans="1:6" hidden="1" x14ac:dyDescent="0.25">
      <c r="A1194" t="s">
        <v>33</v>
      </c>
      <c r="B1194" t="s">
        <v>40</v>
      </c>
      <c r="C1194" t="s">
        <v>41</v>
      </c>
      <c r="D1194" s="1">
        <v>998</v>
      </c>
      <c r="E1194">
        <v>14</v>
      </c>
      <c r="F1194" s="1">
        <v>17</v>
      </c>
    </row>
    <row r="1195" spans="1:6" hidden="1" x14ac:dyDescent="0.25">
      <c r="A1195" t="s">
        <v>33</v>
      </c>
      <c r="B1195" t="s">
        <v>40</v>
      </c>
      <c r="C1195" t="s">
        <v>42</v>
      </c>
      <c r="D1195" s="1">
        <v>998</v>
      </c>
      <c r="E1195">
        <v>14</v>
      </c>
      <c r="F1195" s="1">
        <v>17</v>
      </c>
    </row>
    <row r="1196" spans="1:6" hidden="1" x14ac:dyDescent="0.25">
      <c r="A1196" t="s">
        <v>33</v>
      </c>
      <c r="B1196" t="s">
        <v>40</v>
      </c>
      <c r="C1196" t="s">
        <v>43</v>
      </c>
      <c r="D1196" s="1">
        <v>998</v>
      </c>
      <c r="E1196">
        <v>19</v>
      </c>
      <c r="F1196" s="1">
        <v>24.07</v>
      </c>
    </row>
    <row r="1197" spans="1:6" hidden="1" x14ac:dyDescent="0.25">
      <c r="A1197" t="s">
        <v>33</v>
      </c>
      <c r="B1197" t="s">
        <v>40</v>
      </c>
      <c r="C1197" t="s">
        <v>44</v>
      </c>
      <c r="D1197" s="1">
        <v>998</v>
      </c>
      <c r="E1197">
        <v>14</v>
      </c>
      <c r="F1197" s="1">
        <v>17</v>
      </c>
    </row>
    <row r="1198" spans="1:6" hidden="1" x14ac:dyDescent="0.25">
      <c r="A1198" t="s">
        <v>33</v>
      </c>
      <c r="B1198" t="s">
        <v>40</v>
      </c>
      <c r="C1198" t="s">
        <v>45</v>
      </c>
      <c r="D1198" s="1">
        <v>998</v>
      </c>
      <c r="E1198" s="2">
        <v>0</v>
      </c>
      <c r="F1198" s="2">
        <v>0</v>
      </c>
    </row>
    <row r="1199" spans="1:6" hidden="1" x14ac:dyDescent="0.25">
      <c r="A1199" t="s">
        <v>33</v>
      </c>
      <c r="B1199" t="s">
        <v>40</v>
      </c>
      <c r="C1199" t="s">
        <v>46</v>
      </c>
      <c r="D1199" s="1">
        <v>998</v>
      </c>
      <c r="E1199">
        <v>14</v>
      </c>
      <c r="F1199" s="1">
        <v>17</v>
      </c>
    </row>
    <row r="1200" spans="1:6" hidden="1" x14ac:dyDescent="0.25">
      <c r="A1200" t="s">
        <v>33</v>
      </c>
      <c r="B1200" t="s">
        <v>54</v>
      </c>
      <c r="C1200" t="s">
        <v>55</v>
      </c>
      <c r="D1200" s="1">
        <v>998</v>
      </c>
      <c r="E1200">
        <v>23</v>
      </c>
      <c r="F1200" s="2">
        <v>0</v>
      </c>
    </row>
    <row r="1201" spans="1:6" hidden="1" x14ac:dyDescent="0.25">
      <c r="A1201" t="s">
        <v>33</v>
      </c>
      <c r="B1201" t="s">
        <v>54</v>
      </c>
      <c r="C1201" t="s">
        <v>56</v>
      </c>
      <c r="D1201" s="1">
        <v>998</v>
      </c>
      <c r="E1201" s="2">
        <v>0</v>
      </c>
      <c r="F1201" s="2">
        <v>0</v>
      </c>
    </row>
    <row r="1202" spans="1:6" hidden="1" x14ac:dyDescent="0.25">
      <c r="A1202" t="s">
        <v>33</v>
      </c>
      <c r="B1202" t="s">
        <v>76</v>
      </c>
      <c r="C1202" t="s">
        <v>44</v>
      </c>
      <c r="D1202" s="1">
        <v>998</v>
      </c>
      <c r="E1202">
        <v>23</v>
      </c>
      <c r="F1202" s="1">
        <v>22</v>
      </c>
    </row>
    <row r="1203" spans="1:6" hidden="1" x14ac:dyDescent="0.25">
      <c r="A1203" t="s">
        <v>33</v>
      </c>
      <c r="B1203" t="s">
        <v>76</v>
      </c>
      <c r="C1203" t="s">
        <v>42</v>
      </c>
      <c r="D1203" s="1">
        <v>998</v>
      </c>
      <c r="E1203">
        <v>23</v>
      </c>
      <c r="F1203" s="1">
        <v>22</v>
      </c>
    </row>
    <row r="1204" spans="1:6" hidden="1" x14ac:dyDescent="0.25">
      <c r="A1204" t="s">
        <v>33</v>
      </c>
      <c r="B1204" t="s">
        <v>76</v>
      </c>
      <c r="C1204" t="s">
        <v>77</v>
      </c>
      <c r="D1204" s="1">
        <v>998</v>
      </c>
      <c r="E1204">
        <v>23</v>
      </c>
      <c r="F1204" s="1">
        <v>22</v>
      </c>
    </row>
    <row r="1205" spans="1:6" hidden="1" x14ac:dyDescent="0.25">
      <c r="A1205" t="s">
        <v>33</v>
      </c>
      <c r="B1205" t="s">
        <v>76</v>
      </c>
      <c r="C1205" t="s">
        <v>46</v>
      </c>
      <c r="D1205" s="1">
        <v>998</v>
      </c>
      <c r="E1205">
        <v>23</v>
      </c>
      <c r="F1205" s="1">
        <v>22</v>
      </c>
    </row>
    <row r="1206" spans="1:6" hidden="1" x14ac:dyDescent="0.25">
      <c r="A1206" t="s">
        <v>33</v>
      </c>
      <c r="B1206" t="s">
        <v>76</v>
      </c>
      <c r="C1206" t="s">
        <v>78</v>
      </c>
      <c r="D1206" s="1">
        <v>998</v>
      </c>
      <c r="E1206">
        <v>23</v>
      </c>
      <c r="F1206" s="1">
        <v>22</v>
      </c>
    </row>
    <row r="1207" spans="1:6" hidden="1" x14ac:dyDescent="0.25">
      <c r="A1207" t="s">
        <v>33</v>
      </c>
      <c r="B1207" t="s">
        <v>76</v>
      </c>
      <c r="C1207" t="s">
        <v>79</v>
      </c>
      <c r="D1207" s="1">
        <v>998</v>
      </c>
      <c r="E1207">
        <v>23</v>
      </c>
      <c r="F1207" s="1">
        <v>22</v>
      </c>
    </row>
    <row r="1208" spans="1:6" hidden="1" x14ac:dyDescent="0.25">
      <c r="A1208" t="s">
        <v>33</v>
      </c>
      <c r="B1208" t="s">
        <v>76</v>
      </c>
      <c r="C1208" t="s">
        <v>80</v>
      </c>
      <c r="D1208" s="1">
        <v>998</v>
      </c>
      <c r="E1208">
        <v>23</v>
      </c>
      <c r="F1208" s="1">
        <v>22</v>
      </c>
    </row>
    <row r="1209" spans="1:6" hidden="1" x14ac:dyDescent="0.25">
      <c r="A1209" t="s">
        <v>33</v>
      </c>
      <c r="B1209" t="s">
        <v>76</v>
      </c>
      <c r="C1209" t="s">
        <v>81</v>
      </c>
      <c r="D1209" s="1">
        <v>998</v>
      </c>
      <c r="E1209">
        <v>23</v>
      </c>
      <c r="F1209" s="1">
        <v>22</v>
      </c>
    </row>
    <row r="1210" spans="1:6" hidden="1" x14ac:dyDescent="0.25">
      <c r="A1210" t="s">
        <v>57</v>
      </c>
      <c r="B1210" t="s">
        <v>153</v>
      </c>
      <c r="C1210" t="s">
        <v>161</v>
      </c>
      <c r="D1210" s="1">
        <v>998</v>
      </c>
      <c r="E1210" s="2">
        <v>0</v>
      </c>
      <c r="F1210" s="2">
        <v>0</v>
      </c>
    </row>
    <row r="1211" spans="1:6" hidden="1" x14ac:dyDescent="0.25">
      <c r="A1211" t="s">
        <v>33</v>
      </c>
      <c r="B1211" t="s">
        <v>452</v>
      </c>
      <c r="C1211" t="s">
        <v>446</v>
      </c>
      <c r="D1211" s="1">
        <v>998</v>
      </c>
      <c r="E1211" s="2">
        <v>0</v>
      </c>
      <c r="F1211" s="2">
        <v>0</v>
      </c>
    </row>
    <row r="1212" spans="1:6" hidden="1" x14ac:dyDescent="0.25">
      <c r="A1212" t="s">
        <v>33</v>
      </c>
      <c r="B1212" t="s">
        <v>452</v>
      </c>
      <c r="C1212" t="s">
        <v>447</v>
      </c>
      <c r="D1212" s="1">
        <v>998</v>
      </c>
      <c r="E1212" s="2">
        <v>0</v>
      </c>
      <c r="F1212" s="2">
        <v>0</v>
      </c>
    </row>
    <row r="1213" spans="1:6" hidden="1" x14ac:dyDescent="0.25">
      <c r="A1213" t="s">
        <v>33</v>
      </c>
      <c r="B1213" t="s">
        <v>452</v>
      </c>
      <c r="C1213" t="s">
        <v>41</v>
      </c>
      <c r="D1213" s="1">
        <v>998</v>
      </c>
      <c r="E1213" s="2">
        <v>0</v>
      </c>
      <c r="F1213" s="2">
        <v>0</v>
      </c>
    </row>
    <row r="1214" spans="1:6" hidden="1" x14ac:dyDescent="0.25">
      <c r="A1214" t="s">
        <v>33</v>
      </c>
      <c r="B1214" t="s">
        <v>452</v>
      </c>
      <c r="C1214" t="s">
        <v>448</v>
      </c>
      <c r="D1214" s="1">
        <v>998</v>
      </c>
      <c r="E1214" s="2">
        <v>0</v>
      </c>
      <c r="F1214" s="2">
        <v>0</v>
      </c>
    </row>
    <row r="1215" spans="1:6" hidden="1" x14ac:dyDescent="0.25">
      <c r="A1215" t="s">
        <v>33</v>
      </c>
      <c r="B1215" t="s">
        <v>452</v>
      </c>
      <c r="C1215" t="s">
        <v>42</v>
      </c>
      <c r="D1215" s="1">
        <v>998</v>
      </c>
      <c r="E1215" s="2">
        <v>0</v>
      </c>
      <c r="F1215" s="2">
        <v>0</v>
      </c>
    </row>
    <row r="1216" spans="1:6" hidden="1" x14ac:dyDescent="0.25">
      <c r="A1216" t="s">
        <v>33</v>
      </c>
      <c r="B1216" t="s">
        <v>452</v>
      </c>
      <c r="C1216" t="s">
        <v>44</v>
      </c>
      <c r="D1216" s="1">
        <v>998</v>
      </c>
      <c r="E1216" s="2">
        <v>0</v>
      </c>
      <c r="F1216" s="2">
        <v>0</v>
      </c>
    </row>
    <row r="1217" spans="1:6" hidden="1" x14ac:dyDescent="0.25">
      <c r="A1217" t="s">
        <v>33</v>
      </c>
      <c r="B1217" t="s">
        <v>452</v>
      </c>
      <c r="C1217" t="s">
        <v>453</v>
      </c>
      <c r="D1217" s="1">
        <v>998</v>
      </c>
      <c r="E1217" s="2">
        <v>0</v>
      </c>
      <c r="F1217" s="2">
        <v>0</v>
      </c>
    </row>
    <row r="1218" spans="1:6" hidden="1" x14ac:dyDescent="0.25">
      <c r="A1218" t="s">
        <v>33</v>
      </c>
      <c r="B1218" t="s">
        <v>452</v>
      </c>
      <c r="C1218" t="s">
        <v>454</v>
      </c>
      <c r="D1218" s="1">
        <v>998</v>
      </c>
      <c r="E1218" s="2">
        <v>0</v>
      </c>
      <c r="F1218" s="2">
        <v>0</v>
      </c>
    </row>
    <row r="1219" spans="1:6" hidden="1" x14ac:dyDescent="0.25">
      <c r="A1219" t="s">
        <v>33</v>
      </c>
      <c r="B1219" t="s">
        <v>452</v>
      </c>
      <c r="C1219" t="s">
        <v>455</v>
      </c>
      <c r="D1219" s="1">
        <v>998</v>
      </c>
      <c r="E1219" s="2">
        <v>0</v>
      </c>
      <c r="F1219" s="2">
        <v>0</v>
      </c>
    </row>
    <row r="1220" spans="1:6" hidden="1" x14ac:dyDescent="0.25">
      <c r="A1220" t="s">
        <v>33</v>
      </c>
      <c r="B1220" t="s">
        <v>452</v>
      </c>
      <c r="C1220" t="s">
        <v>456</v>
      </c>
      <c r="D1220" s="1">
        <v>998</v>
      </c>
      <c r="E1220" s="2">
        <v>0</v>
      </c>
      <c r="F1220" s="2">
        <v>0</v>
      </c>
    </row>
    <row r="1221" spans="1:6" hidden="1" x14ac:dyDescent="0.25">
      <c r="A1221" t="s">
        <v>33</v>
      </c>
      <c r="B1221" t="s">
        <v>457</v>
      </c>
      <c r="C1221" t="s">
        <v>41</v>
      </c>
      <c r="D1221" s="1">
        <v>998</v>
      </c>
      <c r="E1221">
        <v>23</v>
      </c>
      <c r="F1221" s="2">
        <v>0</v>
      </c>
    </row>
    <row r="1222" spans="1:6" hidden="1" x14ac:dyDescent="0.25">
      <c r="A1222" t="s">
        <v>33</v>
      </c>
      <c r="B1222" t="s">
        <v>457</v>
      </c>
      <c r="C1222" t="s">
        <v>42</v>
      </c>
      <c r="D1222" s="1">
        <v>998</v>
      </c>
      <c r="E1222">
        <v>23</v>
      </c>
      <c r="F1222" s="1">
        <v>22</v>
      </c>
    </row>
    <row r="1223" spans="1:6" hidden="1" x14ac:dyDescent="0.25">
      <c r="A1223" t="s">
        <v>33</v>
      </c>
      <c r="B1223" t="s">
        <v>457</v>
      </c>
      <c r="C1223" t="s">
        <v>458</v>
      </c>
      <c r="D1223" s="1">
        <v>998</v>
      </c>
      <c r="E1223">
        <v>23</v>
      </c>
      <c r="F1223" s="1">
        <v>22</v>
      </c>
    </row>
    <row r="1224" spans="1:6" hidden="1" x14ac:dyDescent="0.25">
      <c r="A1224" t="s">
        <v>33</v>
      </c>
      <c r="B1224" t="s">
        <v>457</v>
      </c>
      <c r="C1224" t="s">
        <v>78</v>
      </c>
      <c r="D1224" s="1">
        <v>998</v>
      </c>
      <c r="E1224">
        <v>23</v>
      </c>
      <c r="F1224" s="1">
        <v>22</v>
      </c>
    </row>
    <row r="1225" spans="1:6" hidden="1" x14ac:dyDescent="0.25">
      <c r="A1225" t="s">
        <v>33</v>
      </c>
      <c r="B1225" t="s">
        <v>457</v>
      </c>
      <c r="C1225" t="s">
        <v>459</v>
      </c>
      <c r="D1225" s="1">
        <v>998</v>
      </c>
      <c r="E1225">
        <v>23</v>
      </c>
      <c r="F1225" s="1">
        <v>22</v>
      </c>
    </row>
    <row r="1226" spans="1:6" hidden="1" x14ac:dyDescent="0.25">
      <c r="A1226" t="s">
        <v>33</v>
      </c>
      <c r="B1226" t="s">
        <v>457</v>
      </c>
      <c r="C1226" t="s">
        <v>460</v>
      </c>
      <c r="D1226" s="1">
        <v>998</v>
      </c>
      <c r="E1226" s="2">
        <v>0</v>
      </c>
      <c r="F1226" s="2">
        <v>0</v>
      </c>
    </row>
    <row r="1227" spans="1:6" hidden="1" x14ac:dyDescent="0.25">
      <c r="A1227" t="s">
        <v>33</v>
      </c>
      <c r="B1227" t="s">
        <v>457</v>
      </c>
      <c r="C1227" t="s">
        <v>461</v>
      </c>
      <c r="D1227" s="1">
        <v>998</v>
      </c>
      <c r="E1227">
        <v>23</v>
      </c>
      <c r="F1227" s="1">
        <v>22</v>
      </c>
    </row>
    <row r="1228" spans="1:6" hidden="1" x14ac:dyDescent="0.25">
      <c r="A1228" t="s">
        <v>33</v>
      </c>
      <c r="B1228" t="s">
        <v>457</v>
      </c>
      <c r="C1228" t="s">
        <v>462</v>
      </c>
      <c r="D1228" s="1">
        <v>998</v>
      </c>
      <c r="E1228">
        <v>23</v>
      </c>
      <c r="F1228" s="2">
        <v>0</v>
      </c>
    </row>
    <row r="1229" spans="1:6" hidden="1" x14ac:dyDescent="0.25">
      <c r="A1229" t="s">
        <v>33</v>
      </c>
      <c r="B1229" t="s">
        <v>457</v>
      </c>
      <c r="C1229" t="s">
        <v>463</v>
      </c>
      <c r="D1229" s="1">
        <v>998</v>
      </c>
      <c r="E1229">
        <v>23</v>
      </c>
      <c r="F1229" s="1">
        <v>22</v>
      </c>
    </row>
    <row r="1230" spans="1:6" hidden="1" x14ac:dyDescent="0.25">
      <c r="A1230" t="s">
        <v>33</v>
      </c>
      <c r="B1230" t="s">
        <v>457</v>
      </c>
      <c r="C1230" t="s">
        <v>455</v>
      </c>
      <c r="D1230" s="1">
        <v>998</v>
      </c>
      <c r="E1230">
        <v>23</v>
      </c>
      <c r="F1230" s="1">
        <v>22</v>
      </c>
    </row>
    <row r="1231" spans="1:6" hidden="1" x14ac:dyDescent="0.25">
      <c r="A1231" t="s">
        <v>33</v>
      </c>
      <c r="B1231" t="s">
        <v>457</v>
      </c>
      <c r="C1231" t="s">
        <v>464</v>
      </c>
      <c r="D1231" s="1">
        <v>998</v>
      </c>
      <c r="E1231">
        <v>23</v>
      </c>
      <c r="F1231" s="1">
        <v>22</v>
      </c>
    </row>
    <row r="1232" spans="1:6" hidden="1" x14ac:dyDescent="0.25">
      <c r="A1232" t="s">
        <v>57</v>
      </c>
      <c r="B1232" t="s">
        <v>545</v>
      </c>
      <c r="C1232" t="s">
        <v>547</v>
      </c>
      <c r="D1232" s="1">
        <v>998</v>
      </c>
      <c r="E1232" s="2">
        <v>0</v>
      </c>
      <c r="F1232" s="2">
        <v>0</v>
      </c>
    </row>
    <row r="1233" spans="1:6" hidden="1" x14ac:dyDescent="0.25">
      <c r="A1233" t="s">
        <v>57</v>
      </c>
      <c r="B1233" t="s">
        <v>545</v>
      </c>
      <c r="C1233" t="s">
        <v>549</v>
      </c>
      <c r="D1233" s="1">
        <v>998</v>
      </c>
      <c r="E1233" s="2">
        <v>0</v>
      </c>
      <c r="F1233" s="2">
        <v>0</v>
      </c>
    </row>
    <row r="1234" spans="1:6" hidden="1" x14ac:dyDescent="0.25">
      <c r="A1234" t="s">
        <v>57</v>
      </c>
      <c r="B1234" t="s">
        <v>545</v>
      </c>
      <c r="C1234" t="s">
        <v>550</v>
      </c>
      <c r="D1234" s="1">
        <v>998</v>
      </c>
      <c r="E1234" s="2">
        <v>0</v>
      </c>
      <c r="F1234" s="2">
        <v>0</v>
      </c>
    </row>
    <row r="1235" spans="1:6" hidden="1" x14ac:dyDescent="0.25">
      <c r="A1235" t="s">
        <v>57</v>
      </c>
      <c r="B1235" t="s">
        <v>545</v>
      </c>
      <c r="C1235" t="s">
        <v>551</v>
      </c>
      <c r="D1235" s="1">
        <v>998</v>
      </c>
      <c r="E1235" s="2">
        <v>0</v>
      </c>
      <c r="F1235" s="2">
        <v>0</v>
      </c>
    </row>
    <row r="1236" spans="1:6" hidden="1" x14ac:dyDescent="0.25">
      <c r="A1236" t="s">
        <v>57</v>
      </c>
      <c r="B1236" t="s">
        <v>545</v>
      </c>
      <c r="C1236" t="s">
        <v>552</v>
      </c>
      <c r="D1236" s="1">
        <v>998</v>
      </c>
      <c r="E1236" s="2">
        <v>0</v>
      </c>
      <c r="F1236" s="2">
        <v>0</v>
      </c>
    </row>
    <row r="1237" spans="1:6" hidden="1" x14ac:dyDescent="0.25">
      <c r="A1237" t="s">
        <v>57</v>
      </c>
      <c r="B1237" t="s">
        <v>545</v>
      </c>
      <c r="C1237" t="s">
        <v>553</v>
      </c>
      <c r="D1237" s="1">
        <v>998</v>
      </c>
      <c r="E1237" s="2">
        <v>0</v>
      </c>
      <c r="F1237" s="2">
        <v>0</v>
      </c>
    </row>
    <row r="1238" spans="1:6" hidden="1" x14ac:dyDescent="0.25">
      <c r="A1238" t="s">
        <v>33</v>
      </c>
      <c r="B1238" t="s">
        <v>1013</v>
      </c>
      <c r="C1238" t="s">
        <v>1014</v>
      </c>
      <c r="D1238" s="1">
        <v>998</v>
      </c>
      <c r="E1238">
        <v>21.4</v>
      </c>
      <c r="F1238" s="2">
        <v>0</v>
      </c>
    </row>
    <row r="1239" spans="1:6" hidden="1" x14ac:dyDescent="0.25">
      <c r="A1239" t="s">
        <v>1267</v>
      </c>
      <c r="B1239" t="s">
        <v>1268</v>
      </c>
      <c r="C1239" t="s">
        <v>42</v>
      </c>
      <c r="D1239" s="1">
        <v>998</v>
      </c>
      <c r="E1239" s="2">
        <v>0</v>
      </c>
      <c r="F1239" s="2">
        <v>0</v>
      </c>
    </row>
    <row r="1240" spans="1:6" hidden="1" x14ac:dyDescent="0.25">
      <c r="A1240" t="s">
        <v>1267</v>
      </c>
      <c r="B1240" t="s">
        <v>1268</v>
      </c>
      <c r="C1240" t="s">
        <v>453</v>
      </c>
      <c r="D1240" s="1">
        <v>998</v>
      </c>
      <c r="E1240" s="2">
        <v>0</v>
      </c>
      <c r="F1240" s="2">
        <v>0</v>
      </c>
    </row>
    <row r="1241" spans="1:6" hidden="1" x14ac:dyDescent="0.25">
      <c r="A1241" t="s">
        <v>1267</v>
      </c>
      <c r="B1241" t="s">
        <v>1268</v>
      </c>
      <c r="C1241" t="s">
        <v>41</v>
      </c>
      <c r="D1241" s="1">
        <v>998</v>
      </c>
      <c r="E1241" s="2">
        <v>0</v>
      </c>
      <c r="F1241" s="2">
        <v>0</v>
      </c>
    </row>
    <row r="1242" spans="1:6" hidden="1" x14ac:dyDescent="0.25">
      <c r="A1242" t="s">
        <v>1267</v>
      </c>
      <c r="B1242" t="s">
        <v>1268</v>
      </c>
      <c r="C1242" t="s">
        <v>448</v>
      </c>
      <c r="D1242" s="1">
        <v>998</v>
      </c>
      <c r="E1242" s="2">
        <v>0</v>
      </c>
      <c r="F1242" s="2">
        <v>0</v>
      </c>
    </row>
    <row r="1243" spans="1:6" hidden="1" x14ac:dyDescent="0.25">
      <c r="A1243" t="s">
        <v>1267</v>
      </c>
      <c r="B1243" t="s">
        <v>1268</v>
      </c>
      <c r="C1243" t="s">
        <v>44</v>
      </c>
      <c r="D1243" s="1">
        <v>998</v>
      </c>
      <c r="E1243" s="2">
        <v>0</v>
      </c>
      <c r="F1243" s="2">
        <v>0</v>
      </c>
    </row>
    <row r="1244" spans="1:6" hidden="1" x14ac:dyDescent="0.25">
      <c r="A1244" t="s">
        <v>1267</v>
      </c>
      <c r="B1244" t="s">
        <v>1268</v>
      </c>
      <c r="C1244" t="s">
        <v>1275</v>
      </c>
      <c r="D1244" s="1">
        <v>998</v>
      </c>
      <c r="E1244" s="2">
        <v>0</v>
      </c>
      <c r="F1244" s="2">
        <v>0</v>
      </c>
    </row>
    <row r="1245" spans="1:6" hidden="1" x14ac:dyDescent="0.25">
      <c r="A1245" t="s">
        <v>1267</v>
      </c>
      <c r="B1245" t="s">
        <v>1268</v>
      </c>
      <c r="C1245" t="s">
        <v>139</v>
      </c>
      <c r="D1245" s="1">
        <v>998</v>
      </c>
      <c r="E1245" s="2">
        <v>0</v>
      </c>
      <c r="F1245" s="2">
        <v>0</v>
      </c>
    </row>
    <row r="1246" spans="1:6" hidden="1" x14ac:dyDescent="0.25">
      <c r="A1246" t="s">
        <v>1267</v>
      </c>
      <c r="B1246" t="s">
        <v>1268</v>
      </c>
      <c r="C1246" t="s">
        <v>1276</v>
      </c>
      <c r="D1246" s="1">
        <v>998</v>
      </c>
      <c r="E1246" s="2">
        <v>0</v>
      </c>
      <c r="F1246" s="2">
        <v>0</v>
      </c>
    </row>
    <row r="1247" spans="1:6" hidden="1" x14ac:dyDescent="0.25">
      <c r="A1247" t="s">
        <v>11</v>
      </c>
      <c r="B1247" t="s">
        <v>12</v>
      </c>
      <c r="C1247" t="s">
        <v>13</v>
      </c>
      <c r="D1247" s="1">
        <v>799</v>
      </c>
      <c r="E1247">
        <v>21.38</v>
      </c>
      <c r="F1247" s="1">
        <v>24</v>
      </c>
    </row>
    <row r="1248" spans="1:6" hidden="1" x14ac:dyDescent="0.25">
      <c r="A1248" t="s">
        <v>11</v>
      </c>
      <c r="B1248" t="s">
        <v>12</v>
      </c>
      <c r="C1248" t="s">
        <v>14</v>
      </c>
      <c r="D1248" s="1">
        <v>799</v>
      </c>
      <c r="E1248">
        <v>21.38</v>
      </c>
      <c r="F1248" s="1">
        <v>24</v>
      </c>
    </row>
    <row r="1249" spans="1:6" hidden="1" x14ac:dyDescent="0.25">
      <c r="A1249" t="s">
        <v>11</v>
      </c>
      <c r="B1249" t="s">
        <v>12</v>
      </c>
      <c r="C1249" t="s">
        <v>15</v>
      </c>
      <c r="D1249" s="1">
        <v>799</v>
      </c>
      <c r="E1249">
        <v>21.38</v>
      </c>
      <c r="F1249" s="1">
        <v>24</v>
      </c>
    </row>
    <row r="1250" spans="1:6" hidden="1" x14ac:dyDescent="0.25">
      <c r="A1250" t="s">
        <v>11</v>
      </c>
      <c r="B1250" t="s">
        <v>12</v>
      </c>
      <c r="C1250" t="s">
        <v>16</v>
      </c>
      <c r="D1250" s="1">
        <v>799</v>
      </c>
      <c r="E1250">
        <v>21.38</v>
      </c>
      <c r="F1250" s="1">
        <v>24</v>
      </c>
    </row>
    <row r="1251" spans="1:6" hidden="1" x14ac:dyDescent="0.25">
      <c r="A1251" t="s">
        <v>19</v>
      </c>
      <c r="B1251" t="s">
        <v>20</v>
      </c>
      <c r="C1251" t="s">
        <v>21</v>
      </c>
      <c r="D1251" s="1">
        <v>799</v>
      </c>
      <c r="E1251">
        <v>25.17</v>
      </c>
      <c r="F1251" s="2">
        <v>0</v>
      </c>
    </row>
    <row r="1252" spans="1:6" hidden="1" x14ac:dyDescent="0.25">
      <c r="A1252" t="s">
        <v>19</v>
      </c>
      <c r="B1252" t="s">
        <v>20</v>
      </c>
      <c r="C1252" t="s">
        <v>22</v>
      </c>
      <c r="D1252" s="1">
        <v>799</v>
      </c>
      <c r="E1252">
        <v>25.17</v>
      </c>
      <c r="F1252" s="2">
        <v>0</v>
      </c>
    </row>
    <row r="1253" spans="1:6" hidden="1" x14ac:dyDescent="0.25">
      <c r="A1253" t="s">
        <v>19</v>
      </c>
      <c r="B1253" t="s">
        <v>20</v>
      </c>
      <c r="C1253" t="s">
        <v>23</v>
      </c>
      <c r="D1253" s="1">
        <v>799</v>
      </c>
      <c r="E1253">
        <v>25.17</v>
      </c>
      <c r="F1253" s="2">
        <v>0</v>
      </c>
    </row>
    <row r="1254" spans="1:6" hidden="1" x14ac:dyDescent="0.25">
      <c r="A1254" t="s">
        <v>19</v>
      </c>
      <c r="B1254" t="s">
        <v>20</v>
      </c>
      <c r="C1254" t="s">
        <v>24</v>
      </c>
      <c r="D1254" s="1">
        <v>799</v>
      </c>
      <c r="E1254">
        <v>25.17</v>
      </c>
      <c r="F1254" s="2">
        <v>0</v>
      </c>
    </row>
    <row r="1255" spans="1:6" hidden="1" x14ac:dyDescent="0.25">
      <c r="A1255" t="s">
        <v>33</v>
      </c>
      <c r="B1255" t="s">
        <v>445</v>
      </c>
      <c r="C1255" t="s">
        <v>446</v>
      </c>
      <c r="D1255" s="1">
        <v>796</v>
      </c>
      <c r="E1255" s="2">
        <v>0</v>
      </c>
      <c r="F1255" s="2">
        <v>0</v>
      </c>
    </row>
    <row r="1256" spans="1:6" hidden="1" x14ac:dyDescent="0.25">
      <c r="A1256" t="s">
        <v>33</v>
      </c>
      <c r="B1256" t="s">
        <v>445</v>
      </c>
      <c r="C1256" t="s">
        <v>447</v>
      </c>
      <c r="D1256" s="1">
        <v>796</v>
      </c>
      <c r="E1256" s="2">
        <v>0</v>
      </c>
      <c r="F1256" s="2">
        <v>0</v>
      </c>
    </row>
    <row r="1257" spans="1:6" hidden="1" x14ac:dyDescent="0.25">
      <c r="A1257" t="s">
        <v>33</v>
      </c>
      <c r="B1257" t="s">
        <v>445</v>
      </c>
      <c r="C1257" t="s">
        <v>41</v>
      </c>
      <c r="D1257" s="1">
        <v>796</v>
      </c>
      <c r="E1257" s="2">
        <v>0</v>
      </c>
      <c r="F1257" s="2">
        <v>0</v>
      </c>
    </row>
    <row r="1258" spans="1:6" hidden="1" x14ac:dyDescent="0.25">
      <c r="A1258" t="s">
        <v>33</v>
      </c>
      <c r="B1258" t="s">
        <v>445</v>
      </c>
      <c r="C1258" t="s">
        <v>448</v>
      </c>
      <c r="D1258" s="1">
        <v>796</v>
      </c>
      <c r="E1258" s="2">
        <v>0</v>
      </c>
      <c r="F1258" s="2">
        <v>0</v>
      </c>
    </row>
    <row r="1259" spans="1:6" hidden="1" x14ac:dyDescent="0.25">
      <c r="A1259" t="s">
        <v>33</v>
      </c>
      <c r="B1259" t="s">
        <v>445</v>
      </c>
      <c r="C1259" t="s">
        <v>42</v>
      </c>
      <c r="D1259" s="1">
        <v>796</v>
      </c>
      <c r="E1259" s="2">
        <v>0</v>
      </c>
      <c r="F1259" s="2">
        <v>0</v>
      </c>
    </row>
    <row r="1260" spans="1:6" hidden="1" x14ac:dyDescent="0.25">
      <c r="A1260" t="s">
        <v>33</v>
      </c>
      <c r="B1260" t="s">
        <v>445</v>
      </c>
      <c r="C1260" t="s">
        <v>449</v>
      </c>
      <c r="D1260" s="1">
        <v>796</v>
      </c>
      <c r="E1260" s="2">
        <v>0</v>
      </c>
      <c r="F1260" s="2">
        <v>0</v>
      </c>
    </row>
    <row r="1261" spans="1:6" hidden="1" x14ac:dyDescent="0.25">
      <c r="A1261" t="s">
        <v>33</v>
      </c>
      <c r="B1261" t="s">
        <v>445</v>
      </c>
      <c r="C1261" t="s">
        <v>450</v>
      </c>
      <c r="D1261" s="1">
        <v>796</v>
      </c>
      <c r="E1261" s="2">
        <v>0</v>
      </c>
      <c r="F1261" s="2">
        <v>0</v>
      </c>
    </row>
    <row r="1262" spans="1:6" hidden="1" x14ac:dyDescent="0.25">
      <c r="A1262" t="s">
        <v>33</v>
      </c>
      <c r="B1262" t="s">
        <v>445</v>
      </c>
      <c r="C1262" t="s">
        <v>451</v>
      </c>
      <c r="D1262" s="1">
        <v>796</v>
      </c>
      <c r="E1262" s="2">
        <v>0</v>
      </c>
      <c r="F1262" s="2">
        <v>0</v>
      </c>
    </row>
    <row r="1263" spans="1:6" hidden="1" x14ac:dyDescent="0.25">
      <c r="A1263" t="s">
        <v>33</v>
      </c>
      <c r="B1263" t="s">
        <v>956</v>
      </c>
      <c r="C1263" t="s">
        <v>957</v>
      </c>
      <c r="D1263" s="1">
        <v>796</v>
      </c>
      <c r="E1263">
        <v>13</v>
      </c>
      <c r="F1263" s="1">
        <v>14.7</v>
      </c>
    </row>
    <row r="1264" spans="1:6" hidden="1" x14ac:dyDescent="0.25">
      <c r="A1264" t="s">
        <v>33</v>
      </c>
      <c r="B1264" t="s">
        <v>956</v>
      </c>
      <c r="C1264" t="s">
        <v>958</v>
      </c>
      <c r="D1264" s="1">
        <v>796</v>
      </c>
      <c r="E1264">
        <v>13</v>
      </c>
      <c r="F1264" s="1">
        <v>14.7</v>
      </c>
    </row>
    <row r="1265" spans="1:6" hidden="1" x14ac:dyDescent="0.25">
      <c r="A1265" t="s">
        <v>33</v>
      </c>
      <c r="B1265" t="s">
        <v>1149</v>
      </c>
      <c r="C1265" t="s">
        <v>1150</v>
      </c>
      <c r="D1265" s="1">
        <v>796</v>
      </c>
      <c r="E1265">
        <v>18</v>
      </c>
      <c r="F1265" s="1">
        <v>23</v>
      </c>
    </row>
    <row r="1266" spans="1:6" hidden="1" x14ac:dyDescent="0.25">
      <c r="A1266" t="s">
        <v>33</v>
      </c>
      <c r="B1266" t="s">
        <v>1149</v>
      </c>
      <c r="C1266" t="s">
        <v>1151</v>
      </c>
      <c r="D1266" s="1">
        <v>796</v>
      </c>
      <c r="E1266">
        <v>18</v>
      </c>
      <c r="F1266" s="1">
        <v>23</v>
      </c>
    </row>
    <row r="1267" spans="1:6" hidden="1" x14ac:dyDescent="0.25">
      <c r="A1267" t="s">
        <v>3</v>
      </c>
      <c r="B1267" t="s">
        <v>4</v>
      </c>
      <c r="C1267" t="s">
        <v>5</v>
      </c>
      <c r="D1267" s="1">
        <v>624</v>
      </c>
      <c r="E1267">
        <v>23.6</v>
      </c>
      <c r="F1267" s="2">
        <v>0</v>
      </c>
    </row>
    <row r="1268" spans="1:6" hidden="1" x14ac:dyDescent="0.25">
      <c r="A1268" t="s">
        <v>3</v>
      </c>
      <c r="B1268" t="s">
        <v>4</v>
      </c>
      <c r="C1268" t="s">
        <v>6</v>
      </c>
      <c r="D1268" s="1">
        <v>624</v>
      </c>
      <c r="E1268">
        <v>23.6</v>
      </c>
      <c r="F1268" s="2">
        <v>0</v>
      </c>
    </row>
    <row r="1269" spans="1:6" hidden="1" x14ac:dyDescent="0.25">
      <c r="A1269" t="s">
        <v>3</v>
      </c>
      <c r="B1269" t="s">
        <v>4</v>
      </c>
      <c r="C1269" t="s">
        <v>7</v>
      </c>
      <c r="D1269" s="1">
        <v>624</v>
      </c>
      <c r="E1269" s="2">
        <v>0</v>
      </c>
      <c r="F1269" s="2">
        <v>0</v>
      </c>
    </row>
    <row r="1270" spans="1:6" hidden="1" x14ac:dyDescent="0.25">
      <c r="A1270" t="s">
        <v>3</v>
      </c>
      <c r="B1270" t="s">
        <v>4</v>
      </c>
      <c r="C1270" t="s">
        <v>8</v>
      </c>
      <c r="D1270" s="1">
        <v>624</v>
      </c>
      <c r="E1270">
        <v>23.6</v>
      </c>
      <c r="F1270" s="2">
        <v>0</v>
      </c>
    </row>
    <row r="1271" spans="1:6" hidden="1" x14ac:dyDescent="0.25">
      <c r="A1271" t="s">
        <v>3</v>
      </c>
      <c r="B1271" t="s">
        <v>4</v>
      </c>
      <c r="C1271" t="s">
        <v>9</v>
      </c>
      <c r="D1271" s="1">
        <v>624</v>
      </c>
      <c r="E1271">
        <v>23.6</v>
      </c>
      <c r="F1271" s="2">
        <v>0</v>
      </c>
    </row>
    <row r="1272" spans="1:6" hidden="1" x14ac:dyDescent="0.25">
      <c r="A1272" t="s">
        <v>3</v>
      </c>
      <c r="B1272" t="s">
        <v>4</v>
      </c>
      <c r="C1272" t="s">
        <v>10</v>
      </c>
      <c r="D1272" s="1">
        <v>624</v>
      </c>
      <c r="E1272">
        <v>23.6</v>
      </c>
      <c r="F1272" s="2">
        <v>0</v>
      </c>
    </row>
    <row r="1273" spans="1:6" hidden="1" x14ac:dyDescent="0.25">
      <c r="A1273" t="s">
        <v>441</v>
      </c>
      <c r="B1273" t="s">
        <v>442</v>
      </c>
      <c r="C1273" t="s">
        <v>443</v>
      </c>
      <c r="D1273" s="1">
        <v>216</v>
      </c>
      <c r="E1273" s="2">
        <v>0</v>
      </c>
      <c r="F1273" s="2">
        <v>0</v>
      </c>
    </row>
    <row r="1274" spans="1:6" hidden="1" x14ac:dyDescent="0.25">
      <c r="A1274" t="s">
        <v>441</v>
      </c>
      <c r="B1274" t="s">
        <v>442</v>
      </c>
      <c r="C1274" t="s">
        <v>444</v>
      </c>
      <c r="D1274" s="1">
        <v>216</v>
      </c>
      <c r="E1274" s="2">
        <v>0</v>
      </c>
      <c r="F1274" s="2">
        <v>0</v>
      </c>
    </row>
    <row r="1275" spans="1:6" hidden="1" x14ac:dyDescent="0.25">
      <c r="A1275" t="s">
        <v>225</v>
      </c>
      <c r="B1275" t="s">
        <v>734</v>
      </c>
      <c r="C1275" t="s">
        <v>228</v>
      </c>
      <c r="D1275" s="1">
        <v>72</v>
      </c>
      <c r="E1275">
        <v>110</v>
      </c>
      <c r="F1275" s="2">
        <v>0</v>
      </c>
    </row>
    <row r="1276" spans="1:6" hidden="1" x14ac:dyDescent="0.25">
      <c r="A1276" t="s">
        <v>225</v>
      </c>
      <c r="B1276" t="s">
        <v>734</v>
      </c>
      <c r="C1276" t="s">
        <v>227</v>
      </c>
      <c r="D1276" s="1">
        <v>72</v>
      </c>
      <c r="E1276">
        <v>110</v>
      </c>
      <c r="F1276" s="2">
        <v>0</v>
      </c>
    </row>
    <row r="1277" spans="1:6" hidden="1" x14ac:dyDescent="0.25">
      <c r="A1277" t="s">
        <v>225</v>
      </c>
      <c r="B1277" t="s">
        <v>734</v>
      </c>
      <c r="C1277" t="s">
        <v>229</v>
      </c>
      <c r="D1277" s="1">
        <v>72</v>
      </c>
      <c r="E1277">
        <v>110</v>
      </c>
      <c r="F1277" s="2">
        <v>0</v>
      </c>
    </row>
  </sheetData>
  <autoFilter ref="A1:H1277">
    <filterColumn colId="0">
      <filters>
        <filter val="Aston Martin"/>
        <filter val="Audi"/>
        <filter val="Bmw"/>
        <filter val="Bugatti"/>
        <filter val="Ferrari"/>
      </filters>
    </filterColumn>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4"/>
  <sheetViews>
    <sheetView workbookViewId="0">
      <selection activeCell="B3" sqref="B3"/>
    </sheetView>
  </sheetViews>
  <sheetFormatPr defaultRowHeight="15" x14ac:dyDescent="0.25"/>
  <cols>
    <col min="1" max="1" width="16.42578125" bestFit="1" customWidth="1"/>
    <col min="2" max="2" width="21.5703125" style="2" bestFit="1" customWidth="1"/>
    <col min="3" max="3" width="20.5703125" bestFit="1" customWidth="1"/>
  </cols>
  <sheetData>
    <row r="3" spans="1:3" x14ac:dyDescent="0.25">
      <c r="A3" s="3" t="s">
        <v>1398</v>
      </c>
      <c r="B3" s="2" t="s">
        <v>1405</v>
      </c>
      <c r="C3" t="s">
        <v>1406</v>
      </c>
    </row>
    <row r="4" spans="1:3" x14ac:dyDescent="0.25">
      <c r="A4" s="4" t="s">
        <v>425</v>
      </c>
      <c r="B4" s="2">
        <v>3</v>
      </c>
      <c r="C4" s="1"/>
    </row>
    <row r="5" spans="1:3" x14ac:dyDescent="0.25">
      <c r="A5" s="4" t="s">
        <v>276</v>
      </c>
      <c r="B5" s="2">
        <v>31</v>
      </c>
      <c r="C5" s="1">
        <v>1</v>
      </c>
    </row>
    <row r="6" spans="1:3" x14ac:dyDescent="0.25">
      <c r="A6" s="4" t="s">
        <v>441</v>
      </c>
      <c r="B6" s="2">
        <v>2</v>
      </c>
      <c r="C6" s="1"/>
    </row>
    <row r="7" spans="1:3" x14ac:dyDescent="0.25">
      <c r="A7" s="4" t="s">
        <v>418</v>
      </c>
      <c r="B7" s="2">
        <v>6</v>
      </c>
      <c r="C7" s="1"/>
    </row>
    <row r="8" spans="1:3" x14ac:dyDescent="0.25">
      <c r="A8" s="4" t="s">
        <v>334</v>
      </c>
      <c r="B8" s="2">
        <v>37</v>
      </c>
      <c r="C8" s="1"/>
    </row>
    <row r="9" spans="1:3" x14ac:dyDescent="0.25">
      <c r="A9" s="4" t="s">
        <v>438</v>
      </c>
      <c r="B9" s="2">
        <v>2</v>
      </c>
      <c r="C9" s="1"/>
    </row>
    <row r="10" spans="1:3" x14ac:dyDescent="0.25">
      <c r="A10" s="4" t="s">
        <v>11</v>
      </c>
      <c r="B10" s="2">
        <v>15</v>
      </c>
      <c r="C10" s="1"/>
    </row>
    <row r="11" spans="1:3" x14ac:dyDescent="0.25">
      <c r="A11" s="4" t="s">
        <v>295</v>
      </c>
      <c r="B11" s="2">
        <v>1</v>
      </c>
      <c r="C11" s="1"/>
    </row>
    <row r="12" spans="1:3" x14ac:dyDescent="0.25">
      <c r="A12" s="4" t="s">
        <v>420</v>
      </c>
      <c r="B12" s="2">
        <v>8</v>
      </c>
      <c r="C12" s="1"/>
    </row>
    <row r="13" spans="1:3" x14ac:dyDescent="0.25">
      <c r="A13" s="4" t="s">
        <v>230</v>
      </c>
      <c r="B13" s="2">
        <v>23</v>
      </c>
      <c r="C13" s="1"/>
    </row>
    <row r="14" spans="1:3" x14ac:dyDescent="0.25">
      <c r="A14" s="4" t="s">
        <v>680</v>
      </c>
      <c r="B14" s="2">
        <v>6</v>
      </c>
      <c r="C14" s="1"/>
    </row>
    <row r="15" spans="1:3" x14ac:dyDescent="0.25">
      <c r="A15" s="4" t="s">
        <v>186</v>
      </c>
      <c r="B15" s="2">
        <v>43</v>
      </c>
      <c r="C15" s="1"/>
    </row>
    <row r="16" spans="1:3" x14ac:dyDescent="0.25">
      <c r="A16" s="4" t="s">
        <v>245</v>
      </c>
      <c r="B16" s="2">
        <v>64</v>
      </c>
      <c r="C16" s="1"/>
    </row>
    <row r="17" spans="1:3" x14ac:dyDescent="0.25">
      <c r="A17" s="4" t="s">
        <v>57</v>
      </c>
      <c r="B17" s="2">
        <v>130</v>
      </c>
      <c r="C17" s="1"/>
    </row>
    <row r="18" spans="1:3" x14ac:dyDescent="0.25">
      <c r="A18" s="4" t="s">
        <v>501</v>
      </c>
      <c r="B18" s="2">
        <v>11</v>
      </c>
      <c r="C18" s="1"/>
    </row>
    <row r="19" spans="1:3" x14ac:dyDescent="0.25">
      <c r="A19" s="4" t="s">
        <v>258</v>
      </c>
      <c r="B19" s="2">
        <v>5</v>
      </c>
      <c r="C19" s="1"/>
    </row>
    <row r="20" spans="1:3" x14ac:dyDescent="0.25">
      <c r="A20" s="4" t="s">
        <v>319</v>
      </c>
      <c r="B20" s="2">
        <v>22</v>
      </c>
      <c r="C20" s="1"/>
    </row>
    <row r="21" spans="1:3" x14ac:dyDescent="0.25">
      <c r="A21" s="4" t="s">
        <v>254</v>
      </c>
      <c r="B21" s="2">
        <v>28</v>
      </c>
      <c r="C21" s="1"/>
    </row>
    <row r="22" spans="1:3" x14ac:dyDescent="0.25">
      <c r="A22" s="4" t="s">
        <v>799</v>
      </c>
      <c r="B22" s="2">
        <v>21</v>
      </c>
      <c r="C22" s="1">
        <v>5</v>
      </c>
    </row>
    <row r="23" spans="1:3" x14ac:dyDescent="0.25">
      <c r="A23" s="4" t="s">
        <v>416</v>
      </c>
      <c r="B23" s="2">
        <v>13</v>
      </c>
      <c r="C23" s="1"/>
    </row>
    <row r="24" spans="1:3" x14ac:dyDescent="0.25">
      <c r="A24" s="4" t="s">
        <v>339</v>
      </c>
      <c r="B24" s="2">
        <v>10</v>
      </c>
      <c r="C24" s="1">
        <v>2</v>
      </c>
    </row>
    <row r="25" spans="1:3" x14ac:dyDescent="0.25">
      <c r="A25" s="4" t="s">
        <v>849</v>
      </c>
      <c r="B25" s="2">
        <v>27</v>
      </c>
      <c r="C25" s="1">
        <v>4</v>
      </c>
    </row>
    <row r="26" spans="1:3" x14ac:dyDescent="0.25">
      <c r="A26" s="4" t="s">
        <v>371</v>
      </c>
      <c r="B26" s="2">
        <v>10</v>
      </c>
      <c r="C26" s="1"/>
    </row>
    <row r="27" spans="1:3" x14ac:dyDescent="0.25">
      <c r="A27" s="4" t="s">
        <v>225</v>
      </c>
      <c r="B27" s="2">
        <v>119</v>
      </c>
      <c r="C27" s="1"/>
    </row>
    <row r="28" spans="1:3" x14ac:dyDescent="0.25">
      <c r="A28" s="4" t="s">
        <v>33</v>
      </c>
      <c r="B28" s="2">
        <v>149</v>
      </c>
      <c r="C28" s="1"/>
    </row>
    <row r="29" spans="1:3" x14ac:dyDescent="0.25">
      <c r="A29" s="4" t="s">
        <v>1267</v>
      </c>
      <c r="B29" s="2">
        <v>14</v>
      </c>
      <c r="C29" s="1"/>
    </row>
    <row r="30" spans="1:3" x14ac:dyDescent="0.25">
      <c r="A30" s="4" t="s">
        <v>388</v>
      </c>
      <c r="B30" s="2">
        <v>9</v>
      </c>
      <c r="C30" s="1"/>
    </row>
    <row r="31" spans="1:3" x14ac:dyDescent="0.25">
      <c r="A31" s="4" t="s">
        <v>795</v>
      </c>
      <c r="B31" s="2">
        <v>13</v>
      </c>
      <c r="C31" s="1"/>
    </row>
    <row r="32" spans="1:3" x14ac:dyDescent="0.25">
      <c r="A32" s="4" t="s">
        <v>303</v>
      </c>
      <c r="B32" s="2">
        <v>10</v>
      </c>
      <c r="C32" s="1"/>
    </row>
    <row r="33" spans="1:3" x14ac:dyDescent="0.25">
      <c r="A33" s="4" t="s">
        <v>1234</v>
      </c>
      <c r="B33" s="2">
        <v>7</v>
      </c>
      <c r="C33" s="1"/>
    </row>
    <row r="34" spans="1:3" x14ac:dyDescent="0.25">
      <c r="A34" s="4" t="s">
        <v>117</v>
      </c>
      <c r="B34" s="2">
        <v>29</v>
      </c>
      <c r="C34" s="1"/>
    </row>
    <row r="35" spans="1:3" x14ac:dyDescent="0.25">
      <c r="A35" s="4" t="s">
        <v>360</v>
      </c>
      <c r="B35" s="2">
        <v>14</v>
      </c>
      <c r="C35" s="1"/>
    </row>
    <row r="36" spans="1:3" x14ac:dyDescent="0.25">
      <c r="A36" s="4" t="s">
        <v>95</v>
      </c>
      <c r="B36" s="2">
        <v>6</v>
      </c>
      <c r="C36" s="1"/>
    </row>
    <row r="37" spans="1:3" x14ac:dyDescent="0.25">
      <c r="A37" s="4" t="s">
        <v>19</v>
      </c>
      <c r="B37" s="2">
        <v>36</v>
      </c>
      <c r="C37" s="1"/>
    </row>
    <row r="38" spans="1:3" x14ac:dyDescent="0.25">
      <c r="A38" s="4" t="s">
        <v>272</v>
      </c>
      <c r="B38" s="2">
        <v>43</v>
      </c>
      <c r="C38" s="1"/>
    </row>
    <row r="39" spans="1:3" x14ac:dyDescent="0.25">
      <c r="A39" s="4" t="s">
        <v>3</v>
      </c>
      <c r="B39" s="2">
        <v>100</v>
      </c>
      <c r="C39" s="1">
        <v>19</v>
      </c>
    </row>
    <row r="40" spans="1:3" x14ac:dyDescent="0.25">
      <c r="A40" s="4" t="s">
        <v>102</v>
      </c>
      <c r="B40" s="2">
        <v>82</v>
      </c>
      <c r="C40" s="1"/>
    </row>
    <row r="41" spans="1:3" x14ac:dyDescent="0.25">
      <c r="A41" s="4" t="s">
        <v>166</v>
      </c>
      <c r="B41" s="2">
        <v>34</v>
      </c>
      <c r="C41" s="1"/>
    </row>
    <row r="42" spans="1:3" x14ac:dyDescent="0.25">
      <c r="A42" s="4" t="s">
        <v>308</v>
      </c>
      <c r="B42" s="2">
        <v>18</v>
      </c>
      <c r="C42" s="1"/>
    </row>
    <row r="43" spans="1:3" x14ac:dyDescent="0.25">
      <c r="A43" s="4" t="s">
        <v>1399</v>
      </c>
      <c r="B43" s="2">
        <v>75</v>
      </c>
      <c r="C43" s="1">
        <v>3</v>
      </c>
    </row>
    <row r="44" spans="1:3" x14ac:dyDescent="0.25">
      <c r="A44" s="4" t="s">
        <v>1400</v>
      </c>
      <c r="B44" s="2">
        <v>1276</v>
      </c>
      <c r="C44" s="1">
        <v>34</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5"/>
  <sheetViews>
    <sheetView tabSelected="1" workbookViewId="0">
      <selection sqref="A1:XFD1048576"/>
    </sheetView>
  </sheetViews>
  <sheetFormatPr defaultRowHeight="15" x14ac:dyDescent="0.25"/>
  <cols>
    <col min="1" max="1" width="13.140625" bestFit="1" customWidth="1"/>
    <col min="2" max="2" width="37.42578125" bestFit="1" customWidth="1"/>
    <col min="3" max="3" width="31.85546875" bestFit="1" customWidth="1"/>
    <col min="4" max="4" width="12" bestFit="1" customWidth="1"/>
    <col min="5" max="5" width="3" bestFit="1" customWidth="1"/>
    <col min="6" max="6" width="12" bestFit="1" customWidth="1"/>
    <col min="7" max="7" width="3" bestFit="1" customWidth="1"/>
    <col min="8" max="8" width="12" bestFit="1" customWidth="1"/>
    <col min="9" max="9" width="5" bestFit="1" customWidth="1"/>
    <col min="10" max="15" width="12" bestFit="1" customWidth="1"/>
    <col min="16" max="16" width="5" bestFit="1" customWidth="1"/>
    <col min="17" max="17" width="3" bestFit="1" customWidth="1"/>
    <col min="18" max="22" width="12" bestFit="1" customWidth="1"/>
    <col min="23" max="25" width="11" bestFit="1" customWidth="1"/>
    <col min="26" max="26" width="10" bestFit="1" customWidth="1"/>
    <col min="27" max="29" width="12" bestFit="1" customWidth="1"/>
    <col min="30" max="30" width="8" bestFit="1" customWidth="1"/>
    <col min="31" max="34" width="12" bestFit="1" customWidth="1"/>
    <col min="35" max="35" width="11" bestFit="1" customWidth="1"/>
    <col min="36" max="52" width="12" bestFit="1" customWidth="1"/>
    <col min="53" max="53" width="11" bestFit="1" customWidth="1"/>
    <col min="54" max="55" width="12" bestFit="1" customWidth="1"/>
    <col min="56" max="56" width="10" bestFit="1" customWidth="1"/>
    <col min="57" max="57" width="11" bestFit="1" customWidth="1"/>
    <col min="58" max="61" width="12" bestFit="1" customWidth="1"/>
    <col min="62" max="62" width="11" bestFit="1" customWidth="1"/>
    <col min="63" max="65" width="12" bestFit="1" customWidth="1"/>
    <col min="66" max="66" width="11" bestFit="1" customWidth="1"/>
    <col min="67" max="74" width="12" bestFit="1" customWidth="1"/>
    <col min="75" max="75" width="11" bestFit="1" customWidth="1"/>
    <col min="76" max="101" width="12" bestFit="1" customWidth="1"/>
    <col min="102" max="102" width="3" bestFit="1" customWidth="1"/>
    <col min="103" max="112" width="12" bestFit="1" customWidth="1"/>
    <col min="113" max="113" width="11" bestFit="1" customWidth="1"/>
    <col min="114" max="118" width="12" bestFit="1" customWidth="1"/>
    <col min="119" max="119" width="11" bestFit="1" customWidth="1"/>
    <col min="120" max="126" width="12" bestFit="1" customWidth="1"/>
    <col min="127" max="127" width="10" bestFit="1" customWidth="1"/>
    <col min="128" max="134" width="12" bestFit="1" customWidth="1"/>
    <col min="135" max="135" width="6" bestFit="1" customWidth="1"/>
    <col min="136" max="136" width="11" bestFit="1" customWidth="1"/>
    <col min="137" max="139" width="12" bestFit="1" customWidth="1"/>
    <col min="140" max="140" width="6" bestFit="1" customWidth="1"/>
    <col min="141" max="152" width="12" bestFit="1" customWidth="1"/>
    <col min="153" max="153" width="11" bestFit="1" customWidth="1"/>
    <col min="154" max="177" width="12" bestFit="1" customWidth="1"/>
    <col min="178" max="178" width="11" bestFit="1" customWidth="1"/>
    <col min="179" max="185" width="12" bestFit="1" customWidth="1"/>
    <col min="186" max="186" width="11" bestFit="1" customWidth="1"/>
    <col min="187" max="192" width="12" bestFit="1" customWidth="1"/>
    <col min="193" max="193" width="11" bestFit="1" customWidth="1"/>
    <col min="194" max="194" width="12" bestFit="1" customWidth="1"/>
    <col min="195" max="195" width="11" bestFit="1" customWidth="1"/>
    <col min="196" max="217" width="12" bestFit="1" customWidth="1"/>
    <col min="218" max="218" width="11" bestFit="1" customWidth="1"/>
    <col min="219" max="228" width="12" bestFit="1" customWidth="1"/>
    <col min="229" max="229" width="10" bestFit="1" customWidth="1"/>
    <col min="230" max="241" width="12" bestFit="1" customWidth="1"/>
    <col min="242" max="242" width="11" bestFit="1" customWidth="1"/>
    <col min="243" max="271" width="12" bestFit="1" customWidth="1"/>
    <col min="272" max="272" width="11" bestFit="1" customWidth="1"/>
    <col min="273" max="273" width="12" bestFit="1" customWidth="1"/>
    <col min="274" max="274" width="11" bestFit="1" customWidth="1"/>
    <col min="275" max="287" width="12" bestFit="1" customWidth="1"/>
    <col min="288" max="288" width="7" bestFit="1" customWidth="1"/>
    <col min="289" max="291" width="12" bestFit="1" customWidth="1"/>
    <col min="292" max="292" width="11" bestFit="1" customWidth="1"/>
    <col min="293" max="296" width="12" bestFit="1" customWidth="1"/>
    <col min="297" max="297" width="11" bestFit="1" customWidth="1"/>
    <col min="298" max="309" width="12" bestFit="1" customWidth="1"/>
    <col min="310" max="310" width="7" bestFit="1" customWidth="1"/>
    <col min="311" max="312" width="12" bestFit="1" customWidth="1"/>
    <col min="313" max="313" width="10" bestFit="1" customWidth="1"/>
    <col min="314" max="314" width="11" bestFit="1" customWidth="1"/>
    <col min="315" max="316" width="12" bestFit="1" customWidth="1"/>
    <col min="317" max="317" width="11" bestFit="1" customWidth="1"/>
    <col min="318" max="318" width="10" bestFit="1" customWidth="1"/>
    <col min="319" max="319" width="12" bestFit="1" customWidth="1"/>
    <col min="320" max="320" width="11" bestFit="1" customWidth="1"/>
    <col min="321" max="336" width="12" bestFit="1" customWidth="1"/>
    <col min="337" max="337" width="11" bestFit="1" customWidth="1"/>
    <col min="338" max="345" width="12" bestFit="1" customWidth="1"/>
    <col min="346" max="346" width="11" bestFit="1" customWidth="1"/>
    <col min="347" max="391" width="12" bestFit="1" customWidth="1"/>
    <col min="392" max="393" width="11" bestFit="1" customWidth="1"/>
    <col min="394" max="398" width="12" bestFit="1" customWidth="1"/>
    <col min="399" max="399" width="11" bestFit="1" customWidth="1"/>
    <col min="400" max="407" width="12" bestFit="1" customWidth="1"/>
    <col min="408" max="408" width="7" bestFit="1" customWidth="1"/>
    <col min="409" max="409" width="12" bestFit="1" customWidth="1"/>
    <col min="410" max="410" width="11" bestFit="1" customWidth="1"/>
    <col min="411" max="413" width="12" bestFit="1" customWidth="1"/>
    <col min="414" max="414" width="11" bestFit="1" customWidth="1"/>
    <col min="415" max="424" width="12" bestFit="1" customWidth="1"/>
    <col min="425" max="425" width="11" bestFit="1" customWidth="1"/>
    <col min="426" max="440" width="12" bestFit="1" customWidth="1"/>
    <col min="441" max="441" width="9" bestFit="1" customWidth="1"/>
    <col min="442" max="453" width="12" bestFit="1" customWidth="1"/>
    <col min="454" max="454" width="11" bestFit="1" customWidth="1"/>
    <col min="455" max="467" width="12" bestFit="1" customWidth="1"/>
    <col min="468" max="468" width="11" bestFit="1" customWidth="1"/>
    <col min="469" max="469" width="10" bestFit="1" customWidth="1"/>
    <col min="470" max="487" width="12" bestFit="1" customWidth="1"/>
    <col min="488" max="488" width="11" bestFit="1" customWidth="1"/>
    <col min="489" max="495" width="12" bestFit="1" customWidth="1"/>
    <col min="496" max="496" width="11" bestFit="1" customWidth="1"/>
    <col min="497" max="505" width="12" bestFit="1" customWidth="1"/>
    <col min="506" max="506" width="9" bestFit="1" customWidth="1"/>
    <col min="507" max="510" width="12" bestFit="1" customWidth="1"/>
    <col min="511" max="511" width="11" bestFit="1" customWidth="1"/>
    <col min="512" max="515" width="12" bestFit="1" customWidth="1"/>
    <col min="516" max="516" width="11" bestFit="1" customWidth="1"/>
    <col min="517" max="526" width="12" bestFit="1" customWidth="1"/>
    <col min="527" max="527" width="11" bestFit="1" customWidth="1"/>
    <col min="528" max="539" width="12" bestFit="1" customWidth="1"/>
    <col min="540" max="540" width="11" bestFit="1" customWidth="1"/>
    <col min="541" max="541" width="12" bestFit="1" customWidth="1"/>
    <col min="542" max="542" width="11" bestFit="1" customWidth="1"/>
    <col min="543" max="555" width="12" bestFit="1" customWidth="1"/>
    <col min="556" max="556" width="8" bestFit="1" customWidth="1"/>
    <col min="557" max="564" width="12" bestFit="1" customWidth="1"/>
    <col min="565" max="565" width="7" bestFit="1" customWidth="1"/>
    <col min="566" max="567" width="12" bestFit="1" customWidth="1"/>
    <col min="568" max="568" width="7" bestFit="1" customWidth="1"/>
    <col min="569" max="571" width="12" bestFit="1" customWidth="1"/>
    <col min="572" max="572" width="11" bestFit="1" customWidth="1"/>
    <col min="573" max="574" width="12" bestFit="1" customWidth="1"/>
    <col min="575" max="575" width="11" bestFit="1" customWidth="1"/>
    <col min="576" max="577" width="12" bestFit="1" customWidth="1"/>
    <col min="578" max="578" width="11" bestFit="1" customWidth="1"/>
    <col min="579" max="587" width="12" bestFit="1" customWidth="1"/>
    <col min="588" max="588" width="11" bestFit="1" customWidth="1"/>
    <col min="589" max="612" width="12" bestFit="1" customWidth="1"/>
    <col min="613" max="613" width="6" bestFit="1" customWidth="1"/>
    <col min="614" max="620" width="12" bestFit="1" customWidth="1"/>
    <col min="621" max="621" width="11" bestFit="1" customWidth="1"/>
    <col min="622" max="644" width="12" bestFit="1" customWidth="1"/>
    <col min="645" max="645" width="11" bestFit="1" customWidth="1"/>
    <col min="646" max="675" width="12" bestFit="1" customWidth="1"/>
    <col min="676" max="676" width="10" bestFit="1" customWidth="1"/>
    <col min="677" max="678" width="12" bestFit="1" customWidth="1"/>
    <col min="679" max="679" width="11" bestFit="1" customWidth="1"/>
    <col min="680" max="688" width="12" bestFit="1" customWidth="1"/>
    <col min="689" max="689" width="11" bestFit="1" customWidth="1"/>
    <col min="690" max="702" width="12" bestFit="1" customWidth="1"/>
    <col min="703" max="703" width="11" bestFit="1" customWidth="1"/>
    <col min="704" max="708" width="12" bestFit="1" customWidth="1"/>
    <col min="709" max="709" width="11" bestFit="1" customWidth="1"/>
    <col min="710" max="711" width="12" bestFit="1" customWidth="1"/>
    <col min="712" max="712" width="11" bestFit="1" customWidth="1"/>
    <col min="713" max="715" width="12" bestFit="1" customWidth="1"/>
    <col min="716" max="716" width="5" bestFit="1" customWidth="1"/>
    <col min="717" max="729" width="12" bestFit="1" customWidth="1"/>
    <col min="730" max="730" width="11" bestFit="1" customWidth="1"/>
    <col min="731" max="773" width="12" bestFit="1" customWidth="1"/>
    <col min="774" max="774" width="11" bestFit="1" customWidth="1"/>
    <col min="775" max="776" width="12" bestFit="1" customWidth="1"/>
    <col min="777" max="777" width="11" bestFit="1" customWidth="1"/>
    <col min="778" max="790" width="12" bestFit="1" customWidth="1"/>
    <col min="791" max="791" width="9" bestFit="1" customWidth="1"/>
    <col min="792" max="794" width="12" bestFit="1" customWidth="1"/>
    <col min="795" max="795" width="11" bestFit="1" customWidth="1"/>
    <col min="796" max="800" width="12" bestFit="1" customWidth="1"/>
    <col min="801" max="801" width="5" bestFit="1" customWidth="1"/>
    <col min="802" max="803" width="12" bestFit="1" customWidth="1"/>
    <col min="804" max="804" width="11" bestFit="1" customWidth="1"/>
    <col min="805" max="807" width="12" bestFit="1" customWidth="1"/>
    <col min="808" max="808" width="8" bestFit="1" customWidth="1"/>
    <col min="809" max="825" width="12" bestFit="1" customWidth="1"/>
    <col min="826" max="826" width="3" bestFit="1" customWidth="1"/>
    <col min="827" max="833" width="12" bestFit="1" customWidth="1"/>
    <col min="834" max="834" width="11" bestFit="1" customWidth="1"/>
    <col min="835" max="845" width="12" bestFit="1" customWidth="1"/>
    <col min="846" max="846" width="11" bestFit="1" customWidth="1"/>
    <col min="847" max="849" width="12" bestFit="1" customWidth="1"/>
    <col min="850" max="850" width="11" bestFit="1" customWidth="1"/>
    <col min="851" max="859" width="12" bestFit="1" customWidth="1"/>
    <col min="860" max="860" width="10" bestFit="1" customWidth="1"/>
    <col min="861" max="871" width="12" bestFit="1" customWidth="1"/>
    <col min="872" max="872" width="9" bestFit="1" customWidth="1"/>
    <col min="873" max="873" width="11" bestFit="1" customWidth="1"/>
    <col min="874" max="874" width="12" bestFit="1" customWidth="1"/>
    <col min="875" max="875" width="11" bestFit="1" customWidth="1"/>
    <col min="876" max="879" width="12" bestFit="1" customWidth="1"/>
    <col min="880" max="880" width="11" bestFit="1" customWidth="1"/>
    <col min="881" max="890" width="12" bestFit="1" customWidth="1"/>
    <col min="891" max="891" width="11" bestFit="1" customWidth="1"/>
    <col min="892" max="894" width="12" bestFit="1" customWidth="1"/>
    <col min="895" max="895" width="11" bestFit="1" customWidth="1"/>
    <col min="896" max="899" width="12" bestFit="1" customWidth="1"/>
    <col min="900" max="900" width="10" bestFit="1" customWidth="1"/>
    <col min="901" max="902" width="12" bestFit="1" customWidth="1"/>
    <col min="903" max="904" width="6" bestFit="1" customWidth="1"/>
    <col min="905" max="907" width="12" bestFit="1" customWidth="1"/>
    <col min="908" max="908" width="11" bestFit="1" customWidth="1"/>
    <col min="909" max="909" width="12" bestFit="1" customWidth="1"/>
    <col min="910" max="910" width="11" bestFit="1" customWidth="1"/>
    <col min="911" max="917" width="12" bestFit="1" customWidth="1"/>
    <col min="918" max="918" width="11" bestFit="1" customWidth="1"/>
    <col min="919" max="921" width="12" bestFit="1" customWidth="1"/>
    <col min="922" max="922" width="5" bestFit="1" customWidth="1"/>
    <col min="923" max="934" width="12" bestFit="1" customWidth="1"/>
    <col min="935" max="935" width="11" bestFit="1" customWidth="1"/>
    <col min="936" max="936" width="12" bestFit="1" customWidth="1"/>
    <col min="937" max="937" width="11" bestFit="1" customWidth="1"/>
    <col min="938" max="938" width="12" bestFit="1" customWidth="1"/>
    <col min="939" max="939" width="11" bestFit="1" customWidth="1"/>
    <col min="940" max="941" width="12" bestFit="1" customWidth="1"/>
    <col min="942" max="942" width="8" bestFit="1" customWidth="1"/>
    <col min="943" max="943" width="11" bestFit="1" customWidth="1"/>
    <col min="944" max="944" width="12" bestFit="1" customWidth="1"/>
    <col min="945" max="945" width="11" bestFit="1" customWidth="1"/>
    <col min="946" max="959" width="12" bestFit="1" customWidth="1"/>
    <col min="960" max="960" width="11" bestFit="1" customWidth="1"/>
    <col min="961" max="961" width="12" bestFit="1" customWidth="1"/>
    <col min="962" max="962" width="11" bestFit="1" customWidth="1"/>
    <col min="963" max="971" width="12" bestFit="1" customWidth="1"/>
    <col min="972" max="972" width="11" bestFit="1" customWidth="1"/>
    <col min="973" max="987" width="12" bestFit="1" customWidth="1"/>
    <col min="988" max="988" width="11" bestFit="1" customWidth="1"/>
    <col min="989" max="989" width="12" bestFit="1" customWidth="1"/>
    <col min="990" max="990" width="11" bestFit="1" customWidth="1"/>
    <col min="991" max="995" width="12" bestFit="1" customWidth="1"/>
    <col min="996" max="996" width="6" bestFit="1" customWidth="1"/>
    <col min="997" max="1002" width="12" bestFit="1" customWidth="1"/>
    <col min="1003" max="1003" width="11" bestFit="1" customWidth="1"/>
    <col min="1004" max="1023" width="12" bestFit="1" customWidth="1"/>
    <col min="1024" max="1024" width="8" bestFit="1" customWidth="1"/>
    <col min="1025" max="1040" width="12" bestFit="1" customWidth="1"/>
    <col min="1041" max="1041" width="8" bestFit="1" customWidth="1"/>
    <col min="1042" max="1058" width="12" bestFit="1" customWidth="1"/>
    <col min="1059" max="1061" width="11" bestFit="1" customWidth="1"/>
    <col min="1062" max="1062" width="5" bestFit="1" customWidth="1"/>
    <col min="1063" max="1064" width="12" bestFit="1" customWidth="1"/>
    <col min="1065" max="1065" width="7" bestFit="1" customWidth="1"/>
    <col min="1066" max="1079" width="12" bestFit="1" customWidth="1"/>
    <col min="1080" max="1080" width="7" bestFit="1" customWidth="1"/>
    <col min="1081" max="1100" width="12" bestFit="1" customWidth="1"/>
    <col min="1101" max="1101" width="11" bestFit="1" customWidth="1"/>
    <col min="1102" max="1108" width="12" bestFit="1" customWidth="1"/>
    <col min="1109" max="1110" width="11" bestFit="1" customWidth="1"/>
    <col min="1111" max="1117" width="12" bestFit="1" customWidth="1"/>
    <col min="1118" max="1118" width="11" bestFit="1" customWidth="1"/>
    <col min="1119" max="1134" width="12" bestFit="1" customWidth="1"/>
    <col min="1135" max="1135" width="11" bestFit="1" customWidth="1"/>
    <col min="1136" max="1161" width="12" bestFit="1" customWidth="1"/>
    <col min="1162" max="1163" width="11" bestFit="1" customWidth="1"/>
    <col min="1164" max="1164" width="12" bestFit="1" customWidth="1"/>
    <col min="1165" max="1165" width="6" bestFit="1" customWidth="1"/>
    <col min="1166" max="1175" width="12" bestFit="1" customWidth="1"/>
    <col min="1176" max="1176" width="3" bestFit="1" customWidth="1"/>
    <col min="1177" max="1188" width="12" bestFit="1" customWidth="1"/>
    <col min="1189" max="1189" width="11" bestFit="1" customWidth="1"/>
    <col min="1190" max="1200" width="12" bestFit="1" customWidth="1"/>
    <col min="1201" max="1201" width="11" bestFit="1" customWidth="1"/>
    <col min="1202" max="1205" width="12" bestFit="1" customWidth="1"/>
    <col min="1206" max="1207" width="3" bestFit="1" customWidth="1"/>
    <col min="1208" max="1208" width="7.28515625" bestFit="1" customWidth="1"/>
    <col min="1209" max="1209" width="11.28515625" bestFit="1" customWidth="1"/>
  </cols>
  <sheetData>
    <row r="3" spans="1:3" x14ac:dyDescent="0.25">
      <c r="A3" s="3" t="s">
        <v>1398</v>
      </c>
      <c r="B3" t="s">
        <v>1616</v>
      </c>
      <c r="C3" t="s">
        <v>1590</v>
      </c>
    </row>
    <row r="4" spans="1:3" x14ac:dyDescent="0.25">
      <c r="A4" s="4">
        <v>72</v>
      </c>
      <c r="B4" s="1">
        <v>3</v>
      </c>
      <c r="C4" s="1"/>
    </row>
    <row r="5" spans="1:3" x14ac:dyDescent="0.25">
      <c r="A5" s="4">
        <v>216</v>
      </c>
      <c r="B5" s="1">
        <v>2</v>
      </c>
      <c r="C5" s="1"/>
    </row>
    <row r="6" spans="1:3" x14ac:dyDescent="0.25">
      <c r="A6" s="4">
        <v>624</v>
      </c>
      <c r="B6" s="1">
        <v>6</v>
      </c>
      <c r="C6" s="1">
        <v>6</v>
      </c>
    </row>
    <row r="7" spans="1:3" x14ac:dyDescent="0.25">
      <c r="A7" s="4">
        <v>796</v>
      </c>
      <c r="B7" s="1">
        <v>12</v>
      </c>
      <c r="C7" s="1">
        <v>12</v>
      </c>
    </row>
    <row r="8" spans="1:3" x14ac:dyDescent="0.25">
      <c r="A8" s="4">
        <v>799</v>
      </c>
      <c r="B8" s="1">
        <v>8</v>
      </c>
      <c r="C8" s="1">
        <v>8</v>
      </c>
    </row>
    <row r="9" spans="1:3" x14ac:dyDescent="0.25">
      <c r="A9" s="4">
        <v>998</v>
      </c>
      <c r="B9" s="1">
        <v>53</v>
      </c>
      <c r="C9" s="1">
        <v>53</v>
      </c>
    </row>
    <row r="10" spans="1:3" x14ac:dyDescent="0.25">
      <c r="A10" s="4">
        <v>999</v>
      </c>
      <c r="B10" s="1">
        <v>20</v>
      </c>
      <c r="C10" s="1">
        <v>20</v>
      </c>
    </row>
    <row r="11" spans="1:3" x14ac:dyDescent="0.25">
      <c r="A11" s="4">
        <v>1047</v>
      </c>
      <c r="B11" s="1">
        <v>1</v>
      </c>
      <c r="C11" s="1">
        <v>1</v>
      </c>
    </row>
    <row r="12" spans="1:3" x14ac:dyDescent="0.25">
      <c r="A12" s="4">
        <v>1086</v>
      </c>
      <c r="B12" s="1">
        <v>8</v>
      </c>
      <c r="C12" s="1">
        <v>8</v>
      </c>
    </row>
    <row r="13" spans="1:3" x14ac:dyDescent="0.25">
      <c r="A13" s="4">
        <v>1120</v>
      </c>
      <c r="B13" s="1">
        <v>5</v>
      </c>
      <c r="C13" s="1">
        <v>5</v>
      </c>
    </row>
    <row r="14" spans="1:3" x14ac:dyDescent="0.25">
      <c r="A14" s="4">
        <v>1172</v>
      </c>
      <c r="B14" s="1">
        <v>3</v>
      </c>
      <c r="C14" s="1">
        <v>3</v>
      </c>
    </row>
    <row r="15" spans="1:3" x14ac:dyDescent="0.25">
      <c r="A15" s="4">
        <v>1173</v>
      </c>
      <c r="B15" s="1">
        <v>2</v>
      </c>
      <c r="C15" s="1">
        <v>2</v>
      </c>
    </row>
    <row r="16" spans="1:3" x14ac:dyDescent="0.25">
      <c r="A16" s="4">
        <v>1186</v>
      </c>
      <c r="B16" s="1">
        <v>7</v>
      </c>
      <c r="C16" s="1">
        <v>7</v>
      </c>
    </row>
    <row r="17" spans="1:3" x14ac:dyDescent="0.25">
      <c r="A17" s="4">
        <v>1193</v>
      </c>
      <c r="B17" s="1">
        <v>8</v>
      </c>
      <c r="C17" s="1">
        <v>8</v>
      </c>
    </row>
    <row r="18" spans="1:3" x14ac:dyDescent="0.25">
      <c r="A18" s="4">
        <v>1194</v>
      </c>
      <c r="B18" s="1">
        <v>13</v>
      </c>
      <c r="C18" s="1">
        <v>13</v>
      </c>
    </row>
    <row r="19" spans="1:3" x14ac:dyDescent="0.25">
      <c r="A19" s="4">
        <v>1196</v>
      </c>
      <c r="B19" s="1">
        <v>6</v>
      </c>
      <c r="C19" s="1">
        <v>6</v>
      </c>
    </row>
    <row r="20" spans="1:3" x14ac:dyDescent="0.25">
      <c r="A20" s="4">
        <v>1197</v>
      </c>
      <c r="B20" s="1">
        <v>108</v>
      </c>
      <c r="C20" s="1">
        <v>108</v>
      </c>
    </row>
    <row r="21" spans="1:3" x14ac:dyDescent="0.25">
      <c r="A21" s="4">
        <v>1198</v>
      </c>
      <c r="B21" s="1">
        <v>58</v>
      </c>
      <c r="C21" s="1">
        <v>58</v>
      </c>
    </row>
    <row r="22" spans="1:3" x14ac:dyDescent="0.25">
      <c r="A22" s="4">
        <v>1199</v>
      </c>
      <c r="B22" s="1">
        <v>39</v>
      </c>
      <c r="C22" s="1">
        <v>39</v>
      </c>
    </row>
    <row r="23" spans="1:3" x14ac:dyDescent="0.25">
      <c r="A23" s="4">
        <v>1248</v>
      </c>
      <c r="B23" s="1">
        <v>62</v>
      </c>
      <c r="C23" s="1">
        <v>62</v>
      </c>
    </row>
    <row r="24" spans="1:3" x14ac:dyDescent="0.25">
      <c r="A24" s="4">
        <v>1298</v>
      </c>
      <c r="B24" s="1">
        <v>2</v>
      </c>
      <c r="C24" s="1">
        <v>2</v>
      </c>
    </row>
    <row r="25" spans="1:3" x14ac:dyDescent="0.25">
      <c r="A25" s="4">
        <v>1353</v>
      </c>
      <c r="B25" s="1">
        <v>4</v>
      </c>
      <c r="C25" s="1">
        <v>4</v>
      </c>
    </row>
    <row r="26" spans="1:3" x14ac:dyDescent="0.25">
      <c r="A26" s="4">
        <v>1364</v>
      </c>
      <c r="B26" s="1">
        <v>17</v>
      </c>
      <c r="C26" s="1">
        <v>17</v>
      </c>
    </row>
    <row r="27" spans="1:3" x14ac:dyDescent="0.25">
      <c r="A27" s="4">
        <v>1368</v>
      </c>
      <c r="B27" s="1">
        <v>13</v>
      </c>
      <c r="C27" s="1">
        <v>11</v>
      </c>
    </row>
    <row r="28" spans="1:3" x14ac:dyDescent="0.25">
      <c r="A28" s="4">
        <v>1395</v>
      </c>
      <c r="B28" s="1">
        <v>9</v>
      </c>
      <c r="C28" s="1">
        <v>9</v>
      </c>
    </row>
    <row r="29" spans="1:3" x14ac:dyDescent="0.25">
      <c r="A29" s="4">
        <v>1396</v>
      </c>
      <c r="B29" s="1">
        <v>13</v>
      </c>
      <c r="C29" s="1">
        <v>13</v>
      </c>
    </row>
    <row r="30" spans="1:3" x14ac:dyDescent="0.25">
      <c r="A30" s="4">
        <v>1397</v>
      </c>
      <c r="B30" s="1">
        <v>5</v>
      </c>
      <c r="C30" s="1">
        <v>1</v>
      </c>
    </row>
    <row r="31" spans="1:3" x14ac:dyDescent="0.25">
      <c r="A31" s="4">
        <v>1461</v>
      </c>
      <c r="B31" s="1">
        <v>38</v>
      </c>
      <c r="C31" s="1">
        <v>38</v>
      </c>
    </row>
    <row r="32" spans="1:3" x14ac:dyDescent="0.25">
      <c r="A32" s="4">
        <v>1462</v>
      </c>
      <c r="B32" s="1">
        <v>18</v>
      </c>
      <c r="C32" s="1">
        <v>18</v>
      </c>
    </row>
    <row r="33" spans="1:3" x14ac:dyDescent="0.25">
      <c r="A33" s="4">
        <v>1489</v>
      </c>
      <c r="B33" s="1">
        <v>3</v>
      </c>
      <c r="C33" s="1">
        <v>3</v>
      </c>
    </row>
    <row r="34" spans="1:3" x14ac:dyDescent="0.25">
      <c r="A34" s="4">
        <v>1493</v>
      </c>
      <c r="B34" s="1">
        <v>24</v>
      </c>
      <c r="C34" s="1">
        <v>23</v>
      </c>
    </row>
    <row r="35" spans="1:3" x14ac:dyDescent="0.25">
      <c r="A35" s="4">
        <v>1496</v>
      </c>
      <c r="B35" s="1">
        <v>19</v>
      </c>
      <c r="C35" s="1">
        <v>19</v>
      </c>
    </row>
    <row r="36" spans="1:3" x14ac:dyDescent="0.25">
      <c r="A36" s="4">
        <v>1497</v>
      </c>
      <c r="B36" s="1">
        <v>56</v>
      </c>
      <c r="C36" s="1">
        <v>56</v>
      </c>
    </row>
    <row r="37" spans="1:3" x14ac:dyDescent="0.25">
      <c r="A37" s="4">
        <v>1498</v>
      </c>
      <c r="B37" s="1">
        <v>87</v>
      </c>
      <c r="C37" s="1">
        <v>87</v>
      </c>
    </row>
    <row r="38" spans="1:3" x14ac:dyDescent="0.25">
      <c r="A38" s="4">
        <v>1500</v>
      </c>
      <c r="B38" s="1">
        <v>7</v>
      </c>
      <c r="C38" s="1"/>
    </row>
    <row r="39" spans="1:3" x14ac:dyDescent="0.25">
      <c r="A39" s="4">
        <v>1582</v>
      </c>
      <c r="B39" s="1">
        <v>11</v>
      </c>
      <c r="C39" s="1">
        <v>11</v>
      </c>
    </row>
    <row r="40" spans="1:3" x14ac:dyDescent="0.25">
      <c r="A40" s="4">
        <v>1591</v>
      </c>
      <c r="B40" s="1">
        <v>13</v>
      </c>
      <c r="C40" s="1">
        <v>13</v>
      </c>
    </row>
    <row r="41" spans="1:3" x14ac:dyDescent="0.25">
      <c r="A41" s="4">
        <v>1595</v>
      </c>
      <c r="B41" s="1">
        <v>3</v>
      </c>
      <c r="C41" s="1">
        <v>3</v>
      </c>
    </row>
    <row r="42" spans="1:3" x14ac:dyDescent="0.25">
      <c r="A42" s="4">
        <v>1596</v>
      </c>
      <c r="B42" s="1">
        <v>1</v>
      </c>
      <c r="C42" s="1">
        <v>1</v>
      </c>
    </row>
    <row r="43" spans="1:3" x14ac:dyDescent="0.25">
      <c r="A43" s="4">
        <v>1597</v>
      </c>
      <c r="B43" s="1">
        <v>4</v>
      </c>
      <c r="C43" s="1">
        <v>4</v>
      </c>
    </row>
    <row r="44" spans="1:3" x14ac:dyDescent="0.25">
      <c r="A44" s="4">
        <v>1598</v>
      </c>
      <c r="B44" s="1">
        <v>13</v>
      </c>
      <c r="C44" s="1">
        <v>13</v>
      </c>
    </row>
    <row r="45" spans="1:3" x14ac:dyDescent="0.25">
      <c r="A45" s="4">
        <v>1798</v>
      </c>
      <c r="B45" s="1">
        <v>13</v>
      </c>
      <c r="C45" s="1">
        <v>13</v>
      </c>
    </row>
    <row r="46" spans="1:3" x14ac:dyDescent="0.25">
      <c r="A46" s="4">
        <v>1799</v>
      </c>
      <c r="B46" s="1">
        <v>3</v>
      </c>
      <c r="C46" s="1">
        <v>3</v>
      </c>
    </row>
    <row r="47" spans="1:3" x14ac:dyDescent="0.25">
      <c r="A47" s="4">
        <v>1898</v>
      </c>
      <c r="B47" s="1">
        <v>1</v>
      </c>
      <c r="C47" s="1"/>
    </row>
    <row r="48" spans="1:3" x14ac:dyDescent="0.25">
      <c r="A48" s="4">
        <v>1950</v>
      </c>
      <c r="B48" s="1">
        <v>8</v>
      </c>
      <c r="C48" s="1">
        <v>7</v>
      </c>
    </row>
    <row r="49" spans="1:3" x14ac:dyDescent="0.25">
      <c r="A49" s="4">
        <v>1956</v>
      </c>
      <c r="B49" s="1">
        <v>22</v>
      </c>
      <c r="C49" s="1">
        <v>22</v>
      </c>
    </row>
    <row r="50" spans="1:3" x14ac:dyDescent="0.25">
      <c r="A50" s="4">
        <v>1968</v>
      </c>
      <c r="B50" s="1">
        <v>29</v>
      </c>
      <c r="C50" s="1">
        <v>28</v>
      </c>
    </row>
    <row r="51" spans="1:3" x14ac:dyDescent="0.25">
      <c r="A51" s="4">
        <v>1969</v>
      </c>
      <c r="B51" s="1">
        <v>12</v>
      </c>
      <c r="C51" s="1">
        <v>9</v>
      </c>
    </row>
    <row r="52" spans="1:3" x14ac:dyDescent="0.25">
      <c r="A52" s="4">
        <v>1984</v>
      </c>
      <c r="B52" s="1">
        <v>12</v>
      </c>
      <c r="C52" s="1">
        <v>12</v>
      </c>
    </row>
    <row r="53" spans="1:3" x14ac:dyDescent="0.25">
      <c r="A53" s="4">
        <v>1988</v>
      </c>
      <c r="B53" s="1">
        <v>2</v>
      </c>
      <c r="C53" s="1">
        <v>2</v>
      </c>
    </row>
    <row r="54" spans="1:3" x14ac:dyDescent="0.25">
      <c r="A54" s="4">
        <v>1991</v>
      </c>
      <c r="B54" s="1">
        <v>9</v>
      </c>
      <c r="C54" s="1">
        <v>9</v>
      </c>
    </row>
    <row r="55" spans="1:3" x14ac:dyDescent="0.25">
      <c r="A55" s="4">
        <v>1993</v>
      </c>
      <c r="B55" s="1">
        <v>1</v>
      </c>
      <c r="C55" s="1">
        <v>1</v>
      </c>
    </row>
    <row r="56" spans="1:3" x14ac:dyDescent="0.25">
      <c r="A56" s="4">
        <v>1994</v>
      </c>
      <c r="B56" s="1">
        <v>11</v>
      </c>
      <c r="C56" s="1">
        <v>11</v>
      </c>
    </row>
    <row r="57" spans="1:3" x14ac:dyDescent="0.25">
      <c r="A57" s="4">
        <v>1995</v>
      </c>
      <c r="B57" s="1">
        <v>15</v>
      </c>
      <c r="C57" s="1">
        <v>15</v>
      </c>
    </row>
    <row r="58" spans="1:3" x14ac:dyDescent="0.25">
      <c r="A58" s="4">
        <v>1997</v>
      </c>
      <c r="B58" s="1">
        <v>14</v>
      </c>
      <c r="C58" s="1">
        <v>12</v>
      </c>
    </row>
    <row r="59" spans="1:3" x14ac:dyDescent="0.25">
      <c r="A59" s="4">
        <v>1998</v>
      </c>
      <c r="B59" s="1">
        <v>15</v>
      </c>
      <c r="C59" s="1">
        <v>13</v>
      </c>
    </row>
    <row r="60" spans="1:3" x14ac:dyDescent="0.25">
      <c r="A60" s="4">
        <v>1999</v>
      </c>
      <c r="B60" s="1">
        <v>22</v>
      </c>
      <c r="C60" s="1">
        <v>19</v>
      </c>
    </row>
    <row r="61" spans="1:3" x14ac:dyDescent="0.25">
      <c r="A61" s="4">
        <v>2000</v>
      </c>
      <c r="B61" s="1">
        <v>5</v>
      </c>
      <c r="C61" s="1">
        <v>1</v>
      </c>
    </row>
    <row r="62" spans="1:3" x14ac:dyDescent="0.25">
      <c r="A62" s="4">
        <v>2143</v>
      </c>
      <c r="B62" s="1">
        <v>10</v>
      </c>
      <c r="C62" s="1">
        <v>10</v>
      </c>
    </row>
    <row r="63" spans="1:3" x14ac:dyDescent="0.25">
      <c r="A63" s="4">
        <v>2149</v>
      </c>
      <c r="B63" s="1">
        <v>2</v>
      </c>
      <c r="C63" s="1">
        <v>2</v>
      </c>
    </row>
    <row r="64" spans="1:3" x14ac:dyDescent="0.25">
      <c r="A64" s="4">
        <v>2157</v>
      </c>
      <c r="B64" s="1">
        <v>2</v>
      </c>
      <c r="C64" s="1">
        <v>2</v>
      </c>
    </row>
    <row r="65" spans="1:3" x14ac:dyDescent="0.25">
      <c r="A65" s="4">
        <v>2179</v>
      </c>
      <c r="B65" s="1">
        <v>46</v>
      </c>
      <c r="C65" s="1">
        <v>44</v>
      </c>
    </row>
    <row r="66" spans="1:3" x14ac:dyDescent="0.25">
      <c r="A66" s="4">
        <v>2198</v>
      </c>
      <c r="B66" s="1">
        <v>2</v>
      </c>
      <c r="C66" s="1">
        <v>2</v>
      </c>
    </row>
    <row r="67" spans="1:3" x14ac:dyDescent="0.25">
      <c r="A67" s="4">
        <v>2199</v>
      </c>
      <c r="B67" s="1">
        <v>5</v>
      </c>
      <c r="C67" s="1"/>
    </row>
    <row r="68" spans="1:3" x14ac:dyDescent="0.25">
      <c r="A68" s="4">
        <v>2200</v>
      </c>
      <c r="B68" s="1">
        <v>1</v>
      </c>
      <c r="C68" s="1">
        <v>1</v>
      </c>
    </row>
    <row r="69" spans="1:3" x14ac:dyDescent="0.25">
      <c r="A69" s="4">
        <v>2360</v>
      </c>
      <c r="B69" s="1">
        <v>1</v>
      </c>
      <c r="C69" s="1">
        <v>1</v>
      </c>
    </row>
    <row r="70" spans="1:3" x14ac:dyDescent="0.25">
      <c r="A70" s="4">
        <v>2393</v>
      </c>
      <c r="B70" s="1">
        <v>11</v>
      </c>
      <c r="C70" s="1">
        <v>11</v>
      </c>
    </row>
    <row r="71" spans="1:3" x14ac:dyDescent="0.25">
      <c r="A71" s="4">
        <v>2400</v>
      </c>
      <c r="B71" s="1">
        <v>1</v>
      </c>
      <c r="C71" s="1">
        <v>1</v>
      </c>
    </row>
    <row r="72" spans="1:3" x14ac:dyDescent="0.25">
      <c r="A72" s="4">
        <v>2477</v>
      </c>
      <c r="B72" s="1">
        <v>5</v>
      </c>
      <c r="C72" s="1">
        <v>5</v>
      </c>
    </row>
    <row r="73" spans="1:3" x14ac:dyDescent="0.25">
      <c r="A73" s="4">
        <v>2487</v>
      </c>
      <c r="B73" s="1">
        <v>2</v>
      </c>
      <c r="C73" s="1">
        <v>1</v>
      </c>
    </row>
    <row r="74" spans="1:3" x14ac:dyDescent="0.25">
      <c r="A74" s="4">
        <v>2489</v>
      </c>
      <c r="B74" s="1">
        <v>2</v>
      </c>
      <c r="C74" s="1">
        <v>2</v>
      </c>
    </row>
    <row r="75" spans="1:3" x14ac:dyDescent="0.25">
      <c r="A75" s="4">
        <v>2494</v>
      </c>
      <c r="B75" s="1">
        <v>2</v>
      </c>
      <c r="C75" s="1">
        <v>2</v>
      </c>
    </row>
    <row r="76" spans="1:3" x14ac:dyDescent="0.25">
      <c r="A76" s="4">
        <v>2498</v>
      </c>
      <c r="B76" s="1">
        <v>3</v>
      </c>
      <c r="C76" s="1">
        <v>3</v>
      </c>
    </row>
    <row r="77" spans="1:3" x14ac:dyDescent="0.25">
      <c r="A77" s="4">
        <v>2499</v>
      </c>
      <c r="B77" s="1">
        <v>2</v>
      </c>
      <c r="C77" s="1"/>
    </row>
    <row r="78" spans="1:3" x14ac:dyDescent="0.25">
      <c r="A78" s="4">
        <v>2523</v>
      </c>
      <c r="B78" s="1">
        <v>8</v>
      </c>
      <c r="C78" s="1">
        <v>8</v>
      </c>
    </row>
    <row r="79" spans="1:3" x14ac:dyDescent="0.25">
      <c r="A79" s="4">
        <v>2596</v>
      </c>
      <c r="B79" s="1">
        <v>4</v>
      </c>
      <c r="C79" s="1">
        <v>4</v>
      </c>
    </row>
    <row r="80" spans="1:3" x14ac:dyDescent="0.25">
      <c r="A80" s="4">
        <v>2694</v>
      </c>
      <c r="B80" s="1">
        <v>5</v>
      </c>
      <c r="C80" s="1">
        <v>5</v>
      </c>
    </row>
    <row r="81" spans="1:3" x14ac:dyDescent="0.25">
      <c r="A81" s="4">
        <v>2755</v>
      </c>
      <c r="B81" s="1">
        <v>7</v>
      </c>
      <c r="C81" s="1">
        <v>7</v>
      </c>
    </row>
    <row r="82" spans="1:3" x14ac:dyDescent="0.25">
      <c r="A82" s="4">
        <v>2894</v>
      </c>
      <c r="B82" s="1">
        <v>1</v>
      </c>
      <c r="C82" s="1">
        <v>1</v>
      </c>
    </row>
    <row r="83" spans="1:3" x14ac:dyDescent="0.25">
      <c r="A83" s="4">
        <v>2925</v>
      </c>
      <c r="B83" s="1">
        <v>2</v>
      </c>
      <c r="C83" s="1">
        <v>2</v>
      </c>
    </row>
    <row r="84" spans="1:3" x14ac:dyDescent="0.25">
      <c r="A84" s="4">
        <v>2967</v>
      </c>
      <c r="B84" s="1">
        <v>3</v>
      </c>
      <c r="C84" s="1">
        <v>3</v>
      </c>
    </row>
    <row r="85" spans="1:3" x14ac:dyDescent="0.25">
      <c r="A85" s="4">
        <v>2979</v>
      </c>
      <c r="B85" s="1">
        <v>4</v>
      </c>
      <c r="C85" s="1">
        <v>4</v>
      </c>
    </row>
    <row r="86" spans="1:3" x14ac:dyDescent="0.25">
      <c r="A86" s="4">
        <v>2981</v>
      </c>
      <c r="B86" s="1">
        <v>2</v>
      </c>
      <c r="C86" s="1">
        <v>2</v>
      </c>
    </row>
    <row r="87" spans="1:3" x14ac:dyDescent="0.25">
      <c r="A87" s="4">
        <v>2982</v>
      </c>
      <c r="B87" s="1">
        <v>1</v>
      </c>
      <c r="C87" s="1">
        <v>1</v>
      </c>
    </row>
    <row r="88" spans="1:3" x14ac:dyDescent="0.25">
      <c r="A88" s="4">
        <v>2987</v>
      </c>
      <c r="B88" s="1">
        <v>14</v>
      </c>
      <c r="C88" s="1">
        <v>14</v>
      </c>
    </row>
    <row r="89" spans="1:3" x14ac:dyDescent="0.25">
      <c r="A89" s="4">
        <v>2993</v>
      </c>
      <c r="B89" s="1">
        <v>21</v>
      </c>
      <c r="C89" s="1">
        <v>17</v>
      </c>
    </row>
    <row r="90" spans="1:3" x14ac:dyDescent="0.25">
      <c r="A90" s="4">
        <v>2995</v>
      </c>
      <c r="B90" s="1">
        <v>16</v>
      </c>
      <c r="C90" s="1">
        <v>16</v>
      </c>
    </row>
    <row r="91" spans="1:3" x14ac:dyDescent="0.25">
      <c r="A91" s="4">
        <v>2996</v>
      </c>
      <c r="B91" s="1">
        <v>4</v>
      </c>
      <c r="C91" s="1">
        <v>4</v>
      </c>
    </row>
    <row r="92" spans="1:3" x14ac:dyDescent="0.25">
      <c r="A92" s="4">
        <v>2998</v>
      </c>
      <c r="B92" s="1">
        <v>5</v>
      </c>
      <c r="C92" s="1">
        <v>4</v>
      </c>
    </row>
    <row r="93" spans="1:3" x14ac:dyDescent="0.25">
      <c r="A93" s="4">
        <v>2999</v>
      </c>
      <c r="B93" s="1">
        <v>2</v>
      </c>
      <c r="C93" s="1">
        <v>2</v>
      </c>
    </row>
    <row r="94" spans="1:3" x14ac:dyDescent="0.25">
      <c r="A94" s="4">
        <v>3198</v>
      </c>
      <c r="B94" s="1">
        <v>1</v>
      </c>
      <c r="C94" s="1">
        <v>1</v>
      </c>
    </row>
    <row r="95" spans="1:3" x14ac:dyDescent="0.25">
      <c r="A95" s="4">
        <v>3200</v>
      </c>
      <c r="B95" s="1">
        <v>1</v>
      </c>
      <c r="C95" s="1">
        <v>1</v>
      </c>
    </row>
    <row r="96" spans="1:3" x14ac:dyDescent="0.25">
      <c r="A96" s="4">
        <v>3456</v>
      </c>
      <c r="B96" s="1">
        <v>5</v>
      </c>
      <c r="C96" s="1">
        <v>5</v>
      </c>
    </row>
    <row r="97" spans="1:3" x14ac:dyDescent="0.25">
      <c r="A97" s="4">
        <v>3604</v>
      </c>
      <c r="B97" s="1">
        <v>1</v>
      </c>
      <c r="C97" s="1">
        <v>1</v>
      </c>
    </row>
    <row r="98" spans="1:3" x14ac:dyDescent="0.25">
      <c r="A98" s="4">
        <v>3799</v>
      </c>
      <c r="B98" s="1">
        <v>1</v>
      </c>
      <c r="C98" s="1">
        <v>1</v>
      </c>
    </row>
    <row r="99" spans="1:3" x14ac:dyDescent="0.25">
      <c r="A99" s="4">
        <v>3855</v>
      </c>
      <c r="B99" s="1">
        <v>1</v>
      </c>
      <c r="C99" s="1">
        <v>1</v>
      </c>
    </row>
    <row r="100" spans="1:3" x14ac:dyDescent="0.25">
      <c r="A100" s="4">
        <v>3900</v>
      </c>
      <c r="B100" s="1">
        <v>1</v>
      </c>
      <c r="C100" s="1">
        <v>1</v>
      </c>
    </row>
    <row r="101" spans="1:3" x14ac:dyDescent="0.25">
      <c r="A101" s="4">
        <v>3902</v>
      </c>
      <c r="B101" s="1">
        <v>3</v>
      </c>
      <c r="C101" s="1">
        <v>3</v>
      </c>
    </row>
    <row r="102" spans="1:3" x14ac:dyDescent="0.25">
      <c r="A102" s="4">
        <v>3982</v>
      </c>
      <c r="B102" s="1">
        <v>7</v>
      </c>
      <c r="C102" s="1">
        <v>7</v>
      </c>
    </row>
    <row r="103" spans="1:3" x14ac:dyDescent="0.25">
      <c r="A103" s="4">
        <v>3993</v>
      </c>
      <c r="B103" s="1">
        <v>2</v>
      </c>
      <c r="C103" s="1">
        <v>2</v>
      </c>
    </row>
    <row r="104" spans="1:3" x14ac:dyDescent="0.25">
      <c r="A104" s="4">
        <v>3996</v>
      </c>
      <c r="B104" s="1">
        <v>6</v>
      </c>
      <c r="C104" s="1">
        <v>6</v>
      </c>
    </row>
    <row r="105" spans="1:3" x14ac:dyDescent="0.25">
      <c r="A105" s="4">
        <v>4367</v>
      </c>
      <c r="B105" s="1">
        <v>4</v>
      </c>
      <c r="C105" s="1">
        <v>1</v>
      </c>
    </row>
    <row r="106" spans="1:3" x14ac:dyDescent="0.25">
      <c r="A106" s="4">
        <v>4395</v>
      </c>
      <c r="B106" s="1">
        <v>2</v>
      </c>
      <c r="C106" s="1">
        <v>2</v>
      </c>
    </row>
    <row r="107" spans="1:3" x14ac:dyDescent="0.25">
      <c r="A107" s="4">
        <v>4461</v>
      </c>
      <c r="B107" s="1">
        <v>2</v>
      </c>
      <c r="C107" s="1">
        <v>2</v>
      </c>
    </row>
    <row r="108" spans="1:3" x14ac:dyDescent="0.25">
      <c r="A108" s="4">
        <v>4497</v>
      </c>
      <c r="B108" s="1">
        <v>1</v>
      </c>
      <c r="C108" s="1">
        <v>1</v>
      </c>
    </row>
    <row r="109" spans="1:3" x14ac:dyDescent="0.25">
      <c r="A109" s="4">
        <v>4663</v>
      </c>
      <c r="B109" s="1">
        <v>2</v>
      </c>
      <c r="C109" s="1">
        <v>2</v>
      </c>
    </row>
    <row r="110" spans="1:3" x14ac:dyDescent="0.25">
      <c r="A110" s="4">
        <v>4691</v>
      </c>
      <c r="B110" s="1">
        <v>2</v>
      </c>
      <c r="C110" s="1">
        <v>2</v>
      </c>
    </row>
    <row r="111" spans="1:3" x14ac:dyDescent="0.25">
      <c r="A111" s="4">
        <v>4951</v>
      </c>
      <c r="B111" s="1">
        <v>1</v>
      </c>
      <c r="C111" s="1">
        <v>1</v>
      </c>
    </row>
    <row r="112" spans="1:3" x14ac:dyDescent="0.25">
      <c r="A112" s="4">
        <v>4999</v>
      </c>
      <c r="B112" s="1">
        <v>5</v>
      </c>
      <c r="C112" s="1">
        <v>3</v>
      </c>
    </row>
    <row r="113" spans="1:3" x14ac:dyDescent="0.25">
      <c r="A113" s="4">
        <v>5000</v>
      </c>
      <c r="B113" s="1">
        <v>4</v>
      </c>
      <c r="C113" s="1">
        <v>3</v>
      </c>
    </row>
    <row r="114" spans="1:3" x14ac:dyDescent="0.25">
      <c r="A114" s="4">
        <v>5198</v>
      </c>
      <c r="B114" s="1">
        <v>1</v>
      </c>
      <c r="C114" s="1">
        <v>1</v>
      </c>
    </row>
    <row r="115" spans="1:3" x14ac:dyDescent="0.25">
      <c r="A115" s="4">
        <v>5204</v>
      </c>
      <c r="B115" s="1">
        <v>10</v>
      </c>
      <c r="C115" s="1">
        <v>9</v>
      </c>
    </row>
    <row r="116" spans="1:3" x14ac:dyDescent="0.25">
      <c r="A116" s="4">
        <v>5461</v>
      </c>
      <c r="B116" s="1">
        <v>2</v>
      </c>
      <c r="C116" s="1">
        <v>2</v>
      </c>
    </row>
    <row r="117" spans="1:3" x14ac:dyDescent="0.25">
      <c r="A117" s="4">
        <v>5700</v>
      </c>
      <c r="B117" s="1">
        <v>1</v>
      </c>
      <c r="C117" s="1">
        <v>1</v>
      </c>
    </row>
    <row r="118" spans="1:3" x14ac:dyDescent="0.25">
      <c r="A118" s="4">
        <v>5935</v>
      </c>
      <c r="B118" s="1">
        <v>1</v>
      </c>
      <c r="C118" s="1">
        <v>1</v>
      </c>
    </row>
    <row r="119" spans="1:3" x14ac:dyDescent="0.25">
      <c r="A119" s="4">
        <v>5950</v>
      </c>
      <c r="B119" s="1">
        <v>1</v>
      </c>
      <c r="C119" s="1">
        <v>1</v>
      </c>
    </row>
    <row r="120" spans="1:3" x14ac:dyDescent="0.25">
      <c r="A120" s="4">
        <v>5980</v>
      </c>
      <c r="B120" s="1">
        <v>1</v>
      </c>
      <c r="C120" s="1">
        <v>1</v>
      </c>
    </row>
    <row r="121" spans="1:3" x14ac:dyDescent="0.25">
      <c r="A121" s="4">
        <v>5998</v>
      </c>
      <c r="B121" s="1">
        <v>2</v>
      </c>
      <c r="C121" s="1">
        <v>2</v>
      </c>
    </row>
    <row r="122" spans="1:3" x14ac:dyDescent="0.25">
      <c r="A122" s="4">
        <v>6262</v>
      </c>
      <c r="B122" s="1">
        <v>1</v>
      </c>
      <c r="C122" s="1">
        <v>1</v>
      </c>
    </row>
    <row r="123" spans="1:3" x14ac:dyDescent="0.25">
      <c r="A123" s="4">
        <v>6417</v>
      </c>
      <c r="B123" s="1">
        <v>1</v>
      </c>
      <c r="C123" s="1">
        <v>1</v>
      </c>
    </row>
    <row r="124" spans="1:3" x14ac:dyDescent="0.25">
      <c r="A124" s="4">
        <v>6496</v>
      </c>
      <c r="B124" s="1">
        <v>1</v>
      </c>
      <c r="C124" s="1">
        <v>1</v>
      </c>
    </row>
    <row r="125" spans="1:3" x14ac:dyDescent="0.25">
      <c r="A125" s="4">
        <v>6498</v>
      </c>
      <c r="B125" s="1">
        <v>3</v>
      </c>
      <c r="C125" s="1">
        <v>3</v>
      </c>
    </row>
    <row r="126" spans="1:3" x14ac:dyDescent="0.25">
      <c r="A126" s="4">
        <v>6592</v>
      </c>
      <c r="B126" s="1">
        <v>3</v>
      </c>
      <c r="C126" s="1">
        <v>3</v>
      </c>
    </row>
    <row r="127" spans="1:3" x14ac:dyDescent="0.25">
      <c r="A127" s="4">
        <v>6593</v>
      </c>
      <c r="B127" s="1">
        <v>1</v>
      </c>
      <c r="C127" s="1">
        <v>1</v>
      </c>
    </row>
    <row r="128" spans="1:3" x14ac:dyDescent="0.25">
      <c r="A128" s="4">
        <v>6598</v>
      </c>
      <c r="B128" s="1">
        <v>1</v>
      </c>
      <c r="C128" s="1">
        <v>1</v>
      </c>
    </row>
    <row r="129" spans="1:3" x14ac:dyDescent="0.25">
      <c r="A129" s="4">
        <v>6749</v>
      </c>
      <c r="B129" s="1">
        <v>4</v>
      </c>
      <c r="C129" s="1">
        <v>4</v>
      </c>
    </row>
    <row r="130" spans="1:3" x14ac:dyDescent="0.25">
      <c r="A130" s="4">
        <v>6750</v>
      </c>
      <c r="B130" s="1">
        <v>1</v>
      </c>
      <c r="C130" s="1"/>
    </row>
    <row r="131" spans="1:3" x14ac:dyDescent="0.25">
      <c r="A131" s="4">
        <v>6752</v>
      </c>
      <c r="B131" s="1">
        <v>1</v>
      </c>
      <c r="C131" s="1">
        <v>1</v>
      </c>
    </row>
    <row r="132" spans="1:3" x14ac:dyDescent="0.25">
      <c r="A132" s="4">
        <v>7993</v>
      </c>
      <c r="B132" s="1">
        <v>2</v>
      </c>
      <c r="C132" s="1"/>
    </row>
    <row r="133" spans="1:3" x14ac:dyDescent="0.25">
      <c r="A133" s="4"/>
      <c r="B133" s="1">
        <v>12</v>
      </c>
      <c r="C133" s="1">
        <v>4</v>
      </c>
    </row>
    <row r="134" spans="1:3" x14ac:dyDescent="0.25">
      <c r="A134" s="4" t="s">
        <v>1399</v>
      </c>
      <c r="B134" s="1">
        <v>80</v>
      </c>
      <c r="C134" s="1"/>
    </row>
    <row r="135" spans="1:3" x14ac:dyDescent="0.25">
      <c r="A135" s="4" t="s">
        <v>1400</v>
      </c>
      <c r="B135" s="1">
        <v>1356</v>
      </c>
      <c r="C135" s="1">
        <v>1207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7"/>
  <sheetViews>
    <sheetView workbookViewId="0">
      <selection activeCell="D1" sqref="D1:G1048576"/>
    </sheetView>
  </sheetViews>
  <sheetFormatPr defaultRowHeight="15" x14ac:dyDescent="0.25"/>
  <cols>
    <col min="1" max="1" width="16.42578125" bestFit="1" customWidth="1"/>
    <col min="2" max="2" width="35" bestFit="1" customWidth="1"/>
    <col min="3" max="3" width="37.140625" bestFit="1" customWidth="1"/>
    <col min="4" max="4" width="9.85546875" customWidth="1"/>
    <col min="5" max="5" width="43.7109375" hidden="1" customWidth="1"/>
    <col min="6" max="6" width="23.5703125" hidden="1" customWidth="1"/>
  </cols>
  <sheetData>
    <row r="1" spans="1:7" x14ac:dyDescent="0.25">
      <c r="A1" t="s">
        <v>0</v>
      </c>
      <c r="B1" t="s">
        <v>1</v>
      </c>
      <c r="C1" t="s">
        <v>2</v>
      </c>
      <c r="D1" t="s">
        <v>1366</v>
      </c>
      <c r="E1" t="s">
        <v>1386</v>
      </c>
      <c r="F1" t="s">
        <v>1360</v>
      </c>
      <c r="G1" t="s">
        <v>1615</v>
      </c>
    </row>
    <row r="2" spans="1:7" x14ac:dyDescent="0.25">
      <c r="A2" t="s">
        <v>3</v>
      </c>
      <c r="B2" t="s">
        <v>4</v>
      </c>
      <c r="C2" t="s">
        <v>5</v>
      </c>
      <c r="D2" s="1">
        <v>624</v>
      </c>
      <c r="F2">
        <v>24</v>
      </c>
      <c r="G2">
        <f>AVERAGE(F2:$F$1277)</f>
        <v>52.119221209610608</v>
      </c>
    </row>
    <row r="3" spans="1:7" x14ac:dyDescent="0.25">
      <c r="A3" t="s">
        <v>3</v>
      </c>
      <c r="B3" t="s">
        <v>4</v>
      </c>
      <c r="C3" t="s">
        <v>6</v>
      </c>
      <c r="D3" s="1">
        <v>624</v>
      </c>
      <c r="F3">
        <v>24</v>
      </c>
      <c r="G3">
        <f>AVERAGE(F3:$F$1277)</f>
        <v>52.14253731343284</v>
      </c>
    </row>
    <row r="4" spans="1:7" x14ac:dyDescent="0.25">
      <c r="A4" t="s">
        <v>3</v>
      </c>
      <c r="B4" t="s">
        <v>4</v>
      </c>
      <c r="C4" t="s">
        <v>7</v>
      </c>
      <c r="D4" s="1">
        <v>624</v>
      </c>
      <c r="F4">
        <v>15</v>
      </c>
      <c r="G4">
        <f>AVERAGE(F4:$F$1277)</f>
        <v>52.165892116182576</v>
      </c>
    </row>
    <row r="5" spans="1:7" x14ac:dyDescent="0.25">
      <c r="A5" t="s">
        <v>3</v>
      </c>
      <c r="B5" t="s">
        <v>4</v>
      </c>
      <c r="C5" t="s">
        <v>8</v>
      </c>
      <c r="D5" s="1">
        <v>624</v>
      </c>
      <c r="F5">
        <v>24</v>
      </c>
      <c r="G5">
        <f>AVERAGE(F5:$F$1277)</f>
        <v>52.196760797342193</v>
      </c>
    </row>
    <row r="6" spans="1:7" x14ac:dyDescent="0.25">
      <c r="A6" t="s">
        <v>3</v>
      </c>
      <c r="B6" t="s">
        <v>4</v>
      </c>
      <c r="C6" t="s">
        <v>9</v>
      </c>
      <c r="D6" s="1">
        <v>624</v>
      </c>
      <c r="F6">
        <v>24</v>
      </c>
      <c r="G6">
        <f>AVERAGE(F6:$F$1277)</f>
        <v>52.220199501246881</v>
      </c>
    </row>
    <row r="7" spans="1:7" x14ac:dyDescent="0.25">
      <c r="A7" t="s">
        <v>3</v>
      </c>
      <c r="B7" t="s">
        <v>4</v>
      </c>
      <c r="C7" t="s">
        <v>10</v>
      </c>
      <c r="D7" s="1">
        <v>624</v>
      </c>
      <c r="F7">
        <v>24</v>
      </c>
      <c r="G7">
        <f>AVERAGE(F7:$F$1277)</f>
        <v>52.243677204658901</v>
      </c>
    </row>
    <row r="8" spans="1:7" x14ac:dyDescent="0.25">
      <c r="A8" t="s">
        <v>11</v>
      </c>
      <c r="B8" t="s">
        <v>12</v>
      </c>
      <c r="C8" t="s">
        <v>13</v>
      </c>
      <c r="D8" s="1">
        <v>799</v>
      </c>
      <c r="F8">
        <v>28</v>
      </c>
      <c r="G8">
        <f>AVERAGE(F8:$F$1277)</f>
        <v>52.267194004995837</v>
      </c>
    </row>
    <row r="9" spans="1:7" x14ac:dyDescent="0.25">
      <c r="A9" t="s">
        <v>11</v>
      </c>
      <c r="B9" t="s">
        <v>12</v>
      </c>
      <c r="C9" t="s">
        <v>14</v>
      </c>
      <c r="D9" s="1">
        <v>799</v>
      </c>
      <c r="F9">
        <v>28</v>
      </c>
      <c r="G9">
        <f>AVERAGE(F9:$F$1277)</f>
        <v>52.287416666666665</v>
      </c>
    </row>
    <row r="10" spans="1:7" x14ac:dyDescent="0.25">
      <c r="A10" t="s">
        <v>11</v>
      </c>
      <c r="B10" t="s">
        <v>12</v>
      </c>
      <c r="C10" t="s">
        <v>15</v>
      </c>
      <c r="D10" s="1">
        <v>799</v>
      </c>
      <c r="F10">
        <v>28</v>
      </c>
      <c r="G10">
        <f>AVERAGE(F10:$F$1277)</f>
        <v>52.307673060884071</v>
      </c>
    </row>
    <row r="11" spans="1:7" x14ac:dyDescent="0.25">
      <c r="A11" t="s">
        <v>11</v>
      </c>
      <c r="B11" t="s">
        <v>12</v>
      </c>
      <c r="C11" t="s">
        <v>16</v>
      </c>
      <c r="D11" s="1">
        <v>799</v>
      </c>
      <c r="F11">
        <v>28</v>
      </c>
      <c r="G11">
        <f>AVERAGE(F11:$F$1277)</f>
        <v>52.327963272120201</v>
      </c>
    </row>
    <row r="12" spans="1:7" x14ac:dyDescent="0.25">
      <c r="A12" t="s">
        <v>11</v>
      </c>
      <c r="B12" t="s">
        <v>12</v>
      </c>
      <c r="C12" t="s">
        <v>17</v>
      </c>
      <c r="D12" s="1">
        <v>999</v>
      </c>
      <c r="F12">
        <v>28</v>
      </c>
      <c r="G12">
        <f>AVERAGE(F12:$F$1277)</f>
        <v>52.348287385129488</v>
      </c>
    </row>
    <row r="13" spans="1:7" x14ac:dyDescent="0.25">
      <c r="A13" t="s">
        <v>11</v>
      </c>
      <c r="B13" t="s">
        <v>12</v>
      </c>
      <c r="C13" t="s">
        <v>18</v>
      </c>
      <c r="D13" s="1">
        <v>999</v>
      </c>
      <c r="F13">
        <v>28</v>
      </c>
      <c r="G13">
        <f>AVERAGE(F13:$F$1277)</f>
        <v>52.368645484949838</v>
      </c>
    </row>
    <row r="14" spans="1:7" x14ac:dyDescent="0.25">
      <c r="A14" t="s">
        <v>19</v>
      </c>
      <c r="B14" t="s">
        <v>20</v>
      </c>
      <c r="C14" t="s">
        <v>21</v>
      </c>
      <c r="D14" s="1">
        <v>799</v>
      </c>
      <c r="F14">
        <v>28</v>
      </c>
      <c r="G14">
        <f>AVERAGE(F14:$F$1277)</f>
        <v>52.389037656903767</v>
      </c>
    </row>
    <row r="15" spans="1:7" x14ac:dyDescent="0.25">
      <c r="A15" t="s">
        <v>19</v>
      </c>
      <c r="B15" t="s">
        <v>20</v>
      </c>
      <c r="C15" t="s">
        <v>22</v>
      </c>
      <c r="D15" s="1">
        <v>799</v>
      </c>
      <c r="F15">
        <v>28</v>
      </c>
      <c r="G15">
        <f>AVERAGE(F15:$F$1277)</f>
        <v>52.409463986599668</v>
      </c>
    </row>
    <row r="16" spans="1:7" x14ac:dyDescent="0.25">
      <c r="A16" t="s">
        <v>19</v>
      </c>
      <c r="B16" t="s">
        <v>20</v>
      </c>
      <c r="C16" t="s">
        <v>23</v>
      </c>
      <c r="D16" s="1">
        <v>799</v>
      </c>
      <c r="F16">
        <v>28</v>
      </c>
      <c r="G16">
        <f>AVERAGE(F16:$F$1277)</f>
        <v>52.429924559932942</v>
      </c>
    </row>
    <row r="17" spans="1:7" x14ac:dyDescent="0.25">
      <c r="A17" t="s">
        <v>19</v>
      </c>
      <c r="B17" t="s">
        <v>20</v>
      </c>
      <c r="C17" t="s">
        <v>24</v>
      </c>
      <c r="D17" s="1">
        <v>799</v>
      </c>
      <c r="F17">
        <v>28</v>
      </c>
      <c r="G17">
        <f>AVERAGE(F17:$F$1277)</f>
        <v>52.45041946308725</v>
      </c>
    </row>
    <row r="18" spans="1:7" x14ac:dyDescent="0.25">
      <c r="A18" t="s">
        <v>19</v>
      </c>
      <c r="B18" t="s">
        <v>20</v>
      </c>
      <c r="C18" t="s">
        <v>25</v>
      </c>
      <c r="D18" s="1">
        <v>999</v>
      </c>
      <c r="F18">
        <v>28</v>
      </c>
      <c r="G18">
        <f>AVERAGE(F18:$F$1277)</f>
        <v>52.470948782535686</v>
      </c>
    </row>
    <row r="19" spans="1:7" x14ac:dyDescent="0.25">
      <c r="A19" t="s">
        <v>19</v>
      </c>
      <c r="B19" t="s">
        <v>20</v>
      </c>
      <c r="C19" t="s">
        <v>26</v>
      </c>
      <c r="D19" s="1">
        <v>999</v>
      </c>
      <c r="F19">
        <v>28</v>
      </c>
      <c r="G19">
        <f>AVERAGE(F19:$F$1277)</f>
        <v>52.491512605042018</v>
      </c>
    </row>
    <row r="20" spans="1:7" x14ac:dyDescent="0.25">
      <c r="A20" t="s">
        <v>19</v>
      </c>
      <c r="B20" t="s">
        <v>20</v>
      </c>
      <c r="C20" t="s">
        <v>27</v>
      </c>
      <c r="D20" s="1">
        <v>999</v>
      </c>
      <c r="F20">
        <v>28</v>
      </c>
      <c r="G20">
        <f>AVERAGE(F20:$F$1277)</f>
        <v>52.512111017661901</v>
      </c>
    </row>
    <row r="21" spans="1:7" x14ac:dyDescent="0.25">
      <c r="A21" t="s">
        <v>19</v>
      </c>
      <c r="B21" t="s">
        <v>20</v>
      </c>
      <c r="C21" t="s">
        <v>28</v>
      </c>
      <c r="D21" s="1">
        <v>999</v>
      </c>
      <c r="F21">
        <v>28</v>
      </c>
      <c r="G21">
        <f>AVERAGE(F21:$F$1277)</f>
        <v>52.532744107744108</v>
      </c>
    </row>
    <row r="22" spans="1:7" x14ac:dyDescent="0.25">
      <c r="A22" t="s">
        <v>19</v>
      </c>
      <c r="B22" t="s">
        <v>20</v>
      </c>
      <c r="C22" t="s">
        <v>29</v>
      </c>
      <c r="D22" s="1">
        <v>999</v>
      </c>
      <c r="F22">
        <v>28</v>
      </c>
      <c r="G22">
        <f>AVERAGE(F22:$F$1277)</f>
        <v>52.553411962931762</v>
      </c>
    </row>
    <row r="23" spans="1:7" x14ac:dyDescent="0.25">
      <c r="A23" t="s">
        <v>19</v>
      </c>
      <c r="B23" t="s">
        <v>20</v>
      </c>
      <c r="C23" t="s">
        <v>30</v>
      </c>
      <c r="D23" s="1">
        <v>999</v>
      </c>
      <c r="F23">
        <v>28</v>
      </c>
      <c r="G23">
        <f>AVERAGE(F23:$F$1277)</f>
        <v>52.574114671163578</v>
      </c>
    </row>
    <row r="24" spans="1:7" x14ac:dyDescent="0.25">
      <c r="A24" t="s">
        <v>19</v>
      </c>
      <c r="B24" t="s">
        <v>20</v>
      </c>
      <c r="C24" t="s">
        <v>31</v>
      </c>
      <c r="D24" s="1">
        <v>999</v>
      </c>
      <c r="F24">
        <v>28</v>
      </c>
      <c r="G24">
        <f>AVERAGE(F24:$F$1277)</f>
        <v>52.594852320675109</v>
      </c>
    </row>
    <row r="25" spans="1:7" x14ac:dyDescent="0.25">
      <c r="A25" t="s">
        <v>19</v>
      </c>
      <c r="B25" t="s">
        <v>20</v>
      </c>
      <c r="C25" t="s">
        <v>32</v>
      </c>
      <c r="D25" s="1">
        <v>999</v>
      </c>
      <c r="F25">
        <v>28</v>
      </c>
      <c r="G25">
        <f>AVERAGE(F25:$F$1277)</f>
        <v>52.615625000000001</v>
      </c>
    </row>
    <row r="26" spans="1:7" x14ac:dyDescent="0.25">
      <c r="A26" t="s">
        <v>33</v>
      </c>
      <c r="B26" t="s">
        <v>34</v>
      </c>
      <c r="C26" t="s">
        <v>35</v>
      </c>
      <c r="D26" s="1">
        <v>1196</v>
      </c>
      <c r="F26">
        <v>40</v>
      </c>
      <c r="G26">
        <f>AVERAGE(F26:$F$1277)</f>
        <v>52.63643279797126</v>
      </c>
    </row>
    <row r="27" spans="1:7" x14ac:dyDescent="0.25">
      <c r="A27" t="s">
        <v>33</v>
      </c>
      <c r="B27" t="s">
        <v>34</v>
      </c>
      <c r="C27" t="s">
        <v>36</v>
      </c>
      <c r="D27" s="1">
        <v>1196</v>
      </c>
      <c r="F27">
        <v>40</v>
      </c>
      <c r="G27">
        <f>AVERAGE(F27:$F$1277)</f>
        <v>52.647123519458546</v>
      </c>
    </row>
    <row r="28" spans="1:7" x14ac:dyDescent="0.25">
      <c r="A28" t="s">
        <v>33</v>
      </c>
      <c r="B28" t="s">
        <v>34</v>
      </c>
      <c r="C28" t="s">
        <v>37</v>
      </c>
      <c r="D28" s="1">
        <v>1196</v>
      </c>
      <c r="F28">
        <v>40</v>
      </c>
      <c r="G28">
        <f>AVERAGE(F28:$F$1277)</f>
        <v>52.657832345469942</v>
      </c>
    </row>
    <row r="29" spans="1:7" x14ac:dyDescent="0.25">
      <c r="A29" t="s">
        <v>33</v>
      </c>
      <c r="B29" t="s">
        <v>34</v>
      </c>
      <c r="C29" t="s">
        <v>38</v>
      </c>
      <c r="D29" s="1">
        <v>1196</v>
      </c>
      <c r="F29">
        <v>40</v>
      </c>
      <c r="G29">
        <f>AVERAGE(F29:$F$1277)</f>
        <v>52.6685593220339</v>
      </c>
    </row>
    <row r="30" spans="1:7" x14ac:dyDescent="0.25">
      <c r="A30" t="s">
        <v>33</v>
      </c>
      <c r="B30" t="s">
        <v>34</v>
      </c>
      <c r="C30" t="s">
        <v>39</v>
      </c>
      <c r="D30" s="1">
        <v>1196</v>
      </c>
      <c r="F30">
        <v>40</v>
      </c>
      <c r="G30">
        <f>AVERAGE(F30:$F$1277)</f>
        <v>52.679304495335032</v>
      </c>
    </row>
    <row r="31" spans="1:7" x14ac:dyDescent="0.25">
      <c r="A31" t="s">
        <v>33</v>
      </c>
      <c r="B31" t="s">
        <v>40</v>
      </c>
      <c r="C31" t="s">
        <v>41</v>
      </c>
      <c r="D31" s="1">
        <v>998</v>
      </c>
      <c r="F31">
        <v>35</v>
      </c>
      <c r="G31">
        <f>AVERAGE(F31:$F$1277)</f>
        <v>52.69006791171477</v>
      </c>
    </row>
    <row r="32" spans="1:7" x14ac:dyDescent="0.25">
      <c r="A32" t="s">
        <v>33</v>
      </c>
      <c r="B32" t="s">
        <v>40</v>
      </c>
      <c r="C32" t="s">
        <v>42</v>
      </c>
      <c r="D32" s="1">
        <v>998</v>
      </c>
      <c r="F32">
        <v>35</v>
      </c>
      <c r="G32">
        <f>AVERAGE(F32:$F$1277)</f>
        <v>52.705097706032284</v>
      </c>
    </row>
    <row r="33" spans="1:7" x14ac:dyDescent="0.25">
      <c r="A33" t="s">
        <v>33</v>
      </c>
      <c r="B33" t="s">
        <v>40</v>
      </c>
      <c r="C33" t="s">
        <v>43</v>
      </c>
      <c r="D33" s="1">
        <v>998</v>
      </c>
      <c r="F33">
        <v>35</v>
      </c>
      <c r="G33">
        <f>AVERAGE(F33:$F$1277)</f>
        <v>52.720153061224494</v>
      </c>
    </row>
    <row r="34" spans="1:7" x14ac:dyDescent="0.25">
      <c r="A34" t="s">
        <v>33</v>
      </c>
      <c r="B34" t="s">
        <v>40</v>
      </c>
      <c r="C34" t="s">
        <v>44</v>
      </c>
      <c r="D34" s="1">
        <v>998</v>
      </c>
      <c r="F34">
        <v>35</v>
      </c>
      <c r="G34">
        <f>AVERAGE(F34:$F$1277)</f>
        <v>52.735234042553195</v>
      </c>
    </row>
    <row r="35" spans="1:7" x14ac:dyDescent="0.25">
      <c r="A35" t="s">
        <v>33</v>
      </c>
      <c r="B35" t="s">
        <v>40</v>
      </c>
      <c r="C35" t="s">
        <v>45</v>
      </c>
      <c r="D35" s="1">
        <v>998</v>
      </c>
      <c r="F35">
        <v>35</v>
      </c>
      <c r="G35">
        <f>AVERAGE(F35:$F$1277)</f>
        <v>52.75034071550256</v>
      </c>
    </row>
    <row r="36" spans="1:7" x14ac:dyDescent="0.25">
      <c r="A36" t="s">
        <v>33</v>
      </c>
      <c r="B36" t="s">
        <v>40</v>
      </c>
      <c r="C36" t="s">
        <v>46</v>
      </c>
      <c r="D36" s="1">
        <v>998</v>
      </c>
      <c r="F36">
        <v>35</v>
      </c>
      <c r="G36">
        <f>AVERAGE(F36:$F$1277)</f>
        <v>52.765473145780049</v>
      </c>
    </row>
    <row r="37" spans="1:7" x14ac:dyDescent="0.25">
      <c r="A37" t="s">
        <v>11</v>
      </c>
      <c r="B37" t="s">
        <v>47</v>
      </c>
      <c r="C37" t="s">
        <v>13</v>
      </c>
      <c r="D37" s="1">
        <v>1198</v>
      </c>
      <c r="F37">
        <v>35</v>
      </c>
      <c r="G37">
        <f>AVERAGE(F37:$F$1277)</f>
        <v>52.780631399317407</v>
      </c>
    </row>
    <row r="38" spans="1:7" x14ac:dyDescent="0.25">
      <c r="A38" t="s">
        <v>11</v>
      </c>
      <c r="B38" t="s">
        <v>47</v>
      </c>
      <c r="C38" t="s">
        <v>14</v>
      </c>
      <c r="D38" s="1">
        <v>1198</v>
      </c>
      <c r="F38">
        <v>35</v>
      </c>
      <c r="G38">
        <f>AVERAGE(F38:$F$1277)</f>
        <v>52.795815542271562</v>
      </c>
    </row>
    <row r="39" spans="1:7" x14ac:dyDescent="0.25">
      <c r="A39" t="s">
        <v>11</v>
      </c>
      <c r="B39" t="s">
        <v>47</v>
      </c>
      <c r="C39" t="s">
        <v>48</v>
      </c>
      <c r="D39" s="1">
        <v>1198</v>
      </c>
      <c r="F39">
        <v>35</v>
      </c>
      <c r="G39">
        <f>AVERAGE(F39:$F$1277)</f>
        <v>52.811025641025644</v>
      </c>
    </row>
    <row r="40" spans="1:7" x14ac:dyDescent="0.25">
      <c r="A40" t="s">
        <v>11</v>
      </c>
      <c r="B40" t="s">
        <v>47</v>
      </c>
      <c r="C40" t="s">
        <v>49</v>
      </c>
      <c r="D40" s="1">
        <v>1198</v>
      </c>
      <c r="F40">
        <v>35</v>
      </c>
      <c r="G40">
        <f>AVERAGE(F40:$F$1277)</f>
        <v>52.826261762189908</v>
      </c>
    </row>
    <row r="41" spans="1:7" x14ac:dyDescent="0.25">
      <c r="A41" t="s">
        <v>11</v>
      </c>
      <c r="B41" t="s">
        <v>47</v>
      </c>
      <c r="C41" t="s">
        <v>15</v>
      </c>
      <c r="D41" s="1">
        <v>1198</v>
      </c>
      <c r="F41">
        <v>35</v>
      </c>
      <c r="G41">
        <f>AVERAGE(F41:$F$1277)</f>
        <v>52.841523972602744</v>
      </c>
    </row>
    <row r="42" spans="1:7" x14ac:dyDescent="0.25">
      <c r="A42" t="s">
        <v>11</v>
      </c>
      <c r="B42" t="s">
        <v>47</v>
      </c>
      <c r="C42" t="s">
        <v>50</v>
      </c>
      <c r="D42" s="1">
        <v>1198</v>
      </c>
      <c r="F42">
        <v>35</v>
      </c>
      <c r="G42">
        <f>AVERAGE(F42:$F$1277)</f>
        <v>52.856812339331618</v>
      </c>
    </row>
    <row r="43" spans="1:7" x14ac:dyDescent="0.25">
      <c r="A43" t="s">
        <v>11</v>
      </c>
      <c r="B43" t="s">
        <v>47</v>
      </c>
      <c r="C43" t="s">
        <v>51</v>
      </c>
      <c r="D43" s="1">
        <v>1198</v>
      </c>
      <c r="F43">
        <v>35</v>
      </c>
      <c r="G43">
        <f>AVERAGE(F43:$F$1277)</f>
        <v>52.872126929674103</v>
      </c>
    </row>
    <row r="44" spans="1:7" x14ac:dyDescent="0.25">
      <c r="A44" t="s">
        <v>11</v>
      </c>
      <c r="B44" t="s">
        <v>47</v>
      </c>
      <c r="C44" t="s">
        <v>52</v>
      </c>
      <c r="D44" s="1">
        <v>1198</v>
      </c>
      <c r="F44">
        <v>35</v>
      </c>
      <c r="G44">
        <f>AVERAGE(F44:$F$1277)</f>
        <v>52.8874678111588</v>
      </c>
    </row>
    <row r="45" spans="1:7" x14ac:dyDescent="0.25">
      <c r="A45" t="s">
        <v>11</v>
      </c>
      <c r="B45" t="s">
        <v>47</v>
      </c>
      <c r="C45" t="s">
        <v>53</v>
      </c>
      <c r="D45" s="1">
        <v>1198</v>
      </c>
      <c r="F45">
        <v>35</v>
      </c>
      <c r="G45">
        <f>AVERAGE(F45:$F$1277)</f>
        <v>52.90283505154639</v>
      </c>
    </row>
    <row r="46" spans="1:7" x14ac:dyDescent="0.25">
      <c r="A46" t="s">
        <v>33</v>
      </c>
      <c r="B46" t="s">
        <v>54</v>
      </c>
      <c r="C46" t="s">
        <v>55</v>
      </c>
      <c r="D46" s="1">
        <v>998</v>
      </c>
      <c r="F46">
        <v>35</v>
      </c>
      <c r="G46">
        <f>AVERAGE(F46:$F$1277)</f>
        <v>52.918228718830612</v>
      </c>
    </row>
    <row r="47" spans="1:7" x14ac:dyDescent="0.25">
      <c r="A47" t="s">
        <v>33</v>
      </c>
      <c r="B47" t="s">
        <v>54</v>
      </c>
      <c r="C47" t="s">
        <v>56</v>
      </c>
      <c r="D47" s="1">
        <v>998</v>
      </c>
      <c r="F47">
        <v>60</v>
      </c>
      <c r="G47">
        <f>AVERAGE(F47:$F$1277)</f>
        <v>52.933648881239243</v>
      </c>
    </row>
    <row r="48" spans="1:7" x14ac:dyDescent="0.25">
      <c r="A48" t="s">
        <v>57</v>
      </c>
      <c r="B48" t="s">
        <v>58</v>
      </c>
      <c r="C48" t="s">
        <v>59</v>
      </c>
      <c r="D48" s="1">
        <v>1086</v>
      </c>
      <c r="F48">
        <v>35</v>
      </c>
      <c r="G48">
        <f>AVERAGE(F48:$F$1277)</f>
        <v>52.927562446167101</v>
      </c>
    </row>
    <row r="49" spans="1:7" x14ac:dyDescent="0.25">
      <c r="A49" t="s">
        <v>57</v>
      </c>
      <c r="B49" t="s">
        <v>58</v>
      </c>
      <c r="C49" t="s">
        <v>60</v>
      </c>
      <c r="D49" s="1">
        <v>1086</v>
      </c>
      <c r="F49">
        <v>35</v>
      </c>
      <c r="G49">
        <f>AVERAGE(F49:$F$1277)</f>
        <v>52.943017241379309</v>
      </c>
    </row>
    <row r="50" spans="1:7" x14ac:dyDescent="0.25">
      <c r="A50" t="s">
        <v>57</v>
      </c>
      <c r="B50" t="s">
        <v>58</v>
      </c>
      <c r="C50" t="s">
        <v>61</v>
      </c>
      <c r="D50" s="1">
        <v>1086</v>
      </c>
      <c r="F50">
        <v>35</v>
      </c>
      <c r="G50">
        <f>AVERAGE(F50:$F$1277)</f>
        <v>52.958498705780848</v>
      </c>
    </row>
    <row r="51" spans="1:7" x14ac:dyDescent="0.25">
      <c r="A51" t="s">
        <v>57</v>
      </c>
      <c r="B51" t="s">
        <v>58</v>
      </c>
      <c r="C51" t="s">
        <v>62</v>
      </c>
      <c r="D51" s="1">
        <v>1086</v>
      </c>
      <c r="F51">
        <v>35</v>
      </c>
      <c r="G51">
        <f>AVERAGE(F51:$F$1277)</f>
        <v>52.974006908462869</v>
      </c>
    </row>
    <row r="52" spans="1:7" x14ac:dyDescent="0.25">
      <c r="A52" t="s">
        <v>57</v>
      </c>
      <c r="B52" t="s">
        <v>58</v>
      </c>
      <c r="C52" t="s">
        <v>63</v>
      </c>
      <c r="D52" s="1">
        <v>1086</v>
      </c>
      <c r="F52">
        <v>35</v>
      </c>
      <c r="G52">
        <f>AVERAGE(F52:$F$1277)</f>
        <v>52.9895419187554</v>
      </c>
    </row>
    <row r="53" spans="1:7" x14ac:dyDescent="0.25">
      <c r="A53" t="s">
        <v>57</v>
      </c>
      <c r="B53" t="s">
        <v>58</v>
      </c>
      <c r="C53" t="s">
        <v>64</v>
      </c>
      <c r="D53" s="1">
        <v>1086</v>
      </c>
      <c r="F53">
        <v>60</v>
      </c>
      <c r="G53">
        <f>AVERAGE(F53:$F$1277)</f>
        <v>53.005103806228377</v>
      </c>
    </row>
    <row r="54" spans="1:7" x14ac:dyDescent="0.25">
      <c r="A54" t="s">
        <v>57</v>
      </c>
      <c r="B54" t="s">
        <v>58</v>
      </c>
      <c r="C54" t="s">
        <v>65</v>
      </c>
      <c r="D54" s="1">
        <v>1086</v>
      </c>
      <c r="F54">
        <v>35</v>
      </c>
      <c r="G54">
        <f>AVERAGE(F54:$F$1277)</f>
        <v>52.999047619047623</v>
      </c>
    </row>
    <row r="55" spans="1:7" x14ac:dyDescent="0.25">
      <c r="A55" t="s">
        <v>57</v>
      </c>
      <c r="B55" t="s">
        <v>58</v>
      </c>
      <c r="C55" t="s">
        <v>66</v>
      </c>
      <c r="D55" s="1">
        <v>1086</v>
      </c>
      <c r="F55">
        <v>35</v>
      </c>
      <c r="G55">
        <f>AVERAGE(F55:$F$1277)</f>
        <v>53.014644714038127</v>
      </c>
    </row>
    <row r="56" spans="1:7" x14ac:dyDescent="0.25">
      <c r="A56" t="s">
        <v>3</v>
      </c>
      <c r="B56" t="s">
        <v>67</v>
      </c>
      <c r="C56" t="s">
        <v>68</v>
      </c>
      <c r="D56" s="1">
        <v>1199</v>
      </c>
      <c r="F56">
        <v>35</v>
      </c>
      <c r="G56">
        <f>AVERAGE(F56:$F$1277)</f>
        <v>53.030268863833477</v>
      </c>
    </row>
    <row r="57" spans="1:7" x14ac:dyDescent="0.25">
      <c r="A57" t="s">
        <v>3</v>
      </c>
      <c r="B57" t="s">
        <v>67</v>
      </c>
      <c r="C57" t="s">
        <v>69</v>
      </c>
      <c r="D57" s="1">
        <v>1199</v>
      </c>
      <c r="F57">
        <v>35</v>
      </c>
      <c r="G57">
        <f>AVERAGE(F57:$F$1277)</f>
        <v>53.045920138888889</v>
      </c>
    </row>
    <row r="58" spans="1:7" x14ac:dyDescent="0.25">
      <c r="A58" t="s">
        <v>3</v>
      </c>
      <c r="B58" t="s">
        <v>67</v>
      </c>
      <c r="C58" t="s">
        <v>70</v>
      </c>
      <c r="D58" s="1">
        <v>1199</v>
      </c>
      <c r="F58">
        <v>35</v>
      </c>
      <c r="G58">
        <f>AVERAGE(F58:$F$1277)</f>
        <v>53.061598609904429</v>
      </c>
    </row>
    <row r="59" spans="1:7" x14ac:dyDescent="0.25">
      <c r="A59" t="s">
        <v>3</v>
      </c>
      <c r="B59" t="s">
        <v>67</v>
      </c>
      <c r="C59" t="s">
        <v>71</v>
      </c>
      <c r="D59" s="1">
        <v>1199</v>
      </c>
      <c r="F59">
        <v>35</v>
      </c>
      <c r="G59">
        <f>AVERAGE(F59:$F$1277)</f>
        <v>53.077304347826086</v>
      </c>
    </row>
    <row r="60" spans="1:7" x14ac:dyDescent="0.25">
      <c r="A60" t="s">
        <v>3</v>
      </c>
      <c r="B60" t="s">
        <v>67</v>
      </c>
      <c r="C60" t="s">
        <v>72</v>
      </c>
      <c r="D60" s="1">
        <v>1199</v>
      </c>
      <c r="F60">
        <v>35</v>
      </c>
      <c r="G60">
        <f>AVERAGE(F60:$F$1277)</f>
        <v>53.093037423846823</v>
      </c>
    </row>
    <row r="61" spans="1:7" x14ac:dyDescent="0.25">
      <c r="A61" t="s">
        <v>3</v>
      </c>
      <c r="B61" t="s">
        <v>67</v>
      </c>
      <c r="C61" t="s">
        <v>73</v>
      </c>
      <c r="D61" s="1">
        <v>1199</v>
      </c>
      <c r="F61">
        <v>35</v>
      </c>
      <c r="G61">
        <f>AVERAGE(F61:$F$1277)</f>
        <v>53.10879790940767</v>
      </c>
    </row>
    <row r="62" spans="1:7" x14ac:dyDescent="0.25">
      <c r="A62" t="s">
        <v>3</v>
      </c>
      <c r="B62" t="s">
        <v>67</v>
      </c>
      <c r="C62" t="s">
        <v>74</v>
      </c>
      <c r="D62" s="1">
        <v>1199</v>
      </c>
      <c r="F62">
        <v>35</v>
      </c>
      <c r="G62">
        <f>AVERAGE(F62:$F$1277)</f>
        <v>53.124585876198779</v>
      </c>
    </row>
    <row r="63" spans="1:7" x14ac:dyDescent="0.25">
      <c r="A63" t="s">
        <v>3</v>
      </c>
      <c r="B63" t="s">
        <v>67</v>
      </c>
      <c r="C63" t="s">
        <v>75</v>
      </c>
      <c r="D63" s="1">
        <v>1199</v>
      </c>
      <c r="F63">
        <v>35</v>
      </c>
      <c r="G63">
        <f>AVERAGE(F63:$F$1277)</f>
        <v>53.140401396160563</v>
      </c>
    </row>
    <row r="64" spans="1:7" x14ac:dyDescent="0.25">
      <c r="A64" t="s">
        <v>33</v>
      </c>
      <c r="B64" t="s">
        <v>76</v>
      </c>
      <c r="C64" t="s">
        <v>44</v>
      </c>
      <c r="D64" s="1">
        <v>998</v>
      </c>
      <c r="F64">
        <v>35</v>
      </c>
      <c r="G64">
        <f>AVERAGE(F64:$F$1277)</f>
        <v>53.156244541484718</v>
      </c>
    </row>
    <row r="65" spans="1:7" x14ac:dyDescent="0.25">
      <c r="A65" t="s">
        <v>33</v>
      </c>
      <c r="B65" t="s">
        <v>76</v>
      </c>
      <c r="C65" t="s">
        <v>42</v>
      </c>
      <c r="D65" s="1">
        <v>998</v>
      </c>
      <c r="F65">
        <v>35</v>
      </c>
      <c r="G65">
        <f>AVERAGE(F65:$F$1277)</f>
        <v>53.172115384615388</v>
      </c>
    </row>
    <row r="66" spans="1:7" x14ac:dyDescent="0.25">
      <c r="A66" t="s">
        <v>33</v>
      </c>
      <c r="B66" t="s">
        <v>76</v>
      </c>
      <c r="C66" t="s">
        <v>77</v>
      </c>
      <c r="D66" s="1">
        <v>998</v>
      </c>
      <c r="F66">
        <v>35</v>
      </c>
      <c r="G66">
        <f>AVERAGE(F66:$F$1277)</f>
        <v>53.18801399825022</v>
      </c>
    </row>
    <row r="67" spans="1:7" x14ac:dyDescent="0.25">
      <c r="A67" t="s">
        <v>33</v>
      </c>
      <c r="B67" t="s">
        <v>76</v>
      </c>
      <c r="C67" t="s">
        <v>46</v>
      </c>
      <c r="D67" s="1">
        <v>998</v>
      </c>
      <c r="F67">
        <v>35</v>
      </c>
      <c r="G67">
        <f>AVERAGE(F67:$F$1277)</f>
        <v>53.20394045534151</v>
      </c>
    </row>
    <row r="68" spans="1:7" x14ac:dyDescent="0.25">
      <c r="A68" t="s">
        <v>33</v>
      </c>
      <c r="B68" t="s">
        <v>76</v>
      </c>
      <c r="C68" t="s">
        <v>78</v>
      </c>
      <c r="D68" s="1">
        <v>998</v>
      </c>
      <c r="F68">
        <v>35</v>
      </c>
      <c r="G68">
        <f>AVERAGE(F68:$F$1277)</f>
        <v>53.219894829097285</v>
      </c>
    </row>
    <row r="69" spans="1:7" x14ac:dyDescent="0.25">
      <c r="A69" t="s">
        <v>33</v>
      </c>
      <c r="B69" t="s">
        <v>76</v>
      </c>
      <c r="C69" t="s">
        <v>79</v>
      </c>
      <c r="D69" s="1">
        <v>998</v>
      </c>
      <c r="F69">
        <v>35</v>
      </c>
      <c r="G69">
        <f>AVERAGE(F69:$F$1277)</f>
        <v>53.235877192982457</v>
      </c>
    </row>
    <row r="70" spans="1:7" x14ac:dyDescent="0.25">
      <c r="A70" t="s">
        <v>33</v>
      </c>
      <c r="B70" t="s">
        <v>76</v>
      </c>
      <c r="C70" t="s">
        <v>80</v>
      </c>
      <c r="D70" s="1">
        <v>998</v>
      </c>
      <c r="F70">
        <v>35</v>
      </c>
      <c r="G70">
        <f>AVERAGE(F70:$F$1277)</f>
        <v>53.251887620719934</v>
      </c>
    </row>
    <row r="71" spans="1:7" x14ac:dyDescent="0.25">
      <c r="A71" t="s">
        <v>33</v>
      </c>
      <c r="B71" t="s">
        <v>76</v>
      </c>
      <c r="C71" t="s">
        <v>81</v>
      </c>
      <c r="D71" s="1">
        <v>998</v>
      </c>
      <c r="F71">
        <v>35</v>
      </c>
      <c r="G71">
        <f>AVERAGE(F71:$F$1277)</f>
        <v>53.267926186291739</v>
      </c>
    </row>
    <row r="72" spans="1:7" x14ac:dyDescent="0.25">
      <c r="A72" t="s">
        <v>33</v>
      </c>
      <c r="B72" t="s">
        <v>82</v>
      </c>
      <c r="C72" t="s">
        <v>83</v>
      </c>
      <c r="D72" s="1">
        <v>1197</v>
      </c>
      <c r="F72">
        <v>32</v>
      </c>
      <c r="G72">
        <f>AVERAGE(F72:$F$1277)</f>
        <v>53.283992963940193</v>
      </c>
    </row>
    <row r="73" spans="1:7" x14ac:dyDescent="0.25">
      <c r="A73" t="s">
        <v>33</v>
      </c>
      <c r="B73" t="s">
        <v>82</v>
      </c>
      <c r="C73" t="s">
        <v>84</v>
      </c>
      <c r="D73" s="1">
        <v>1197</v>
      </c>
      <c r="F73">
        <v>32</v>
      </c>
      <c r="G73">
        <f>AVERAGE(F73:$F$1277)</f>
        <v>53.302728873239438</v>
      </c>
    </row>
    <row r="74" spans="1:7" x14ac:dyDescent="0.25">
      <c r="A74" t="s">
        <v>33</v>
      </c>
      <c r="B74" t="s">
        <v>82</v>
      </c>
      <c r="C74" t="s">
        <v>85</v>
      </c>
      <c r="D74" s="1">
        <v>1197</v>
      </c>
      <c r="F74">
        <v>32</v>
      </c>
      <c r="G74">
        <f>AVERAGE(F74:$F$1277)</f>
        <v>53.321497797356827</v>
      </c>
    </row>
    <row r="75" spans="1:7" x14ac:dyDescent="0.25">
      <c r="A75" t="s">
        <v>33</v>
      </c>
      <c r="B75" t="s">
        <v>82</v>
      </c>
      <c r="C75" t="s">
        <v>86</v>
      </c>
      <c r="D75" s="1">
        <v>1197</v>
      </c>
      <c r="F75">
        <v>32</v>
      </c>
      <c r="G75">
        <f>AVERAGE(F75:$F$1277)</f>
        <v>53.34029982363316</v>
      </c>
    </row>
    <row r="76" spans="1:7" x14ac:dyDescent="0.25">
      <c r="A76" t="s">
        <v>33</v>
      </c>
      <c r="B76" t="s">
        <v>82</v>
      </c>
      <c r="C76" t="s">
        <v>87</v>
      </c>
      <c r="D76" s="1">
        <v>1197</v>
      </c>
      <c r="F76">
        <v>32</v>
      </c>
      <c r="G76">
        <f>AVERAGE(F76:$F$1277)</f>
        <v>53.359135039717565</v>
      </c>
    </row>
    <row r="77" spans="1:7" x14ac:dyDescent="0.25">
      <c r="A77" t="s">
        <v>33</v>
      </c>
      <c r="B77" t="s">
        <v>82</v>
      </c>
      <c r="C77" t="s">
        <v>88</v>
      </c>
      <c r="D77" s="1">
        <v>1197</v>
      </c>
      <c r="F77">
        <v>32</v>
      </c>
      <c r="G77">
        <f>AVERAGE(F77:$F$1277)</f>
        <v>53.378003533568908</v>
      </c>
    </row>
    <row r="78" spans="1:7" x14ac:dyDescent="0.25">
      <c r="A78" t="s">
        <v>33</v>
      </c>
      <c r="B78" t="s">
        <v>82</v>
      </c>
      <c r="C78" t="s">
        <v>89</v>
      </c>
      <c r="D78" s="1">
        <v>1197</v>
      </c>
      <c r="F78">
        <v>32</v>
      </c>
      <c r="G78">
        <f>AVERAGE(F78:$F$1277)</f>
        <v>53.396905393457118</v>
      </c>
    </row>
    <row r="79" spans="1:7" x14ac:dyDescent="0.25">
      <c r="A79" t="s">
        <v>19</v>
      </c>
      <c r="B79" t="s">
        <v>90</v>
      </c>
      <c r="C79" t="s">
        <v>91</v>
      </c>
      <c r="D79" s="1">
        <v>999</v>
      </c>
      <c r="F79">
        <v>40</v>
      </c>
      <c r="G79">
        <f>AVERAGE(F79:$F$1277)</f>
        <v>53.415840707964605</v>
      </c>
    </row>
    <row r="80" spans="1:7" x14ac:dyDescent="0.25">
      <c r="A80" t="s">
        <v>19</v>
      </c>
      <c r="B80" t="s">
        <v>90</v>
      </c>
      <c r="C80" t="s">
        <v>92</v>
      </c>
      <c r="D80" s="1">
        <v>999</v>
      </c>
      <c r="F80">
        <v>40</v>
      </c>
      <c r="G80">
        <f>AVERAGE(F80:$F$1277)</f>
        <v>53.42772364924712</v>
      </c>
    </row>
    <row r="81" spans="1:7" x14ac:dyDescent="0.25">
      <c r="A81" t="s">
        <v>19</v>
      </c>
      <c r="B81" t="s">
        <v>90</v>
      </c>
      <c r="C81" t="s">
        <v>93</v>
      </c>
      <c r="D81" s="1">
        <v>999</v>
      </c>
      <c r="F81">
        <v>40</v>
      </c>
      <c r="G81">
        <f>AVERAGE(F81:$F$1277)</f>
        <v>53.439627659574469</v>
      </c>
    </row>
    <row r="82" spans="1:7" x14ac:dyDescent="0.25">
      <c r="A82" t="s">
        <v>19</v>
      </c>
      <c r="B82" t="s">
        <v>90</v>
      </c>
      <c r="C82" t="s">
        <v>94</v>
      </c>
      <c r="D82" s="1">
        <v>999</v>
      </c>
      <c r="F82">
        <v>40</v>
      </c>
      <c r="G82">
        <f>AVERAGE(F82:$F$1277)</f>
        <v>53.451552795031056</v>
      </c>
    </row>
    <row r="83" spans="1:7" x14ac:dyDescent="0.25">
      <c r="A83" t="s">
        <v>95</v>
      </c>
      <c r="B83" t="s">
        <v>96</v>
      </c>
      <c r="C83" t="s">
        <v>97</v>
      </c>
      <c r="D83" s="1">
        <v>1173</v>
      </c>
      <c r="F83">
        <v>46</v>
      </c>
      <c r="G83">
        <f>AVERAGE(F83:$F$1277)</f>
        <v>53.463499111900532</v>
      </c>
    </row>
    <row r="84" spans="1:7" x14ac:dyDescent="0.25">
      <c r="A84" t="s">
        <v>95</v>
      </c>
      <c r="B84" t="s">
        <v>96</v>
      </c>
      <c r="C84" t="s">
        <v>98</v>
      </c>
      <c r="D84" s="1">
        <v>1489</v>
      </c>
      <c r="F84">
        <v>46</v>
      </c>
      <c r="G84">
        <f>AVERAGE(F84:$F$1277)</f>
        <v>53.470133333333337</v>
      </c>
    </row>
    <row r="85" spans="1:7" x14ac:dyDescent="0.25">
      <c r="A85" t="s">
        <v>95</v>
      </c>
      <c r="B85" t="s">
        <v>96</v>
      </c>
      <c r="C85" t="s">
        <v>99</v>
      </c>
      <c r="D85" s="1">
        <v>1173</v>
      </c>
      <c r="F85">
        <v>46</v>
      </c>
      <c r="G85">
        <f>AVERAGE(F85:$F$1277)</f>
        <v>53.476779359430608</v>
      </c>
    </row>
    <row r="86" spans="1:7" x14ac:dyDescent="0.25">
      <c r="A86" t="s">
        <v>95</v>
      </c>
      <c r="B86" t="s">
        <v>96</v>
      </c>
      <c r="C86" t="s">
        <v>100</v>
      </c>
      <c r="D86" s="1">
        <v>1489</v>
      </c>
      <c r="F86">
        <v>46</v>
      </c>
      <c r="G86">
        <f>AVERAGE(F86:$F$1277)</f>
        <v>53.48343722172752</v>
      </c>
    </row>
    <row r="87" spans="1:7" x14ac:dyDescent="0.25">
      <c r="A87" t="s">
        <v>95</v>
      </c>
      <c r="B87" t="s">
        <v>96</v>
      </c>
      <c r="C87" t="s">
        <v>43</v>
      </c>
      <c r="D87" s="1">
        <v>1489</v>
      </c>
      <c r="F87">
        <v>46</v>
      </c>
      <c r="G87">
        <f>AVERAGE(F87:$F$1277)</f>
        <v>53.49010695187166</v>
      </c>
    </row>
    <row r="88" spans="1:7" x14ac:dyDescent="0.25">
      <c r="A88" t="s">
        <v>95</v>
      </c>
      <c r="B88" t="s">
        <v>96</v>
      </c>
      <c r="C88" t="s">
        <v>101</v>
      </c>
      <c r="D88" s="1">
        <v>1248</v>
      </c>
      <c r="F88">
        <v>46</v>
      </c>
      <c r="G88">
        <f>AVERAGE(F88:$F$1277)</f>
        <v>53.496788581623555</v>
      </c>
    </row>
    <row r="89" spans="1:7" x14ac:dyDescent="0.25">
      <c r="A89" t="s">
        <v>102</v>
      </c>
      <c r="B89" t="s">
        <v>103</v>
      </c>
      <c r="C89" t="s">
        <v>104</v>
      </c>
      <c r="D89" s="1">
        <v>1197</v>
      </c>
      <c r="F89">
        <v>45</v>
      </c>
      <c r="G89">
        <f>AVERAGE(F89:$F$1277)</f>
        <v>53.503482142857145</v>
      </c>
    </row>
    <row r="90" spans="1:7" x14ac:dyDescent="0.25">
      <c r="A90" t="s">
        <v>102</v>
      </c>
      <c r="B90" t="s">
        <v>103</v>
      </c>
      <c r="C90" t="s">
        <v>105</v>
      </c>
      <c r="D90" s="1">
        <v>1197</v>
      </c>
      <c r="F90">
        <v>45</v>
      </c>
      <c r="G90">
        <f>AVERAGE(F90:$F$1277)</f>
        <v>53.511081322609471</v>
      </c>
    </row>
    <row r="91" spans="1:7" x14ac:dyDescent="0.25">
      <c r="A91" t="s">
        <v>102</v>
      </c>
      <c r="B91" t="s">
        <v>103</v>
      </c>
      <c r="C91" t="s">
        <v>106</v>
      </c>
      <c r="D91" s="1">
        <v>1364</v>
      </c>
      <c r="F91">
        <v>45</v>
      </c>
      <c r="G91">
        <f>AVERAGE(F91:$F$1277)</f>
        <v>53.518694096601074</v>
      </c>
    </row>
    <row r="92" spans="1:7" x14ac:dyDescent="0.25">
      <c r="A92" t="s">
        <v>102</v>
      </c>
      <c r="B92" t="s">
        <v>103</v>
      </c>
      <c r="C92" t="s">
        <v>107</v>
      </c>
      <c r="D92" s="1">
        <v>1197</v>
      </c>
      <c r="F92">
        <v>45</v>
      </c>
      <c r="G92">
        <f>AVERAGE(F92:$F$1277)</f>
        <v>53.526320501342887</v>
      </c>
    </row>
    <row r="93" spans="1:7" x14ac:dyDescent="0.25">
      <c r="A93" t="s">
        <v>102</v>
      </c>
      <c r="B93" t="s">
        <v>103</v>
      </c>
      <c r="C93" t="s">
        <v>108</v>
      </c>
      <c r="D93" s="1">
        <v>1364</v>
      </c>
      <c r="F93">
        <v>45</v>
      </c>
      <c r="G93">
        <f>AVERAGE(F93:$F$1277)</f>
        <v>53.533960573476705</v>
      </c>
    </row>
    <row r="94" spans="1:7" x14ac:dyDescent="0.25">
      <c r="A94" t="s">
        <v>102</v>
      </c>
      <c r="B94" t="s">
        <v>103</v>
      </c>
      <c r="C94" t="s">
        <v>109</v>
      </c>
      <c r="D94" s="1">
        <v>1364</v>
      </c>
      <c r="F94">
        <v>45</v>
      </c>
      <c r="G94">
        <f>AVERAGE(F94:$F$1277)</f>
        <v>53.541614349775784</v>
      </c>
    </row>
    <row r="95" spans="1:7" x14ac:dyDescent="0.25">
      <c r="A95" t="s">
        <v>102</v>
      </c>
      <c r="B95" t="s">
        <v>103</v>
      </c>
      <c r="C95" t="s">
        <v>110</v>
      </c>
      <c r="D95" s="1">
        <v>1197</v>
      </c>
      <c r="F95">
        <v>45</v>
      </c>
      <c r="G95">
        <f>AVERAGE(F95:$F$1277)</f>
        <v>53.549281867145424</v>
      </c>
    </row>
    <row r="96" spans="1:7" x14ac:dyDescent="0.25">
      <c r="A96" t="s">
        <v>102</v>
      </c>
      <c r="B96" t="s">
        <v>103</v>
      </c>
      <c r="C96" t="s">
        <v>111</v>
      </c>
      <c r="D96" s="1">
        <v>1364</v>
      </c>
      <c r="F96">
        <v>45</v>
      </c>
      <c r="G96">
        <f>AVERAGE(F96:$F$1277)</f>
        <v>53.556963162623539</v>
      </c>
    </row>
    <row r="97" spans="1:7" x14ac:dyDescent="0.25">
      <c r="A97" t="s">
        <v>102</v>
      </c>
      <c r="B97" t="s">
        <v>103</v>
      </c>
      <c r="C97" t="s">
        <v>112</v>
      </c>
      <c r="D97" s="1">
        <v>1197</v>
      </c>
      <c r="F97">
        <v>45</v>
      </c>
      <c r="G97">
        <f>AVERAGE(F97:$F$1277)</f>
        <v>53.564658273381298</v>
      </c>
    </row>
    <row r="98" spans="1:7" x14ac:dyDescent="0.25">
      <c r="A98" t="s">
        <v>102</v>
      </c>
      <c r="B98" t="s">
        <v>103</v>
      </c>
      <c r="C98" t="s">
        <v>113</v>
      </c>
      <c r="D98" s="1">
        <v>1364</v>
      </c>
      <c r="F98">
        <v>45</v>
      </c>
      <c r="G98">
        <f>AVERAGE(F98:$F$1277)</f>
        <v>53.572367236723672</v>
      </c>
    </row>
    <row r="99" spans="1:7" x14ac:dyDescent="0.25">
      <c r="A99" t="s">
        <v>102</v>
      </c>
      <c r="B99" t="s">
        <v>103</v>
      </c>
      <c r="C99" t="s">
        <v>97</v>
      </c>
      <c r="D99" s="1">
        <v>1197</v>
      </c>
      <c r="F99">
        <v>45</v>
      </c>
      <c r="G99">
        <f>AVERAGE(F99:$F$1277)</f>
        <v>53.580090090090088</v>
      </c>
    </row>
    <row r="100" spans="1:7" x14ac:dyDescent="0.25">
      <c r="A100" t="s">
        <v>102</v>
      </c>
      <c r="B100" t="s">
        <v>103</v>
      </c>
      <c r="C100" t="s">
        <v>114</v>
      </c>
      <c r="D100" s="1">
        <v>1364</v>
      </c>
      <c r="F100">
        <v>45</v>
      </c>
      <c r="G100">
        <f>AVERAGE(F100:$F$1277)</f>
        <v>53.587826871055007</v>
      </c>
    </row>
    <row r="101" spans="1:7" x14ac:dyDescent="0.25">
      <c r="A101" t="s">
        <v>102</v>
      </c>
      <c r="B101" t="s">
        <v>103</v>
      </c>
      <c r="C101" t="s">
        <v>115</v>
      </c>
      <c r="D101" s="1">
        <v>1197</v>
      </c>
      <c r="F101">
        <v>45</v>
      </c>
      <c r="G101">
        <f>AVERAGE(F101:$F$1277)</f>
        <v>53.595577617328523</v>
      </c>
    </row>
    <row r="102" spans="1:7" x14ac:dyDescent="0.25">
      <c r="A102" t="s">
        <v>102</v>
      </c>
      <c r="B102" t="s">
        <v>103</v>
      </c>
      <c r="C102" t="s">
        <v>116</v>
      </c>
      <c r="D102" s="1">
        <v>1364</v>
      </c>
      <c r="F102">
        <v>45</v>
      </c>
      <c r="G102">
        <f>AVERAGE(F102:$F$1277)</f>
        <v>53.603342366757005</v>
      </c>
    </row>
    <row r="103" spans="1:7" x14ac:dyDescent="0.25">
      <c r="A103" t="s">
        <v>117</v>
      </c>
      <c r="B103" t="s">
        <v>118</v>
      </c>
      <c r="C103" t="s">
        <v>119</v>
      </c>
      <c r="D103" s="1">
        <v>1198</v>
      </c>
      <c r="F103">
        <v>41</v>
      </c>
      <c r="G103">
        <f>AVERAGE(F103:$F$1277)</f>
        <v>53.611121157323687</v>
      </c>
    </row>
    <row r="104" spans="1:7" x14ac:dyDescent="0.25">
      <c r="A104" t="s">
        <v>117</v>
      </c>
      <c r="B104" t="s">
        <v>118</v>
      </c>
      <c r="C104" t="s">
        <v>120</v>
      </c>
      <c r="D104" s="1">
        <v>1198</v>
      </c>
      <c r="F104">
        <v>41</v>
      </c>
      <c r="G104">
        <f>AVERAGE(F104:$F$1277)</f>
        <v>53.622533936651585</v>
      </c>
    </row>
    <row r="105" spans="1:7" x14ac:dyDescent="0.25">
      <c r="A105" t="s">
        <v>117</v>
      </c>
      <c r="B105" t="s">
        <v>118</v>
      </c>
      <c r="C105" t="s">
        <v>121</v>
      </c>
      <c r="D105" s="1">
        <v>1198</v>
      </c>
      <c r="F105">
        <v>41</v>
      </c>
      <c r="G105">
        <f>AVERAGE(F105:$F$1277)</f>
        <v>53.633967391304353</v>
      </c>
    </row>
    <row r="106" spans="1:7" x14ac:dyDescent="0.25">
      <c r="A106" t="s">
        <v>3</v>
      </c>
      <c r="B106" t="s">
        <v>122</v>
      </c>
      <c r="C106" t="s">
        <v>123</v>
      </c>
      <c r="D106" s="1">
        <v>1248</v>
      </c>
      <c r="F106">
        <v>44</v>
      </c>
      <c r="G106">
        <f>AVERAGE(F106:$F$1277)</f>
        <v>53.645421577515869</v>
      </c>
    </row>
    <row r="107" spans="1:7" x14ac:dyDescent="0.25">
      <c r="A107" t="s">
        <v>3</v>
      </c>
      <c r="B107" t="s">
        <v>122</v>
      </c>
      <c r="C107" t="s">
        <v>124</v>
      </c>
      <c r="D107" s="1">
        <v>1248</v>
      </c>
      <c r="F107">
        <v>44</v>
      </c>
      <c r="G107">
        <f>AVERAGE(F107:$F$1277)</f>
        <v>53.654174228675139</v>
      </c>
    </row>
    <row r="108" spans="1:7" x14ac:dyDescent="0.25">
      <c r="A108" t="s">
        <v>3</v>
      </c>
      <c r="B108" t="s">
        <v>122</v>
      </c>
      <c r="C108" t="s">
        <v>125</v>
      </c>
      <c r="D108" s="1">
        <v>1248</v>
      </c>
      <c r="F108">
        <v>44</v>
      </c>
      <c r="G108">
        <f>AVERAGE(F108:$F$1277)</f>
        <v>53.662942779291555</v>
      </c>
    </row>
    <row r="109" spans="1:7" x14ac:dyDescent="0.25">
      <c r="A109" t="s">
        <v>3</v>
      </c>
      <c r="B109" t="s">
        <v>122</v>
      </c>
      <c r="C109" t="s">
        <v>126</v>
      </c>
      <c r="D109" s="1">
        <v>1248</v>
      </c>
      <c r="F109">
        <v>44</v>
      </c>
      <c r="G109">
        <f>AVERAGE(F109:$F$1277)</f>
        <v>53.671727272727274</v>
      </c>
    </row>
    <row r="110" spans="1:7" x14ac:dyDescent="0.25">
      <c r="A110" t="s">
        <v>3</v>
      </c>
      <c r="B110" t="s">
        <v>122</v>
      </c>
      <c r="C110" t="s">
        <v>127</v>
      </c>
      <c r="D110" s="1">
        <v>1193</v>
      </c>
      <c r="F110">
        <v>44</v>
      </c>
      <c r="G110">
        <f>AVERAGE(F110:$F$1277)</f>
        <v>53.680527752502279</v>
      </c>
    </row>
    <row r="111" spans="1:7" x14ac:dyDescent="0.25">
      <c r="A111" t="s">
        <v>3</v>
      </c>
      <c r="B111" t="s">
        <v>122</v>
      </c>
      <c r="C111" t="s">
        <v>128</v>
      </c>
      <c r="D111" s="1">
        <v>1193</v>
      </c>
      <c r="F111">
        <v>44</v>
      </c>
      <c r="G111">
        <f>AVERAGE(F111:$F$1277)</f>
        <v>53.68934426229508</v>
      </c>
    </row>
    <row r="112" spans="1:7" x14ac:dyDescent="0.25">
      <c r="A112" t="s">
        <v>3</v>
      </c>
      <c r="B112" t="s">
        <v>122</v>
      </c>
      <c r="C112" t="s">
        <v>129</v>
      </c>
      <c r="D112" s="1">
        <v>1193</v>
      </c>
      <c r="F112">
        <v>44</v>
      </c>
      <c r="G112">
        <f>AVERAGE(F112:$F$1277)</f>
        <v>53.698176845943486</v>
      </c>
    </row>
    <row r="113" spans="1:7" x14ac:dyDescent="0.25">
      <c r="A113" t="s">
        <v>3</v>
      </c>
      <c r="B113" t="s">
        <v>122</v>
      </c>
      <c r="C113" t="s">
        <v>130</v>
      </c>
      <c r="D113" s="1">
        <v>1193</v>
      </c>
      <c r="F113">
        <v>44</v>
      </c>
      <c r="G113">
        <f>AVERAGE(F113:$F$1277)</f>
        <v>53.707025547445255</v>
      </c>
    </row>
    <row r="114" spans="1:7" x14ac:dyDescent="0.25">
      <c r="A114" t="s">
        <v>57</v>
      </c>
      <c r="B114" t="s">
        <v>131</v>
      </c>
      <c r="C114" t="s">
        <v>132</v>
      </c>
      <c r="D114" s="1">
        <v>1197</v>
      </c>
      <c r="F114">
        <v>43</v>
      </c>
      <c r="G114">
        <f>AVERAGE(F114:$F$1277)</f>
        <v>53.715890410958906</v>
      </c>
    </row>
    <row r="115" spans="1:7" x14ac:dyDescent="0.25">
      <c r="A115" t="s">
        <v>57</v>
      </c>
      <c r="B115" t="s">
        <v>131</v>
      </c>
      <c r="C115" t="s">
        <v>14</v>
      </c>
      <c r="D115" s="1">
        <v>1197</v>
      </c>
      <c r="F115">
        <v>43</v>
      </c>
      <c r="G115">
        <f>AVERAGE(F115:$F$1277)</f>
        <v>53.725685557586836</v>
      </c>
    </row>
    <row r="116" spans="1:7" x14ac:dyDescent="0.25">
      <c r="A116" t="s">
        <v>57</v>
      </c>
      <c r="B116" t="s">
        <v>131</v>
      </c>
      <c r="C116" t="s">
        <v>133</v>
      </c>
      <c r="D116" s="1">
        <v>1197</v>
      </c>
      <c r="F116">
        <v>43</v>
      </c>
      <c r="G116">
        <f>AVERAGE(F116:$F$1277)</f>
        <v>53.735498627630378</v>
      </c>
    </row>
    <row r="117" spans="1:7" x14ac:dyDescent="0.25">
      <c r="A117" t="s">
        <v>57</v>
      </c>
      <c r="B117" t="s">
        <v>131</v>
      </c>
      <c r="C117" t="s">
        <v>134</v>
      </c>
      <c r="D117" s="1">
        <v>1197</v>
      </c>
      <c r="F117">
        <v>43</v>
      </c>
      <c r="G117">
        <f>AVERAGE(F117:$F$1277)</f>
        <v>53.745329670329674</v>
      </c>
    </row>
    <row r="118" spans="1:7" x14ac:dyDescent="0.25">
      <c r="A118" t="s">
        <v>57</v>
      </c>
      <c r="B118" t="s">
        <v>131</v>
      </c>
      <c r="C118" t="s">
        <v>135</v>
      </c>
      <c r="D118" s="1">
        <v>1197</v>
      </c>
      <c r="F118">
        <v>43</v>
      </c>
      <c r="G118">
        <f>AVERAGE(F118:$F$1277)</f>
        <v>53.75517873510541</v>
      </c>
    </row>
    <row r="119" spans="1:7" x14ac:dyDescent="0.25">
      <c r="A119" t="s">
        <v>57</v>
      </c>
      <c r="B119" t="s">
        <v>131</v>
      </c>
      <c r="C119" t="s">
        <v>136</v>
      </c>
      <c r="D119" s="1">
        <v>1197</v>
      </c>
      <c r="F119">
        <v>43</v>
      </c>
      <c r="G119">
        <f>AVERAGE(F119:$F$1277)</f>
        <v>53.765045871559636</v>
      </c>
    </row>
    <row r="120" spans="1:7" x14ac:dyDescent="0.25">
      <c r="A120" t="s">
        <v>33</v>
      </c>
      <c r="B120" t="s">
        <v>137</v>
      </c>
      <c r="C120" t="s">
        <v>138</v>
      </c>
      <c r="D120" s="1">
        <v>1248</v>
      </c>
      <c r="F120">
        <v>42</v>
      </c>
      <c r="G120">
        <f>AVERAGE(F120:$F$1277)</f>
        <v>53.774931129476585</v>
      </c>
    </row>
    <row r="121" spans="1:7" x14ac:dyDescent="0.25">
      <c r="A121" t="s">
        <v>33</v>
      </c>
      <c r="B121" t="s">
        <v>137</v>
      </c>
      <c r="C121" t="s">
        <v>41</v>
      </c>
      <c r="D121" s="1">
        <v>1197</v>
      </c>
      <c r="F121">
        <v>42</v>
      </c>
      <c r="G121">
        <f>AVERAGE(F121:$F$1277)</f>
        <v>53.785753676470591</v>
      </c>
    </row>
    <row r="122" spans="1:7" x14ac:dyDescent="0.25">
      <c r="A122" t="s">
        <v>33</v>
      </c>
      <c r="B122" t="s">
        <v>137</v>
      </c>
      <c r="C122" t="s">
        <v>139</v>
      </c>
      <c r="D122" s="1">
        <v>1197</v>
      </c>
      <c r="F122">
        <v>42</v>
      </c>
      <c r="G122">
        <f>AVERAGE(F122:$F$1277)</f>
        <v>53.796596136154555</v>
      </c>
    </row>
    <row r="123" spans="1:7" x14ac:dyDescent="0.25">
      <c r="A123" t="s">
        <v>57</v>
      </c>
      <c r="B123" t="s">
        <v>140</v>
      </c>
      <c r="C123" t="s">
        <v>141</v>
      </c>
      <c r="D123" s="1">
        <v>1197</v>
      </c>
      <c r="F123">
        <v>45</v>
      </c>
      <c r="G123">
        <f>AVERAGE(F123:$F$1277)</f>
        <v>53.80745856353591</v>
      </c>
    </row>
    <row r="124" spans="1:7" x14ac:dyDescent="0.25">
      <c r="A124" t="s">
        <v>57</v>
      </c>
      <c r="B124" t="s">
        <v>140</v>
      </c>
      <c r="C124" t="s">
        <v>142</v>
      </c>
      <c r="D124" s="1">
        <v>1396</v>
      </c>
      <c r="F124">
        <v>45</v>
      </c>
      <c r="G124">
        <f>AVERAGE(F124:$F$1277)</f>
        <v>53.815576036866361</v>
      </c>
    </row>
    <row r="125" spans="1:7" x14ac:dyDescent="0.25">
      <c r="A125" t="s">
        <v>57</v>
      </c>
      <c r="B125" t="s">
        <v>140</v>
      </c>
      <c r="C125" t="s">
        <v>143</v>
      </c>
      <c r="D125" s="1">
        <v>1197</v>
      </c>
      <c r="F125">
        <v>45</v>
      </c>
      <c r="G125">
        <f>AVERAGE(F125:$F$1277)</f>
        <v>53.823708487084872</v>
      </c>
    </row>
    <row r="126" spans="1:7" x14ac:dyDescent="0.25">
      <c r="A126" t="s">
        <v>57</v>
      </c>
      <c r="B126" t="s">
        <v>140</v>
      </c>
      <c r="C126" t="s">
        <v>144</v>
      </c>
      <c r="D126" s="1">
        <v>1396</v>
      </c>
      <c r="F126">
        <v>45</v>
      </c>
      <c r="G126">
        <f>AVERAGE(F126:$F$1277)</f>
        <v>53.83185595567867</v>
      </c>
    </row>
    <row r="127" spans="1:7" x14ac:dyDescent="0.25">
      <c r="A127" t="s">
        <v>57</v>
      </c>
      <c r="B127" t="s">
        <v>140</v>
      </c>
      <c r="C127" t="s">
        <v>145</v>
      </c>
      <c r="D127" s="1">
        <v>1197</v>
      </c>
      <c r="F127">
        <v>45</v>
      </c>
      <c r="G127">
        <f>AVERAGE(F127:$F$1277)</f>
        <v>53.840018484288358</v>
      </c>
    </row>
    <row r="128" spans="1:7" x14ac:dyDescent="0.25">
      <c r="A128" t="s">
        <v>57</v>
      </c>
      <c r="B128" t="s">
        <v>140</v>
      </c>
      <c r="C128" t="s">
        <v>146</v>
      </c>
      <c r="D128" s="1">
        <v>1396</v>
      </c>
      <c r="F128">
        <v>45</v>
      </c>
      <c r="G128">
        <f>AVERAGE(F128:$F$1277)</f>
        <v>53.848196114708607</v>
      </c>
    </row>
    <row r="129" spans="1:7" x14ac:dyDescent="0.25">
      <c r="A129" t="s">
        <v>57</v>
      </c>
      <c r="B129" t="s">
        <v>140</v>
      </c>
      <c r="C129" t="s">
        <v>147</v>
      </c>
      <c r="D129" s="1">
        <v>1197</v>
      </c>
      <c r="F129">
        <v>45</v>
      </c>
      <c r="G129">
        <f>AVERAGE(F129:$F$1277)</f>
        <v>53.856388888888887</v>
      </c>
    </row>
    <row r="130" spans="1:7" x14ac:dyDescent="0.25">
      <c r="A130" t="s">
        <v>57</v>
      </c>
      <c r="B130" t="s">
        <v>140</v>
      </c>
      <c r="C130" t="s">
        <v>148</v>
      </c>
      <c r="D130" s="1">
        <v>1396</v>
      </c>
      <c r="F130">
        <v>45</v>
      </c>
      <c r="G130">
        <f>AVERAGE(F130:$F$1277)</f>
        <v>53.864596848934198</v>
      </c>
    </row>
    <row r="131" spans="1:7" x14ac:dyDescent="0.25">
      <c r="A131" t="s">
        <v>57</v>
      </c>
      <c r="B131" t="s">
        <v>140</v>
      </c>
      <c r="C131" t="s">
        <v>149</v>
      </c>
      <c r="D131" s="1">
        <v>1197</v>
      </c>
      <c r="F131">
        <v>45</v>
      </c>
      <c r="G131">
        <f>AVERAGE(F131:$F$1277)</f>
        <v>53.872820037105754</v>
      </c>
    </row>
    <row r="132" spans="1:7" x14ac:dyDescent="0.25">
      <c r="A132" t="s">
        <v>57</v>
      </c>
      <c r="B132" t="s">
        <v>140</v>
      </c>
      <c r="C132" t="s">
        <v>150</v>
      </c>
      <c r="D132" s="1">
        <v>1197</v>
      </c>
      <c r="F132">
        <v>45</v>
      </c>
      <c r="G132">
        <f>AVERAGE(F132:$F$1277)</f>
        <v>53.881058495821726</v>
      </c>
    </row>
    <row r="133" spans="1:7" x14ac:dyDescent="0.25">
      <c r="A133" t="s">
        <v>57</v>
      </c>
      <c r="B133" t="s">
        <v>140</v>
      </c>
      <c r="C133" t="s">
        <v>151</v>
      </c>
      <c r="D133" s="1">
        <v>1197</v>
      </c>
      <c r="F133">
        <v>45</v>
      </c>
      <c r="G133">
        <f>AVERAGE(F133:$F$1277)</f>
        <v>53.889312267657992</v>
      </c>
    </row>
    <row r="134" spans="1:7" x14ac:dyDescent="0.25">
      <c r="A134" t="s">
        <v>57</v>
      </c>
      <c r="B134" t="s">
        <v>140</v>
      </c>
      <c r="C134" t="s">
        <v>152</v>
      </c>
      <c r="D134" s="1">
        <v>1396</v>
      </c>
      <c r="F134">
        <v>45</v>
      </c>
      <c r="G134">
        <f>AVERAGE(F134:$F$1277)</f>
        <v>53.897581395348837</v>
      </c>
    </row>
    <row r="135" spans="1:7" x14ac:dyDescent="0.25">
      <c r="A135" t="s">
        <v>57</v>
      </c>
      <c r="B135" t="s">
        <v>153</v>
      </c>
      <c r="C135" t="s">
        <v>154</v>
      </c>
      <c r="D135" s="1">
        <v>1197</v>
      </c>
      <c r="F135">
        <v>37</v>
      </c>
      <c r="G135">
        <f>AVERAGE(F135:$F$1277)</f>
        <v>53.905865921787708</v>
      </c>
    </row>
    <row r="136" spans="1:7" x14ac:dyDescent="0.25">
      <c r="A136" t="s">
        <v>57</v>
      </c>
      <c r="B136" t="s">
        <v>153</v>
      </c>
      <c r="C136" t="s">
        <v>155</v>
      </c>
      <c r="D136" s="1">
        <v>1197</v>
      </c>
      <c r="F136">
        <v>37</v>
      </c>
      <c r="G136">
        <f>AVERAGE(F136:$F$1277)</f>
        <v>53.921621621621625</v>
      </c>
    </row>
    <row r="137" spans="1:7" x14ac:dyDescent="0.25">
      <c r="A137" t="s">
        <v>57</v>
      </c>
      <c r="B137" t="s">
        <v>153</v>
      </c>
      <c r="C137" t="s">
        <v>156</v>
      </c>
      <c r="D137" s="1">
        <v>1197</v>
      </c>
      <c r="F137">
        <v>37</v>
      </c>
      <c r="G137">
        <f>AVERAGE(F137:$F$1277)</f>
        <v>53.937406716417911</v>
      </c>
    </row>
    <row r="138" spans="1:7" x14ac:dyDescent="0.25">
      <c r="A138" t="s">
        <v>57</v>
      </c>
      <c r="B138" t="s">
        <v>153</v>
      </c>
      <c r="C138" t="s">
        <v>157</v>
      </c>
      <c r="D138" s="1">
        <v>1197</v>
      </c>
      <c r="F138">
        <v>37</v>
      </c>
      <c r="G138">
        <f>AVERAGE(F138:$F$1277)</f>
        <v>53.953221288515408</v>
      </c>
    </row>
    <row r="139" spans="1:7" x14ac:dyDescent="0.25">
      <c r="A139" t="s">
        <v>57</v>
      </c>
      <c r="B139" t="s">
        <v>153</v>
      </c>
      <c r="C139" t="s">
        <v>158</v>
      </c>
      <c r="D139" s="1">
        <v>1197</v>
      </c>
      <c r="F139">
        <v>37</v>
      </c>
      <c r="G139">
        <f>AVERAGE(F139:$F$1277)</f>
        <v>53.969065420560746</v>
      </c>
    </row>
    <row r="140" spans="1:7" x14ac:dyDescent="0.25">
      <c r="A140" t="s">
        <v>57</v>
      </c>
      <c r="B140" t="s">
        <v>153</v>
      </c>
      <c r="C140" t="s">
        <v>159</v>
      </c>
      <c r="D140" s="1">
        <v>1197</v>
      </c>
      <c r="F140">
        <v>37</v>
      </c>
      <c r="G140">
        <f>AVERAGE(F140:$F$1277)</f>
        <v>53.984939195509824</v>
      </c>
    </row>
    <row r="141" spans="1:7" x14ac:dyDescent="0.25">
      <c r="A141" t="s">
        <v>57</v>
      </c>
      <c r="B141" t="s">
        <v>153</v>
      </c>
      <c r="C141" t="s">
        <v>160</v>
      </c>
      <c r="D141" s="1">
        <v>1197</v>
      </c>
      <c r="F141">
        <v>37</v>
      </c>
      <c r="G141">
        <f>AVERAGE(F141:$F$1277)</f>
        <v>54.000842696629213</v>
      </c>
    </row>
    <row r="142" spans="1:7" x14ac:dyDescent="0.25">
      <c r="A142" t="s">
        <v>57</v>
      </c>
      <c r="B142" t="s">
        <v>153</v>
      </c>
      <c r="C142" t="s">
        <v>161</v>
      </c>
      <c r="D142" s="1">
        <v>998</v>
      </c>
      <c r="F142">
        <v>37</v>
      </c>
      <c r="G142">
        <f>AVERAGE(F142:$F$1277)</f>
        <v>54.016776007497661</v>
      </c>
    </row>
    <row r="143" spans="1:7" x14ac:dyDescent="0.25">
      <c r="A143" t="s">
        <v>57</v>
      </c>
      <c r="B143" t="s">
        <v>153</v>
      </c>
      <c r="C143" t="s">
        <v>162</v>
      </c>
      <c r="D143" s="1">
        <v>1186</v>
      </c>
      <c r="F143">
        <v>37</v>
      </c>
      <c r="G143">
        <f>AVERAGE(F143:$F$1277)</f>
        <v>54.032739212007506</v>
      </c>
    </row>
    <row r="144" spans="1:7" x14ac:dyDescent="0.25">
      <c r="A144" t="s">
        <v>57</v>
      </c>
      <c r="B144" t="s">
        <v>153</v>
      </c>
      <c r="C144" t="s">
        <v>163</v>
      </c>
      <c r="D144" s="1">
        <v>1186</v>
      </c>
      <c r="F144">
        <v>37</v>
      </c>
      <c r="G144">
        <f>AVERAGE(F144:$F$1277)</f>
        <v>54.048732394366198</v>
      </c>
    </row>
    <row r="145" spans="1:7" x14ac:dyDescent="0.25">
      <c r="A145" t="s">
        <v>57</v>
      </c>
      <c r="B145" t="s">
        <v>153</v>
      </c>
      <c r="C145" t="s">
        <v>164</v>
      </c>
      <c r="D145" s="1">
        <v>1186</v>
      </c>
      <c r="F145">
        <v>37</v>
      </c>
      <c r="G145">
        <f>AVERAGE(F145:$F$1277)</f>
        <v>54.064755639097747</v>
      </c>
    </row>
    <row r="146" spans="1:7" x14ac:dyDescent="0.25">
      <c r="A146" t="s">
        <v>57</v>
      </c>
      <c r="B146" t="s">
        <v>153</v>
      </c>
      <c r="C146" t="s">
        <v>165</v>
      </c>
      <c r="D146" s="1">
        <v>1186</v>
      </c>
      <c r="F146">
        <v>37</v>
      </c>
      <c r="G146">
        <f>AVERAGE(F146:$F$1277)</f>
        <v>54.080809031044218</v>
      </c>
    </row>
    <row r="147" spans="1:7" x14ac:dyDescent="0.25">
      <c r="A147" t="s">
        <v>166</v>
      </c>
      <c r="B147" t="s">
        <v>167</v>
      </c>
      <c r="C147" t="s">
        <v>168</v>
      </c>
      <c r="D147" s="1">
        <v>999</v>
      </c>
      <c r="F147">
        <v>45</v>
      </c>
      <c r="G147">
        <f>AVERAGE(F147:$F$1277)</f>
        <v>54.096892655367235</v>
      </c>
    </row>
    <row r="148" spans="1:7" x14ac:dyDescent="0.25">
      <c r="A148" t="s">
        <v>166</v>
      </c>
      <c r="B148" t="s">
        <v>167</v>
      </c>
      <c r="C148" t="s">
        <v>169</v>
      </c>
      <c r="D148" s="1">
        <v>999</v>
      </c>
      <c r="F148">
        <v>45</v>
      </c>
      <c r="G148">
        <f>AVERAGE(F148:$F$1277)</f>
        <v>54.10546654099906</v>
      </c>
    </row>
    <row r="149" spans="1:7" x14ac:dyDescent="0.25">
      <c r="A149" t="s">
        <v>166</v>
      </c>
      <c r="B149" t="s">
        <v>167</v>
      </c>
      <c r="C149" t="s">
        <v>170</v>
      </c>
      <c r="D149" s="1">
        <v>999</v>
      </c>
      <c r="F149">
        <v>45</v>
      </c>
      <c r="G149">
        <f>AVERAGE(F149:$F$1277)</f>
        <v>54.114056603773584</v>
      </c>
    </row>
    <row r="150" spans="1:7" x14ac:dyDescent="0.25">
      <c r="A150" t="s">
        <v>166</v>
      </c>
      <c r="B150" t="s">
        <v>167</v>
      </c>
      <c r="C150" t="s">
        <v>171</v>
      </c>
      <c r="D150" s="1">
        <v>1498</v>
      </c>
      <c r="F150">
        <v>45</v>
      </c>
      <c r="G150">
        <f>AVERAGE(F150:$F$1277)</f>
        <v>54.122662889518416</v>
      </c>
    </row>
    <row r="151" spans="1:7" x14ac:dyDescent="0.25">
      <c r="A151" t="s">
        <v>166</v>
      </c>
      <c r="B151" t="s">
        <v>167</v>
      </c>
      <c r="C151" t="s">
        <v>172</v>
      </c>
      <c r="D151" s="1">
        <v>1498</v>
      </c>
      <c r="F151">
        <v>45</v>
      </c>
      <c r="G151">
        <f>AVERAGE(F151:$F$1277)</f>
        <v>54.131285444234408</v>
      </c>
    </row>
    <row r="152" spans="1:7" x14ac:dyDescent="0.25">
      <c r="A152" t="s">
        <v>166</v>
      </c>
      <c r="B152" t="s">
        <v>167</v>
      </c>
      <c r="C152" t="s">
        <v>173</v>
      </c>
      <c r="D152" s="1">
        <v>1498</v>
      </c>
      <c r="F152">
        <v>45</v>
      </c>
      <c r="G152">
        <f>AVERAGE(F152:$F$1277)</f>
        <v>54.139924314096504</v>
      </c>
    </row>
    <row r="153" spans="1:7" x14ac:dyDescent="0.25">
      <c r="A153" t="s">
        <v>166</v>
      </c>
      <c r="B153" t="s">
        <v>167</v>
      </c>
      <c r="C153" t="s">
        <v>174</v>
      </c>
      <c r="D153" s="1">
        <v>1197</v>
      </c>
      <c r="F153">
        <v>45</v>
      </c>
      <c r="G153">
        <f>AVERAGE(F153:$F$1277)</f>
        <v>54.148579545454545</v>
      </c>
    </row>
    <row r="154" spans="1:7" x14ac:dyDescent="0.25">
      <c r="A154" t="s">
        <v>166</v>
      </c>
      <c r="B154" t="s">
        <v>167</v>
      </c>
      <c r="C154" t="s">
        <v>175</v>
      </c>
      <c r="D154" s="1">
        <v>1498</v>
      </c>
      <c r="F154">
        <v>45</v>
      </c>
      <c r="G154">
        <f>AVERAGE(F154:$F$1277)</f>
        <v>54.157251184834124</v>
      </c>
    </row>
    <row r="155" spans="1:7" x14ac:dyDescent="0.25">
      <c r="A155" t="s">
        <v>33</v>
      </c>
      <c r="B155" t="s">
        <v>176</v>
      </c>
      <c r="C155" t="s">
        <v>41</v>
      </c>
      <c r="D155" s="1">
        <v>1197</v>
      </c>
      <c r="F155">
        <v>37</v>
      </c>
      <c r="G155">
        <f>AVERAGE(F155:$F$1277)</f>
        <v>54.16593927893738</v>
      </c>
    </row>
    <row r="156" spans="1:7" x14ac:dyDescent="0.25">
      <c r="A156" t="s">
        <v>33</v>
      </c>
      <c r="B156" t="s">
        <v>176</v>
      </c>
      <c r="C156" t="s">
        <v>42</v>
      </c>
      <c r="D156" s="1">
        <v>1197</v>
      </c>
      <c r="F156">
        <v>37</v>
      </c>
      <c r="G156">
        <f>AVERAGE(F156:$F$1277)</f>
        <v>54.18224121557455</v>
      </c>
    </row>
    <row r="157" spans="1:7" x14ac:dyDescent="0.25">
      <c r="A157" t="s">
        <v>33</v>
      </c>
      <c r="B157" t="s">
        <v>176</v>
      </c>
      <c r="C157" t="s">
        <v>138</v>
      </c>
      <c r="D157" s="1">
        <v>1248</v>
      </c>
      <c r="F157">
        <v>37</v>
      </c>
      <c r="G157">
        <f>AVERAGE(F157:$F$1277)</f>
        <v>54.198574144486692</v>
      </c>
    </row>
    <row r="158" spans="1:7" x14ac:dyDescent="0.25">
      <c r="A158" t="s">
        <v>33</v>
      </c>
      <c r="B158" t="s">
        <v>176</v>
      </c>
      <c r="C158" t="s">
        <v>78</v>
      </c>
      <c r="D158" s="1">
        <v>1197</v>
      </c>
      <c r="F158">
        <v>37</v>
      </c>
      <c r="G158">
        <f>AVERAGE(F158:$F$1277)</f>
        <v>54.214938154138913</v>
      </c>
    </row>
    <row r="159" spans="1:7" x14ac:dyDescent="0.25">
      <c r="A159" t="s">
        <v>33</v>
      </c>
      <c r="B159" t="s">
        <v>176</v>
      </c>
      <c r="C159" t="s">
        <v>177</v>
      </c>
      <c r="D159" s="1">
        <v>1248</v>
      </c>
      <c r="F159">
        <v>37</v>
      </c>
      <c r="G159">
        <f>AVERAGE(F159:$F$1277)</f>
        <v>54.231333333333332</v>
      </c>
    </row>
    <row r="160" spans="1:7" x14ac:dyDescent="0.25">
      <c r="A160" t="s">
        <v>33</v>
      </c>
      <c r="B160" t="s">
        <v>176</v>
      </c>
      <c r="C160" t="s">
        <v>77</v>
      </c>
      <c r="D160" s="1">
        <v>1197</v>
      </c>
      <c r="F160">
        <v>37</v>
      </c>
      <c r="G160">
        <f>AVERAGE(F160:$F$1277)</f>
        <v>54.247759771210681</v>
      </c>
    </row>
    <row r="161" spans="1:7" x14ac:dyDescent="0.25">
      <c r="A161" t="s">
        <v>33</v>
      </c>
      <c r="B161" t="s">
        <v>176</v>
      </c>
      <c r="C161" t="s">
        <v>178</v>
      </c>
      <c r="D161" s="1">
        <v>1248</v>
      </c>
      <c r="F161">
        <v>37</v>
      </c>
      <c r="G161">
        <f>AVERAGE(F161:$F$1277)</f>
        <v>54.264217557251911</v>
      </c>
    </row>
    <row r="162" spans="1:7" x14ac:dyDescent="0.25">
      <c r="A162" t="s">
        <v>33</v>
      </c>
      <c r="B162" t="s">
        <v>176</v>
      </c>
      <c r="C162" t="s">
        <v>179</v>
      </c>
      <c r="D162" s="1">
        <v>1248</v>
      </c>
      <c r="F162">
        <v>37</v>
      </c>
      <c r="G162">
        <f>AVERAGE(F162:$F$1277)</f>
        <v>54.280706781279846</v>
      </c>
    </row>
    <row r="163" spans="1:7" x14ac:dyDescent="0.25">
      <c r="A163" t="s">
        <v>33</v>
      </c>
      <c r="B163" t="s">
        <v>176</v>
      </c>
      <c r="C163" t="s">
        <v>180</v>
      </c>
      <c r="D163" s="1">
        <v>1197</v>
      </c>
      <c r="F163">
        <v>37</v>
      </c>
      <c r="G163">
        <f>AVERAGE(F163:$F$1277)</f>
        <v>54.297227533460806</v>
      </c>
    </row>
    <row r="164" spans="1:7" x14ac:dyDescent="0.25">
      <c r="A164" t="s">
        <v>33</v>
      </c>
      <c r="B164" t="s">
        <v>176</v>
      </c>
      <c r="C164" t="s">
        <v>181</v>
      </c>
      <c r="D164" s="1">
        <v>1197</v>
      </c>
      <c r="F164">
        <v>37</v>
      </c>
      <c r="G164">
        <f>AVERAGE(F164:$F$1277)</f>
        <v>54.313779904306223</v>
      </c>
    </row>
    <row r="165" spans="1:7" x14ac:dyDescent="0.25">
      <c r="A165" t="s">
        <v>33</v>
      </c>
      <c r="B165" t="s">
        <v>176</v>
      </c>
      <c r="C165" t="s">
        <v>182</v>
      </c>
      <c r="D165" s="1">
        <v>1197</v>
      </c>
      <c r="F165">
        <v>37</v>
      </c>
      <c r="G165">
        <f>AVERAGE(F165:$F$1277)</f>
        <v>54.330363984674328</v>
      </c>
    </row>
    <row r="166" spans="1:7" x14ac:dyDescent="0.25">
      <c r="A166" t="s">
        <v>33</v>
      </c>
      <c r="B166" t="s">
        <v>176</v>
      </c>
      <c r="C166" t="s">
        <v>183</v>
      </c>
      <c r="D166" s="1">
        <v>1248</v>
      </c>
      <c r="F166">
        <v>37</v>
      </c>
      <c r="G166">
        <f>AVERAGE(F166:$F$1277)</f>
        <v>54.346979865771814</v>
      </c>
    </row>
    <row r="167" spans="1:7" x14ac:dyDescent="0.25">
      <c r="A167" t="s">
        <v>33</v>
      </c>
      <c r="B167" t="s">
        <v>176</v>
      </c>
      <c r="C167" t="s">
        <v>184</v>
      </c>
      <c r="D167" s="1">
        <v>1248</v>
      </c>
      <c r="F167">
        <v>37</v>
      </c>
      <c r="G167">
        <f>AVERAGE(F167:$F$1277)</f>
        <v>54.363627639155474</v>
      </c>
    </row>
    <row r="168" spans="1:7" x14ac:dyDescent="0.25">
      <c r="A168" t="s">
        <v>33</v>
      </c>
      <c r="B168" t="s">
        <v>176</v>
      </c>
      <c r="C168" t="s">
        <v>185</v>
      </c>
      <c r="D168" s="1">
        <v>1248</v>
      </c>
      <c r="F168">
        <v>37</v>
      </c>
      <c r="G168">
        <f>AVERAGE(F168:$F$1277)</f>
        <v>54.380307396733912</v>
      </c>
    </row>
    <row r="169" spans="1:7" x14ac:dyDescent="0.25">
      <c r="A169" t="s">
        <v>186</v>
      </c>
      <c r="B169" t="s">
        <v>187</v>
      </c>
      <c r="C169" t="s">
        <v>188</v>
      </c>
      <c r="D169" s="1">
        <v>1498</v>
      </c>
      <c r="F169">
        <v>40</v>
      </c>
      <c r="G169">
        <f>AVERAGE(F169:$F$1277)</f>
        <v>54.397019230769232</v>
      </c>
    </row>
    <row r="170" spans="1:7" x14ac:dyDescent="0.25">
      <c r="A170" t="s">
        <v>186</v>
      </c>
      <c r="B170" t="s">
        <v>187</v>
      </c>
      <c r="C170" t="s">
        <v>189</v>
      </c>
      <c r="D170" s="1">
        <v>1498</v>
      </c>
      <c r="F170">
        <v>40</v>
      </c>
      <c r="G170">
        <f>AVERAGE(F170:$F$1277)</f>
        <v>54.410875842155917</v>
      </c>
    </row>
    <row r="171" spans="1:7" x14ac:dyDescent="0.25">
      <c r="A171" t="s">
        <v>186</v>
      </c>
      <c r="B171" t="s">
        <v>187</v>
      </c>
      <c r="C171" t="s">
        <v>190</v>
      </c>
      <c r="D171" s="1">
        <v>1498</v>
      </c>
      <c r="F171">
        <v>40</v>
      </c>
      <c r="G171">
        <f>AVERAGE(F171:$F$1277)</f>
        <v>54.424759152215799</v>
      </c>
    </row>
    <row r="172" spans="1:7" x14ac:dyDescent="0.25">
      <c r="A172" t="s">
        <v>186</v>
      </c>
      <c r="B172" t="s">
        <v>187</v>
      </c>
      <c r="C172" t="s">
        <v>191</v>
      </c>
      <c r="D172" s="1">
        <v>1194</v>
      </c>
      <c r="F172">
        <v>42</v>
      </c>
      <c r="G172">
        <f>AVERAGE(F172:$F$1277)</f>
        <v>54.438669238187082</v>
      </c>
    </row>
    <row r="173" spans="1:7" x14ac:dyDescent="0.25">
      <c r="A173" t="s">
        <v>186</v>
      </c>
      <c r="B173" t="s">
        <v>187</v>
      </c>
      <c r="C173" t="s">
        <v>192</v>
      </c>
      <c r="D173" s="1">
        <v>1194</v>
      </c>
      <c r="F173">
        <v>42</v>
      </c>
      <c r="G173">
        <f>AVERAGE(F173:$F$1277)</f>
        <v>54.450675675675676</v>
      </c>
    </row>
    <row r="174" spans="1:7" x14ac:dyDescent="0.25">
      <c r="A174" t="s">
        <v>186</v>
      </c>
      <c r="B174" t="s">
        <v>187</v>
      </c>
      <c r="C174" t="s">
        <v>193</v>
      </c>
      <c r="D174" s="1">
        <v>1194</v>
      </c>
      <c r="F174">
        <v>42</v>
      </c>
      <c r="G174">
        <f>AVERAGE(F174:$F$1277)</f>
        <v>54.462705314009661</v>
      </c>
    </row>
    <row r="175" spans="1:7" x14ac:dyDescent="0.25">
      <c r="A175" t="s">
        <v>186</v>
      </c>
      <c r="B175" t="s">
        <v>187</v>
      </c>
      <c r="C175" t="s">
        <v>194</v>
      </c>
      <c r="D175" s="1">
        <v>1194</v>
      </c>
      <c r="F175">
        <v>42</v>
      </c>
      <c r="G175">
        <f>AVERAGE(F175:$F$1277)</f>
        <v>54.474758220502906</v>
      </c>
    </row>
    <row r="176" spans="1:7" x14ac:dyDescent="0.25">
      <c r="A176" t="s">
        <v>186</v>
      </c>
      <c r="B176" t="s">
        <v>187</v>
      </c>
      <c r="C176" t="s">
        <v>195</v>
      </c>
      <c r="D176" s="1">
        <v>1498</v>
      </c>
      <c r="F176">
        <v>42</v>
      </c>
      <c r="G176">
        <f>AVERAGE(F176:$F$1277)</f>
        <v>54.486834462729917</v>
      </c>
    </row>
    <row r="177" spans="1:7" x14ac:dyDescent="0.25">
      <c r="A177" t="s">
        <v>166</v>
      </c>
      <c r="B177" t="s">
        <v>196</v>
      </c>
      <c r="C177" t="s">
        <v>197</v>
      </c>
      <c r="D177" s="1">
        <v>1498</v>
      </c>
      <c r="F177">
        <v>45</v>
      </c>
      <c r="G177">
        <f>AVERAGE(F177:$F$1277)</f>
        <v>54.498934108527131</v>
      </c>
    </row>
    <row r="178" spans="1:7" x14ac:dyDescent="0.25">
      <c r="A178" t="s">
        <v>166</v>
      </c>
      <c r="B178" t="s">
        <v>196</v>
      </c>
      <c r="C178" t="s">
        <v>198</v>
      </c>
      <c r="D178" s="1">
        <v>1498</v>
      </c>
      <c r="F178">
        <v>45</v>
      </c>
      <c r="G178">
        <f>AVERAGE(F178:$F$1277)</f>
        <v>54.508147429679923</v>
      </c>
    </row>
    <row r="179" spans="1:7" x14ac:dyDescent="0.25">
      <c r="A179" t="s">
        <v>166</v>
      </c>
      <c r="B179" t="s">
        <v>196</v>
      </c>
      <c r="C179" t="s">
        <v>199</v>
      </c>
      <c r="D179" s="1">
        <v>1498</v>
      </c>
      <c r="F179">
        <v>45</v>
      </c>
      <c r="G179">
        <f>AVERAGE(F179:$F$1277)</f>
        <v>54.517378640776698</v>
      </c>
    </row>
    <row r="180" spans="1:7" x14ac:dyDescent="0.25">
      <c r="A180" t="s">
        <v>166</v>
      </c>
      <c r="B180" t="s">
        <v>196</v>
      </c>
      <c r="C180" t="s">
        <v>200</v>
      </c>
      <c r="D180" s="1">
        <v>1498</v>
      </c>
      <c r="F180">
        <v>45</v>
      </c>
      <c r="G180">
        <f>AVERAGE(F180:$F$1277)</f>
        <v>54.526627793974733</v>
      </c>
    </row>
    <row r="181" spans="1:7" x14ac:dyDescent="0.25">
      <c r="A181" t="s">
        <v>166</v>
      </c>
      <c r="B181" t="s">
        <v>196</v>
      </c>
      <c r="C181" t="s">
        <v>201</v>
      </c>
      <c r="D181" s="1">
        <v>999</v>
      </c>
      <c r="F181">
        <v>45</v>
      </c>
      <c r="G181">
        <f>AVERAGE(F181:$F$1277)</f>
        <v>54.53589494163424</v>
      </c>
    </row>
    <row r="182" spans="1:7" x14ac:dyDescent="0.25">
      <c r="A182" t="s">
        <v>166</v>
      </c>
      <c r="B182" t="s">
        <v>196</v>
      </c>
      <c r="C182" t="s">
        <v>202</v>
      </c>
      <c r="D182" s="1">
        <v>999</v>
      </c>
      <c r="F182">
        <v>45</v>
      </c>
      <c r="G182">
        <f>AVERAGE(F182:$F$1277)</f>
        <v>54.545180136319381</v>
      </c>
    </row>
    <row r="183" spans="1:7" x14ac:dyDescent="0.25">
      <c r="A183" t="s">
        <v>166</v>
      </c>
      <c r="B183" t="s">
        <v>196</v>
      </c>
      <c r="C183" t="s">
        <v>203</v>
      </c>
      <c r="D183" s="1">
        <v>999</v>
      </c>
      <c r="F183">
        <v>45</v>
      </c>
      <c r="G183">
        <f>AVERAGE(F183:$F$1277)</f>
        <v>54.554483430799223</v>
      </c>
    </row>
    <row r="184" spans="1:7" x14ac:dyDescent="0.25">
      <c r="A184" t="s">
        <v>166</v>
      </c>
      <c r="B184" t="s">
        <v>196</v>
      </c>
      <c r="C184" t="s">
        <v>204</v>
      </c>
      <c r="D184" s="1">
        <v>1498</v>
      </c>
      <c r="F184">
        <v>45</v>
      </c>
      <c r="G184">
        <f>AVERAGE(F184:$F$1277)</f>
        <v>54.563804878048785</v>
      </c>
    </row>
    <row r="185" spans="1:7" x14ac:dyDescent="0.25">
      <c r="A185" t="s">
        <v>186</v>
      </c>
      <c r="B185" t="s">
        <v>205</v>
      </c>
      <c r="C185" t="s">
        <v>206</v>
      </c>
      <c r="D185" s="1">
        <v>1194</v>
      </c>
      <c r="F185">
        <v>42</v>
      </c>
      <c r="G185">
        <f>AVERAGE(F185:$F$1277)</f>
        <v>54.573144531250001</v>
      </c>
    </row>
    <row r="186" spans="1:7" x14ac:dyDescent="0.25">
      <c r="A186" t="s">
        <v>186</v>
      </c>
      <c r="B186" t="s">
        <v>205</v>
      </c>
      <c r="C186" t="s">
        <v>207</v>
      </c>
      <c r="D186" s="1">
        <v>1194</v>
      </c>
      <c r="F186">
        <v>42</v>
      </c>
      <c r="G186">
        <f>AVERAGE(F186:$F$1277)</f>
        <v>54.585434995112415</v>
      </c>
    </row>
    <row r="187" spans="1:7" x14ac:dyDescent="0.25">
      <c r="A187" t="s">
        <v>186</v>
      </c>
      <c r="B187" t="s">
        <v>205</v>
      </c>
      <c r="C187" t="s">
        <v>208</v>
      </c>
      <c r="D187" s="1">
        <v>1194</v>
      </c>
      <c r="F187">
        <v>42</v>
      </c>
      <c r="G187">
        <f>AVERAGE(F187:$F$1277)</f>
        <v>54.597749510763208</v>
      </c>
    </row>
    <row r="188" spans="1:7" x14ac:dyDescent="0.25">
      <c r="A188" t="s">
        <v>186</v>
      </c>
      <c r="B188" t="s">
        <v>205</v>
      </c>
      <c r="C188" t="s">
        <v>209</v>
      </c>
      <c r="D188" s="1">
        <v>1498</v>
      </c>
      <c r="F188">
        <v>40</v>
      </c>
      <c r="G188">
        <f>AVERAGE(F188:$F$1277)</f>
        <v>54.610088148873658</v>
      </c>
    </row>
    <row r="189" spans="1:7" x14ac:dyDescent="0.25">
      <c r="A189" t="s">
        <v>186</v>
      </c>
      <c r="B189" t="s">
        <v>205</v>
      </c>
      <c r="C189" t="s">
        <v>210</v>
      </c>
      <c r="D189" s="1">
        <v>1498</v>
      </c>
      <c r="F189">
        <v>40</v>
      </c>
      <c r="G189">
        <f>AVERAGE(F189:$F$1277)</f>
        <v>54.624411764705883</v>
      </c>
    </row>
    <row r="190" spans="1:7" x14ac:dyDescent="0.25">
      <c r="A190" t="s">
        <v>186</v>
      </c>
      <c r="B190" t="s">
        <v>205</v>
      </c>
      <c r="C190" t="s">
        <v>211</v>
      </c>
      <c r="D190" s="1">
        <v>1498</v>
      </c>
      <c r="F190">
        <v>40</v>
      </c>
      <c r="G190">
        <f>AVERAGE(F190:$F$1277)</f>
        <v>54.638763493621198</v>
      </c>
    </row>
    <row r="191" spans="1:7" x14ac:dyDescent="0.25">
      <c r="A191" t="s">
        <v>186</v>
      </c>
      <c r="B191" t="s">
        <v>205</v>
      </c>
      <c r="C191" t="s">
        <v>212</v>
      </c>
      <c r="D191" s="1">
        <v>1498</v>
      </c>
      <c r="F191">
        <v>40</v>
      </c>
      <c r="G191">
        <f>AVERAGE(F191:$F$1277)</f>
        <v>54.653143418467586</v>
      </c>
    </row>
    <row r="192" spans="1:7" x14ac:dyDescent="0.25">
      <c r="A192" t="s">
        <v>186</v>
      </c>
      <c r="B192" t="s">
        <v>205</v>
      </c>
      <c r="C192" t="s">
        <v>213</v>
      </c>
      <c r="D192" s="1">
        <v>1498</v>
      </c>
      <c r="F192">
        <v>40</v>
      </c>
      <c r="G192">
        <f>AVERAGE(F192:$F$1277)</f>
        <v>54.667551622418884</v>
      </c>
    </row>
    <row r="193" spans="1:7" x14ac:dyDescent="0.25">
      <c r="A193" t="s">
        <v>186</v>
      </c>
      <c r="B193" t="s">
        <v>205</v>
      </c>
      <c r="C193" t="s">
        <v>214</v>
      </c>
      <c r="D193" s="1">
        <v>1194</v>
      </c>
      <c r="F193">
        <v>42</v>
      </c>
      <c r="G193">
        <f>AVERAGE(F193:$F$1277)</f>
        <v>54.681988188976376</v>
      </c>
    </row>
    <row r="194" spans="1:7" x14ac:dyDescent="0.25">
      <c r="A194" t="s">
        <v>186</v>
      </c>
      <c r="B194" t="s">
        <v>205</v>
      </c>
      <c r="C194" t="s">
        <v>215</v>
      </c>
      <c r="D194" s="1">
        <v>1194</v>
      </c>
      <c r="F194">
        <v>42</v>
      </c>
      <c r="G194">
        <f>AVERAGE(F194:$F$1277)</f>
        <v>54.694482758620694</v>
      </c>
    </row>
    <row r="195" spans="1:7" x14ac:dyDescent="0.25">
      <c r="A195" t="s">
        <v>186</v>
      </c>
      <c r="B195" t="s">
        <v>205</v>
      </c>
      <c r="C195" t="s">
        <v>216</v>
      </c>
      <c r="D195" s="1">
        <v>1194</v>
      </c>
      <c r="F195">
        <v>42</v>
      </c>
      <c r="G195">
        <f>AVERAGE(F195:$F$1277)</f>
        <v>54.707001972386593</v>
      </c>
    </row>
    <row r="196" spans="1:7" x14ac:dyDescent="0.25">
      <c r="A196" t="s">
        <v>186</v>
      </c>
      <c r="B196" t="s">
        <v>205</v>
      </c>
      <c r="C196" t="s">
        <v>217</v>
      </c>
      <c r="D196" s="1">
        <v>1194</v>
      </c>
      <c r="F196">
        <v>42</v>
      </c>
      <c r="G196">
        <f>AVERAGE(F196:$F$1277)</f>
        <v>54.719545903257654</v>
      </c>
    </row>
    <row r="197" spans="1:7" x14ac:dyDescent="0.25">
      <c r="A197" t="s">
        <v>186</v>
      </c>
      <c r="B197" t="s">
        <v>205</v>
      </c>
      <c r="C197" t="s">
        <v>218</v>
      </c>
      <c r="D197" s="1">
        <v>1498</v>
      </c>
      <c r="F197">
        <v>40</v>
      </c>
      <c r="G197">
        <f>AVERAGE(F197:$F$1277)</f>
        <v>54.732114624505932</v>
      </c>
    </row>
    <row r="198" spans="1:7" x14ac:dyDescent="0.25">
      <c r="A198" t="s">
        <v>102</v>
      </c>
      <c r="B198" t="s">
        <v>219</v>
      </c>
      <c r="C198" t="s">
        <v>104</v>
      </c>
      <c r="D198" s="1">
        <v>1496</v>
      </c>
      <c r="F198">
        <v>45</v>
      </c>
      <c r="G198">
        <f>AVERAGE(F198:$F$1277)</f>
        <v>54.746686449060334</v>
      </c>
    </row>
    <row r="199" spans="1:7" x14ac:dyDescent="0.25">
      <c r="A199" t="s">
        <v>102</v>
      </c>
      <c r="B199" t="s">
        <v>219</v>
      </c>
      <c r="C199" t="s">
        <v>105</v>
      </c>
      <c r="D199" s="1">
        <v>1496</v>
      </c>
      <c r="F199">
        <v>45</v>
      </c>
      <c r="G199">
        <f>AVERAGE(F199:$F$1277)</f>
        <v>54.756336633663366</v>
      </c>
    </row>
    <row r="200" spans="1:7" x14ac:dyDescent="0.25">
      <c r="A200" t="s">
        <v>102</v>
      </c>
      <c r="B200" t="s">
        <v>219</v>
      </c>
      <c r="C200" t="s">
        <v>106</v>
      </c>
      <c r="D200" s="1">
        <v>1364</v>
      </c>
      <c r="F200">
        <v>45</v>
      </c>
      <c r="G200">
        <f>AVERAGE(F200:$F$1277)</f>
        <v>54.76600594648167</v>
      </c>
    </row>
    <row r="201" spans="1:7" x14ac:dyDescent="0.25">
      <c r="A201" t="s">
        <v>102</v>
      </c>
      <c r="B201" t="s">
        <v>219</v>
      </c>
      <c r="C201" t="s">
        <v>109</v>
      </c>
      <c r="D201" s="1">
        <v>1364</v>
      </c>
      <c r="F201">
        <v>45</v>
      </c>
      <c r="G201">
        <f>AVERAGE(F201:$F$1277)</f>
        <v>54.775694444444447</v>
      </c>
    </row>
    <row r="202" spans="1:7" x14ac:dyDescent="0.25">
      <c r="A202" t="s">
        <v>102</v>
      </c>
      <c r="B202" t="s">
        <v>219</v>
      </c>
      <c r="C202" t="s">
        <v>108</v>
      </c>
      <c r="D202" s="1">
        <v>1364</v>
      </c>
      <c r="F202">
        <v>45</v>
      </c>
      <c r="G202">
        <f>AVERAGE(F202:$F$1277)</f>
        <v>54.785402184707053</v>
      </c>
    </row>
    <row r="203" spans="1:7" x14ac:dyDescent="0.25">
      <c r="A203" t="s">
        <v>102</v>
      </c>
      <c r="B203" t="s">
        <v>219</v>
      </c>
      <c r="C203" t="s">
        <v>107</v>
      </c>
      <c r="D203" s="1">
        <v>1496</v>
      </c>
      <c r="F203">
        <v>45</v>
      </c>
      <c r="G203">
        <f>AVERAGE(F203:$F$1277)</f>
        <v>54.795129224652086</v>
      </c>
    </row>
    <row r="204" spans="1:7" x14ac:dyDescent="0.25">
      <c r="A204" t="s">
        <v>102</v>
      </c>
      <c r="B204" t="s">
        <v>219</v>
      </c>
      <c r="C204" t="s">
        <v>97</v>
      </c>
      <c r="D204" s="1">
        <v>1496</v>
      </c>
      <c r="F204">
        <v>45</v>
      </c>
      <c r="G204">
        <f>AVERAGE(F204:$F$1277)</f>
        <v>54.804875621890545</v>
      </c>
    </row>
    <row r="205" spans="1:7" x14ac:dyDescent="0.25">
      <c r="A205" t="s">
        <v>102</v>
      </c>
      <c r="B205" t="s">
        <v>219</v>
      </c>
      <c r="C205" t="s">
        <v>114</v>
      </c>
      <c r="D205" s="1">
        <v>1364</v>
      </c>
      <c r="F205">
        <v>45</v>
      </c>
      <c r="G205">
        <f>AVERAGE(F205:$F$1277)</f>
        <v>54.814641434262953</v>
      </c>
    </row>
    <row r="206" spans="1:7" x14ac:dyDescent="0.25">
      <c r="A206" t="s">
        <v>102</v>
      </c>
      <c r="B206" t="s">
        <v>219</v>
      </c>
      <c r="C206" t="s">
        <v>220</v>
      </c>
      <c r="D206" s="1">
        <v>1364</v>
      </c>
      <c r="F206">
        <v>45</v>
      </c>
      <c r="G206">
        <f>AVERAGE(F206:$F$1277)</f>
        <v>54.824426719840481</v>
      </c>
    </row>
    <row r="207" spans="1:7" x14ac:dyDescent="0.25">
      <c r="A207" t="s">
        <v>102</v>
      </c>
      <c r="B207" t="s">
        <v>219</v>
      </c>
      <c r="C207" t="s">
        <v>221</v>
      </c>
      <c r="D207" s="1">
        <v>1496</v>
      </c>
      <c r="F207">
        <v>45</v>
      </c>
      <c r="G207">
        <f>AVERAGE(F207:$F$1277)</f>
        <v>54.834231536926147</v>
      </c>
    </row>
    <row r="208" spans="1:7" x14ac:dyDescent="0.25">
      <c r="A208" t="s">
        <v>102</v>
      </c>
      <c r="B208" t="s">
        <v>222</v>
      </c>
      <c r="C208" t="s">
        <v>105</v>
      </c>
      <c r="D208" s="1">
        <v>1496</v>
      </c>
      <c r="F208">
        <v>45</v>
      </c>
      <c r="G208">
        <f>AVERAGE(F208:$F$1277)</f>
        <v>54.844055944055945</v>
      </c>
    </row>
    <row r="209" spans="1:7" x14ac:dyDescent="0.25">
      <c r="A209" t="s">
        <v>102</v>
      </c>
      <c r="B209" t="s">
        <v>222</v>
      </c>
      <c r="C209" t="s">
        <v>104</v>
      </c>
      <c r="D209" s="1">
        <v>1197</v>
      </c>
      <c r="F209">
        <v>45</v>
      </c>
      <c r="G209">
        <f>AVERAGE(F209:$F$1277)</f>
        <v>54.853900000000003</v>
      </c>
    </row>
    <row r="210" spans="1:7" x14ac:dyDescent="0.25">
      <c r="A210" t="s">
        <v>102</v>
      </c>
      <c r="B210" t="s">
        <v>222</v>
      </c>
      <c r="C210" t="s">
        <v>109</v>
      </c>
      <c r="D210" s="1">
        <v>1364</v>
      </c>
      <c r="F210">
        <v>45</v>
      </c>
      <c r="G210">
        <f>AVERAGE(F210:$F$1277)</f>
        <v>54.863763763763764</v>
      </c>
    </row>
    <row r="211" spans="1:7" x14ac:dyDescent="0.25">
      <c r="A211" t="s">
        <v>102</v>
      </c>
      <c r="B211" t="s">
        <v>222</v>
      </c>
      <c r="C211" t="s">
        <v>106</v>
      </c>
      <c r="D211" s="1">
        <v>1364</v>
      </c>
      <c r="F211">
        <v>45</v>
      </c>
      <c r="G211">
        <f>AVERAGE(F211:$F$1277)</f>
        <v>54.873647294589183</v>
      </c>
    </row>
    <row r="212" spans="1:7" x14ac:dyDescent="0.25">
      <c r="A212" t="s">
        <v>102</v>
      </c>
      <c r="B212" t="s">
        <v>222</v>
      </c>
      <c r="C212" t="s">
        <v>223</v>
      </c>
      <c r="D212" s="1">
        <v>1197</v>
      </c>
      <c r="F212">
        <v>45</v>
      </c>
      <c r="G212">
        <f>AVERAGE(F212:$F$1277)</f>
        <v>54.883550651955872</v>
      </c>
    </row>
    <row r="213" spans="1:7" x14ac:dyDescent="0.25">
      <c r="A213" t="s">
        <v>102</v>
      </c>
      <c r="B213" t="s">
        <v>222</v>
      </c>
      <c r="C213" t="s">
        <v>224</v>
      </c>
      <c r="D213" s="1">
        <v>1364</v>
      </c>
      <c r="F213">
        <v>45</v>
      </c>
      <c r="G213">
        <f>AVERAGE(F213:$F$1277)</f>
        <v>54.893473895582332</v>
      </c>
    </row>
    <row r="214" spans="1:7" x14ac:dyDescent="0.25">
      <c r="A214" t="s">
        <v>225</v>
      </c>
      <c r="B214" t="s">
        <v>226</v>
      </c>
      <c r="C214" t="s">
        <v>227</v>
      </c>
      <c r="D214" s="1">
        <v>1461</v>
      </c>
      <c r="F214">
        <v>50</v>
      </c>
      <c r="G214">
        <f>AVERAGE(F214:$F$1277)</f>
        <v>54.903417085427137</v>
      </c>
    </row>
    <row r="215" spans="1:7" x14ac:dyDescent="0.25">
      <c r="A215" t="s">
        <v>225</v>
      </c>
      <c r="B215" t="s">
        <v>226</v>
      </c>
      <c r="C215" t="s">
        <v>228</v>
      </c>
      <c r="D215" s="1">
        <v>1461</v>
      </c>
      <c r="F215">
        <v>50</v>
      </c>
      <c r="G215">
        <f>AVERAGE(F215:$F$1277)</f>
        <v>54.90835010060362</v>
      </c>
    </row>
    <row r="216" spans="1:7" x14ac:dyDescent="0.25">
      <c r="A216" t="s">
        <v>225</v>
      </c>
      <c r="B216" t="s">
        <v>226</v>
      </c>
      <c r="C216" t="s">
        <v>229</v>
      </c>
      <c r="D216" s="1">
        <v>1461</v>
      </c>
      <c r="F216">
        <v>50</v>
      </c>
      <c r="G216">
        <f>AVERAGE(F216:$F$1277)</f>
        <v>54.913293051359517</v>
      </c>
    </row>
    <row r="217" spans="1:7" x14ac:dyDescent="0.25">
      <c r="A217" t="s">
        <v>230</v>
      </c>
      <c r="B217" t="s">
        <v>231</v>
      </c>
      <c r="C217" t="s">
        <v>232</v>
      </c>
      <c r="D217" s="1">
        <v>1248</v>
      </c>
      <c r="F217">
        <v>45</v>
      </c>
      <c r="G217">
        <f>AVERAGE(F217:$F$1277)</f>
        <v>54.918245967741939</v>
      </c>
    </row>
    <row r="218" spans="1:7" x14ac:dyDescent="0.25">
      <c r="A218" t="s">
        <v>230</v>
      </c>
      <c r="B218" t="s">
        <v>231</v>
      </c>
      <c r="C218" t="s">
        <v>233</v>
      </c>
      <c r="D218" s="1">
        <v>1248</v>
      </c>
      <c r="F218">
        <v>45</v>
      </c>
      <c r="G218">
        <f>AVERAGE(F218:$F$1277)</f>
        <v>54.92825428859738</v>
      </c>
    </row>
    <row r="219" spans="1:7" x14ac:dyDescent="0.25">
      <c r="A219" t="s">
        <v>230</v>
      </c>
      <c r="B219" t="s">
        <v>231</v>
      </c>
      <c r="C219" t="s">
        <v>234</v>
      </c>
      <c r="D219" s="1">
        <v>1368</v>
      </c>
      <c r="F219">
        <v>45</v>
      </c>
      <c r="G219">
        <f>AVERAGE(F219:$F$1277)</f>
        <v>54.93828282828283</v>
      </c>
    </row>
    <row r="220" spans="1:7" x14ac:dyDescent="0.25">
      <c r="A220" t="s">
        <v>230</v>
      </c>
      <c r="B220" t="s">
        <v>231</v>
      </c>
      <c r="C220" t="s">
        <v>235</v>
      </c>
      <c r="D220" s="1">
        <v>1248</v>
      </c>
      <c r="F220">
        <v>45</v>
      </c>
      <c r="G220">
        <f>AVERAGE(F220:$F$1277)</f>
        <v>54.948331648129425</v>
      </c>
    </row>
    <row r="221" spans="1:7" x14ac:dyDescent="0.25">
      <c r="A221" t="s">
        <v>102</v>
      </c>
      <c r="B221" t="s">
        <v>236</v>
      </c>
      <c r="C221" t="s">
        <v>237</v>
      </c>
      <c r="D221" s="1">
        <v>1197</v>
      </c>
      <c r="F221">
        <v>37</v>
      </c>
      <c r="G221">
        <f>AVERAGE(F221:$F$1277)</f>
        <v>54.958400809716601</v>
      </c>
    </row>
    <row r="222" spans="1:7" x14ac:dyDescent="0.25">
      <c r="A222" t="s">
        <v>102</v>
      </c>
      <c r="B222" t="s">
        <v>236</v>
      </c>
      <c r="C222" t="s">
        <v>105</v>
      </c>
      <c r="D222" s="1">
        <v>1197</v>
      </c>
      <c r="F222">
        <v>37</v>
      </c>
      <c r="G222">
        <f>AVERAGE(F222:$F$1277)</f>
        <v>54.97659574468085</v>
      </c>
    </row>
    <row r="223" spans="1:7" x14ac:dyDescent="0.25">
      <c r="A223" t="s">
        <v>102</v>
      </c>
      <c r="B223" t="s">
        <v>236</v>
      </c>
      <c r="C223" t="s">
        <v>238</v>
      </c>
      <c r="D223" s="1">
        <v>1197</v>
      </c>
      <c r="F223">
        <v>37</v>
      </c>
      <c r="G223">
        <f>AVERAGE(F223:$F$1277)</f>
        <v>54.994827586206895</v>
      </c>
    </row>
    <row r="224" spans="1:7" x14ac:dyDescent="0.25">
      <c r="A224" t="s">
        <v>102</v>
      </c>
      <c r="B224" t="s">
        <v>236</v>
      </c>
      <c r="C224" t="s">
        <v>239</v>
      </c>
      <c r="D224" s="1">
        <v>1197</v>
      </c>
      <c r="F224">
        <v>37</v>
      </c>
      <c r="G224">
        <f>AVERAGE(F224:$F$1277)</f>
        <v>55.013096446700509</v>
      </c>
    </row>
    <row r="225" spans="1:7" x14ac:dyDescent="0.25">
      <c r="A225" t="s">
        <v>102</v>
      </c>
      <c r="B225" t="s">
        <v>236</v>
      </c>
      <c r="C225" t="s">
        <v>240</v>
      </c>
      <c r="D225" s="1">
        <v>1197</v>
      </c>
      <c r="F225">
        <v>37</v>
      </c>
      <c r="G225">
        <f>AVERAGE(F225:$F$1277)</f>
        <v>55.03140243902439</v>
      </c>
    </row>
    <row r="226" spans="1:7" x14ac:dyDescent="0.25">
      <c r="A226" t="s">
        <v>230</v>
      </c>
      <c r="B226" t="s">
        <v>241</v>
      </c>
      <c r="C226" t="s">
        <v>242</v>
      </c>
      <c r="D226" s="1">
        <v>1248</v>
      </c>
      <c r="F226">
        <v>45</v>
      </c>
      <c r="G226">
        <f>AVERAGE(F226:$F$1277)</f>
        <v>55.049745676500507</v>
      </c>
    </row>
    <row r="227" spans="1:7" x14ac:dyDescent="0.25">
      <c r="A227" t="s">
        <v>230</v>
      </c>
      <c r="B227" t="s">
        <v>241</v>
      </c>
      <c r="C227" t="s">
        <v>243</v>
      </c>
      <c r="D227" s="1">
        <v>1248</v>
      </c>
      <c r="F227">
        <v>45</v>
      </c>
      <c r="G227">
        <f>AVERAGE(F227:$F$1277)</f>
        <v>55.059979633401227</v>
      </c>
    </row>
    <row r="228" spans="1:7" x14ac:dyDescent="0.25">
      <c r="A228" t="s">
        <v>230</v>
      </c>
      <c r="B228" t="s">
        <v>241</v>
      </c>
      <c r="C228" t="s">
        <v>244</v>
      </c>
      <c r="D228" s="1">
        <v>1248</v>
      </c>
      <c r="F228">
        <v>45</v>
      </c>
      <c r="G228">
        <f>AVERAGE(F228:$F$1277)</f>
        <v>55.070234454638125</v>
      </c>
    </row>
    <row r="229" spans="1:7" x14ac:dyDescent="0.25">
      <c r="A229" t="s">
        <v>245</v>
      </c>
      <c r="B229" t="s">
        <v>246</v>
      </c>
      <c r="C229" t="s">
        <v>247</v>
      </c>
      <c r="D229" s="1">
        <v>1199</v>
      </c>
      <c r="F229">
        <v>40</v>
      </c>
      <c r="G229">
        <f>AVERAGE(F229:$F$1277)</f>
        <v>55.080510204081634</v>
      </c>
    </row>
    <row r="230" spans="1:7" x14ac:dyDescent="0.25">
      <c r="A230" t="s">
        <v>245</v>
      </c>
      <c r="B230" t="s">
        <v>246</v>
      </c>
      <c r="C230" t="s">
        <v>248</v>
      </c>
      <c r="D230" s="1">
        <v>1199</v>
      </c>
      <c r="F230">
        <v>40</v>
      </c>
      <c r="G230">
        <f>AVERAGE(F230:$F$1277)</f>
        <v>55.095914198161388</v>
      </c>
    </row>
    <row r="231" spans="1:7" x14ac:dyDescent="0.25">
      <c r="A231" t="s">
        <v>245</v>
      </c>
      <c r="B231" t="s">
        <v>246</v>
      </c>
      <c r="C231" t="s">
        <v>249</v>
      </c>
      <c r="D231" s="1">
        <v>1199</v>
      </c>
      <c r="F231">
        <v>40</v>
      </c>
      <c r="G231">
        <f>AVERAGE(F231:$F$1277)</f>
        <v>55.111349693251533</v>
      </c>
    </row>
    <row r="232" spans="1:7" x14ac:dyDescent="0.25">
      <c r="A232" t="s">
        <v>245</v>
      </c>
      <c r="B232" t="s">
        <v>246</v>
      </c>
      <c r="C232" t="s">
        <v>239</v>
      </c>
      <c r="D232" s="1">
        <v>1199</v>
      </c>
      <c r="F232">
        <v>40</v>
      </c>
      <c r="G232">
        <f>AVERAGE(F232:$F$1277)</f>
        <v>55.126816786079836</v>
      </c>
    </row>
    <row r="233" spans="1:7" x14ac:dyDescent="0.25">
      <c r="A233" t="s">
        <v>245</v>
      </c>
      <c r="B233" t="s">
        <v>246</v>
      </c>
      <c r="C233" t="s">
        <v>250</v>
      </c>
      <c r="D233" s="1">
        <v>1498</v>
      </c>
      <c r="F233">
        <v>40</v>
      </c>
      <c r="G233">
        <f>AVERAGE(F233:$F$1277)</f>
        <v>55.142315573770496</v>
      </c>
    </row>
    <row r="234" spans="1:7" x14ac:dyDescent="0.25">
      <c r="A234" t="s">
        <v>245</v>
      </c>
      <c r="B234" t="s">
        <v>246</v>
      </c>
      <c r="C234" t="s">
        <v>251</v>
      </c>
      <c r="D234" s="1">
        <v>1498</v>
      </c>
      <c r="F234">
        <v>40</v>
      </c>
      <c r="G234">
        <f>AVERAGE(F234:$F$1277)</f>
        <v>55.157846153846158</v>
      </c>
    </row>
    <row r="235" spans="1:7" x14ac:dyDescent="0.25">
      <c r="A235" t="s">
        <v>245</v>
      </c>
      <c r="B235" t="s">
        <v>246</v>
      </c>
      <c r="C235" t="s">
        <v>252</v>
      </c>
      <c r="D235" s="1">
        <v>1498</v>
      </c>
      <c r="F235">
        <v>40</v>
      </c>
      <c r="G235">
        <f>AVERAGE(F235:$F$1277)</f>
        <v>55.173408624229978</v>
      </c>
    </row>
    <row r="236" spans="1:7" x14ac:dyDescent="0.25">
      <c r="A236" t="s">
        <v>245</v>
      </c>
      <c r="B236" t="s">
        <v>246</v>
      </c>
      <c r="C236" t="s">
        <v>253</v>
      </c>
      <c r="D236" s="1">
        <v>1199</v>
      </c>
      <c r="F236">
        <v>40</v>
      </c>
      <c r="G236">
        <f>AVERAGE(F236:$F$1277)</f>
        <v>55.189003083247691</v>
      </c>
    </row>
    <row r="237" spans="1:7" x14ac:dyDescent="0.25">
      <c r="A237" t="s">
        <v>254</v>
      </c>
      <c r="B237" t="s">
        <v>255</v>
      </c>
      <c r="C237" t="s">
        <v>256</v>
      </c>
      <c r="D237" s="1">
        <v>1956</v>
      </c>
      <c r="F237">
        <v>60</v>
      </c>
      <c r="G237">
        <f>AVERAGE(F237:$F$1277)</f>
        <v>55.204629629629629</v>
      </c>
    </row>
    <row r="238" spans="1:7" x14ac:dyDescent="0.25">
      <c r="A238" t="s">
        <v>254</v>
      </c>
      <c r="B238" t="s">
        <v>255</v>
      </c>
      <c r="C238" t="s">
        <v>257</v>
      </c>
      <c r="D238" s="1">
        <v>1956</v>
      </c>
      <c r="F238">
        <v>60</v>
      </c>
      <c r="G238">
        <f>AVERAGE(F238:$F$1277)</f>
        <v>55.19969104016478</v>
      </c>
    </row>
    <row r="239" spans="1:7" x14ac:dyDescent="0.25">
      <c r="A239" t="s">
        <v>258</v>
      </c>
      <c r="B239" t="s">
        <v>259</v>
      </c>
      <c r="C239" t="s">
        <v>260</v>
      </c>
      <c r="D239" s="1">
        <v>2999</v>
      </c>
      <c r="F239">
        <v>76</v>
      </c>
      <c r="G239">
        <f>AVERAGE(F239:$F$1277)</f>
        <v>55.194742268041239</v>
      </c>
    </row>
    <row r="240" spans="1:7" x14ac:dyDescent="0.25">
      <c r="A240" t="s">
        <v>258</v>
      </c>
      <c r="B240" t="s">
        <v>259</v>
      </c>
      <c r="C240" t="s">
        <v>261</v>
      </c>
      <c r="D240" s="1">
        <v>2999</v>
      </c>
      <c r="F240">
        <v>76</v>
      </c>
      <c r="G240">
        <f>AVERAGE(F240:$F$1277)</f>
        <v>55.173271413828694</v>
      </c>
    </row>
    <row r="241" spans="1:7" x14ac:dyDescent="0.25">
      <c r="A241" t="s">
        <v>225</v>
      </c>
      <c r="B241" t="s">
        <v>262</v>
      </c>
      <c r="C241" t="s">
        <v>263</v>
      </c>
      <c r="D241" s="1">
        <v>2157</v>
      </c>
      <c r="F241">
        <v>70</v>
      </c>
      <c r="G241">
        <f>AVERAGE(F241:$F$1277)</f>
        <v>55.151756198347108</v>
      </c>
    </row>
    <row r="242" spans="1:7" x14ac:dyDescent="0.25">
      <c r="A242" t="s">
        <v>225</v>
      </c>
      <c r="B242" t="s">
        <v>262</v>
      </c>
      <c r="C242" t="s">
        <v>264</v>
      </c>
      <c r="D242" s="1">
        <v>2157</v>
      </c>
      <c r="F242">
        <v>70</v>
      </c>
      <c r="G242">
        <f>AVERAGE(F242:$F$1277)</f>
        <v>55.1364012409514</v>
      </c>
    </row>
    <row r="243" spans="1:7" x14ac:dyDescent="0.25">
      <c r="A243" t="s">
        <v>166</v>
      </c>
      <c r="B243" t="s">
        <v>265</v>
      </c>
      <c r="C243" t="s">
        <v>266</v>
      </c>
      <c r="D243" s="1">
        <v>1968</v>
      </c>
      <c r="F243">
        <v>71</v>
      </c>
      <c r="G243">
        <f>AVERAGE(F243:$F$1277)</f>
        <v>55.121014492753623</v>
      </c>
    </row>
    <row r="244" spans="1:7" x14ac:dyDescent="0.25">
      <c r="A244" t="s">
        <v>166</v>
      </c>
      <c r="B244" t="s">
        <v>265</v>
      </c>
      <c r="C244" t="s">
        <v>267</v>
      </c>
      <c r="D244" s="1">
        <v>1968</v>
      </c>
      <c r="F244">
        <v>71</v>
      </c>
      <c r="G244">
        <f>AVERAGE(F244:$F$1277)</f>
        <v>55.104559585492233</v>
      </c>
    </row>
    <row r="245" spans="1:7" x14ac:dyDescent="0.25">
      <c r="A245" t="s">
        <v>245</v>
      </c>
      <c r="B245" t="s">
        <v>268</v>
      </c>
      <c r="C245" t="s">
        <v>269</v>
      </c>
      <c r="D245" s="1">
        <v>1997</v>
      </c>
      <c r="F245">
        <v>57</v>
      </c>
      <c r="G245">
        <f>AVERAGE(F245:$F$1277)</f>
        <v>55.088070539419085</v>
      </c>
    </row>
    <row r="246" spans="1:7" x14ac:dyDescent="0.25">
      <c r="A246" t="s">
        <v>245</v>
      </c>
      <c r="B246" t="s">
        <v>268</v>
      </c>
      <c r="C246" t="s">
        <v>270</v>
      </c>
      <c r="D246" s="1">
        <v>1597</v>
      </c>
      <c r="F246">
        <v>57</v>
      </c>
      <c r="G246">
        <f>AVERAGE(F246:$F$1277)</f>
        <v>55.086085150571137</v>
      </c>
    </row>
    <row r="247" spans="1:7" x14ac:dyDescent="0.25">
      <c r="A247" t="s">
        <v>245</v>
      </c>
      <c r="B247" t="s">
        <v>268</v>
      </c>
      <c r="C247" t="s">
        <v>271</v>
      </c>
      <c r="D247" s="1">
        <v>1597</v>
      </c>
      <c r="F247">
        <v>57</v>
      </c>
      <c r="G247">
        <f>AVERAGE(F247:$F$1277)</f>
        <v>55.084095634095632</v>
      </c>
    </row>
    <row r="248" spans="1:7" x14ac:dyDescent="0.25">
      <c r="A248" t="s">
        <v>272</v>
      </c>
      <c r="B248" t="s">
        <v>273</v>
      </c>
      <c r="C248" t="s">
        <v>274</v>
      </c>
      <c r="D248" s="1">
        <v>1798</v>
      </c>
      <c r="F248">
        <v>66</v>
      </c>
      <c r="G248">
        <f>AVERAGE(F248:$F$1277)</f>
        <v>55.082101977107179</v>
      </c>
    </row>
    <row r="249" spans="1:7" x14ac:dyDescent="0.25">
      <c r="A249" t="s">
        <v>272</v>
      </c>
      <c r="B249" t="s">
        <v>273</v>
      </c>
      <c r="C249" t="s">
        <v>275</v>
      </c>
      <c r="D249" s="1">
        <v>1968</v>
      </c>
      <c r="F249">
        <v>66</v>
      </c>
      <c r="G249">
        <f>AVERAGE(F249:$F$1277)</f>
        <v>55.070729166666666</v>
      </c>
    </row>
    <row r="250" spans="1:7" x14ac:dyDescent="0.25">
      <c r="A250" t="s">
        <v>276</v>
      </c>
      <c r="B250" t="s">
        <v>277</v>
      </c>
      <c r="C250" t="s">
        <v>278</v>
      </c>
      <c r="D250" s="1">
        <v>1968</v>
      </c>
      <c r="F250">
        <v>50</v>
      </c>
      <c r="G250">
        <f>AVERAGE(F250:$F$1277)</f>
        <v>55.059332638164754</v>
      </c>
    </row>
    <row r="251" spans="1:7" x14ac:dyDescent="0.25">
      <c r="A251" t="s">
        <v>276</v>
      </c>
      <c r="B251" t="s">
        <v>277</v>
      </c>
      <c r="C251" t="s">
        <v>279</v>
      </c>
      <c r="D251" s="1">
        <v>1968</v>
      </c>
      <c r="F251">
        <v>50</v>
      </c>
      <c r="G251">
        <f>AVERAGE(F251:$F$1277)</f>
        <v>55.064613778705642</v>
      </c>
    </row>
    <row r="252" spans="1:7" x14ac:dyDescent="0.25">
      <c r="A252" t="s">
        <v>276</v>
      </c>
      <c r="B252" t="s">
        <v>277</v>
      </c>
      <c r="C252" t="s">
        <v>280</v>
      </c>
      <c r="D252" s="1">
        <v>1395</v>
      </c>
      <c r="F252">
        <v>50</v>
      </c>
      <c r="G252">
        <f>AVERAGE(F252:$F$1277)</f>
        <v>55.069905956112855</v>
      </c>
    </row>
    <row r="253" spans="1:7" x14ac:dyDescent="0.25">
      <c r="A253" t="s">
        <v>276</v>
      </c>
      <c r="B253" t="s">
        <v>277</v>
      </c>
      <c r="C253" t="s">
        <v>281</v>
      </c>
      <c r="D253" s="1">
        <v>1395</v>
      </c>
      <c r="F253">
        <v>50</v>
      </c>
      <c r="G253">
        <f>AVERAGE(F253:$F$1277)</f>
        <v>55.075209205020919</v>
      </c>
    </row>
    <row r="254" spans="1:7" x14ac:dyDescent="0.25">
      <c r="B254" t="s">
        <v>282</v>
      </c>
      <c r="C254" t="s">
        <v>283</v>
      </c>
      <c r="D254" s="1">
        <v>1595</v>
      </c>
      <c r="F254">
        <v>50</v>
      </c>
      <c r="G254">
        <f>AVERAGE(F254:$F$1277)</f>
        <v>55.080523560209429</v>
      </c>
    </row>
    <row r="255" spans="1:7" x14ac:dyDescent="0.25">
      <c r="B255" t="s">
        <v>282</v>
      </c>
      <c r="C255" t="s">
        <v>284</v>
      </c>
      <c r="D255" s="1">
        <v>2143</v>
      </c>
      <c r="F255">
        <v>50</v>
      </c>
      <c r="G255">
        <f>AVERAGE(F255:$F$1277)</f>
        <v>55.085849056603777</v>
      </c>
    </row>
    <row r="256" spans="1:7" x14ac:dyDescent="0.25">
      <c r="B256" t="s">
        <v>282</v>
      </c>
      <c r="C256" t="s">
        <v>285</v>
      </c>
      <c r="D256" s="1">
        <v>1595</v>
      </c>
      <c r="F256">
        <v>50</v>
      </c>
      <c r="G256">
        <f>AVERAGE(F256:$F$1277)</f>
        <v>55.091185729275971</v>
      </c>
    </row>
    <row r="257" spans="1:7" x14ac:dyDescent="0.25">
      <c r="B257" t="s">
        <v>282</v>
      </c>
      <c r="C257" t="s">
        <v>286</v>
      </c>
      <c r="D257" s="1">
        <v>2143</v>
      </c>
      <c r="F257">
        <v>50</v>
      </c>
      <c r="G257">
        <f>AVERAGE(F257:$F$1277)</f>
        <v>55.096533613445381</v>
      </c>
    </row>
    <row r="258" spans="1:7" x14ac:dyDescent="0.25">
      <c r="B258" t="s">
        <v>287</v>
      </c>
      <c r="C258" t="s">
        <v>288</v>
      </c>
      <c r="D258" s="1">
        <v>1991</v>
      </c>
      <c r="F258">
        <v>56</v>
      </c>
      <c r="G258">
        <f>AVERAGE(F258:$F$1277)</f>
        <v>55.1018927444795</v>
      </c>
    </row>
    <row r="259" spans="1:7" x14ac:dyDescent="0.25">
      <c r="B259" t="s">
        <v>287</v>
      </c>
      <c r="C259" t="s">
        <v>289</v>
      </c>
      <c r="D259" s="1">
        <v>2143</v>
      </c>
      <c r="F259">
        <v>56</v>
      </c>
      <c r="G259">
        <f>AVERAGE(F259:$F$1277)</f>
        <v>55.100947368421053</v>
      </c>
    </row>
    <row r="260" spans="1:7" x14ac:dyDescent="0.25">
      <c r="B260" t="s">
        <v>287</v>
      </c>
      <c r="C260" t="s">
        <v>290</v>
      </c>
      <c r="D260" s="1">
        <v>2143</v>
      </c>
      <c r="F260">
        <v>56</v>
      </c>
      <c r="G260">
        <f>AVERAGE(F260:$F$1277)</f>
        <v>55.1</v>
      </c>
    </row>
    <row r="261" spans="1:7" x14ac:dyDescent="0.25">
      <c r="A261" t="s">
        <v>272</v>
      </c>
      <c r="B261" t="s">
        <v>291</v>
      </c>
      <c r="C261" t="s">
        <v>292</v>
      </c>
      <c r="D261" s="1">
        <v>1968</v>
      </c>
      <c r="F261">
        <v>66</v>
      </c>
      <c r="G261">
        <f>AVERAGE(F261:$F$1277)</f>
        <v>55.099050632911393</v>
      </c>
    </row>
    <row r="262" spans="1:7" x14ac:dyDescent="0.25">
      <c r="A262" t="s">
        <v>272</v>
      </c>
      <c r="B262" t="s">
        <v>291</v>
      </c>
      <c r="C262" t="s">
        <v>293</v>
      </c>
      <c r="D262" s="1">
        <v>1968</v>
      </c>
      <c r="F262">
        <v>66</v>
      </c>
      <c r="G262">
        <f>AVERAGE(F262:$F$1277)</f>
        <v>55.087539598732839</v>
      </c>
    </row>
    <row r="263" spans="1:7" x14ac:dyDescent="0.25">
      <c r="A263" t="s">
        <v>272</v>
      </c>
      <c r="B263" t="s">
        <v>291</v>
      </c>
      <c r="C263" t="s">
        <v>294</v>
      </c>
      <c r="D263" s="1">
        <v>1968</v>
      </c>
      <c r="F263">
        <v>66</v>
      </c>
      <c r="G263">
        <f>AVERAGE(F263:$F$1277)</f>
        <v>55.076004228329815</v>
      </c>
    </row>
    <row r="264" spans="1:7" x14ac:dyDescent="0.25">
      <c r="A264" t="s">
        <v>295</v>
      </c>
      <c r="B264" t="s">
        <v>296</v>
      </c>
      <c r="C264" t="s">
        <v>297</v>
      </c>
      <c r="D264" s="1">
        <v>2000</v>
      </c>
      <c r="F264">
        <v>60</v>
      </c>
      <c r="G264">
        <f>AVERAGE(F264:$F$1277)</f>
        <v>55.064444444444447</v>
      </c>
    </row>
    <row r="265" spans="1:7" x14ac:dyDescent="0.25">
      <c r="A265" t="s">
        <v>276</v>
      </c>
      <c r="B265" t="s">
        <v>298</v>
      </c>
      <c r="C265" t="s">
        <v>299</v>
      </c>
      <c r="D265" s="1">
        <v>1968</v>
      </c>
      <c r="F265">
        <v>64</v>
      </c>
      <c r="G265">
        <f>AVERAGE(F265:$F$1277)</f>
        <v>55.059216101694915</v>
      </c>
    </row>
    <row r="266" spans="1:7" x14ac:dyDescent="0.25">
      <c r="A266" t="s">
        <v>276</v>
      </c>
      <c r="B266" t="s">
        <v>298</v>
      </c>
      <c r="C266" t="s">
        <v>300</v>
      </c>
      <c r="D266" s="1">
        <v>1968</v>
      </c>
      <c r="F266">
        <v>64</v>
      </c>
      <c r="G266">
        <f>AVERAGE(F266:$F$1277)</f>
        <v>55.049734888653234</v>
      </c>
    </row>
    <row r="267" spans="1:7" x14ac:dyDescent="0.25">
      <c r="A267" t="s">
        <v>276</v>
      </c>
      <c r="B267" t="s">
        <v>298</v>
      </c>
      <c r="C267" t="s">
        <v>301</v>
      </c>
      <c r="D267" s="1">
        <v>1968</v>
      </c>
      <c r="F267">
        <v>64</v>
      </c>
      <c r="G267">
        <f>AVERAGE(F267:$F$1277)</f>
        <v>55.04023354564756</v>
      </c>
    </row>
    <row r="268" spans="1:7" x14ac:dyDescent="0.25">
      <c r="A268" t="s">
        <v>276</v>
      </c>
      <c r="B268" t="s">
        <v>298</v>
      </c>
      <c r="C268" t="s">
        <v>302</v>
      </c>
      <c r="D268" s="1">
        <v>1395</v>
      </c>
      <c r="F268">
        <v>64</v>
      </c>
      <c r="G268">
        <f>AVERAGE(F268:$F$1277)</f>
        <v>55.030712008501595</v>
      </c>
    </row>
    <row r="269" spans="1:7" x14ac:dyDescent="0.25">
      <c r="A269" t="s">
        <v>303</v>
      </c>
      <c r="B269" t="s">
        <v>304</v>
      </c>
      <c r="C269" t="s">
        <v>305</v>
      </c>
      <c r="D269" s="1">
        <v>1496</v>
      </c>
      <c r="F269">
        <v>44</v>
      </c>
      <c r="G269">
        <f>AVERAGE(F269:$F$1277)</f>
        <v>55.021170212765959</v>
      </c>
    </row>
    <row r="270" spans="1:7" x14ac:dyDescent="0.25">
      <c r="A270" t="s">
        <v>303</v>
      </c>
      <c r="B270" t="s">
        <v>306</v>
      </c>
      <c r="C270" t="s">
        <v>307</v>
      </c>
      <c r="D270" s="1">
        <v>1998</v>
      </c>
      <c r="F270">
        <v>44</v>
      </c>
      <c r="G270">
        <f>AVERAGE(F270:$F$1277)</f>
        <v>55.032907348242816</v>
      </c>
    </row>
    <row r="271" spans="1:7" x14ac:dyDescent="0.25">
      <c r="A271" t="s">
        <v>308</v>
      </c>
      <c r="B271" t="s">
        <v>309</v>
      </c>
      <c r="C271" t="s">
        <v>310</v>
      </c>
      <c r="D271" s="1">
        <v>1969</v>
      </c>
      <c r="G271">
        <f>AVERAGE(F271:$F$1277)</f>
        <v>55.044669509594883</v>
      </c>
    </row>
    <row r="272" spans="1:7" x14ac:dyDescent="0.25">
      <c r="A272" t="s">
        <v>308</v>
      </c>
      <c r="B272" t="s">
        <v>309</v>
      </c>
      <c r="C272" t="s">
        <v>311</v>
      </c>
      <c r="D272" s="1">
        <v>1969</v>
      </c>
      <c r="G272">
        <f>AVERAGE(F272:$F$1277)</f>
        <v>55.044669509594883</v>
      </c>
    </row>
    <row r="273" spans="1:7" x14ac:dyDescent="0.25">
      <c r="A273" t="s">
        <v>308</v>
      </c>
      <c r="B273" t="s">
        <v>309</v>
      </c>
      <c r="C273" t="s">
        <v>312</v>
      </c>
      <c r="D273" s="1">
        <v>1969</v>
      </c>
      <c r="F273">
        <v>54</v>
      </c>
      <c r="G273">
        <f>AVERAGE(F273:$F$1277)</f>
        <v>55.044669509594883</v>
      </c>
    </row>
    <row r="274" spans="1:7" x14ac:dyDescent="0.25">
      <c r="A274" t="s">
        <v>303</v>
      </c>
      <c r="B274" t="s">
        <v>313</v>
      </c>
      <c r="C274" t="s">
        <v>307</v>
      </c>
      <c r="D274" s="1">
        <v>1998</v>
      </c>
      <c r="G274">
        <f>AVERAGE(F274:$F$1277)</f>
        <v>55.045784418356462</v>
      </c>
    </row>
    <row r="275" spans="1:7" x14ac:dyDescent="0.25">
      <c r="A275" t="s">
        <v>276</v>
      </c>
      <c r="B275" t="s">
        <v>314</v>
      </c>
      <c r="C275" t="s">
        <v>315</v>
      </c>
      <c r="D275" s="1">
        <v>1395</v>
      </c>
      <c r="F275">
        <v>54</v>
      </c>
      <c r="G275">
        <f>AVERAGE(F275:$F$1277)</f>
        <v>55.045784418356462</v>
      </c>
    </row>
    <row r="276" spans="1:7" x14ac:dyDescent="0.25">
      <c r="A276" t="s">
        <v>276</v>
      </c>
      <c r="B276" t="s">
        <v>314</v>
      </c>
      <c r="C276" t="s">
        <v>316</v>
      </c>
      <c r="D276" s="1">
        <v>1395</v>
      </c>
      <c r="F276">
        <v>54</v>
      </c>
      <c r="G276">
        <f>AVERAGE(F276:$F$1277)</f>
        <v>55.046901709401709</v>
      </c>
    </row>
    <row r="277" spans="1:7" x14ac:dyDescent="0.25">
      <c r="A277" t="s">
        <v>303</v>
      </c>
      <c r="B277" t="s">
        <v>317</v>
      </c>
      <c r="C277" t="s">
        <v>318</v>
      </c>
      <c r="D277" s="1">
        <v>1998</v>
      </c>
      <c r="F277">
        <v>44</v>
      </c>
      <c r="G277">
        <f>AVERAGE(F277:$F$1277)</f>
        <v>55.048021390374331</v>
      </c>
    </row>
    <row r="278" spans="1:7" x14ac:dyDescent="0.25">
      <c r="A278" t="s">
        <v>319</v>
      </c>
      <c r="B278" t="s">
        <v>6</v>
      </c>
      <c r="C278" t="s">
        <v>320</v>
      </c>
      <c r="D278" s="1">
        <v>1997</v>
      </c>
      <c r="F278">
        <v>61</v>
      </c>
      <c r="G278">
        <f>AVERAGE(F278:$F$1277)</f>
        <v>55.059850107066381</v>
      </c>
    </row>
    <row r="279" spans="1:7" x14ac:dyDescent="0.25">
      <c r="A279" t="s">
        <v>319</v>
      </c>
      <c r="B279" t="s">
        <v>6</v>
      </c>
      <c r="C279" t="s">
        <v>250</v>
      </c>
      <c r="D279" s="1">
        <v>1999</v>
      </c>
      <c r="F279">
        <v>56</v>
      </c>
      <c r="G279">
        <f>AVERAGE(F279:$F$1277)</f>
        <v>55.053483386923901</v>
      </c>
    </row>
    <row r="280" spans="1:7" x14ac:dyDescent="0.25">
      <c r="A280" t="s">
        <v>319</v>
      </c>
      <c r="B280" t="s">
        <v>6</v>
      </c>
      <c r="C280" t="s">
        <v>321</v>
      </c>
      <c r="D280" s="1">
        <v>1999</v>
      </c>
      <c r="F280">
        <v>56</v>
      </c>
      <c r="G280">
        <f>AVERAGE(F280:$F$1277)</f>
        <v>55.052467811158799</v>
      </c>
    </row>
    <row r="281" spans="1:7" x14ac:dyDescent="0.25">
      <c r="A281" t="s">
        <v>319</v>
      </c>
      <c r="B281" t="s">
        <v>6</v>
      </c>
      <c r="C281" t="s">
        <v>322</v>
      </c>
      <c r="D281" s="1">
        <v>1997</v>
      </c>
      <c r="F281">
        <v>61</v>
      </c>
      <c r="G281">
        <f>AVERAGE(F281:$F$1277)</f>
        <v>55.051450053705693</v>
      </c>
    </row>
    <row r="282" spans="1:7" x14ac:dyDescent="0.25">
      <c r="A282" t="s">
        <v>319</v>
      </c>
      <c r="B282" t="s">
        <v>323</v>
      </c>
      <c r="C282" t="s">
        <v>324</v>
      </c>
      <c r="D282" s="1">
        <v>1999</v>
      </c>
      <c r="F282">
        <v>74</v>
      </c>
      <c r="G282">
        <f>AVERAGE(F282:$F$1277)</f>
        <v>55.045053763440862</v>
      </c>
    </row>
    <row r="283" spans="1:7" x14ac:dyDescent="0.25">
      <c r="A283" t="s">
        <v>319</v>
      </c>
      <c r="B283" t="s">
        <v>323</v>
      </c>
      <c r="C283" t="s">
        <v>325</v>
      </c>
      <c r="D283" s="1">
        <v>1999</v>
      </c>
      <c r="F283">
        <v>82</v>
      </c>
      <c r="G283">
        <f>AVERAGE(F283:$F$1277)</f>
        <v>55.024650161463939</v>
      </c>
    </row>
    <row r="284" spans="1:7" x14ac:dyDescent="0.25">
      <c r="A284" t="s">
        <v>319</v>
      </c>
      <c r="B284" t="s">
        <v>323</v>
      </c>
      <c r="C284" t="s">
        <v>326</v>
      </c>
      <c r="D284" s="1">
        <v>1999</v>
      </c>
      <c r="F284">
        <v>83</v>
      </c>
      <c r="G284">
        <f>AVERAGE(F284:$F$1277)</f>
        <v>54.995581896551727</v>
      </c>
    </row>
    <row r="285" spans="1:7" x14ac:dyDescent="0.25">
      <c r="A285" t="s">
        <v>319</v>
      </c>
      <c r="B285" t="s">
        <v>323</v>
      </c>
      <c r="C285" t="s">
        <v>327</v>
      </c>
      <c r="D285" s="1">
        <v>1999</v>
      </c>
      <c r="F285">
        <v>66</v>
      </c>
      <c r="G285">
        <f>AVERAGE(F285:$F$1277)</f>
        <v>54.965372168284794</v>
      </c>
    </row>
    <row r="286" spans="1:7" x14ac:dyDescent="0.25">
      <c r="A286" t="s">
        <v>319</v>
      </c>
      <c r="B286" t="s">
        <v>323</v>
      </c>
      <c r="C286" t="s">
        <v>328</v>
      </c>
      <c r="D286" s="1">
        <v>1999</v>
      </c>
      <c r="F286">
        <v>66</v>
      </c>
      <c r="G286">
        <f>AVERAGE(F286:$F$1277)</f>
        <v>54.95345572354212</v>
      </c>
    </row>
    <row r="287" spans="1:7" x14ac:dyDescent="0.25">
      <c r="A287" t="s">
        <v>276</v>
      </c>
      <c r="B287" t="s">
        <v>329</v>
      </c>
      <c r="C287" t="s">
        <v>330</v>
      </c>
      <c r="D287" s="1">
        <v>1395</v>
      </c>
      <c r="F287">
        <v>50</v>
      </c>
      <c r="G287">
        <f>AVERAGE(F287:$F$1277)</f>
        <v>54.941513513513513</v>
      </c>
    </row>
    <row r="288" spans="1:7" x14ac:dyDescent="0.25">
      <c r="A288" t="s">
        <v>276</v>
      </c>
      <c r="B288" t="s">
        <v>331</v>
      </c>
      <c r="C288" t="s">
        <v>332</v>
      </c>
      <c r="D288" s="1">
        <v>1984</v>
      </c>
      <c r="F288">
        <v>73</v>
      </c>
      <c r="G288">
        <f>AVERAGE(F288:$F$1277)</f>
        <v>54.946861471861475</v>
      </c>
    </row>
    <row r="289" spans="1:7" x14ac:dyDescent="0.25">
      <c r="A289" t="s">
        <v>276</v>
      </c>
      <c r="B289" t="s">
        <v>331</v>
      </c>
      <c r="C289" t="s">
        <v>333</v>
      </c>
      <c r="D289" s="1">
        <v>1984</v>
      </c>
      <c r="F289">
        <v>73</v>
      </c>
      <c r="G289">
        <f>AVERAGE(F289:$F$1277)</f>
        <v>54.927302275189604</v>
      </c>
    </row>
    <row r="290" spans="1:7" x14ac:dyDescent="0.25">
      <c r="A290" t="s">
        <v>334</v>
      </c>
      <c r="B290" t="s">
        <v>335</v>
      </c>
      <c r="C290" t="s">
        <v>336</v>
      </c>
      <c r="D290" s="1">
        <v>1995</v>
      </c>
      <c r="F290">
        <v>67</v>
      </c>
      <c r="G290">
        <f>AVERAGE(F290:$F$1277)</f>
        <v>54.907700650759217</v>
      </c>
    </row>
    <row r="291" spans="1:7" x14ac:dyDescent="0.25">
      <c r="A291" t="s">
        <v>334</v>
      </c>
      <c r="B291" t="s">
        <v>335</v>
      </c>
      <c r="C291" t="s">
        <v>337</v>
      </c>
      <c r="D291" s="1">
        <v>1998</v>
      </c>
      <c r="F291">
        <v>67</v>
      </c>
      <c r="G291">
        <f>AVERAGE(F291:$F$1277)</f>
        <v>54.894571118349624</v>
      </c>
    </row>
    <row r="292" spans="1:7" x14ac:dyDescent="0.25">
      <c r="A292" t="s">
        <v>334</v>
      </c>
      <c r="B292" t="s">
        <v>335</v>
      </c>
      <c r="C292" t="s">
        <v>338</v>
      </c>
      <c r="D292" s="1">
        <v>1995</v>
      </c>
      <c r="F292">
        <v>67</v>
      </c>
      <c r="G292">
        <f>AVERAGE(F292:$F$1277)</f>
        <v>54.881413043478261</v>
      </c>
    </row>
    <row r="293" spans="1:7" x14ac:dyDescent="0.25">
      <c r="A293" t="s">
        <v>339</v>
      </c>
      <c r="B293" t="s">
        <v>340</v>
      </c>
      <c r="C293" t="s">
        <v>16</v>
      </c>
      <c r="D293" s="1">
        <v>1999</v>
      </c>
      <c r="E293" t="s">
        <v>1387</v>
      </c>
      <c r="F293">
        <v>70</v>
      </c>
      <c r="G293">
        <f>AVERAGE(F293:$F$1277)</f>
        <v>54.868226332970622</v>
      </c>
    </row>
    <row r="294" spans="1:7" x14ac:dyDescent="0.25">
      <c r="A294" t="s">
        <v>339</v>
      </c>
      <c r="B294" t="s">
        <v>340</v>
      </c>
      <c r="C294" t="s">
        <v>341</v>
      </c>
      <c r="D294" s="1">
        <v>1999</v>
      </c>
      <c r="E294" t="s">
        <v>1387</v>
      </c>
      <c r="F294">
        <v>70</v>
      </c>
      <c r="G294">
        <f>AVERAGE(F294:$F$1277)</f>
        <v>54.851742919389977</v>
      </c>
    </row>
    <row r="295" spans="1:7" x14ac:dyDescent="0.25">
      <c r="A295" t="s">
        <v>308</v>
      </c>
      <c r="B295" t="s">
        <v>342</v>
      </c>
      <c r="C295" t="s">
        <v>311</v>
      </c>
      <c r="D295" s="1">
        <v>1969</v>
      </c>
      <c r="G295">
        <f>AVERAGE(F295:$F$1277)</f>
        <v>54.835223555070883</v>
      </c>
    </row>
    <row r="296" spans="1:7" x14ac:dyDescent="0.25">
      <c r="A296" t="s">
        <v>276</v>
      </c>
      <c r="B296" t="s">
        <v>343</v>
      </c>
      <c r="C296" t="s">
        <v>344</v>
      </c>
      <c r="D296" s="1">
        <v>2995</v>
      </c>
      <c r="F296">
        <v>58</v>
      </c>
      <c r="G296">
        <f>AVERAGE(F296:$F$1277)</f>
        <v>54.835223555070883</v>
      </c>
    </row>
    <row r="297" spans="1:7" x14ac:dyDescent="0.25">
      <c r="A297" t="s">
        <v>334</v>
      </c>
      <c r="B297" t="s">
        <v>345</v>
      </c>
      <c r="C297" t="s">
        <v>346</v>
      </c>
      <c r="D297" s="1">
        <v>2993</v>
      </c>
      <c r="G297">
        <f>AVERAGE(F297:$F$1277)</f>
        <v>54.831768558951964</v>
      </c>
    </row>
    <row r="298" spans="1:7" x14ac:dyDescent="0.25">
      <c r="A298" t="s">
        <v>334</v>
      </c>
      <c r="B298" t="s">
        <v>345</v>
      </c>
      <c r="C298" t="s">
        <v>347</v>
      </c>
      <c r="D298" s="1">
        <v>2993</v>
      </c>
      <c r="G298">
        <f>AVERAGE(F298:$F$1277)</f>
        <v>54.831768558951964</v>
      </c>
    </row>
    <row r="299" spans="1:7" x14ac:dyDescent="0.25">
      <c r="A299" t="s">
        <v>334</v>
      </c>
      <c r="B299" t="s">
        <v>345</v>
      </c>
      <c r="C299" t="s">
        <v>348</v>
      </c>
      <c r="D299" s="1">
        <v>2998</v>
      </c>
      <c r="G299">
        <f>AVERAGE(F299:$F$1277)</f>
        <v>54.831768558951964</v>
      </c>
    </row>
    <row r="300" spans="1:7" x14ac:dyDescent="0.25">
      <c r="A300" t="s">
        <v>186</v>
      </c>
      <c r="B300" t="s">
        <v>349</v>
      </c>
      <c r="C300" t="s">
        <v>350</v>
      </c>
      <c r="D300" s="1">
        <v>4951</v>
      </c>
      <c r="F300">
        <v>60.9</v>
      </c>
      <c r="G300">
        <f>AVERAGE(F300:$F$1277)</f>
        <v>54.831768558951964</v>
      </c>
    </row>
    <row r="301" spans="1:7" x14ac:dyDescent="0.25">
      <c r="A301" t="s">
        <v>254</v>
      </c>
      <c r="B301" t="s">
        <v>351</v>
      </c>
      <c r="C301" t="s">
        <v>352</v>
      </c>
      <c r="D301" s="1">
        <v>2987</v>
      </c>
      <c r="F301">
        <v>93.5</v>
      </c>
      <c r="G301">
        <f>AVERAGE(F301:$F$1277)</f>
        <v>54.825136612021858</v>
      </c>
    </row>
    <row r="302" spans="1:7" x14ac:dyDescent="0.25">
      <c r="A302" t="s">
        <v>254</v>
      </c>
      <c r="B302" t="s">
        <v>351</v>
      </c>
      <c r="C302" t="s">
        <v>353</v>
      </c>
      <c r="D302" s="1">
        <v>2987</v>
      </c>
      <c r="F302">
        <v>93.5</v>
      </c>
      <c r="G302">
        <f>AVERAGE(F302:$F$1277)</f>
        <v>54.782822757111596</v>
      </c>
    </row>
    <row r="303" spans="1:7" x14ac:dyDescent="0.25">
      <c r="A303" t="s">
        <v>254</v>
      </c>
      <c r="B303" t="s">
        <v>351</v>
      </c>
      <c r="C303" t="s">
        <v>354</v>
      </c>
      <c r="D303" s="1">
        <v>6417</v>
      </c>
      <c r="F303">
        <v>93.5</v>
      </c>
      <c r="G303">
        <f>AVERAGE(F303:$F$1277)</f>
        <v>54.740416210295727</v>
      </c>
    </row>
    <row r="304" spans="1:7" x14ac:dyDescent="0.25">
      <c r="A304" t="s">
        <v>254</v>
      </c>
      <c r="B304" t="s">
        <v>351</v>
      </c>
      <c r="C304" t="s">
        <v>355</v>
      </c>
      <c r="D304" s="1">
        <v>3604</v>
      </c>
      <c r="F304">
        <v>93.5</v>
      </c>
      <c r="G304">
        <f>AVERAGE(F304:$F$1277)</f>
        <v>54.697916666666664</v>
      </c>
    </row>
    <row r="305" spans="1:7" x14ac:dyDescent="0.25">
      <c r="B305" t="s">
        <v>356</v>
      </c>
      <c r="C305" t="s">
        <v>357</v>
      </c>
      <c r="D305" s="1">
        <v>2996</v>
      </c>
      <c r="F305">
        <v>80</v>
      </c>
      <c r="G305">
        <f>AVERAGE(F305:$F$1277)</f>
        <v>54.655323819978044</v>
      </c>
    </row>
    <row r="306" spans="1:7" x14ac:dyDescent="0.25">
      <c r="A306" t="s">
        <v>334</v>
      </c>
      <c r="B306" t="s">
        <v>358</v>
      </c>
      <c r="C306" t="s">
        <v>359</v>
      </c>
      <c r="D306" s="1">
        <v>2979</v>
      </c>
      <c r="F306">
        <v>52</v>
      </c>
      <c r="G306">
        <f>AVERAGE(F306:$F$1277)</f>
        <v>54.627472527472527</v>
      </c>
    </row>
    <row r="307" spans="1:7" x14ac:dyDescent="0.25">
      <c r="A307" t="s">
        <v>360</v>
      </c>
      <c r="B307">
        <v>718</v>
      </c>
      <c r="C307" t="s">
        <v>361</v>
      </c>
      <c r="D307" s="1">
        <v>1988</v>
      </c>
      <c r="F307">
        <v>54</v>
      </c>
      <c r="G307">
        <f>AVERAGE(F307:$F$1277)</f>
        <v>54.630363036303628</v>
      </c>
    </row>
    <row r="308" spans="1:7" x14ac:dyDescent="0.25">
      <c r="A308" t="s">
        <v>360</v>
      </c>
      <c r="B308">
        <v>718</v>
      </c>
      <c r="C308" t="s">
        <v>362</v>
      </c>
      <c r="D308" s="1">
        <v>1988</v>
      </c>
      <c r="F308">
        <v>54</v>
      </c>
      <c r="G308">
        <f>AVERAGE(F308:$F$1277)</f>
        <v>54.631057268722465</v>
      </c>
    </row>
    <row r="309" spans="1:7" x14ac:dyDescent="0.25">
      <c r="B309" t="s">
        <v>363</v>
      </c>
      <c r="C309" t="s">
        <v>364</v>
      </c>
      <c r="D309" s="1">
        <v>2987</v>
      </c>
      <c r="F309">
        <v>100</v>
      </c>
      <c r="G309">
        <f>AVERAGE(F309:$F$1277)</f>
        <v>54.631753031973538</v>
      </c>
    </row>
    <row r="310" spans="1:7" x14ac:dyDescent="0.25">
      <c r="B310" t="s">
        <v>363</v>
      </c>
      <c r="C310" t="s">
        <v>365</v>
      </c>
      <c r="D310" s="1">
        <v>5461</v>
      </c>
      <c r="F310">
        <v>80</v>
      </c>
      <c r="G310">
        <f>AVERAGE(F310:$F$1277)</f>
        <v>54.581677704194263</v>
      </c>
    </row>
    <row r="311" spans="1:7" x14ac:dyDescent="0.25">
      <c r="B311" t="s">
        <v>363</v>
      </c>
      <c r="C311" t="s">
        <v>366</v>
      </c>
      <c r="D311" s="1">
        <v>2996</v>
      </c>
      <c r="F311">
        <v>80</v>
      </c>
      <c r="G311">
        <f>AVERAGE(F311:$F$1277)</f>
        <v>54.553591160220996</v>
      </c>
    </row>
    <row r="312" spans="1:7" x14ac:dyDescent="0.25">
      <c r="B312" t="s">
        <v>363</v>
      </c>
      <c r="C312" t="s">
        <v>367</v>
      </c>
      <c r="D312" s="1">
        <v>2996</v>
      </c>
      <c r="F312">
        <v>80</v>
      </c>
      <c r="G312">
        <f>AVERAGE(F312:$F$1277)</f>
        <v>54.525442477876105</v>
      </c>
    </row>
    <row r="313" spans="1:7" x14ac:dyDescent="0.25">
      <c r="B313" t="s">
        <v>363</v>
      </c>
      <c r="C313" t="s">
        <v>368</v>
      </c>
      <c r="D313" s="1">
        <v>2987</v>
      </c>
      <c r="F313">
        <v>100</v>
      </c>
      <c r="G313">
        <f>AVERAGE(F313:$F$1277)</f>
        <v>54.497231450719823</v>
      </c>
    </row>
    <row r="314" spans="1:7" x14ac:dyDescent="0.25">
      <c r="A314" t="s">
        <v>102</v>
      </c>
      <c r="B314" t="s">
        <v>369</v>
      </c>
      <c r="C314" t="s">
        <v>370</v>
      </c>
      <c r="D314" s="1">
        <v>2982</v>
      </c>
      <c r="F314">
        <v>87</v>
      </c>
      <c r="G314">
        <f>AVERAGE(F314:$F$1277)</f>
        <v>54.446784922394677</v>
      </c>
    </row>
    <row r="315" spans="1:7" x14ac:dyDescent="0.25">
      <c r="A315" t="s">
        <v>371</v>
      </c>
      <c r="B315" t="s">
        <v>372</v>
      </c>
      <c r="C315" t="s">
        <v>373</v>
      </c>
      <c r="D315" s="1">
        <v>3456</v>
      </c>
      <c r="F315">
        <v>65</v>
      </c>
      <c r="G315">
        <f>AVERAGE(F315:$F$1277)</f>
        <v>54.410654827968926</v>
      </c>
    </row>
    <row r="316" spans="1:7" x14ac:dyDescent="0.25">
      <c r="A316" t="s">
        <v>276</v>
      </c>
      <c r="B316" t="s">
        <v>374</v>
      </c>
      <c r="C316" t="s">
        <v>359</v>
      </c>
      <c r="D316" s="1">
        <v>2894</v>
      </c>
      <c r="F316">
        <v>58</v>
      </c>
      <c r="G316">
        <f>AVERAGE(F316:$F$1277)</f>
        <v>54.398888888888891</v>
      </c>
    </row>
    <row r="317" spans="1:7" x14ac:dyDescent="0.25">
      <c r="A317" t="s">
        <v>334</v>
      </c>
      <c r="B317" t="s">
        <v>375</v>
      </c>
      <c r="C317" t="s">
        <v>376</v>
      </c>
      <c r="D317" s="1">
        <v>2993</v>
      </c>
      <c r="F317">
        <v>78</v>
      </c>
      <c r="G317">
        <f>AVERAGE(F317:$F$1277)</f>
        <v>54.394883203559509</v>
      </c>
    </row>
    <row r="318" spans="1:7" x14ac:dyDescent="0.25">
      <c r="A318" t="s">
        <v>334</v>
      </c>
      <c r="B318" t="s">
        <v>375</v>
      </c>
      <c r="C318" t="s">
        <v>377</v>
      </c>
      <c r="D318" s="1">
        <v>2993</v>
      </c>
      <c r="F318">
        <v>78</v>
      </c>
      <c r="G318">
        <f>AVERAGE(F318:$F$1277)</f>
        <v>54.36859688195991</v>
      </c>
    </row>
    <row r="319" spans="1:7" x14ac:dyDescent="0.25">
      <c r="A319" t="s">
        <v>334</v>
      </c>
      <c r="B319" t="s">
        <v>375</v>
      </c>
      <c r="C319" t="s">
        <v>378</v>
      </c>
      <c r="D319" s="1">
        <v>2993</v>
      </c>
      <c r="F319">
        <v>78</v>
      </c>
      <c r="G319">
        <f>AVERAGE(F319:$F$1277)</f>
        <v>54.342251950947606</v>
      </c>
    </row>
    <row r="320" spans="1:7" x14ac:dyDescent="0.25">
      <c r="A320" t="s">
        <v>334</v>
      </c>
      <c r="B320" t="s">
        <v>375</v>
      </c>
      <c r="C320" t="s">
        <v>379</v>
      </c>
      <c r="D320" s="1">
        <v>2998</v>
      </c>
      <c r="F320">
        <v>78</v>
      </c>
      <c r="G320">
        <f>AVERAGE(F320:$F$1277)</f>
        <v>54.315848214285715</v>
      </c>
    </row>
    <row r="321" spans="1:7" x14ac:dyDescent="0.25">
      <c r="A321" t="s">
        <v>334</v>
      </c>
      <c r="B321" t="s">
        <v>375</v>
      </c>
      <c r="C321" t="s">
        <v>380</v>
      </c>
      <c r="D321" s="1">
        <v>2998</v>
      </c>
      <c r="F321">
        <v>46</v>
      </c>
      <c r="G321">
        <f>AVERAGE(F321:$F$1277)</f>
        <v>54.289385474860332</v>
      </c>
    </row>
    <row r="322" spans="1:7" x14ac:dyDescent="0.25">
      <c r="A322" t="s">
        <v>334</v>
      </c>
      <c r="B322" t="s">
        <v>375</v>
      </c>
      <c r="C322" t="s">
        <v>381</v>
      </c>
      <c r="D322" s="1">
        <v>6592</v>
      </c>
      <c r="F322">
        <v>78</v>
      </c>
      <c r="G322">
        <f>AVERAGE(F322:$F$1277)</f>
        <v>54.298657718120808</v>
      </c>
    </row>
    <row r="323" spans="1:7" x14ac:dyDescent="0.25">
      <c r="A323" t="s">
        <v>276</v>
      </c>
      <c r="B323" t="s">
        <v>382</v>
      </c>
      <c r="C323" t="s">
        <v>383</v>
      </c>
      <c r="D323" s="1">
        <v>2995</v>
      </c>
      <c r="E323" t="s">
        <v>1388</v>
      </c>
      <c r="F323">
        <v>85</v>
      </c>
      <c r="G323">
        <f>AVERAGE(F323:$F$1277)</f>
        <v>54.272116461366181</v>
      </c>
    </row>
    <row r="324" spans="1:7" x14ac:dyDescent="0.25">
      <c r="B324" t="s">
        <v>384</v>
      </c>
      <c r="C324" t="s">
        <v>385</v>
      </c>
      <c r="D324" s="1">
        <v>2987</v>
      </c>
      <c r="F324">
        <v>90</v>
      </c>
      <c r="G324">
        <f>AVERAGE(F324:$F$1277)</f>
        <v>54.237668161434975</v>
      </c>
    </row>
    <row r="325" spans="1:7" x14ac:dyDescent="0.25">
      <c r="B325" t="s">
        <v>384</v>
      </c>
      <c r="C325" t="s">
        <v>386</v>
      </c>
      <c r="D325" s="1">
        <v>2996</v>
      </c>
      <c r="F325">
        <v>70</v>
      </c>
      <c r="G325">
        <f>AVERAGE(F325:$F$1277)</f>
        <v>54.197530864197532</v>
      </c>
    </row>
    <row r="326" spans="1:7" x14ac:dyDescent="0.25">
      <c r="B326" t="s">
        <v>384</v>
      </c>
      <c r="C326" t="s">
        <v>387</v>
      </c>
      <c r="D326" s="1">
        <v>3982</v>
      </c>
      <c r="F326">
        <v>80</v>
      </c>
      <c r="G326">
        <f>AVERAGE(F326:$F$1277)</f>
        <v>54.179775280898873</v>
      </c>
    </row>
    <row r="327" spans="1:7" x14ac:dyDescent="0.25">
      <c r="A327" t="s">
        <v>388</v>
      </c>
      <c r="B327" t="s">
        <v>389</v>
      </c>
      <c r="C327" t="s">
        <v>390</v>
      </c>
      <c r="D327" s="1">
        <v>2987</v>
      </c>
      <c r="F327">
        <v>80</v>
      </c>
      <c r="G327">
        <f>AVERAGE(F327:$F$1277)</f>
        <v>54.150731158605176</v>
      </c>
    </row>
    <row r="328" spans="1:7" x14ac:dyDescent="0.25">
      <c r="A328" t="s">
        <v>388</v>
      </c>
      <c r="B328" t="s">
        <v>389</v>
      </c>
      <c r="C328" t="s">
        <v>391</v>
      </c>
      <c r="D328" s="1">
        <v>2979</v>
      </c>
      <c r="F328">
        <v>80</v>
      </c>
      <c r="G328">
        <f>AVERAGE(F328:$F$1277)</f>
        <v>54.121621621621621</v>
      </c>
    </row>
    <row r="329" spans="1:7" x14ac:dyDescent="0.25">
      <c r="A329" t="s">
        <v>388</v>
      </c>
      <c r="B329" t="s">
        <v>389</v>
      </c>
      <c r="C329" t="s">
        <v>392</v>
      </c>
      <c r="D329" s="1">
        <v>2979</v>
      </c>
      <c r="F329">
        <v>80</v>
      </c>
      <c r="G329">
        <f>AVERAGE(F329:$F$1277)</f>
        <v>54.092446448703498</v>
      </c>
    </row>
    <row r="330" spans="1:7" x14ac:dyDescent="0.25">
      <c r="B330" t="s">
        <v>393</v>
      </c>
      <c r="C330" t="s">
        <v>394</v>
      </c>
      <c r="D330" s="1">
        <v>3982</v>
      </c>
      <c r="F330">
        <v>96</v>
      </c>
      <c r="G330">
        <f>AVERAGE(F330:$F$1277)</f>
        <v>54.063205417607222</v>
      </c>
    </row>
    <row r="331" spans="1:7" x14ac:dyDescent="0.25">
      <c r="B331" t="s">
        <v>393</v>
      </c>
      <c r="C331" t="s">
        <v>395</v>
      </c>
      <c r="D331" s="1">
        <v>2925</v>
      </c>
      <c r="F331">
        <v>100</v>
      </c>
      <c r="G331">
        <f>AVERAGE(F331:$F$1277)</f>
        <v>54.015819209039549</v>
      </c>
    </row>
    <row r="332" spans="1:7" x14ac:dyDescent="0.25">
      <c r="A332" t="s">
        <v>276</v>
      </c>
      <c r="B332" t="s">
        <v>396</v>
      </c>
      <c r="C332" t="s">
        <v>397</v>
      </c>
      <c r="D332" s="1">
        <v>2995</v>
      </c>
      <c r="F332">
        <v>82</v>
      </c>
      <c r="G332">
        <f>AVERAGE(F332:$F$1277)</f>
        <v>53.963800904977376</v>
      </c>
    </row>
    <row r="333" spans="1:7" x14ac:dyDescent="0.25">
      <c r="A333" t="s">
        <v>388</v>
      </c>
      <c r="B333" t="s">
        <v>398</v>
      </c>
      <c r="C333" t="s">
        <v>399</v>
      </c>
      <c r="D333" s="1">
        <v>4691</v>
      </c>
      <c r="F333">
        <v>86</v>
      </c>
      <c r="G333">
        <f>AVERAGE(F333:$F$1277)</f>
        <v>53.932049830124576</v>
      </c>
    </row>
    <row r="334" spans="1:7" x14ac:dyDescent="0.25">
      <c r="A334" t="s">
        <v>388</v>
      </c>
      <c r="B334" t="s">
        <v>400</v>
      </c>
      <c r="C334" t="s">
        <v>401</v>
      </c>
      <c r="D334" s="1">
        <v>2987</v>
      </c>
      <c r="F334">
        <v>70</v>
      </c>
      <c r="G334">
        <f>AVERAGE(F334:$F$1277)</f>
        <v>53.895691609977327</v>
      </c>
    </row>
    <row r="335" spans="1:7" x14ac:dyDescent="0.25">
      <c r="A335" t="s">
        <v>371</v>
      </c>
      <c r="B335" t="s">
        <v>402</v>
      </c>
      <c r="C335" t="s">
        <v>359</v>
      </c>
      <c r="D335" s="1">
        <v>3456</v>
      </c>
      <c r="F335">
        <v>82</v>
      </c>
      <c r="G335">
        <f>AVERAGE(F335:$F$1277)</f>
        <v>53.877412031782065</v>
      </c>
    </row>
    <row r="336" spans="1:7" x14ac:dyDescent="0.25">
      <c r="B336" t="s">
        <v>403</v>
      </c>
      <c r="C336" t="s">
        <v>404</v>
      </c>
      <c r="D336" s="1">
        <v>5980</v>
      </c>
      <c r="F336">
        <v>80</v>
      </c>
      <c r="G336">
        <f>AVERAGE(F336:$F$1277)</f>
        <v>53.845454545454544</v>
      </c>
    </row>
    <row r="337" spans="1:7" x14ac:dyDescent="0.25">
      <c r="B337" t="s">
        <v>403</v>
      </c>
      <c r="C337" t="s">
        <v>405</v>
      </c>
      <c r="D337" s="1">
        <v>4663</v>
      </c>
      <c r="F337">
        <v>80</v>
      </c>
      <c r="G337">
        <f>AVERAGE(F337:$F$1277)</f>
        <v>53.815699658703075</v>
      </c>
    </row>
    <row r="338" spans="1:7" x14ac:dyDescent="0.25">
      <c r="A338" t="s">
        <v>360</v>
      </c>
      <c r="B338" t="s">
        <v>406</v>
      </c>
      <c r="C338" t="s">
        <v>407</v>
      </c>
      <c r="D338" s="1">
        <v>3996</v>
      </c>
      <c r="F338">
        <v>90</v>
      </c>
      <c r="G338">
        <f>AVERAGE(F338:$F$1277)</f>
        <v>53.785876993166291</v>
      </c>
    </row>
    <row r="339" spans="1:7" x14ac:dyDescent="0.25">
      <c r="A339" t="s">
        <v>360</v>
      </c>
      <c r="B339" t="s">
        <v>406</v>
      </c>
      <c r="C339" t="s">
        <v>408</v>
      </c>
      <c r="D339" s="1">
        <v>3996</v>
      </c>
      <c r="F339">
        <v>90</v>
      </c>
      <c r="G339">
        <f>AVERAGE(F339:$F$1277)</f>
        <v>53.744583808437859</v>
      </c>
    </row>
    <row r="340" spans="1:7" x14ac:dyDescent="0.25">
      <c r="A340" t="s">
        <v>360</v>
      </c>
      <c r="B340" t="s">
        <v>406</v>
      </c>
      <c r="C340" t="s">
        <v>409</v>
      </c>
      <c r="D340" s="1">
        <v>3996</v>
      </c>
      <c r="F340">
        <v>90</v>
      </c>
      <c r="G340">
        <f>AVERAGE(F340:$F$1277)</f>
        <v>53.703196347031962</v>
      </c>
    </row>
    <row r="341" spans="1:7" x14ac:dyDescent="0.25">
      <c r="A341" t="s">
        <v>371</v>
      </c>
      <c r="B341" t="s">
        <v>410</v>
      </c>
      <c r="C341" t="s">
        <v>411</v>
      </c>
      <c r="D341" s="1">
        <v>4461</v>
      </c>
      <c r="F341">
        <v>93</v>
      </c>
      <c r="G341">
        <f>AVERAGE(F341:$F$1277)</f>
        <v>53.661714285714282</v>
      </c>
    </row>
    <row r="342" spans="1:7" x14ac:dyDescent="0.25">
      <c r="B342" t="s">
        <v>412</v>
      </c>
      <c r="C342" t="s">
        <v>413</v>
      </c>
      <c r="D342" s="1">
        <v>4663</v>
      </c>
      <c r="F342">
        <v>80</v>
      </c>
      <c r="G342">
        <f>AVERAGE(F342:$F$1277)</f>
        <v>53.616704805491992</v>
      </c>
    </row>
    <row r="343" spans="1:7" x14ac:dyDescent="0.25">
      <c r="A343" t="s">
        <v>276</v>
      </c>
      <c r="B343" t="s">
        <v>414</v>
      </c>
      <c r="C343" t="s">
        <v>415</v>
      </c>
      <c r="D343" s="1">
        <v>5204</v>
      </c>
      <c r="F343">
        <v>75</v>
      </c>
      <c r="G343">
        <f>AVERAGE(F343:$F$1277)</f>
        <v>53.5864833906071</v>
      </c>
    </row>
    <row r="344" spans="1:7" x14ac:dyDescent="0.25">
      <c r="A344" t="s">
        <v>416</v>
      </c>
      <c r="B344" t="s">
        <v>417</v>
      </c>
      <c r="C344" t="s">
        <v>411</v>
      </c>
      <c r="D344" s="1">
        <v>3996</v>
      </c>
      <c r="F344">
        <v>75</v>
      </c>
      <c r="G344">
        <f>AVERAGE(F344:$F$1277)</f>
        <v>53.561926605504588</v>
      </c>
    </row>
    <row r="345" spans="1:7" x14ac:dyDescent="0.25">
      <c r="A345" t="s">
        <v>418</v>
      </c>
      <c r="B345" t="s">
        <v>419</v>
      </c>
      <c r="C345" t="s">
        <v>359</v>
      </c>
      <c r="D345" s="1">
        <v>5998</v>
      </c>
      <c r="F345">
        <v>90</v>
      </c>
      <c r="G345">
        <f>AVERAGE(F345:$F$1277)</f>
        <v>53.537313432835823</v>
      </c>
    </row>
    <row r="346" spans="1:7" x14ac:dyDescent="0.25">
      <c r="A346" t="s">
        <v>420</v>
      </c>
      <c r="B346" t="s">
        <v>421</v>
      </c>
      <c r="C346" t="s">
        <v>422</v>
      </c>
      <c r="D346" s="1">
        <v>3855</v>
      </c>
      <c r="F346">
        <v>92</v>
      </c>
      <c r="G346">
        <f>AVERAGE(F346:$F$1277)</f>
        <v>53.495402298850571</v>
      </c>
    </row>
    <row r="347" spans="1:7" x14ac:dyDescent="0.25">
      <c r="A347" t="s">
        <v>418</v>
      </c>
      <c r="B347" t="s">
        <v>423</v>
      </c>
      <c r="C347" t="s">
        <v>424</v>
      </c>
      <c r="D347" s="1">
        <v>5950</v>
      </c>
      <c r="F347">
        <v>85</v>
      </c>
      <c r="G347">
        <f>AVERAGE(F347:$F$1277)</f>
        <v>53.451093210586883</v>
      </c>
    </row>
    <row r="348" spans="1:7" x14ac:dyDescent="0.25">
      <c r="A348" t="s">
        <v>418</v>
      </c>
      <c r="B348" t="s">
        <v>423</v>
      </c>
      <c r="C348" t="s">
        <v>411</v>
      </c>
      <c r="D348" s="1">
        <v>3996</v>
      </c>
      <c r="F348">
        <v>85</v>
      </c>
      <c r="G348">
        <f>AVERAGE(F348:$F$1277)</f>
        <v>53.414746543778804</v>
      </c>
    </row>
    <row r="349" spans="1:7" x14ac:dyDescent="0.25">
      <c r="A349" t="s">
        <v>425</v>
      </c>
      <c r="B349" t="s">
        <v>426</v>
      </c>
      <c r="C349" t="s">
        <v>427</v>
      </c>
      <c r="D349" s="1">
        <v>5198</v>
      </c>
      <c r="F349">
        <v>80</v>
      </c>
      <c r="G349">
        <f>AVERAGE(F349:$F$1277)</f>
        <v>53.378316032295274</v>
      </c>
    </row>
    <row r="350" spans="1:7" x14ac:dyDescent="0.25">
      <c r="A350" t="s">
        <v>420</v>
      </c>
      <c r="B350" t="s">
        <v>428</v>
      </c>
      <c r="C350" t="s">
        <v>359</v>
      </c>
      <c r="D350" s="1">
        <v>4497</v>
      </c>
      <c r="F350">
        <v>86</v>
      </c>
      <c r="G350">
        <f>AVERAGE(F350:$F$1277)</f>
        <v>53.347575057736719</v>
      </c>
    </row>
    <row r="351" spans="1:7" x14ac:dyDescent="0.25">
      <c r="B351" t="s">
        <v>429</v>
      </c>
      <c r="C351">
        <v>6.6</v>
      </c>
      <c r="D351" s="1">
        <v>6593</v>
      </c>
      <c r="F351">
        <v>82.5</v>
      </c>
      <c r="G351">
        <f>AVERAGE(F351:$F$1277)</f>
        <v>53.309826589595374</v>
      </c>
    </row>
    <row r="352" spans="1:7" x14ac:dyDescent="0.25">
      <c r="B352" t="s">
        <v>429</v>
      </c>
      <c r="C352" t="s">
        <v>430</v>
      </c>
      <c r="D352" s="1">
        <v>6592</v>
      </c>
      <c r="F352">
        <v>82.5</v>
      </c>
      <c r="G352">
        <f>AVERAGE(F352:$F$1277)</f>
        <v>53.276041666666664</v>
      </c>
    </row>
    <row r="353" spans="1:7" x14ac:dyDescent="0.25">
      <c r="B353" t="s">
        <v>431</v>
      </c>
      <c r="C353" t="s">
        <v>359</v>
      </c>
      <c r="D353" s="1">
        <v>6592</v>
      </c>
      <c r="F353">
        <v>83</v>
      </c>
      <c r="G353">
        <f>AVERAGE(F353:$F$1277)</f>
        <v>53.242178447276942</v>
      </c>
    </row>
    <row r="354" spans="1:7" x14ac:dyDescent="0.25">
      <c r="A354" t="s">
        <v>418</v>
      </c>
      <c r="B354" t="s">
        <v>432</v>
      </c>
      <c r="C354" t="s">
        <v>433</v>
      </c>
      <c r="D354" s="1">
        <v>6752</v>
      </c>
      <c r="F354">
        <v>90</v>
      </c>
      <c r="G354">
        <f>AVERAGE(F354:$F$1277)</f>
        <v>53.207656612529</v>
      </c>
    </row>
    <row r="355" spans="1:7" x14ac:dyDescent="0.25">
      <c r="B355" t="s">
        <v>434</v>
      </c>
      <c r="C355" t="s">
        <v>435</v>
      </c>
      <c r="D355" s="1">
        <v>6750</v>
      </c>
      <c r="G355">
        <f>AVERAGE(F355:$F$1277)</f>
        <v>53.164924506387919</v>
      </c>
    </row>
    <row r="356" spans="1:7" x14ac:dyDescent="0.25">
      <c r="B356" t="s">
        <v>436</v>
      </c>
      <c r="C356" t="s">
        <v>437</v>
      </c>
      <c r="D356" s="1">
        <v>6749</v>
      </c>
      <c r="F356">
        <v>100</v>
      </c>
      <c r="G356">
        <f>AVERAGE(F356:$F$1277)</f>
        <v>53.164924506387919</v>
      </c>
    </row>
    <row r="357" spans="1:7" x14ac:dyDescent="0.25">
      <c r="A357" t="s">
        <v>438</v>
      </c>
      <c r="B357" t="s">
        <v>439</v>
      </c>
      <c r="C357" t="s">
        <v>440</v>
      </c>
      <c r="D357" s="1">
        <v>7993</v>
      </c>
      <c r="G357">
        <f>AVERAGE(F357:$F$1277)</f>
        <v>53.110465116279073</v>
      </c>
    </row>
    <row r="358" spans="1:7" x14ac:dyDescent="0.25">
      <c r="A358" t="s">
        <v>438</v>
      </c>
      <c r="B358" t="s">
        <v>439</v>
      </c>
      <c r="C358" t="s">
        <v>399</v>
      </c>
      <c r="D358" s="1">
        <v>7993</v>
      </c>
      <c r="G358">
        <f>AVERAGE(F358:$F$1277)</f>
        <v>53.110465116279073</v>
      </c>
    </row>
    <row r="359" spans="1:7" x14ac:dyDescent="0.25">
      <c r="A359" t="s">
        <v>441</v>
      </c>
      <c r="B359" t="s">
        <v>442</v>
      </c>
      <c r="C359" t="s">
        <v>443</v>
      </c>
      <c r="D359" s="1">
        <v>216</v>
      </c>
      <c r="G359">
        <f>AVERAGE(F359:$F$1277)</f>
        <v>53.110465116279073</v>
      </c>
    </row>
    <row r="360" spans="1:7" x14ac:dyDescent="0.25">
      <c r="A360" t="s">
        <v>441</v>
      </c>
      <c r="B360" t="s">
        <v>442</v>
      </c>
      <c r="C360" t="s">
        <v>444</v>
      </c>
      <c r="D360" s="1">
        <v>216</v>
      </c>
      <c r="G360">
        <f>AVERAGE(F360:$F$1277)</f>
        <v>53.110465116279073</v>
      </c>
    </row>
    <row r="361" spans="1:7" x14ac:dyDescent="0.25">
      <c r="A361" t="s">
        <v>33</v>
      </c>
      <c r="B361" t="s">
        <v>445</v>
      </c>
      <c r="C361" t="s">
        <v>446</v>
      </c>
      <c r="D361" s="1">
        <v>796</v>
      </c>
      <c r="F361">
        <v>35</v>
      </c>
      <c r="G361">
        <f>AVERAGE(F361:$F$1277)</f>
        <v>53.110465116279073</v>
      </c>
    </row>
    <row r="362" spans="1:7" x14ac:dyDescent="0.25">
      <c r="A362" t="s">
        <v>33</v>
      </c>
      <c r="B362" t="s">
        <v>445</v>
      </c>
      <c r="C362" t="s">
        <v>447</v>
      </c>
      <c r="D362" s="1">
        <v>796</v>
      </c>
      <c r="F362">
        <v>35</v>
      </c>
      <c r="G362">
        <f>AVERAGE(F362:$F$1277)</f>
        <v>53.131548311990684</v>
      </c>
    </row>
    <row r="363" spans="1:7" x14ac:dyDescent="0.25">
      <c r="A363" t="s">
        <v>33</v>
      </c>
      <c r="B363" t="s">
        <v>445</v>
      </c>
      <c r="C363" t="s">
        <v>41</v>
      </c>
      <c r="D363" s="1">
        <v>796</v>
      </c>
      <c r="F363">
        <v>35</v>
      </c>
      <c r="G363">
        <f>AVERAGE(F363:$F$1277)</f>
        <v>53.152680652680651</v>
      </c>
    </row>
    <row r="364" spans="1:7" x14ac:dyDescent="0.25">
      <c r="A364" t="s">
        <v>33</v>
      </c>
      <c r="B364" t="s">
        <v>445</v>
      </c>
      <c r="C364" t="s">
        <v>448</v>
      </c>
      <c r="D364" s="1">
        <v>796</v>
      </c>
      <c r="F364">
        <v>35</v>
      </c>
      <c r="G364">
        <f>AVERAGE(F364:$F$1277)</f>
        <v>53.173862310385061</v>
      </c>
    </row>
    <row r="365" spans="1:7" x14ac:dyDescent="0.25">
      <c r="A365" t="s">
        <v>33</v>
      </c>
      <c r="B365" t="s">
        <v>445</v>
      </c>
      <c r="C365" t="s">
        <v>42</v>
      </c>
      <c r="D365" s="1">
        <v>796</v>
      </c>
      <c r="F365">
        <v>35</v>
      </c>
      <c r="G365">
        <f>AVERAGE(F365:$F$1277)</f>
        <v>53.195093457943926</v>
      </c>
    </row>
    <row r="366" spans="1:7" x14ac:dyDescent="0.25">
      <c r="A366" t="s">
        <v>33</v>
      </c>
      <c r="B366" t="s">
        <v>445</v>
      </c>
      <c r="C366" t="s">
        <v>449</v>
      </c>
      <c r="D366" s="1">
        <v>796</v>
      </c>
      <c r="F366">
        <v>35</v>
      </c>
      <c r="G366">
        <f>AVERAGE(F366:$F$1277)</f>
        <v>53.216374269005847</v>
      </c>
    </row>
    <row r="367" spans="1:7" x14ac:dyDescent="0.25">
      <c r="A367" t="s">
        <v>33</v>
      </c>
      <c r="B367" t="s">
        <v>445</v>
      </c>
      <c r="C367" t="s">
        <v>450</v>
      </c>
      <c r="D367" s="1">
        <v>796</v>
      </c>
      <c r="F367">
        <v>35</v>
      </c>
      <c r="G367">
        <f>AVERAGE(F367:$F$1277)</f>
        <v>53.23770491803279</v>
      </c>
    </row>
    <row r="368" spans="1:7" x14ac:dyDescent="0.25">
      <c r="A368" t="s">
        <v>33</v>
      </c>
      <c r="B368" t="s">
        <v>445</v>
      </c>
      <c r="C368" t="s">
        <v>451</v>
      </c>
      <c r="D368" s="1">
        <v>796</v>
      </c>
      <c r="F368">
        <v>35</v>
      </c>
      <c r="G368">
        <f>AVERAGE(F368:$F$1277)</f>
        <v>53.259085580304806</v>
      </c>
    </row>
    <row r="369" spans="1:7" x14ac:dyDescent="0.25">
      <c r="A369" t="s">
        <v>33</v>
      </c>
      <c r="B369" t="s">
        <v>452</v>
      </c>
      <c r="C369" t="s">
        <v>446</v>
      </c>
      <c r="D369" s="1">
        <v>998</v>
      </c>
      <c r="F369">
        <v>27</v>
      </c>
      <c r="G369">
        <f>AVERAGE(F369:$F$1277)</f>
        <v>53.28051643192488</v>
      </c>
    </row>
    <row r="370" spans="1:7" x14ac:dyDescent="0.25">
      <c r="A370" t="s">
        <v>33</v>
      </c>
      <c r="B370" t="s">
        <v>452</v>
      </c>
      <c r="C370" t="s">
        <v>447</v>
      </c>
      <c r="D370" s="1">
        <v>998</v>
      </c>
      <c r="F370">
        <v>27</v>
      </c>
      <c r="G370">
        <f>AVERAGE(F370:$F$1277)</f>
        <v>53.311398354876616</v>
      </c>
    </row>
    <row r="371" spans="1:7" x14ac:dyDescent="0.25">
      <c r="A371" t="s">
        <v>33</v>
      </c>
      <c r="B371" t="s">
        <v>452</v>
      </c>
      <c r="C371" t="s">
        <v>41</v>
      </c>
      <c r="D371" s="1">
        <v>998</v>
      </c>
      <c r="F371">
        <v>27</v>
      </c>
      <c r="G371">
        <f>AVERAGE(F371:$F$1277)</f>
        <v>53.342352941176472</v>
      </c>
    </row>
    <row r="372" spans="1:7" x14ac:dyDescent="0.25">
      <c r="A372" t="s">
        <v>33</v>
      </c>
      <c r="B372" t="s">
        <v>452</v>
      </c>
      <c r="C372" t="s">
        <v>448</v>
      </c>
      <c r="D372" s="1">
        <v>998</v>
      </c>
      <c r="F372">
        <v>27</v>
      </c>
      <c r="G372">
        <f>AVERAGE(F372:$F$1277)</f>
        <v>53.373380447585397</v>
      </c>
    </row>
    <row r="373" spans="1:7" x14ac:dyDescent="0.25">
      <c r="A373" t="s">
        <v>33</v>
      </c>
      <c r="B373" t="s">
        <v>452</v>
      </c>
      <c r="C373" t="s">
        <v>42</v>
      </c>
      <c r="D373" s="1">
        <v>998</v>
      </c>
      <c r="F373">
        <v>27</v>
      </c>
      <c r="G373">
        <f>AVERAGE(F373:$F$1277)</f>
        <v>53.404481132075475</v>
      </c>
    </row>
    <row r="374" spans="1:7" x14ac:dyDescent="0.25">
      <c r="A374" t="s">
        <v>33</v>
      </c>
      <c r="B374" t="s">
        <v>452</v>
      </c>
      <c r="C374" t="s">
        <v>44</v>
      </c>
      <c r="D374" s="1">
        <v>998</v>
      </c>
      <c r="F374">
        <v>27</v>
      </c>
      <c r="G374">
        <f>AVERAGE(F374:$F$1277)</f>
        <v>53.435655253837069</v>
      </c>
    </row>
    <row r="375" spans="1:7" x14ac:dyDescent="0.25">
      <c r="A375" t="s">
        <v>33</v>
      </c>
      <c r="B375" t="s">
        <v>452</v>
      </c>
      <c r="C375" t="s">
        <v>453</v>
      </c>
      <c r="D375" s="1">
        <v>998</v>
      </c>
      <c r="F375">
        <v>27</v>
      </c>
      <c r="G375">
        <f>AVERAGE(F375:$F$1277)</f>
        <v>53.466903073286055</v>
      </c>
    </row>
    <row r="376" spans="1:7" x14ac:dyDescent="0.25">
      <c r="A376" t="s">
        <v>33</v>
      </c>
      <c r="B376" t="s">
        <v>452</v>
      </c>
      <c r="C376" t="s">
        <v>454</v>
      </c>
      <c r="D376" s="1">
        <v>998</v>
      </c>
      <c r="F376">
        <v>27</v>
      </c>
      <c r="G376">
        <f>AVERAGE(F376:$F$1277)</f>
        <v>53.498224852071004</v>
      </c>
    </row>
    <row r="377" spans="1:7" x14ac:dyDescent="0.25">
      <c r="A377" t="s">
        <v>33</v>
      </c>
      <c r="B377" t="s">
        <v>452</v>
      </c>
      <c r="C377" t="s">
        <v>455</v>
      </c>
      <c r="D377" s="1">
        <v>998</v>
      </c>
      <c r="F377">
        <v>27</v>
      </c>
      <c r="G377">
        <f>AVERAGE(F377:$F$1277)</f>
        <v>53.529620853080566</v>
      </c>
    </row>
    <row r="378" spans="1:7" x14ac:dyDescent="0.25">
      <c r="A378" t="s">
        <v>33</v>
      </c>
      <c r="B378" t="s">
        <v>452</v>
      </c>
      <c r="C378" t="s">
        <v>456</v>
      </c>
      <c r="D378" s="1">
        <v>998</v>
      </c>
      <c r="F378">
        <v>27</v>
      </c>
      <c r="G378">
        <f>AVERAGE(F378:$F$1277)</f>
        <v>53.561091340450773</v>
      </c>
    </row>
    <row r="379" spans="1:7" x14ac:dyDescent="0.25">
      <c r="A379" t="s">
        <v>33</v>
      </c>
      <c r="B379" t="s">
        <v>457</v>
      </c>
      <c r="C379" t="s">
        <v>41</v>
      </c>
      <c r="D379" s="1">
        <v>998</v>
      </c>
      <c r="F379">
        <v>35</v>
      </c>
      <c r="G379">
        <f>AVERAGE(F379:$F$1277)</f>
        <v>53.592636579572449</v>
      </c>
    </row>
    <row r="380" spans="1:7" x14ac:dyDescent="0.25">
      <c r="A380" t="s">
        <v>33</v>
      </c>
      <c r="B380" t="s">
        <v>457</v>
      </c>
      <c r="C380" t="s">
        <v>42</v>
      </c>
      <c r="D380" s="1">
        <v>998</v>
      </c>
      <c r="F380">
        <v>35</v>
      </c>
      <c r="G380">
        <f>AVERAGE(F380:$F$1277)</f>
        <v>53.614744351961953</v>
      </c>
    </row>
    <row r="381" spans="1:7" x14ac:dyDescent="0.25">
      <c r="A381" t="s">
        <v>33</v>
      </c>
      <c r="B381" t="s">
        <v>457</v>
      </c>
      <c r="C381" t="s">
        <v>458</v>
      </c>
      <c r="D381" s="1">
        <v>998</v>
      </c>
      <c r="F381">
        <v>35</v>
      </c>
      <c r="G381">
        <f>AVERAGE(F381:$F$1277)</f>
        <v>53.636904761904759</v>
      </c>
    </row>
    <row r="382" spans="1:7" x14ac:dyDescent="0.25">
      <c r="A382" t="s">
        <v>33</v>
      </c>
      <c r="B382" t="s">
        <v>457</v>
      </c>
      <c r="C382" t="s">
        <v>78</v>
      </c>
      <c r="D382" s="1">
        <v>998</v>
      </c>
      <c r="F382">
        <v>35</v>
      </c>
      <c r="G382">
        <f>AVERAGE(F382:$F$1277)</f>
        <v>53.659117997616207</v>
      </c>
    </row>
    <row r="383" spans="1:7" x14ac:dyDescent="0.25">
      <c r="A383" t="s">
        <v>33</v>
      </c>
      <c r="B383" t="s">
        <v>457</v>
      </c>
      <c r="C383" t="s">
        <v>459</v>
      </c>
      <c r="D383" s="1">
        <v>998</v>
      </c>
      <c r="F383">
        <v>35</v>
      </c>
      <c r="G383">
        <f>AVERAGE(F383:$F$1277)</f>
        <v>53.681384248210023</v>
      </c>
    </row>
    <row r="384" spans="1:7" x14ac:dyDescent="0.25">
      <c r="A384" t="s">
        <v>33</v>
      </c>
      <c r="B384" t="s">
        <v>457</v>
      </c>
      <c r="C384" t="s">
        <v>460</v>
      </c>
      <c r="D384" s="1">
        <v>998</v>
      </c>
      <c r="F384">
        <v>35</v>
      </c>
      <c r="G384">
        <f>AVERAGE(F384:$F$1277)</f>
        <v>53.703703703703702</v>
      </c>
    </row>
    <row r="385" spans="1:7" x14ac:dyDescent="0.25">
      <c r="A385" t="s">
        <v>33</v>
      </c>
      <c r="B385" t="s">
        <v>457</v>
      </c>
      <c r="C385" t="s">
        <v>461</v>
      </c>
      <c r="D385" s="1">
        <v>998</v>
      </c>
      <c r="F385">
        <v>35</v>
      </c>
      <c r="G385">
        <f>AVERAGE(F385:$F$1277)</f>
        <v>53.726076555023923</v>
      </c>
    </row>
    <row r="386" spans="1:7" x14ac:dyDescent="0.25">
      <c r="A386" t="s">
        <v>33</v>
      </c>
      <c r="B386" t="s">
        <v>457</v>
      </c>
      <c r="C386" t="s">
        <v>462</v>
      </c>
      <c r="D386" s="1">
        <v>998</v>
      </c>
      <c r="F386">
        <v>35</v>
      </c>
      <c r="G386">
        <f>AVERAGE(F386:$F$1277)</f>
        <v>53.748502994011979</v>
      </c>
    </row>
    <row r="387" spans="1:7" x14ac:dyDescent="0.25">
      <c r="A387" t="s">
        <v>33</v>
      </c>
      <c r="B387" t="s">
        <v>457</v>
      </c>
      <c r="C387" t="s">
        <v>463</v>
      </c>
      <c r="D387" s="1">
        <v>998</v>
      </c>
      <c r="F387">
        <v>35</v>
      </c>
      <c r="G387">
        <f>AVERAGE(F387:$F$1277)</f>
        <v>53.770983213429254</v>
      </c>
    </row>
    <row r="388" spans="1:7" x14ac:dyDescent="0.25">
      <c r="A388" t="s">
        <v>33</v>
      </c>
      <c r="B388" t="s">
        <v>457</v>
      </c>
      <c r="C388" t="s">
        <v>455</v>
      </c>
      <c r="D388" s="1">
        <v>998</v>
      </c>
      <c r="F388">
        <v>35</v>
      </c>
      <c r="G388">
        <f>AVERAGE(F388:$F$1277)</f>
        <v>53.793517406962785</v>
      </c>
    </row>
    <row r="389" spans="1:7" x14ac:dyDescent="0.25">
      <c r="A389" t="s">
        <v>33</v>
      </c>
      <c r="B389" t="s">
        <v>457</v>
      </c>
      <c r="C389" t="s">
        <v>464</v>
      </c>
      <c r="D389" s="1">
        <v>998</v>
      </c>
      <c r="F389">
        <v>35</v>
      </c>
      <c r="G389">
        <f>AVERAGE(F389:$F$1277)</f>
        <v>53.816105769230766</v>
      </c>
    </row>
    <row r="390" spans="1:7" x14ac:dyDescent="0.25">
      <c r="A390" t="s">
        <v>57</v>
      </c>
      <c r="B390" t="s">
        <v>465</v>
      </c>
      <c r="C390" t="s">
        <v>466</v>
      </c>
      <c r="D390" s="1">
        <v>1120</v>
      </c>
      <c r="F390">
        <v>43</v>
      </c>
      <c r="G390">
        <f>AVERAGE(F390:$F$1277)</f>
        <v>53.838748495788209</v>
      </c>
    </row>
    <row r="391" spans="1:7" x14ac:dyDescent="0.25">
      <c r="A391" t="s">
        <v>57</v>
      </c>
      <c r="B391" t="s">
        <v>465</v>
      </c>
      <c r="C391" t="s">
        <v>467</v>
      </c>
      <c r="D391" s="1">
        <v>1120</v>
      </c>
      <c r="F391">
        <v>43</v>
      </c>
      <c r="G391">
        <f>AVERAGE(F391:$F$1277)</f>
        <v>53.851807228915661</v>
      </c>
    </row>
    <row r="392" spans="1:7" x14ac:dyDescent="0.25">
      <c r="A392" t="s">
        <v>57</v>
      </c>
      <c r="B392" t="s">
        <v>465</v>
      </c>
      <c r="C392" t="s">
        <v>468</v>
      </c>
      <c r="D392" s="1">
        <v>1197</v>
      </c>
      <c r="F392">
        <v>43</v>
      </c>
      <c r="G392">
        <f>AVERAGE(F392:$F$1277)</f>
        <v>53.8648974668275</v>
      </c>
    </row>
    <row r="393" spans="1:7" x14ac:dyDescent="0.25">
      <c r="A393" t="s">
        <v>57</v>
      </c>
      <c r="B393" t="s">
        <v>465</v>
      </c>
      <c r="C393" t="s">
        <v>469</v>
      </c>
      <c r="D393" s="1">
        <v>1197</v>
      </c>
      <c r="F393">
        <v>43</v>
      </c>
      <c r="G393">
        <f>AVERAGE(F393:$F$1277)</f>
        <v>53.878019323671495</v>
      </c>
    </row>
    <row r="394" spans="1:7" x14ac:dyDescent="0.25">
      <c r="A394" t="s">
        <v>57</v>
      </c>
      <c r="B394" t="s">
        <v>465</v>
      </c>
      <c r="C394" t="s">
        <v>470</v>
      </c>
      <c r="D394" s="1">
        <v>1197</v>
      </c>
      <c r="F394">
        <v>43</v>
      </c>
      <c r="G394">
        <f>AVERAGE(F394:$F$1277)</f>
        <v>53.891172914147518</v>
      </c>
    </row>
    <row r="395" spans="1:7" x14ac:dyDescent="0.25">
      <c r="A395" t="s">
        <v>57</v>
      </c>
      <c r="B395" t="s">
        <v>465</v>
      </c>
      <c r="C395" t="s">
        <v>471</v>
      </c>
      <c r="D395" s="1">
        <v>1197</v>
      </c>
      <c r="F395">
        <v>43</v>
      </c>
      <c r="G395">
        <f>AVERAGE(F395:$F$1277)</f>
        <v>53.904358353510894</v>
      </c>
    </row>
    <row r="396" spans="1:7" x14ac:dyDescent="0.25">
      <c r="A396" t="s">
        <v>225</v>
      </c>
      <c r="B396" t="s">
        <v>472</v>
      </c>
      <c r="C396" t="s">
        <v>473</v>
      </c>
      <c r="D396" s="1">
        <v>1198</v>
      </c>
      <c r="F396">
        <v>35</v>
      </c>
      <c r="G396">
        <f>AVERAGE(F396:$F$1277)</f>
        <v>53.917575757575754</v>
      </c>
    </row>
    <row r="397" spans="1:7" x14ac:dyDescent="0.25">
      <c r="A397" t="s">
        <v>225</v>
      </c>
      <c r="B397" t="s">
        <v>472</v>
      </c>
      <c r="C397" t="s">
        <v>474</v>
      </c>
      <c r="D397" s="1">
        <v>1198</v>
      </c>
      <c r="F397">
        <v>35</v>
      </c>
      <c r="G397">
        <f>AVERAGE(F397:$F$1277)</f>
        <v>53.940533980582522</v>
      </c>
    </row>
    <row r="398" spans="1:7" x14ac:dyDescent="0.25">
      <c r="A398" t="s">
        <v>225</v>
      </c>
      <c r="B398" t="s">
        <v>472</v>
      </c>
      <c r="C398" t="s">
        <v>475</v>
      </c>
      <c r="D398" s="1">
        <v>1198</v>
      </c>
      <c r="F398">
        <v>35</v>
      </c>
      <c r="G398">
        <f>AVERAGE(F398:$F$1277)</f>
        <v>53.963547995139734</v>
      </c>
    </row>
    <row r="399" spans="1:7" x14ac:dyDescent="0.25">
      <c r="A399" t="s">
        <v>225</v>
      </c>
      <c r="B399" t="s">
        <v>472</v>
      </c>
      <c r="C399" t="s">
        <v>476</v>
      </c>
      <c r="D399" s="1">
        <v>1198</v>
      </c>
      <c r="F399">
        <v>35</v>
      </c>
      <c r="G399">
        <f>AVERAGE(F399:$F$1277)</f>
        <v>53.98661800486618</v>
      </c>
    </row>
    <row r="400" spans="1:7" x14ac:dyDescent="0.25">
      <c r="A400" t="s">
        <v>225</v>
      </c>
      <c r="B400" t="s">
        <v>472</v>
      </c>
      <c r="C400" t="s">
        <v>477</v>
      </c>
      <c r="D400" s="1">
        <v>1198</v>
      </c>
      <c r="F400">
        <v>35</v>
      </c>
      <c r="G400">
        <f>AVERAGE(F400:$F$1277)</f>
        <v>54.009744214372716</v>
      </c>
    </row>
    <row r="401" spans="1:7" x14ac:dyDescent="0.25">
      <c r="A401" t="s">
        <v>225</v>
      </c>
      <c r="B401" t="s">
        <v>472</v>
      </c>
      <c r="C401" t="s">
        <v>478</v>
      </c>
      <c r="D401" s="1">
        <v>1198</v>
      </c>
      <c r="F401">
        <v>35</v>
      </c>
      <c r="G401">
        <f>AVERAGE(F401:$F$1277)</f>
        <v>54.032926829268291</v>
      </c>
    </row>
    <row r="402" spans="1:7" x14ac:dyDescent="0.25">
      <c r="A402" t="s">
        <v>225</v>
      </c>
      <c r="B402" t="s">
        <v>472</v>
      </c>
      <c r="C402" t="s">
        <v>479</v>
      </c>
      <c r="D402" s="1">
        <v>1198</v>
      </c>
      <c r="F402">
        <v>35</v>
      </c>
      <c r="G402">
        <f>AVERAGE(F402:$F$1277)</f>
        <v>54.056166056166056</v>
      </c>
    </row>
    <row r="403" spans="1:7" x14ac:dyDescent="0.25">
      <c r="A403" t="s">
        <v>225</v>
      </c>
      <c r="B403" t="s">
        <v>472</v>
      </c>
      <c r="C403" t="s">
        <v>480</v>
      </c>
      <c r="D403" s="1">
        <v>1198</v>
      </c>
      <c r="F403">
        <v>35</v>
      </c>
      <c r="G403">
        <f>AVERAGE(F403:$F$1277)</f>
        <v>54.079462102689483</v>
      </c>
    </row>
    <row r="404" spans="1:7" x14ac:dyDescent="0.25">
      <c r="A404" t="s">
        <v>225</v>
      </c>
      <c r="B404" t="s">
        <v>472</v>
      </c>
      <c r="C404" t="s">
        <v>481</v>
      </c>
      <c r="D404" s="1">
        <v>1198</v>
      </c>
      <c r="F404">
        <v>35</v>
      </c>
      <c r="G404">
        <f>AVERAGE(F404:$F$1277)</f>
        <v>54.102815177478583</v>
      </c>
    </row>
    <row r="405" spans="1:7" x14ac:dyDescent="0.25">
      <c r="A405" t="s">
        <v>225</v>
      </c>
      <c r="B405" t="s">
        <v>472</v>
      </c>
      <c r="C405" t="s">
        <v>482</v>
      </c>
      <c r="D405" s="1">
        <v>1198</v>
      </c>
      <c r="F405">
        <v>35</v>
      </c>
      <c r="G405">
        <f>AVERAGE(F405:$F$1277)</f>
        <v>54.126225490196077</v>
      </c>
    </row>
    <row r="406" spans="1:7" x14ac:dyDescent="0.25">
      <c r="A406" t="s">
        <v>225</v>
      </c>
      <c r="B406" t="s">
        <v>472</v>
      </c>
      <c r="C406" t="s">
        <v>483</v>
      </c>
      <c r="D406" s="1">
        <v>1198</v>
      </c>
      <c r="F406">
        <v>35</v>
      </c>
      <c r="G406">
        <f>AVERAGE(F406:$F$1277)</f>
        <v>54.149693251533741</v>
      </c>
    </row>
    <row r="407" spans="1:7" x14ac:dyDescent="0.25">
      <c r="A407" t="s">
        <v>225</v>
      </c>
      <c r="B407" t="s">
        <v>472</v>
      </c>
      <c r="C407" t="s">
        <v>484</v>
      </c>
      <c r="D407" s="1">
        <v>1198</v>
      </c>
      <c r="F407">
        <v>35</v>
      </c>
      <c r="G407">
        <f>AVERAGE(F407:$F$1277)</f>
        <v>54.17321867321867</v>
      </c>
    </row>
    <row r="408" spans="1:7" x14ac:dyDescent="0.25">
      <c r="A408" t="s">
        <v>225</v>
      </c>
      <c r="B408" t="s">
        <v>472</v>
      </c>
      <c r="C408" t="s">
        <v>485</v>
      </c>
      <c r="D408" s="1">
        <v>1198</v>
      </c>
      <c r="F408">
        <v>35</v>
      </c>
      <c r="G408">
        <f>AVERAGE(F408:$F$1277)</f>
        <v>54.196801968019678</v>
      </c>
    </row>
    <row r="409" spans="1:7" x14ac:dyDescent="0.25">
      <c r="A409" t="s">
        <v>225</v>
      </c>
      <c r="B409" t="s">
        <v>472</v>
      </c>
      <c r="C409" t="s">
        <v>486</v>
      </c>
      <c r="D409" s="1">
        <v>1198</v>
      </c>
      <c r="F409">
        <v>35</v>
      </c>
      <c r="G409">
        <f>AVERAGE(F409:$F$1277)</f>
        <v>54.220443349753694</v>
      </c>
    </row>
    <row r="410" spans="1:7" x14ac:dyDescent="0.25">
      <c r="A410" t="s">
        <v>225</v>
      </c>
      <c r="B410" t="s">
        <v>472</v>
      </c>
      <c r="C410" t="s">
        <v>487</v>
      </c>
      <c r="D410" s="1">
        <v>1198</v>
      </c>
      <c r="F410">
        <v>35</v>
      </c>
      <c r="G410">
        <f>AVERAGE(F410:$F$1277)</f>
        <v>54.244143033292232</v>
      </c>
    </row>
    <row r="411" spans="1:7" x14ac:dyDescent="0.25">
      <c r="A411" t="s">
        <v>225</v>
      </c>
      <c r="B411" t="s">
        <v>472</v>
      </c>
      <c r="C411" t="s">
        <v>488</v>
      </c>
      <c r="D411" s="1">
        <v>1198</v>
      </c>
      <c r="F411">
        <v>35</v>
      </c>
      <c r="G411">
        <f>AVERAGE(F411:$F$1277)</f>
        <v>54.267901234567901</v>
      </c>
    </row>
    <row r="412" spans="1:7" x14ac:dyDescent="0.25">
      <c r="A412" t="s">
        <v>225</v>
      </c>
      <c r="B412" t="s">
        <v>472</v>
      </c>
      <c r="C412" t="s">
        <v>489</v>
      </c>
      <c r="D412" s="1">
        <v>1198</v>
      </c>
      <c r="F412">
        <v>35</v>
      </c>
      <c r="G412">
        <f>AVERAGE(F412:$F$1277)</f>
        <v>54.291718170580964</v>
      </c>
    </row>
    <row r="413" spans="1:7" x14ac:dyDescent="0.25">
      <c r="A413" t="s">
        <v>225</v>
      </c>
      <c r="B413" t="s">
        <v>472</v>
      </c>
      <c r="C413" t="s">
        <v>490</v>
      </c>
      <c r="D413" s="1">
        <v>1198</v>
      </c>
      <c r="F413">
        <v>35</v>
      </c>
      <c r="G413">
        <f>AVERAGE(F413:$F$1277)</f>
        <v>54.315594059405939</v>
      </c>
    </row>
    <row r="414" spans="1:7" x14ac:dyDescent="0.25">
      <c r="A414" t="s">
        <v>225</v>
      </c>
      <c r="B414" t="s">
        <v>472</v>
      </c>
      <c r="C414" t="s">
        <v>491</v>
      </c>
      <c r="D414" s="1">
        <v>1198</v>
      </c>
      <c r="F414">
        <v>35</v>
      </c>
      <c r="G414">
        <f>AVERAGE(F414:$F$1277)</f>
        <v>54.339529120198264</v>
      </c>
    </row>
    <row r="415" spans="1:7" x14ac:dyDescent="0.25">
      <c r="A415" t="s">
        <v>225</v>
      </c>
      <c r="B415" t="s">
        <v>472</v>
      </c>
      <c r="C415" t="s">
        <v>492</v>
      </c>
      <c r="D415" s="1">
        <v>1198</v>
      </c>
      <c r="F415">
        <v>35</v>
      </c>
      <c r="G415">
        <f>AVERAGE(F415:$F$1277)</f>
        <v>54.363523573200993</v>
      </c>
    </row>
    <row r="416" spans="1:7" x14ac:dyDescent="0.25">
      <c r="A416" t="s">
        <v>225</v>
      </c>
      <c r="B416" t="s">
        <v>472</v>
      </c>
      <c r="C416" t="s">
        <v>493</v>
      </c>
      <c r="D416" s="1">
        <v>1198</v>
      </c>
      <c r="F416">
        <v>35</v>
      </c>
      <c r="G416">
        <f>AVERAGE(F416:$F$1277)</f>
        <v>54.387577639751555</v>
      </c>
    </row>
    <row r="417" spans="1:7" x14ac:dyDescent="0.25">
      <c r="A417" t="s">
        <v>225</v>
      </c>
      <c r="B417" t="s">
        <v>472</v>
      </c>
      <c r="C417" t="s">
        <v>494</v>
      </c>
      <c r="D417" s="1">
        <v>1198</v>
      </c>
      <c r="F417">
        <v>35</v>
      </c>
      <c r="G417">
        <f>AVERAGE(F417:$F$1277)</f>
        <v>54.411691542288558</v>
      </c>
    </row>
    <row r="418" spans="1:7" x14ac:dyDescent="0.25">
      <c r="A418" t="s">
        <v>33</v>
      </c>
      <c r="B418" t="s">
        <v>495</v>
      </c>
      <c r="C418" t="s">
        <v>41</v>
      </c>
      <c r="D418" s="1">
        <v>1197</v>
      </c>
      <c r="F418">
        <v>37</v>
      </c>
      <c r="G418">
        <f>AVERAGE(F418:$F$1277)</f>
        <v>54.435865504358652</v>
      </c>
    </row>
    <row r="419" spans="1:7" x14ac:dyDescent="0.25">
      <c r="A419" t="s">
        <v>33</v>
      </c>
      <c r="B419" t="s">
        <v>495</v>
      </c>
      <c r="C419" t="s">
        <v>42</v>
      </c>
      <c r="D419" s="1">
        <v>1197</v>
      </c>
      <c r="F419">
        <v>37</v>
      </c>
      <c r="G419">
        <f>AVERAGE(F419:$F$1277)</f>
        <v>54.457605985037404</v>
      </c>
    </row>
    <row r="420" spans="1:7" x14ac:dyDescent="0.25">
      <c r="A420" t="s">
        <v>33</v>
      </c>
      <c r="B420" t="s">
        <v>495</v>
      </c>
      <c r="C420" t="s">
        <v>77</v>
      </c>
      <c r="D420" s="1">
        <v>1197</v>
      </c>
      <c r="F420">
        <v>37</v>
      </c>
      <c r="G420">
        <f>AVERAGE(F420:$F$1277)</f>
        <v>54.479400749063672</v>
      </c>
    </row>
    <row r="421" spans="1:7" x14ac:dyDescent="0.25">
      <c r="A421" t="s">
        <v>33</v>
      </c>
      <c r="B421" t="s">
        <v>495</v>
      </c>
      <c r="C421" t="s">
        <v>78</v>
      </c>
      <c r="D421" s="1">
        <v>1197</v>
      </c>
      <c r="F421">
        <v>37</v>
      </c>
      <c r="G421">
        <f>AVERAGE(F421:$F$1277)</f>
        <v>54.501249999999999</v>
      </c>
    </row>
    <row r="422" spans="1:7" x14ac:dyDescent="0.25">
      <c r="A422" t="s">
        <v>33</v>
      </c>
      <c r="B422" t="s">
        <v>495</v>
      </c>
      <c r="C422" t="s">
        <v>80</v>
      </c>
      <c r="D422" s="1">
        <v>1197</v>
      </c>
      <c r="F422">
        <v>37</v>
      </c>
      <c r="G422">
        <f>AVERAGE(F422:$F$1277)</f>
        <v>54.523153942428038</v>
      </c>
    </row>
    <row r="423" spans="1:7" x14ac:dyDescent="0.25">
      <c r="A423" t="s">
        <v>33</v>
      </c>
      <c r="B423" t="s">
        <v>495</v>
      </c>
      <c r="C423" t="s">
        <v>180</v>
      </c>
      <c r="D423" s="1">
        <v>1197</v>
      </c>
      <c r="F423">
        <v>37</v>
      </c>
      <c r="G423">
        <f>AVERAGE(F423:$F$1277)</f>
        <v>54.545112781954884</v>
      </c>
    </row>
    <row r="424" spans="1:7" x14ac:dyDescent="0.25">
      <c r="A424" t="s">
        <v>33</v>
      </c>
      <c r="B424" t="s">
        <v>495</v>
      </c>
      <c r="C424" t="s">
        <v>138</v>
      </c>
      <c r="D424" s="1">
        <v>1248</v>
      </c>
      <c r="F424">
        <v>37</v>
      </c>
      <c r="G424">
        <f>AVERAGE(F424:$F$1277)</f>
        <v>54.567126725219573</v>
      </c>
    </row>
    <row r="425" spans="1:7" x14ac:dyDescent="0.25">
      <c r="A425" t="s">
        <v>33</v>
      </c>
      <c r="B425" t="s">
        <v>495</v>
      </c>
      <c r="C425" t="s">
        <v>177</v>
      </c>
      <c r="D425" s="1">
        <v>1248</v>
      </c>
      <c r="F425">
        <v>37</v>
      </c>
      <c r="G425">
        <f>AVERAGE(F425:$F$1277)</f>
        <v>54.5891959798995</v>
      </c>
    </row>
    <row r="426" spans="1:7" x14ac:dyDescent="0.25">
      <c r="A426" t="s">
        <v>33</v>
      </c>
      <c r="B426" t="s">
        <v>495</v>
      </c>
      <c r="C426" t="s">
        <v>184</v>
      </c>
      <c r="D426" s="1">
        <v>1248</v>
      </c>
      <c r="F426">
        <v>37</v>
      </c>
      <c r="G426">
        <f>AVERAGE(F426:$F$1277)</f>
        <v>54.611320754716978</v>
      </c>
    </row>
    <row r="427" spans="1:7" x14ac:dyDescent="0.25">
      <c r="A427" t="s">
        <v>33</v>
      </c>
      <c r="B427" t="s">
        <v>495</v>
      </c>
      <c r="C427" t="s">
        <v>179</v>
      </c>
      <c r="D427" s="1">
        <v>1248</v>
      </c>
      <c r="F427">
        <v>37</v>
      </c>
      <c r="G427">
        <f>AVERAGE(F427:$F$1277)</f>
        <v>54.633501259445843</v>
      </c>
    </row>
    <row r="428" spans="1:7" x14ac:dyDescent="0.25">
      <c r="A428" t="s">
        <v>33</v>
      </c>
      <c r="B428" t="s">
        <v>495</v>
      </c>
      <c r="C428" t="s">
        <v>178</v>
      </c>
      <c r="D428" s="1">
        <v>1248</v>
      </c>
      <c r="F428">
        <v>37</v>
      </c>
      <c r="G428">
        <f>AVERAGE(F428:$F$1277)</f>
        <v>54.655737704918032</v>
      </c>
    </row>
    <row r="429" spans="1:7" x14ac:dyDescent="0.25">
      <c r="A429" t="s">
        <v>33</v>
      </c>
      <c r="B429" t="s">
        <v>495</v>
      </c>
      <c r="C429" t="s">
        <v>183</v>
      </c>
      <c r="D429" s="1">
        <v>1248</v>
      </c>
      <c r="F429">
        <v>37</v>
      </c>
      <c r="G429">
        <f>AVERAGE(F429:$F$1277)</f>
        <v>54.678030303030305</v>
      </c>
    </row>
    <row r="430" spans="1:7" x14ac:dyDescent="0.25">
      <c r="A430" t="s">
        <v>33</v>
      </c>
      <c r="B430" t="s">
        <v>495</v>
      </c>
      <c r="C430" t="s">
        <v>182</v>
      </c>
      <c r="D430" s="1">
        <v>1197</v>
      </c>
      <c r="F430">
        <v>37</v>
      </c>
      <c r="G430">
        <f>AVERAGE(F430:$F$1277)</f>
        <v>54.70037926675095</v>
      </c>
    </row>
    <row r="431" spans="1:7" x14ac:dyDescent="0.25">
      <c r="A431" t="s">
        <v>33</v>
      </c>
      <c r="B431" t="s">
        <v>495</v>
      </c>
      <c r="C431" t="s">
        <v>185</v>
      </c>
      <c r="D431" s="1">
        <v>1248</v>
      </c>
      <c r="F431">
        <v>37</v>
      </c>
      <c r="G431">
        <f>AVERAGE(F431:$F$1277)</f>
        <v>54.722784810126583</v>
      </c>
    </row>
    <row r="432" spans="1:7" x14ac:dyDescent="0.25">
      <c r="A432" t="s">
        <v>3</v>
      </c>
      <c r="B432" t="s">
        <v>496</v>
      </c>
      <c r="C432" t="s">
        <v>128</v>
      </c>
      <c r="D432" s="1">
        <v>1199</v>
      </c>
      <c r="E432" t="s">
        <v>1389</v>
      </c>
      <c r="F432">
        <v>37</v>
      </c>
      <c r="G432">
        <f>AVERAGE(F432:$F$1277)</f>
        <v>54.745247148288975</v>
      </c>
    </row>
    <row r="433" spans="1:7" x14ac:dyDescent="0.25">
      <c r="A433" t="s">
        <v>3</v>
      </c>
      <c r="B433" t="s">
        <v>496</v>
      </c>
      <c r="C433" t="s">
        <v>129</v>
      </c>
      <c r="D433" s="1">
        <v>1199</v>
      </c>
      <c r="E433" t="s">
        <v>1389</v>
      </c>
      <c r="F433">
        <v>37</v>
      </c>
      <c r="G433">
        <f>AVERAGE(F433:$F$1277)</f>
        <v>54.767766497461928</v>
      </c>
    </row>
    <row r="434" spans="1:7" x14ac:dyDescent="0.25">
      <c r="A434" t="s">
        <v>3</v>
      </c>
      <c r="B434" t="s">
        <v>496</v>
      </c>
      <c r="C434" t="s">
        <v>127</v>
      </c>
      <c r="D434" s="1">
        <v>1199</v>
      </c>
      <c r="E434" t="s">
        <v>1389</v>
      </c>
      <c r="F434">
        <v>37</v>
      </c>
      <c r="G434">
        <f>AVERAGE(F434:$F$1277)</f>
        <v>54.790343074968234</v>
      </c>
    </row>
    <row r="435" spans="1:7" x14ac:dyDescent="0.25">
      <c r="A435" t="s">
        <v>3</v>
      </c>
      <c r="B435" t="s">
        <v>496</v>
      </c>
      <c r="C435" t="s">
        <v>497</v>
      </c>
      <c r="D435" s="1">
        <v>1199</v>
      </c>
      <c r="E435" t="s">
        <v>1389</v>
      </c>
      <c r="F435">
        <v>37</v>
      </c>
      <c r="G435">
        <f>AVERAGE(F435:$F$1277)</f>
        <v>54.81297709923664</v>
      </c>
    </row>
    <row r="436" spans="1:7" x14ac:dyDescent="0.25">
      <c r="A436" t="s">
        <v>3</v>
      </c>
      <c r="B436" t="s">
        <v>496</v>
      </c>
      <c r="C436" t="s">
        <v>498</v>
      </c>
      <c r="D436" s="1">
        <v>1199</v>
      </c>
      <c r="E436" t="s">
        <v>1389</v>
      </c>
      <c r="F436">
        <v>37</v>
      </c>
      <c r="G436">
        <f>AVERAGE(F436:$F$1277)</f>
        <v>54.835668789808921</v>
      </c>
    </row>
    <row r="437" spans="1:7" x14ac:dyDescent="0.25">
      <c r="A437" t="s">
        <v>3</v>
      </c>
      <c r="B437" t="s">
        <v>496</v>
      </c>
      <c r="C437" t="s">
        <v>124</v>
      </c>
      <c r="D437" s="1">
        <v>1497</v>
      </c>
      <c r="E437" t="s">
        <v>1390</v>
      </c>
      <c r="F437">
        <v>37</v>
      </c>
      <c r="G437">
        <f>AVERAGE(F437:$F$1277)</f>
        <v>54.858418367346935</v>
      </c>
    </row>
    <row r="438" spans="1:7" x14ac:dyDescent="0.25">
      <c r="A438" t="s">
        <v>3</v>
      </c>
      <c r="B438" t="s">
        <v>496</v>
      </c>
      <c r="C438" t="s">
        <v>125</v>
      </c>
      <c r="D438" s="1">
        <v>1497</v>
      </c>
      <c r="E438" t="s">
        <v>1390</v>
      </c>
      <c r="F438">
        <v>37</v>
      </c>
      <c r="G438">
        <f>AVERAGE(F438:$F$1277)</f>
        <v>54.88122605363985</v>
      </c>
    </row>
    <row r="439" spans="1:7" x14ac:dyDescent="0.25">
      <c r="A439" t="s">
        <v>3</v>
      </c>
      <c r="B439" t="s">
        <v>496</v>
      </c>
      <c r="C439" t="s">
        <v>123</v>
      </c>
      <c r="D439" s="1">
        <v>1497</v>
      </c>
      <c r="E439" t="s">
        <v>1390</v>
      </c>
      <c r="F439">
        <v>37</v>
      </c>
      <c r="G439">
        <f>AVERAGE(F439:$F$1277)</f>
        <v>54.904092071611252</v>
      </c>
    </row>
    <row r="440" spans="1:7" x14ac:dyDescent="0.25">
      <c r="A440" t="s">
        <v>3</v>
      </c>
      <c r="B440" t="s">
        <v>496</v>
      </c>
      <c r="C440" t="s">
        <v>499</v>
      </c>
      <c r="D440" s="1">
        <v>1497</v>
      </c>
      <c r="E440" t="s">
        <v>1390</v>
      </c>
      <c r="F440">
        <v>37</v>
      </c>
      <c r="G440">
        <f>AVERAGE(F440:$F$1277)</f>
        <v>54.927016645326503</v>
      </c>
    </row>
    <row r="441" spans="1:7" x14ac:dyDescent="0.25">
      <c r="A441" t="s">
        <v>3</v>
      </c>
      <c r="B441" t="s">
        <v>496</v>
      </c>
      <c r="C441" t="s">
        <v>500</v>
      </c>
      <c r="D441" s="1">
        <v>1497</v>
      </c>
      <c r="E441" t="s">
        <v>1390</v>
      </c>
      <c r="F441">
        <v>37</v>
      </c>
      <c r="G441">
        <f>AVERAGE(F441:$F$1277)</f>
        <v>54.95</v>
      </c>
    </row>
    <row r="442" spans="1:7" x14ac:dyDescent="0.25">
      <c r="A442" t="s">
        <v>501</v>
      </c>
      <c r="B442" t="s">
        <v>502</v>
      </c>
      <c r="C442" t="s">
        <v>503</v>
      </c>
      <c r="D442" s="1">
        <v>1994</v>
      </c>
      <c r="F442">
        <v>50</v>
      </c>
      <c r="G442">
        <f>AVERAGE(F442:$F$1277)</f>
        <v>54.973042362002566</v>
      </c>
    </row>
    <row r="443" spans="1:7" x14ac:dyDescent="0.25">
      <c r="A443" t="s">
        <v>501</v>
      </c>
      <c r="B443" t="s">
        <v>502</v>
      </c>
      <c r="C443" t="s">
        <v>504</v>
      </c>
      <c r="D443" s="1">
        <v>1994</v>
      </c>
      <c r="F443">
        <v>50</v>
      </c>
      <c r="G443">
        <f>AVERAGE(F443:$F$1277)</f>
        <v>54.979434447300768</v>
      </c>
    </row>
    <row r="444" spans="1:7" x14ac:dyDescent="0.25">
      <c r="A444" t="s">
        <v>501</v>
      </c>
      <c r="B444" t="s">
        <v>502</v>
      </c>
      <c r="C444" t="s">
        <v>505</v>
      </c>
      <c r="D444" s="1">
        <v>1994</v>
      </c>
      <c r="F444">
        <v>50</v>
      </c>
      <c r="G444">
        <f>AVERAGE(F444:$F$1277)</f>
        <v>54.985842985842986</v>
      </c>
    </row>
    <row r="445" spans="1:7" x14ac:dyDescent="0.25">
      <c r="A445" t="s">
        <v>501</v>
      </c>
      <c r="B445" t="s">
        <v>502</v>
      </c>
      <c r="C445" t="s">
        <v>506</v>
      </c>
      <c r="D445" s="1">
        <v>1994</v>
      </c>
      <c r="F445">
        <v>50</v>
      </c>
      <c r="G445">
        <f>AVERAGE(F445:$F$1277)</f>
        <v>54.992268041237111</v>
      </c>
    </row>
    <row r="446" spans="1:7" x14ac:dyDescent="0.25">
      <c r="A446" t="s">
        <v>501</v>
      </c>
      <c r="B446" t="s">
        <v>502</v>
      </c>
      <c r="C446" t="s">
        <v>507</v>
      </c>
      <c r="D446" s="1">
        <v>1994</v>
      </c>
      <c r="F446">
        <v>50</v>
      </c>
      <c r="G446">
        <f>AVERAGE(F446:$F$1277)</f>
        <v>54.998709677419356</v>
      </c>
    </row>
    <row r="447" spans="1:7" x14ac:dyDescent="0.25">
      <c r="A447" t="s">
        <v>501</v>
      </c>
      <c r="B447" t="s">
        <v>502</v>
      </c>
      <c r="C447" t="s">
        <v>508</v>
      </c>
      <c r="D447" s="1">
        <v>1994</v>
      </c>
      <c r="F447">
        <v>50</v>
      </c>
      <c r="G447">
        <f>AVERAGE(F447:$F$1277)</f>
        <v>55.00516795865633</v>
      </c>
    </row>
    <row r="448" spans="1:7" x14ac:dyDescent="0.25">
      <c r="A448" t="s">
        <v>501</v>
      </c>
      <c r="B448" t="s">
        <v>502</v>
      </c>
      <c r="C448" t="s">
        <v>509</v>
      </c>
      <c r="D448" s="1">
        <v>1994</v>
      </c>
      <c r="F448">
        <v>50</v>
      </c>
      <c r="G448">
        <f>AVERAGE(F448:$F$1277)</f>
        <v>55.011642949547216</v>
      </c>
    </row>
    <row r="449" spans="1:7" x14ac:dyDescent="0.25">
      <c r="A449" t="s">
        <v>501</v>
      </c>
      <c r="B449" t="s">
        <v>502</v>
      </c>
      <c r="C449" t="s">
        <v>510</v>
      </c>
      <c r="D449" s="1">
        <v>1994</v>
      </c>
      <c r="F449">
        <v>50</v>
      </c>
      <c r="G449">
        <f>AVERAGE(F449:$F$1277)</f>
        <v>55.018134715025909</v>
      </c>
    </row>
    <row r="450" spans="1:7" x14ac:dyDescent="0.25">
      <c r="A450" t="s">
        <v>501</v>
      </c>
      <c r="B450" t="s">
        <v>502</v>
      </c>
      <c r="C450" t="s">
        <v>511</v>
      </c>
      <c r="D450" s="1">
        <v>1994</v>
      </c>
      <c r="F450">
        <v>50</v>
      </c>
      <c r="G450">
        <f>AVERAGE(F450:$F$1277)</f>
        <v>55.024643320363168</v>
      </c>
    </row>
    <row r="451" spans="1:7" x14ac:dyDescent="0.25">
      <c r="A451" t="s">
        <v>501</v>
      </c>
      <c r="B451" t="s">
        <v>502</v>
      </c>
      <c r="C451" t="s">
        <v>512</v>
      </c>
      <c r="D451" s="1">
        <v>1994</v>
      </c>
      <c r="F451">
        <v>50</v>
      </c>
      <c r="G451">
        <f>AVERAGE(F451:$F$1277)</f>
        <v>55.031168831168834</v>
      </c>
    </row>
    <row r="452" spans="1:7" x14ac:dyDescent="0.25">
      <c r="A452" t="s">
        <v>501</v>
      </c>
      <c r="B452" t="s">
        <v>502</v>
      </c>
      <c r="C452" t="s">
        <v>513</v>
      </c>
      <c r="D452" s="1">
        <v>1994</v>
      </c>
      <c r="F452">
        <v>50</v>
      </c>
      <c r="G452">
        <f>AVERAGE(F452:$F$1277)</f>
        <v>55.03771131339402</v>
      </c>
    </row>
    <row r="453" spans="1:7" x14ac:dyDescent="0.25">
      <c r="A453" t="s">
        <v>3</v>
      </c>
      <c r="B453" t="s">
        <v>514</v>
      </c>
      <c r="C453" t="s">
        <v>68</v>
      </c>
      <c r="D453" s="1">
        <v>1199</v>
      </c>
      <c r="E453" t="s">
        <v>1391</v>
      </c>
      <c r="F453">
        <v>35</v>
      </c>
      <c r="G453">
        <f>AVERAGE(F453:$F$1277)</f>
        <v>55.044270833333336</v>
      </c>
    </row>
    <row r="454" spans="1:7" x14ac:dyDescent="0.25">
      <c r="A454" t="s">
        <v>3</v>
      </c>
      <c r="B454" t="s">
        <v>514</v>
      </c>
      <c r="C454" t="s">
        <v>515</v>
      </c>
      <c r="D454" s="1">
        <v>1199</v>
      </c>
      <c r="E454" t="s">
        <v>1391</v>
      </c>
      <c r="F454">
        <v>35</v>
      </c>
      <c r="G454">
        <f>AVERAGE(F454:$F$1277)</f>
        <v>55.070404172099089</v>
      </c>
    </row>
    <row r="455" spans="1:7" x14ac:dyDescent="0.25">
      <c r="A455" t="s">
        <v>3</v>
      </c>
      <c r="B455" t="s">
        <v>514</v>
      </c>
      <c r="C455" t="s">
        <v>70</v>
      </c>
      <c r="D455" s="1">
        <v>1199</v>
      </c>
      <c r="E455" t="s">
        <v>1391</v>
      </c>
      <c r="F455">
        <v>35</v>
      </c>
      <c r="G455">
        <f>AVERAGE(F455:$F$1277)</f>
        <v>55.096605744125327</v>
      </c>
    </row>
    <row r="456" spans="1:7" x14ac:dyDescent="0.25">
      <c r="A456" t="s">
        <v>3</v>
      </c>
      <c r="B456" t="s">
        <v>514</v>
      </c>
      <c r="C456" t="s">
        <v>71</v>
      </c>
      <c r="D456" s="1">
        <v>1199</v>
      </c>
      <c r="E456" t="s">
        <v>1391</v>
      </c>
      <c r="F456">
        <v>35</v>
      </c>
      <c r="G456">
        <f>AVERAGE(F456:$F$1277)</f>
        <v>55.122875816993464</v>
      </c>
    </row>
    <row r="457" spans="1:7" x14ac:dyDescent="0.25">
      <c r="A457" t="s">
        <v>3</v>
      </c>
      <c r="B457" t="s">
        <v>514</v>
      </c>
      <c r="C457" t="s">
        <v>516</v>
      </c>
      <c r="D457" s="1">
        <v>1199</v>
      </c>
      <c r="E457" t="s">
        <v>1391</v>
      </c>
      <c r="F457">
        <v>35</v>
      </c>
      <c r="G457">
        <f>AVERAGE(F457:$F$1277)</f>
        <v>55.14921465968586</v>
      </c>
    </row>
    <row r="458" spans="1:7" x14ac:dyDescent="0.25">
      <c r="A458" t="s">
        <v>3</v>
      </c>
      <c r="B458" t="s">
        <v>514</v>
      </c>
      <c r="C458" t="s">
        <v>74</v>
      </c>
      <c r="D458" s="1">
        <v>1199</v>
      </c>
      <c r="E458" t="s">
        <v>1391</v>
      </c>
      <c r="F458">
        <v>35</v>
      </c>
      <c r="G458">
        <f>AVERAGE(F458:$F$1277)</f>
        <v>55.175622542595022</v>
      </c>
    </row>
    <row r="459" spans="1:7" x14ac:dyDescent="0.25">
      <c r="A459" t="s">
        <v>3</v>
      </c>
      <c r="B459" t="s">
        <v>517</v>
      </c>
      <c r="C459" t="s">
        <v>128</v>
      </c>
      <c r="D459" s="1">
        <v>1193</v>
      </c>
      <c r="F459">
        <v>44</v>
      </c>
      <c r="G459">
        <f>AVERAGE(F459:$F$1277)</f>
        <v>55.202099737532805</v>
      </c>
    </row>
    <row r="460" spans="1:7" x14ac:dyDescent="0.25">
      <c r="A460" t="s">
        <v>3</v>
      </c>
      <c r="B460" t="s">
        <v>517</v>
      </c>
      <c r="C460" t="s">
        <v>124</v>
      </c>
      <c r="D460" s="1">
        <v>1248</v>
      </c>
      <c r="F460">
        <v>44</v>
      </c>
      <c r="G460">
        <f>AVERAGE(F460:$F$1277)</f>
        <v>55.216819973718792</v>
      </c>
    </row>
    <row r="461" spans="1:7" x14ac:dyDescent="0.25">
      <c r="A461" t="s">
        <v>3</v>
      </c>
      <c r="B461" t="s">
        <v>517</v>
      </c>
      <c r="C461" t="s">
        <v>129</v>
      </c>
      <c r="D461" s="1">
        <v>1193</v>
      </c>
      <c r="F461">
        <v>44</v>
      </c>
      <c r="G461">
        <f>AVERAGE(F461:$F$1277)</f>
        <v>55.231578947368419</v>
      </c>
    </row>
    <row r="462" spans="1:7" x14ac:dyDescent="0.25">
      <c r="A462" t="s">
        <v>3</v>
      </c>
      <c r="B462" t="s">
        <v>517</v>
      </c>
      <c r="C462" t="s">
        <v>130</v>
      </c>
      <c r="D462" s="1">
        <v>1193</v>
      </c>
      <c r="F462">
        <v>44</v>
      </c>
      <c r="G462">
        <f>AVERAGE(F462:$F$1277)</f>
        <v>55.246376811594203</v>
      </c>
    </row>
    <row r="463" spans="1:7" x14ac:dyDescent="0.25">
      <c r="A463" t="s">
        <v>3</v>
      </c>
      <c r="B463" t="s">
        <v>517</v>
      </c>
      <c r="C463" t="s">
        <v>127</v>
      </c>
      <c r="D463" s="1">
        <v>1193</v>
      </c>
      <c r="F463">
        <v>44</v>
      </c>
      <c r="G463">
        <f>AVERAGE(F463:$F$1277)</f>
        <v>55.261213720316626</v>
      </c>
    </row>
    <row r="464" spans="1:7" x14ac:dyDescent="0.25">
      <c r="A464" t="s">
        <v>3</v>
      </c>
      <c r="B464" t="s">
        <v>517</v>
      </c>
      <c r="C464" t="s">
        <v>125</v>
      </c>
      <c r="D464" s="1">
        <v>1248</v>
      </c>
      <c r="F464">
        <v>44</v>
      </c>
      <c r="G464">
        <f>AVERAGE(F464:$F$1277)</f>
        <v>55.276089828269484</v>
      </c>
    </row>
    <row r="465" spans="1:7" x14ac:dyDescent="0.25">
      <c r="A465" t="s">
        <v>3</v>
      </c>
      <c r="B465" t="s">
        <v>517</v>
      </c>
      <c r="C465" t="s">
        <v>126</v>
      </c>
      <c r="D465" s="1">
        <v>1248</v>
      </c>
      <c r="F465">
        <v>44</v>
      </c>
      <c r="G465">
        <f>AVERAGE(F465:$F$1277)</f>
        <v>55.291005291005291</v>
      </c>
    </row>
    <row r="466" spans="1:7" x14ac:dyDescent="0.25">
      <c r="A466" t="s">
        <v>3</v>
      </c>
      <c r="B466" t="s">
        <v>517</v>
      </c>
      <c r="C466" t="s">
        <v>123</v>
      </c>
      <c r="D466" s="1">
        <v>1248</v>
      </c>
      <c r="F466">
        <v>44</v>
      </c>
      <c r="G466">
        <f>AVERAGE(F466:$F$1277)</f>
        <v>55.305960264900662</v>
      </c>
    </row>
    <row r="467" spans="1:7" x14ac:dyDescent="0.25">
      <c r="A467" t="s">
        <v>3</v>
      </c>
      <c r="B467" t="s">
        <v>517</v>
      </c>
      <c r="C467" t="s">
        <v>518</v>
      </c>
      <c r="D467" s="1">
        <v>1248</v>
      </c>
      <c r="F467">
        <v>44</v>
      </c>
      <c r="G467">
        <f>AVERAGE(F467:$F$1277)</f>
        <v>55.320954907161806</v>
      </c>
    </row>
    <row r="468" spans="1:7" x14ac:dyDescent="0.25">
      <c r="A468" t="s">
        <v>3</v>
      </c>
      <c r="B468" t="s">
        <v>517</v>
      </c>
      <c r="C468" t="s">
        <v>519</v>
      </c>
      <c r="D468" s="1">
        <v>1248</v>
      </c>
      <c r="F468">
        <v>44</v>
      </c>
      <c r="G468">
        <f>AVERAGE(F468:$F$1277)</f>
        <v>55.33598937583001</v>
      </c>
    </row>
    <row r="469" spans="1:7" x14ac:dyDescent="0.25">
      <c r="A469" t="s">
        <v>3</v>
      </c>
      <c r="B469" t="s">
        <v>517</v>
      </c>
      <c r="C469" t="s">
        <v>520</v>
      </c>
      <c r="D469" s="1">
        <v>1248</v>
      </c>
      <c r="F469">
        <v>44</v>
      </c>
      <c r="G469">
        <f>AVERAGE(F469:$F$1277)</f>
        <v>55.351063829787236</v>
      </c>
    </row>
    <row r="470" spans="1:7" x14ac:dyDescent="0.25">
      <c r="A470" t="s">
        <v>245</v>
      </c>
      <c r="B470" t="s">
        <v>521</v>
      </c>
      <c r="C470" t="s">
        <v>522</v>
      </c>
      <c r="D470" s="1">
        <v>1199</v>
      </c>
      <c r="F470">
        <v>35</v>
      </c>
      <c r="G470">
        <f>AVERAGE(F470:$F$1277)</f>
        <v>55.36617842876165</v>
      </c>
    </row>
    <row r="471" spans="1:7" x14ac:dyDescent="0.25">
      <c r="A471" t="s">
        <v>245</v>
      </c>
      <c r="B471" t="s">
        <v>521</v>
      </c>
      <c r="C471" t="s">
        <v>523</v>
      </c>
      <c r="D471" s="1">
        <v>1498</v>
      </c>
      <c r="F471">
        <v>35</v>
      </c>
      <c r="G471">
        <f>AVERAGE(F471:$F$1277)</f>
        <v>55.393333333333331</v>
      </c>
    </row>
    <row r="472" spans="1:7" x14ac:dyDescent="0.25">
      <c r="A472" t="s">
        <v>245</v>
      </c>
      <c r="B472" t="s">
        <v>521</v>
      </c>
      <c r="C472" t="s">
        <v>524</v>
      </c>
      <c r="D472" s="1">
        <v>1199</v>
      </c>
      <c r="F472">
        <v>35</v>
      </c>
      <c r="G472">
        <f>AVERAGE(F472:$F$1277)</f>
        <v>55.420560747663551</v>
      </c>
    </row>
    <row r="473" spans="1:7" x14ac:dyDescent="0.25">
      <c r="A473" t="s">
        <v>245</v>
      </c>
      <c r="B473" t="s">
        <v>521</v>
      </c>
      <c r="C473" t="s">
        <v>525</v>
      </c>
      <c r="D473" s="1">
        <v>1498</v>
      </c>
      <c r="F473">
        <v>35</v>
      </c>
      <c r="G473">
        <f>AVERAGE(F473:$F$1277)</f>
        <v>55.447860962566843</v>
      </c>
    </row>
    <row r="474" spans="1:7" x14ac:dyDescent="0.25">
      <c r="A474" t="s">
        <v>245</v>
      </c>
      <c r="B474" t="s">
        <v>521</v>
      </c>
      <c r="C474" t="s">
        <v>526</v>
      </c>
      <c r="D474" s="1">
        <v>1199</v>
      </c>
      <c r="F474">
        <v>35</v>
      </c>
      <c r="G474">
        <f>AVERAGE(F474:$F$1277)</f>
        <v>55.475234270414994</v>
      </c>
    </row>
    <row r="475" spans="1:7" x14ac:dyDescent="0.25">
      <c r="A475" t="s">
        <v>245</v>
      </c>
      <c r="B475" t="s">
        <v>521</v>
      </c>
      <c r="C475" t="s">
        <v>527</v>
      </c>
      <c r="D475" s="1">
        <v>1498</v>
      </c>
      <c r="F475">
        <v>35</v>
      </c>
      <c r="G475">
        <f>AVERAGE(F475:$F$1277)</f>
        <v>55.502680965147455</v>
      </c>
    </row>
    <row r="476" spans="1:7" x14ac:dyDescent="0.25">
      <c r="A476" t="s">
        <v>245</v>
      </c>
      <c r="B476" t="s">
        <v>521</v>
      </c>
      <c r="C476" t="s">
        <v>528</v>
      </c>
      <c r="D476" s="1">
        <v>1498</v>
      </c>
      <c r="F476">
        <v>35</v>
      </c>
      <c r="G476">
        <f>AVERAGE(F476:$F$1277)</f>
        <v>55.530201342281877</v>
      </c>
    </row>
    <row r="477" spans="1:7" x14ac:dyDescent="0.25">
      <c r="A477" t="s">
        <v>245</v>
      </c>
      <c r="B477" t="s">
        <v>521</v>
      </c>
      <c r="C477" t="s">
        <v>529</v>
      </c>
      <c r="D477" s="1">
        <v>1498</v>
      </c>
      <c r="F477">
        <v>35</v>
      </c>
      <c r="G477">
        <f>AVERAGE(F477:$F$1277)</f>
        <v>55.557795698924728</v>
      </c>
    </row>
    <row r="478" spans="1:7" x14ac:dyDescent="0.25">
      <c r="A478" t="s">
        <v>245</v>
      </c>
      <c r="B478" t="s">
        <v>521</v>
      </c>
      <c r="C478" t="s">
        <v>530</v>
      </c>
      <c r="D478" s="1">
        <v>1498</v>
      </c>
      <c r="F478">
        <v>35</v>
      </c>
      <c r="G478">
        <f>AVERAGE(F478:$F$1277)</f>
        <v>55.585464333781964</v>
      </c>
    </row>
    <row r="479" spans="1:7" x14ac:dyDescent="0.25">
      <c r="A479" t="s">
        <v>245</v>
      </c>
      <c r="B479" t="s">
        <v>521</v>
      </c>
      <c r="C479" t="s">
        <v>531</v>
      </c>
      <c r="D479" s="1">
        <v>1199</v>
      </c>
      <c r="F479">
        <v>35</v>
      </c>
      <c r="G479">
        <f>AVERAGE(F479:$F$1277)</f>
        <v>55.613207547169814</v>
      </c>
    </row>
    <row r="480" spans="1:7" x14ac:dyDescent="0.25">
      <c r="A480" t="s">
        <v>245</v>
      </c>
      <c r="B480" t="s">
        <v>521</v>
      </c>
      <c r="C480" t="s">
        <v>532</v>
      </c>
      <c r="D480" s="1">
        <v>1199</v>
      </c>
      <c r="F480">
        <v>35</v>
      </c>
      <c r="G480">
        <f>AVERAGE(F480:$F$1277)</f>
        <v>55.641025641025642</v>
      </c>
    </row>
    <row r="481" spans="1:7" x14ac:dyDescent="0.25">
      <c r="A481" t="s">
        <v>245</v>
      </c>
      <c r="B481" t="s">
        <v>521</v>
      </c>
      <c r="C481" t="s">
        <v>533</v>
      </c>
      <c r="D481" s="1">
        <v>1198</v>
      </c>
      <c r="F481">
        <v>35</v>
      </c>
      <c r="G481">
        <f>AVERAGE(F481:$F$1277)</f>
        <v>55.668918918918919</v>
      </c>
    </row>
    <row r="482" spans="1:7" x14ac:dyDescent="0.25">
      <c r="A482" t="s">
        <v>245</v>
      </c>
      <c r="B482" t="s">
        <v>521</v>
      </c>
      <c r="C482" t="s">
        <v>534</v>
      </c>
      <c r="D482" s="1">
        <v>1498</v>
      </c>
      <c r="F482">
        <v>35</v>
      </c>
      <c r="G482">
        <f>AVERAGE(F482:$F$1277)</f>
        <v>55.696887686062247</v>
      </c>
    </row>
    <row r="483" spans="1:7" x14ac:dyDescent="0.25">
      <c r="A483" t="s">
        <v>245</v>
      </c>
      <c r="B483" t="s">
        <v>521</v>
      </c>
      <c r="C483" t="s">
        <v>535</v>
      </c>
      <c r="D483" s="1">
        <v>1199</v>
      </c>
      <c r="F483">
        <v>35</v>
      </c>
      <c r="G483">
        <f>AVERAGE(F483:$F$1277)</f>
        <v>55.724932249322492</v>
      </c>
    </row>
    <row r="484" spans="1:7" x14ac:dyDescent="0.25">
      <c r="A484" t="s">
        <v>245</v>
      </c>
      <c r="B484" t="s">
        <v>521</v>
      </c>
      <c r="C484" t="s">
        <v>536</v>
      </c>
      <c r="D484" s="1">
        <v>1498</v>
      </c>
      <c r="F484">
        <v>35</v>
      </c>
      <c r="G484">
        <f>AVERAGE(F484:$F$1277)</f>
        <v>55.753052917232019</v>
      </c>
    </row>
    <row r="485" spans="1:7" x14ac:dyDescent="0.25">
      <c r="A485" t="s">
        <v>245</v>
      </c>
      <c r="B485" t="s">
        <v>521</v>
      </c>
      <c r="C485" t="s">
        <v>537</v>
      </c>
      <c r="D485" s="1">
        <v>1199</v>
      </c>
      <c r="F485">
        <v>35</v>
      </c>
      <c r="G485">
        <f>AVERAGE(F485:$F$1277)</f>
        <v>55.78125</v>
      </c>
    </row>
    <row r="486" spans="1:7" x14ac:dyDescent="0.25">
      <c r="A486" t="s">
        <v>245</v>
      </c>
      <c r="B486" t="s">
        <v>521</v>
      </c>
      <c r="C486" t="s">
        <v>538</v>
      </c>
      <c r="D486" s="1">
        <v>1498</v>
      </c>
      <c r="F486">
        <v>35</v>
      </c>
      <c r="G486">
        <f>AVERAGE(F486:$F$1277)</f>
        <v>55.80952380952381</v>
      </c>
    </row>
    <row r="487" spans="1:7" x14ac:dyDescent="0.25">
      <c r="A487" t="s">
        <v>245</v>
      </c>
      <c r="B487" t="s">
        <v>521</v>
      </c>
      <c r="C487" t="s">
        <v>539</v>
      </c>
      <c r="D487" s="1">
        <v>1199</v>
      </c>
      <c r="F487">
        <v>35</v>
      </c>
      <c r="G487">
        <f>AVERAGE(F487:$F$1277)</f>
        <v>55.837874659400548</v>
      </c>
    </row>
    <row r="488" spans="1:7" x14ac:dyDescent="0.25">
      <c r="A488" t="s">
        <v>245</v>
      </c>
      <c r="B488" t="s">
        <v>521</v>
      </c>
      <c r="C488" t="s">
        <v>540</v>
      </c>
      <c r="D488" s="1">
        <v>1498</v>
      </c>
      <c r="F488">
        <v>35</v>
      </c>
      <c r="G488">
        <f>AVERAGE(F488:$F$1277)</f>
        <v>55.866302864938611</v>
      </c>
    </row>
    <row r="489" spans="1:7" x14ac:dyDescent="0.25">
      <c r="A489" t="s">
        <v>245</v>
      </c>
      <c r="B489" t="s">
        <v>521</v>
      </c>
      <c r="C489" t="s">
        <v>541</v>
      </c>
      <c r="D489" s="1">
        <v>1199</v>
      </c>
      <c r="F489">
        <v>35</v>
      </c>
      <c r="G489">
        <f>AVERAGE(F489:$F$1277)</f>
        <v>55.894808743169399</v>
      </c>
    </row>
    <row r="490" spans="1:7" x14ac:dyDescent="0.25">
      <c r="A490" t="s">
        <v>33</v>
      </c>
      <c r="B490" t="s">
        <v>542</v>
      </c>
      <c r="C490" t="s">
        <v>543</v>
      </c>
      <c r="D490" s="1">
        <v>1298</v>
      </c>
      <c r="F490">
        <v>40</v>
      </c>
      <c r="G490">
        <f>AVERAGE(F490:$F$1277)</f>
        <v>55.923392612859097</v>
      </c>
    </row>
    <row r="491" spans="1:7" x14ac:dyDescent="0.25">
      <c r="A491" t="s">
        <v>33</v>
      </c>
      <c r="B491" t="s">
        <v>542</v>
      </c>
      <c r="C491" t="s">
        <v>544</v>
      </c>
      <c r="D491" s="1">
        <v>1298</v>
      </c>
      <c r="F491">
        <v>40</v>
      </c>
      <c r="G491">
        <f>AVERAGE(F491:$F$1277)</f>
        <v>55.945205479452056</v>
      </c>
    </row>
    <row r="492" spans="1:7" x14ac:dyDescent="0.25">
      <c r="A492" t="s">
        <v>57</v>
      </c>
      <c r="B492" t="s">
        <v>545</v>
      </c>
      <c r="C492" t="s">
        <v>546</v>
      </c>
      <c r="D492" s="1">
        <v>1197</v>
      </c>
      <c r="F492">
        <v>45</v>
      </c>
      <c r="G492">
        <f>AVERAGE(F492:$F$1277)</f>
        <v>55.967078189300409</v>
      </c>
    </row>
    <row r="493" spans="1:7" x14ac:dyDescent="0.25">
      <c r="A493" t="s">
        <v>57</v>
      </c>
      <c r="B493" t="s">
        <v>545</v>
      </c>
      <c r="C493" t="s">
        <v>547</v>
      </c>
      <c r="D493" s="1">
        <v>998</v>
      </c>
      <c r="F493">
        <v>45</v>
      </c>
      <c r="G493">
        <f>AVERAGE(F493:$F$1277)</f>
        <v>55.982142857142854</v>
      </c>
    </row>
    <row r="494" spans="1:7" x14ac:dyDescent="0.25">
      <c r="A494" t="s">
        <v>57</v>
      </c>
      <c r="B494" t="s">
        <v>545</v>
      </c>
      <c r="C494" t="s">
        <v>548</v>
      </c>
      <c r="D494" s="1">
        <v>1397</v>
      </c>
      <c r="G494">
        <f>AVERAGE(F494:$F$1277)</f>
        <v>55.997248968363138</v>
      </c>
    </row>
    <row r="495" spans="1:7" x14ac:dyDescent="0.25">
      <c r="A495" t="s">
        <v>57</v>
      </c>
      <c r="B495" t="s">
        <v>545</v>
      </c>
      <c r="C495" t="s">
        <v>549</v>
      </c>
      <c r="D495" s="1">
        <v>998</v>
      </c>
      <c r="F495">
        <v>45</v>
      </c>
      <c r="G495">
        <f>AVERAGE(F495:$F$1277)</f>
        <v>55.997248968363138</v>
      </c>
    </row>
    <row r="496" spans="1:7" x14ac:dyDescent="0.25">
      <c r="A496" t="s">
        <v>57</v>
      </c>
      <c r="B496" t="s">
        <v>545</v>
      </c>
      <c r="C496" t="s">
        <v>550</v>
      </c>
      <c r="D496" s="1">
        <v>998</v>
      </c>
      <c r="F496">
        <v>45</v>
      </c>
      <c r="G496">
        <f>AVERAGE(F496:$F$1277)</f>
        <v>56.012396694214878</v>
      </c>
    </row>
    <row r="497" spans="1:7" x14ac:dyDescent="0.25">
      <c r="A497" t="s">
        <v>57</v>
      </c>
      <c r="B497" t="s">
        <v>545</v>
      </c>
      <c r="C497" t="s">
        <v>551</v>
      </c>
      <c r="D497" s="1">
        <v>998</v>
      </c>
      <c r="F497">
        <v>45</v>
      </c>
      <c r="G497">
        <f>AVERAGE(F497:$F$1277)</f>
        <v>56.027586206896551</v>
      </c>
    </row>
    <row r="498" spans="1:7" x14ac:dyDescent="0.25">
      <c r="A498" t="s">
        <v>57</v>
      </c>
      <c r="B498" t="s">
        <v>545</v>
      </c>
      <c r="C498" t="s">
        <v>552</v>
      </c>
      <c r="D498" s="1">
        <v>998</v>
      </c>
      <c r="F498">
        <v>45</v>
      </c>
      <c r="G498">
        <f>AVERAGE(F498:$F$1277)</f>
        <v>56.042817679558013</v>
      </c>
    </row>
    <row r="499" spans="1:7" x14ac:dyDescent="0.25">
      <c r="A499" t="s">
        <v>57</v>
      </c>
      <c r="B499" t="s">
        <v>545</v>
      </c>
      <c r="C499" t="s">
        <v>553</v>
      </c>
      <c r="D499" s="1">
        <v>998</v>
      </c>
      <c r="F499">
        <v>45</v>
      </c>
      <c r="G499">
        <f>AVERAGE(F499:$F$1277)</f>
        <v>56.058091286307054</v>
      </c>
    </row>
    <row r="500" spans="1:7" x14ac:dyDescent="0.25">
      <c r="A500" t="s">
        <v>57</v>
      </c>
      <c r="B500" t="s">
        <v>545</v>
      </c>
      <c r="C500" t="s">
        <v>554</v>
      </c>
      <c r="D500" s="1">
        <v>1197</v>
      </c>
      <c r="F500">
        <v>45</v>
      </c>
      <c r="G500">
        <f>AVERAGE(F500:$F$1277)</f>
        <v>56.073407202216067</v>
      </c>
    </row>
    <row r="501" spans="1:7" x14ac:dyDescent="0.25">
      <c r="A501" t="s">
        <v>57</v>
      </c>
      <c r="B501" t="s">
        <v>545</v>
      </c>
      <c r="C501" t="s">
        <v>555</v>
      </c>
      <c r="D501" s="1">
        <v>1397</v>
      </c>
      <c r="G501">
        <f>AVERAGE(F501:$F$1277)</f>
        <v>56.08876560332871</v>
      </c>
    </row>
    <row r="502" spans="1:7" x14ac:dyDescent="0.25">
      <c r="A502" t="s">
        <v>57</v>
      </c>
      <c r="B502" t="s">
        <v>545</v>
      </c>
      <c r="C502" t="s">
        <v>556</v>
      </c>
      <c r="D502" s="1">
        <v>1397</v>
      </c>
      <c r="G502">
        <f>AVERAGE(F502:$F$1277)</f>
        <v>56.08876560332871</v>
      </c>
    </row>
    <row r="503" spans="1:7" x14ac:dyDescent="0.25">
      <c r="A503" t="s">
        <v>57</v>
      </c>
      <c r="B503" t="s">
        <v>545</v>
      </c>
      <c r="C503" t="s">
        <v>557</v>
      </c>
      <c r="D503" s="1">
        <v>1397</v>
      </c>
      <c r="G503">
        <f>AVERAGE(F503:$F$1277)</f>
        <v>56.08876560332871</v>
      </c>
    </row>
    <row r="504" spans="1:7" x14ac:dyDescent="0.25">
      <c r="A504" t="s">
        <v>57</v>
      </c>
      <c r="B504" t="s">
        <v>545</v>
      </c>
      <c r="C504" t="s">
        <v>558</v>
      </c>
      <c r="D504" s="1">
        <v>1397</v>
      </c>
      <c r="F504">
        <v>45</v>
      </c>
      <c r="G504">
        <f>AVERAGE(F504:$F$1277)</f>
        <v>56.08876560332871</v>
      </c>
    </row>
    <row r="505" spans="1:7" x14ac:dyDescent="0.25">
      <c r="A505" t="s">
        <v>3</v>
      </c>
      <c r="B505" t="s">
        <v>559</v>
      </c>
      <c r="C505" t="s">
        <v>6</v>
      </c>
      <c r="D505" s="1">
        <v>1198</v>
      </c>
      <c r="F505">
        <v>44</v>
      </c>
      <c r="G505">
        <f>AVERAGE(F505:$F$1277)</f>
        <v>56.104166666666664</v>
      </c>
    </row>
    <row r="506" spans="1:7" x14ac:dyDescent="0.25">
      <c r="A506" t="s">
        <v>3</v>
      </c>
      <c r="B506" t="s">
        <v>559</v>
      </c>
      <c r="C506" t="s">
        <v>9</v>
      </c>
      <c r="D506" s="1">
        <v>1198</v>
      </c>
      <c r="F506">
        <v>44</v>
      </c>
      <c r="G506">
        <f>AVERAGE(F506:$F$1277)</f>
        <v>56.121001390820581</v>
      </c>
    </row>
    <row r="507" spans="1:7" x14ac:dyDescent="0.25">
      <c r="A507" t="s">
        <v>3</v>
      </c>
      <c r="B507" t="s">
        <v>559</v>
      </c>
      <c r="C507" t="s">
        <v>560</v>
      </c>
      <c r="D507" s="1">
        <v>1198</v>
      </c>
      <c r="F507">
        <v>44</v>
      </c>
      <c r="G507">
        <f>AVERAGE(F507:$F$1277)</f>
        <v>56.137883008356546</v>
      </c>
    </row>
    <row r="508" spans="1:7" x14ac:dyDescent="0.25">
      <c r="A508" t="s">
        <v>3</v>
      </c>
      <c r="B508" t="s">
        <v>559</v>
      </c>
      <c r="C508" t="s">
        <v>561</v>
      </c>
      <c r="D508" s="1">
        <v>1198</v>
      </c>
      <c r="F508">
        <v>44</v>
      </c>
      <c r="G508">
        <f>AVERAGE(F508:$F$1277)</f>
        <v>56.154811715481173</v>
      </c>
    </row>
    <row r="509" spans="1:7" x14ac:dyDescent="0.25">
      <c r="A509" t="s">
        <v>3</v>
      </c>
      <c r="B509" t="s">
        <v>559</v>
      </c>
      <c r="C509" t="s">
        <v>562</v>
      </c>
      <c r="D509" s="1">
        <v>1198</v>
      </c>
      <c r="F509">
        <v>44</v>
      </c>
      <c r="G509">
        <f>AVERAGE(F509:$F$1277)</f>
        <v>56.17178770949721</v>
      </c>
    </row>
    <row r="510" spans="1:7" x14ac:dyDescent="0.25">
      <c r="A510" t="s">
        <v>3</v>
      </c>
      <c r="B510" t="s">
        <v>559</v>
      </c>
      <c r="C510" t="s">
        <v>563</v>
      </c>
      <c r="D510" s="1">
        <v>1198</v>
      </c>
      <c r="F510">
        <v>44</v>
      </c>
      <c r="G510">
        <f>AVERAGE(F510:$F$1277)</f>
        <v>56.188811188811187</v>
      </c>
    </row>
    <row r="511" spans="1:7" x14ac:dyDescent="0.25">
      <c r="A511" t="s">
        <v>3</v>
      </c>
      <c r="B511" t="s">
        <v>559</v>
      </c>
      <c r="C511" t="s">
        <v>564</v>
      </c>
      <c r="D511" s="1">
        <v>1198</v>
      </c>
      <c r="F511">
        <v>44</v>
      </c>
      <c r="G511">
        <f>AVERAGE(F511:$F$1277)</f>
        <v>56.205882352941174</v>
      </c>
    </row>
    <row r="512" spans="1:7" x14ac:dyDescent="0.25">
      <c r="A512" t="s">
        <v>3</v>
      </c>
      <c r="B512" t="s">
        <v>559</v>
      </c>
      <c r="C512" t="s">
        <v>10</v>
      </c>
      <c r="D512" s="1">
        <v>1198</v>
      </c>
      <c r="F512">
        <v>44</v>
      </c>
      <c r="G512">
        <f>AVERAGE(F512:$F$1277)</f>
        <v>56.223001402524545</v>
      </c>
    </row>
    <row r="513" spans="1:7" x14ac:dyDescent="0.25">
      <c r="A513" t="s">
        <v>3</v>
      </c>
      <c r="B513" t="s">
        <v>559</v>
      </c>
      <c r="C513" t="s">
        <v>565</v>
      </c>
      <c r="D513" s="1">
        <v>1198</v>
      </c>
      <c r="F513">
        <v>44</v>
      </c>
      <c r="G513">
        <f>AVERAGE(F513:$F$1277)</f>
        <v>56.240168539325843</v>
      </c>
    </row>
    <row r="514" spans="1:7" x14ac:dyDescent="0.25">
      <c r="A514" t="s">
        <v>3</v>
      </c>
      <c r="B514" t="s">
        <v>559</v>
      </c>
      <c r="C514" t="s">
        <v>566</v>
      </c>
      <c r="D514" s="1">
        <v>1198</v>
      </c>
      <c r="F514">
        <v>44</v>
      </c>
      <c r="G514">
        <f>AVERAGE(F514:$F$1277)</f>
        <v>56.257383966244724</v>
      </c>
    </row>
    <row r="515" spans="1:7" x14ac:dyDescent="0.25">
      <c r="A515" t="s">
        <v>3</v>
      </c>
      <c r="B515" t="s">
        <v>559</v>
      </c>
      <c r="C515" t="s">
        <v>567</v>
      </c>
      <c r="D515" s="1">
        <v>1198</v>
      </c>
      <c r="F515">
        <v>44</v>
      </c>
      <c r="G515">
        <f>AVERAGE(F515:$F$1277)</f>
        <v>56.274647887323944</v>
      </c>
    </row>
    <row r="516" spans="1:7" x14ac:dyDescent="0.25">
      <c r="A516" t="s">
        <v>3</v>
      </c>
      <c r="B516" t="s">
        <v>559</v>
      </c>
      <c r="C516" t="s">
        <v>568</v>
      </c>
      <c r="D516" s="1">
        <v>1198</v>
      </c>
      <c r="F516">
        <v>44</v>
      </c>
      <c r="G516">
        <f>AVERAGE(F516:$F$1277)</f>
        <v>56.291960507757402</v>
      </c>
    </row>
    <row r="517" spans="1:7" x14ac:dyDescent="0.25">
      <c r="A517" t="s">
        <v>3</v>
      </c>
      <c r="B517" t="s">
        <v>559</v>
      </c>
      <c r="C517" t="s">
        <v>124</v>
      </c>
      <c r="D517" s="1">
        <v>1497</v>
      </c>
      <c r="F517">
        <v>44</v>
      </c>
      <c r="G517">
        <f>AVERAGE(F517:$F$1277)</f>
        <v>56.309322033898304</v>
      </c>
    </row>
    <row r="518" spans="1:7" x14ac:dyDescent="0.25">
      <c r="A518" t="s">
        <v>3</v>
      </c>
      <c r="B518" t="s">
        <v>559</v>
      </c>
      <c r="C518" t="s">
        <v>125</v>
      </c>
      <c r="D518" s="1">
        <v>1497</v>
      </c>
      <c r="F518">
        <v>44</v>
      </c>
      <c r="G518">
        <f>AVERAGE(F518:$F$1277)</f>
        <v>56.32673267326733</v>
      </c>
    </row>
    <row r="519" spans="1:7" x14ac:dyDescent="0.25">
      <c r="A519" t="s">
        <v>3</v>
      </c>
      <c r="B519" t="s">
        <v>559</v>
      </c>
      <c r="C519" t="s">
        <v>499</v>
      </c>
      <c r="D519" s="1">
        <v>1497</v>
      </c>
      <c r="F519">
        <v>44</v>
      </c>
      <c r="G519">
        <f>AVERAGE(F519:$F$1277)</f>
        <v>56.344192634560905</v>
      </c>
    </row>
    <row r="520" spans="1:7" x14ac:dyDescent="0.25">
      <c r="A520" t="s">
        <v>3</v>
      </c>
      <c r="B520" t="s">
        <v>559</v>
      </c>
      <c r="C520" t="s">
        <v>569</v>
      </c>
      <c r="D520" s="1">
        <v>1497</v>
      </c>
      <c r="F520">
        <v>44</v>
      </c>
      <c r="G520">
        <f>AVERAGE(F520:$F$1277)</f>
        <v>56.361702127659576</v>
      </c>
    </row>
    <row r="521" spans="1:7" x14ac:dyDescent="0.25">
      <c r="A521" t="s">
        <v>3</v>
      </c>
      <c r="B521" t="s">
        <v>559</v>
      </c>
      <c r="C521" t="s">
        <v>570</v>
      </c>
      <c r="D521" s="1">
        <v>1497</v>
      </c>
      <c r="F521">
        <v>44</v>
      </c>
      <c r="G521">
        <f>AVERAGE(F521:$F$1277)</f>
        <v>56.379261363636367</v>
      </c>
    </row>
    <row r="522" spans="1:7" x14ac:dyDescent="0.25">
      <c r="A522" t="s">
        <v>3</v>
      </c>
      <c r="B522" t="s">
        <v>559</v>
      </c>
      <c r="C522" t="s">
        <v>571</v>
      </c>
      <c r="D522" s="1">
        <v>1497</v>
      </c>
      <c r="F522">
        <v>44</v>
      </c>
      <c r="G522">
        <f>AVERAGE(F522:$F$1277)</f>
        <v>56.396870554765293</v>
      </c>
    </row>
    <row r="523" spans="1:7" x14ac:dyDescent="0.25">
      <c r="A523" t="s">
        <v>3</v>
      </c>
      <c r="B523" t="s">
        <v>559</v>
      </c>
      <c r="C523" t="s">
        <v>572</v>
      </c>
      <c r="D523" s="1">
        <v>1497</v>
      </c>
      <c r="F523">
        <v>44</v>
      </c>
      <c r="G523">
        <f>AVERAGE(F523:$F$1277)</f>
        <v>56.414529914529915</v>
      </c>
    </row>
    <row r="524" spans="1:7" x14ac:dyDescent="0.25">
      <c r="A524" t="s">
        <v>3</v>
      </c>
      <c r="B524" t="s">
        <v>559</v>
      </c>
      <c r="C524" t="s">
        <v>518</v>
      </c>
      <c r="D524" s="1">
        <v>1497</v>
      </c>
      <c r="F524">
        <v>44</v>
      </c>
      <c r="G524">
        <f>AVERAGE(F524:$F$1277)</f>
        <v>56.432239657631953</v>
      </c>
    </row>
    <row r="525" spans="1:7" x14ac:dyDescent="0.25">
      <c r="A525" t="s">
        <v>3</v>
      </c>
      <c r="B525" t="s">
        <v>559</v>
      </c>
      <c r="C525" t="s">
        <v>573</v>
      </c>
      <c r="D525" s="1">
        <v>1497</v>
      </c>
      <c r="F525">
        <v>44</v>
      </c>
      <c r="G525">
        <f>AVERAGE(F525:$F$1277)</f>
        <v>56.45</v>
      </c>
    </row>
    <row r="526" spans="1:7" x14ac:dyDescent="0.25">
      <c r="A526" t="s">
        <v>3</v>
      </c>
      <c r="B526" t="s">
        <v>559</v>
      </c>
      <c r="C526" t="s">
        <v>574</v>
      </c>
      <c r="D526" s="1">
        <v>1497</v>
      </c>
      <c r="F526">
        <v>44</v>
      </c>
      <c r="G526">
        <f>AVERAGE(F526:$F$1277)</f>
        <v>56.467811158798284</v>
      </c>
    </row>
    <row r="527" spans="1:7" x14ac:dyDescent="0.25">
      <c r="A527" t="s">
        <v>3</v>
      </c>
      <c r="B527" t="s">
        <v>559</v>
      </c>
      <c r="C527" t="s">
        <v>575</v>
      </c>
      <c r="D527" s="1">
        <v>1497</v>
      </c>
      <c r="F527">
        <v>44</v>
      </c>
      <c r="G527">
        <f>AVERAGE(F527:$F$1277)</f>
        <v>56.485673352435533</v>
      </c>
    </row>
    <row r="528" spans="1:7" x14ac:dyDescent="0.25">
      <c r="A528" t="s">
        <v>3</v>
      </c>
      <c r="B528" t="s">
        <v>559</v>
      </c>
      <c r="C528" t="s">
        <v>576</v>
      </c>
      <c r="D528" s="1">
        <v>1497</v>
      </c>
      <c r="F528">
        <v>44</v>
      </c>
      <c r="G528">
        <f>AVERAGE(F528:$F$1277)</f>
        <v>56.503586800573885</v>
      </c>
    </row>
    <row r="529" spans="1:7" x14ac:dyDescent="0.25">
      <c r="A529" t="s">
        <v>230</v>
      </c>
      <c r="B529" t="s">
        <v>577</v>
      </c>
      <c r="C529" t="s">
        <v>578</v>
      </c>
      <c r="D529" s="1">
        <v>1368</v>
      </c>
      <c r="F529">
        <v>45</v>
      </c>
      <c r="G529">
        <f>AVERAGE(F529:$F$1277)</f>
        <v>56.521551724137929</v>
      </c>
    </row>
    <row r="530" spans="1:7" x14ac:dyDescent="0.25">
      <c r="A530" t="s">
        <v>230</v>
      </c>
      <c r="B530" t="s">
        <v>577</v>
      </c>
      <c r="C530" t="s">
        <v>579</v>
      </c>
      <c r="D530" s="1">
        <v>1248</v>
      </c>
      <c r="F530">
        <v>45</v>
      </c>
      <c r="G530">
        <f>AVERAGE(F530:$F$1277)</f>
        <v>56.538129496402881</v>
      </c>
    </row>
    <row r="531" spans="1:7" x14ac:dyDescent="0.25">
      <c r="A531" t="s">
        <v>230</v>
      </c>
      <c r="B531" t="s">
        <v>577</v>
      </c>
      <c r="C531" t="s">
        <v>580</v>
      </c>
      <c r="D531" s="1">
        <v>1248</v>
      </c>
      <c r="F531">
        <v>45</v>
      </c>
      <c r="G531">
        <f>AVERAGE(F531:$F$1277)</f>
        <v>56.554755043227665</v>
      </c>
    </row>
    <row r="532" spans="1:7" x14ac:dyDescent="0.25">
      <c r="A532" t="s">
        <v>230</v>
      </c>
      <c r="B532" t="s">
        <v>577</v>
      </c>
      <c r="C532" t="s">
        <v>581</v>
      </c>
      <c r="D532" s="1">
        <v>1248</v>
      </c>
      <c r="F532">
        <v>45</v>
      </c>
      <c r="G532">
        <f>AVERAGE(F532:$F$1277)</f>
        <v>56.571428571428569</v>
      </c>
    </row>
    <row r="533" spans="1:7" x14ac:dyDescent="0.25">
      <c r="A533" t="s">
        <v>230</v>
      </c>
      <c r="B533" t="s">
        <v>577</v>
      </c>
      <c r="C533" t="s">
        <v>582</v>
      </c>
      <c r="D533" s="1">
        <v>1368</v>
      </c>
      <c r="F533">
        <v>45</v>
      </c>
      <c r="G533">
        <f>AVERAGE(F533:$F$1277)</f>
        <v>56.588150289017342</v>
      </c>
    </row>
    <row r="534" spans="1:7" x14ac:dyDescent="0.25">
      <c r="A534" t="s">
        <v>225</v>
      </c>
      <c r="B534" t="s">
        <v>583</v>
      </c>
      <c r="C534" t="s">
        <v>584</v>
      </c>
      <c r="D534" s="1">
        <v>1493</v>
      </c>
      <c r="F534">
        <v>60</v>
      </c>
      <c r="G534">
        <f>AVERAGE(F534:$F$1277)</f>
        <v>56.604920405209839</v>
      </c>
    </row>
    <row r="535" spans="1:7" x14ac:dyDescent="0.25">
      <c r="A535" t="s">
        <v>225</v>
      </c>
      <c r="B535" t="s">
        <v>583</v>
      </c>
      <c r="C535" t="s">
        <v>585</v>
      </c>
      <c r="D535" s="1">
        <v>1493</v>
      </c>
      <c r="F535">
        <v>60</v>
      </c>
      <c r="G535">
        <f>AVERAGE(F535:$F$1277)</f>
        <v>56.6</v>
      </c>
    </row>
    <row r="536" spans="1:7" x14ac:dyDescent="0.25">
      <c r="A536" t="s">
        <v>225</v>
      </c>
      <c r="B536" t="s">
        <v>583</v>
      </c>
      <c r="C536" t="s">
        <v>586</v>
      </c>
      <c r="D536" s="1">
        <v>1493</v>
      </c>
      <c r="F536">
        <v>60</v>
      </c>
      <c r="G536">
        <f>AVERAGE(F536:$F$1277)</f>
        <v>56.595065312046444</v>
      </c>
    </row>
    <row r="537" spans="1:7" x14ac:dyDescent="0.25">
      <c r="A537" t="s">
        <v>225</v>
      </c>
      <c r="B537" t="s">
        <v>583</v>
      </c>
      <c r="C537" t="s">
        <v>43</v>
      </c>
      <c r="D537" s="1">
        <v>1493</v>
      </c>
      <c r="F537">
        <v>60</v>
      </c>
      <c r="G537">
        <f>AVERAGE(F537:$F$1277)</f>
        <v>56.590116279069768</v>
      </c>
    </row>
    <row r="538" spans="1:7" x14ac:dyDescent="0.25">
      <c r="A538" t="s">
        <v>225</v>
      </c>
      <c r="B538" t="s">
        <v>583</v>
      </c>
      <c r="C538" t="s">
        <v>587</v>
      </c>
      <c r="D538" s="1">
        <v>2523</v>
      </c>
      <c r="F538">
        <v>60</v>
      </c>
      <c r="G538">
        <f>AVERAGE(F538:$F$1277)</f>
        <v>56.585152838427945</v>
      </c>
    </row>
    <row r="539" spans="1:7" x14ac:dyDescent="0.25">
      <c r="A539" t="s">
        <v>225</v>
      </c>
      <c r="B539" t="s">
        <v>583</v>
      </c>
      <c r="C539" t="s">
        <v>588</v>
      </c>
      <c r="D539" s="1">
        <v>2523</v>
      </c>
      <c r="F539">
        <v>60</v>
      </c>
      <c r="G539">
        <f>AVERAGE(F539:$F$1277)</f>
        <v>56.580174927113703</v>
      </c>
    </row>
    <row r="540" spans="1:7" x14ac:dyDescent="0.25">
      <c r="A540" t="s">
        <v>33</v>
      </c>
      <c r="B540" t="s">
        <v>589</v>
      </c>
      <c r="C540" t="s">
        <v>138</v>
      </c>
      <c r="D540" s="1">
        <v>1248</v>
      </c>
      <c r="F540">
        <v>48</v>
      </c>
      <c r="G540">
        <f>AVERAGE(F540:$F$1277)</f>
        <v>56.575182481751824</v>
      </c>
    </row>
    <row r="541" spans="1:7" x14ac:dyDescent="0.25">
      <c r="A541" t="s">
        <v>33</v>
      </c>
      <c r="B541" t="s">
        <v>589</v>
      </c>
      <c r="C541" t="s">
        <v>177</v>
      </c>
      <c r="D541" s="1">
        <v>1248</v>
      </c>
      <c r="F541">
        <v>48</v>
      </c>
      <c r="G541">
        <f>AVERAGE(F541:$F$1277)</f>
        <v>56.587719298245617</v>
      </c>
    </row>
    <row r="542" spans="1:7" x14ac:dyDescent="0.25">
      <c r="A542" t="s">
        <v>33</v>
      </c>
      <c r="B542" t="s">
        <v>589</v>
      </c>
      <c r="C542" t="s">
        <v>179</v>
      </c>
      <c r="D542" s="1">
        <v>1248</v>
      </c>
      <c r="F542">
        <v>48</v>
      </c>
      <c r="G542">
        <f>AVERAGE(F542:$F$1277)</f>
        <v>56.600292825768669</v>
      </c>
    </row>
    <row r="543" spans="1:7" x14ac:dyDescent="0.25">
      <c r="A543" t="s">
        <v>33</v>
      </c>
      <c r="B543" t="s">
        <v>589</v>
      </c>
      <c r="C543" t="s">
        <v>590</v>
      </c>
      <c r="D543" s="1">
        <v>1248</v>
      </c>
      <c r="F543">
        <v>48</v>
      </c>
      <c r="G543">
        <f>AVERAGE(F543:$F$1277)</f>
        <v>56.612903225806448</v>
      </c>
    </row>
    <row r="544" spans="1:7" x14ac:dyDescent="0.25">
      <c r="A544" t="s">
        <v>33</v>
      </c>
      <c r="B544" t="s">
        <v>589</v>
      </c>
      <c r="C544" t="s">
        <v>591</v>
      </c>
      <c r="D544" s="1">
        <v>1248</v>
      </c>
      <c r="F544">
        <v>48</v>
      </c>
      <c r="G544">
        <f>AVERAGE(F544:$F$1277)</f>
        <v>56.625550660792953</v>
      </c>
    </row>
    <row r="545" spans="1:7" x14ac:dyDescent="0.25">
      <c r="A545" t="s">
        <v>33</v>
      </c>
      <c r="B545" t="s">
        <v>589</v>
      </c>
      <c r="C545" t="s">
        <v>592</v>
      </c>
      <c r="D545" s="1">
        <v>1248</v>
      </c>
      <c r="F545">
        <v>48</v>
      </c>
      <c r="G545">
        <f>AVERAGE(F545:$F$1277)</f>
        <v>56.638235294117649</v>
      </c>
    </row>
    <row r="546" spans="1:7" x14ac:dyDescent="0.25">
      <c r="A546" t="s">
        <v>33</v>
      </c>
      <c r="B546" t="s">
        <v>589</v>
      </c>
      <c r="C546" t="s">
        <v>593</v>
      </c>
      <c r="D546" s="1">
        <v>1248</v>
      </c>
      <c r="F546">
        <v>48</v>
      </c>
      <c r="G546">
        <f>AVERAGE(F546:$F$1277)</f>
        <v>56.650957290132546</v>
      </c>
    </row>
    <row r="547" spans="1:7" x14ac:dyDescent="0.25">
      <c r="A547" t="s">
        <v>33</v>
      </c>
      <c r="B547" t="s">
        <v>589</v>
      </c>
      <c r="C547" t="s">
        <v>594</v>
      </c>
      <c r="D547" s="1">
        <v>1248</v>
      </c>
      <c r="F547">
        <v>48</v>
      </c>
      <c r="G547">
        <f>AVERAGE(F547:$F$1277)</f>
        <v>56.663716814159294</v>
      </c>
    </row>
    <row r="548" spans="1:7" x14ac:dyDescent="0.25">
      <c r="A548" t="s">
        <v>33</v>
      </c>
      <c r="B548" t="s">
        <v>589</v>
      </c>
      <c r="C548" t="s">
        <v>595</v>
      </c>
      <c r="D548" s="1">
        <v>1248</v>
      </c>
      <c r="F548">
        <v>48</v>
      </c>
      <c r="G548">
        <f>AVERAGE(F548:$F$1277)</f>
        <v>56.676514032496307</v>
      </c>
    </row>
    <row r="549" spans="1:7" x14ac:dyDescent="0.25">
      <c r="A549" t="s">
        <v>57</v>
      </c>
      <c r="B549" t="s">
        <v>596</v>
      </c>
      <c r="C549" t="s">
        <v>597</v>
      </c>
      <c r="D549" s="1">
        <v>1197</v>
      </c>
      <c r="F549">
        <v>40</v>
      </c>
      <c r="G549">
        <f>AVERAGE(F549:$F$1277)</f>
        <v>56.689349112426036</v>
      </c>
    </row>
    <row r="550" spans="1:7" x14ac:dyDescent="0.25">
      <c r="A550" t="s">
        <v>57</v>
      </c>
      <c r="B550" t="s">
        <v>596</v>
      </c>
      <c r="C550" t="s">
        <v>598</v>
      </c>
      <c r="D550" s="1">
        <v>1197</v>
      </c>
      <c r="F550">
        <v>40</v>
      </c>
      <c r="G550">
        <f>AVERAGE(F550:$F$1277)</f>
        <v>56.714074074074077</v>
      </c>
    </row>
    <row r="551" spans="1:7" x14ac:dyDescent="0.25">
      <c r="A551" t="s">
        <v>57</v>
      </c>
      <c r="B551" t="s">
        <v>596</v>
      </c>
      <c r="C551" t="s">
        <v>599</v>
      </c>
      <c r="D551" s="1">
        <v>1197</v>
      </c>
      <c r="F551">
        <v>40</v>
      </c>
      <c r="G551">
        <f>AVERAGE(F551:$F$1277)</f>
        <v>56.738872403560833</v>
      </c>
    </row>
    <row r="552" spans="1:7" x14ac:dyDescent="0.25">
      <c r="A552" t="s">
        <v>57</v>
      </c>
      <c r="B552" t="s">
        <v>596</v>
      </c>
      <c r="C552" t="s">
        <v>600</v>
      </c>
      <c r="D552" s="1">
        <v>1396</v>
      </c>
      <c r="F552">
        <v>40</v>
      </c>
      <c r="G552">
        <f>AVERAGE(F552:$F$1277)</f>
        <v>56.763744427934618</v>
      </c>
    </row>
    <row r="553" spans="1:7" x14ac:dyDescent="0.25">
      <c r="A553" t="s">
        <v>186</v>
      </c>
      <c r="B553" t="s">
        <v>601</v>
      </c>
      <c r="C553" t="s">
        <v>602</v>
      </c>
      <c r="D553" s="1">
        <v>1497</v>
      </c>
      <c r="F553">
        <v>52</v>
      </c>
      <c r="G553">
        <f>AVERAGE(F553:$F$1277)</f>
        <v>56.788690476190474</v>
      </c>
    </row>
    <row r="554" spans="1:7" x14ac:dyDescent="0.25">
      <c r="A554" t="s">
        <v>186</v>
      </c>
      <c r="B554" t="s">
        <v>601</v>
      </c>
      <c r="C554" t="s">
        <v>603</v>
      </c>
      <c r="D554" s="1">
        <v>1497</v>
      </c>
      <c r="F554">
        <v>52</v>
      </c>
      <c r="G554">
        <f>AVERAGE(F554:$F$1277)</f>
        <v>56.795827123695979</v>
      </c>
    </row>
    <row r="555" spans="1:7" x14ac:dyDescent="0.25">
      <c r="A555" t="s">
        <v>186</v>
      </c>
      <c r="B555" t="s">
        <v>601</v>
      </c>
      <c r="C555" t="s">
        <v>604</v>
      </c>
      <c r="D555" s="1">
        <v>1497</v>
      </c>
      <c r="F555">
        <v>52</v>
      </c>
      <c r="G555">
        <f>AVERAGE(F555:$F$1277)</f>
        <v>56.802985074626868</v>
      </c>
    </row>
    <row r="556" spans="1:7" x14ac:dyDescent="0.25">
      <c r="A556" t="s">
        <v>186</v>
      </c>
      <c r="B556" t="s">
        <v>601</v>
      </c>
      <c r="C556" t="s">
        <v>605</v>
      </c>
      <c r="D556" s="1">
        <v>1497</v>
      </c>
      <c r="F556">
        <v>52</v>
      </c>
      <c r="G556">
        <f>AVERAGE(F556:$F$1277)</f>
        <v>56.810164424514198</v>
      </c>
    </row>
    <row r="557" spans="1:7" x14ac:dyDescent="0.25">
      <c r="A557" t="s">
        <v>186</v>
      </c>
      <c r="B557" t="s">
        <v>601</v>
      </c>
      <c r="C557" t="s">
        <v>188</v>
      </c>
      <c r="D557" s="1">
        <v>1498</v>
      </c>
      <c r="F557">
        <v>52</v>
      </c>
      <c r="G557">
        <f>AVERAGE(F557:$F$1277)</f>
        <v>56.817365269461078</v>
      </c>
    </row>
    <row r="558" spans="1:7" x14ac:dyDescent="0.25">
      <c r="A558" t="s">
        <v>186</v>
      </c>
      <c r="B558" t="s">
        <v>601</v>
      </c>
      <c r="C558" t="s">
        <v>606</v>
      </c>
      <c r="D558" s="1">
        <v>1498</v>
      </c>
      <c r="F558">
        <v>52</v>
      </c>
      <c r="G558">
        <f>AVERAGE(F558:$F$1277)</f>
        <v>56.824587706146929</v>
      </c>
    </row>
    <row r="559" spans="1:7" x14ac:dyDescent="0.25">
      <c r="A559" t="s">
        <v>186</v>
      </c>
      <c r="B559" t="s">
        <v>601</v>
      </c>
      <c r="C559" t="s">
        <v>189</v>
      </c>
      <c r="D559" s="1">
        <v>1498</v>
      </c>
      <c r="F559">
        <v>52</v>
      </c>
      <c r="G559">
        <f>AVERAGE(F559:$F$1277)</f>
        <v>56.831831831831835</v>
      </c>
    </row>
    <row r="560" spans="1:7" x14ac:dyDescent="0.25">
      <c r="A560" t="s">
        <v>186</v>
      </c>
      <c r="B560" t="s">
        <v>601</v>
      </c>
      <c r="C560" t="s">
        <v>190</v>
      </c>
      <c r="D560" s="1">
        <v>1498</v>
      </c>
      <c r="F560">
        <v>52</v>
      </c>
      <c r="G560">
        <f>AVERAGE(F560:$F$1277)</f>
        <v>56.839097744360899</v>
      </c>
    </row>
    <row r="561" spans="1:7" x14ac:dyDescent="0.25">
      <c r="A561" t="s">
        <v>186</v>
      </c>
      <c r="B561" t="s">
        <v>601</v>
      </c>
      <c r="C561" t="s">
        <v>607</v>
      </c>
      <c r="D561" s="1">
        <v>1497</v>
      </c>
      <c r="F561">
        <v>52</v>
      </c>
      <c r="G561">
        <f>AVERAGE(F561:$F$1277)</f>
        <v>56.846385542168676</v>
      </c>
    </row>
    <row r="562" spans="1:7" x14ac:dyDescent="0.25">
      <c r="A562" t="s">
        <v>186</v>
      </c>
      <c r="B562" t="s">
        <v>601</v>
      </c>
      <c r="C562" t="s">
        <v>608</v>
      </c>
      <c r="D562" s="1">
        <v>1498</v>
      </c>
      <c r="F562">
        <v>52</v>
      </c>
      <c r="G562">
        <f>AVERAGE(F562:$F$1277)</f>
        <v>56.853695324283557</v>
      </c>
    </row>
    <row r="563" spans="1:7" x14ac:dyDescent="0.25">
      <c r="A563" t="s">
        <v>186</v>
      </c>
      <c r="B563" t="s">
        <v>601</v>
      </c>
      <c r="C563" t="s">
        <v>609</v>
      </c>
      <c r="D563" s="1">
        <v>1497</v>
      </c>
      <c r="F563">
        <v>52</v>
      </c>
      <c r="G563">
        <f>AVERAGE(F563:$F$1277)</f>
        <v>56.861027190332329</v>
      </c>
    </row>
    <row r="564" spans="1:7" x14ac:dyDescent="0.25">
      <c r="A564" t="s">
        <v>186</v>
      </c>
      <c r="B564" t="s">
        <v>601</v>
      </c>
      <c r="C564" t="s">
        <v>610</v>
      </c>
      <c r="D564" s="1">
        <v>1498</v>
      </c>
      <c r="F564">
        <v>52</v>
      </c>
      <c r="G564">
        <f>AVERAGE(F564:$F$1277)</f>
        <v>56.868381240544629</v>
      </c>
    </row>
    <row r="565" spans="1:7" x14ac:dyDescent="0.25">
      <c r="A565" t="s">
        <v>19</v>
      </c>
      <c r="B565" t="s">
        <v>611</v>
      </c>
      <c r="C565" t="s">
        <v>612</v>
      </c>
      <c r="D565" s="1">
        <v>1498</v>
      </c>
      <c r="F565">
        <v>50</v>
      </c>
      <c r="G565">
        <f>AVERAGE(F565:$F$1277)</f>
        <v>56.875757575757575</v>
      </c>
    </row>
    <row r="566" spans="1:7" x14ac:dyDescent="0.25">
      <c r="A566" t="s">
        <v>19</v>
      </c>
      <c r="B566" t="s">
        <v>611</v>
      </c>
      <c r="C566" t="s">
        <v>613</v>
      </c>
      <c r="D566" s="1">
        <v>1498</v>
      </c>
      <c r="F566">
        <v>50</v>
      </c>
      <c r="G566">
        <f>AVERAGE(F566:$F$1277)</f>
        <v>56.886191198786037</v>
      </c>
    </row>
    <row r="567" spans="1:7" x14ac:dyDescent="0.25">
      <c r="A567" t="s">
        <v>19</v>
      </c>
      <c r="B567" t="s">
        <v>611</v>
      </c>
      <c r="C567" t="s">
        <v>614</v>
      </c>
      <c r="D567" s="1">
        <v>1498</v>
      </c>
      <c r="F567">
        <v>50</v>
      </c>
      <c r="G567">
        <f>AVERAGE(F567:$F$1277)</f>
        <v>56.89665653495441</v>
      </c>
    </row>
    <row r="568" spans="1:7" x14ac:dyDescent="0.25">
      <c r="A568" t="s">
        <v>19</v>
      </c>
      <c r="B568" t="s">
        <v>611</v>
      </c>
      <c r="C568" t="s">
        <v>615</v>
      </c>
      <c r="D568" s="1">
        <v>1461</v>
      </c>
      <c r="F568">
        <v>50</v>
      </c>
      <c r="G568">
        <f>AVERAGE(F568:$F$1277)</f>
        <v>56.907153729071538</v>
      </c>
    </row>
    <row r="569" spans="1:7" x14ac:dyDescent="0.25">
      <c r="A569" t="s">
        <v>19</v>
      </c>
      <c r="B569" t="s">
        <v>611</v>
      </c>
      <c r="C569" t="s">
        <v>616</v>
      </c>
      <c r="D569" s="1">
        <v>1461</v>
      </c>
      <c r="F569">
        <v>50</v>
      </c>
      <c r="G569">
        <f>AVERAGE(F569:$F$1277)</f>
        <v>56.917682926829265</v>
      </c>
    </row>
    <row r="570" spans="1:7" x14ac:dyDescent="0.25">
      <c r="A570" t="s">
        <v>19</v>
      </c>
      <c r="B570" t="s">
        <v>611</v>
      </c>
      <c r="C570" t="s">
        <v>617</v>
      </c>
      <c r="D570" s="1">
        <v>1461</v>
      </c>
      <c r="F570">
        <v>50</v>
      </c>
      <c r="G570">
        <f>AVERAGE(F570:$F$1277)</f>
        <v>56.92824427480916</v>
      </c>
    </row>
    <row r="571" spans="1:7" x14ac:dyDescent="0.25">
      <c r="A571" t="s">
        <v>19</v>
      </c>
      <c r="B571" t="s">
        <v>611</v>
      </c>
      <c r="C571" t="s">
        <v>618</v>
      </c>
      <c r="D571" s="1">
        <v>1461</v>
      </c>
      <c r="F571">
        <v>50</v>
      </c>
      <c r="G571">
        <f>AVERAGE(F571:$F$1277)</f>
        <v>56.938837920489298</v>
      </c>
    </row>
    <row r="572" spans="1:7" x14ac:dyDescent="0.25">
      <c r="A572" t="s">
        <v>19</v>
      </c>
      <c r="B572" t="s">
        <v>611</v>
      </c>
      <c r="C572" t="s">
        <v>619</v>
      </c>
      <c r="D572" s="1">
        <v>1461</v>
      </c>
      <c r="F572">
        <v>50</v>
      </c>
      <c r="G572">
        <f>AVERAGE(F572:$F$1277)</f>
        <v>56.949464012251148</v>
      </c>
    </row>
    <row r="573" spans="1:7" x14ac:dyDescent="0.25">
      <c r="A573" t="s">
        <v>19</v>
      </c>
      <c r="B573" t="s">
        <v>611</v>
      </c>
      <c r="C573" t="s">
        <v>620</v>
      </c>
      <c r="D573" s="1">
        <v>1461</v>
      </c>
      <c r="F573">
        <v>50</v>
      </c>
      <c r="G573">
        <f>AVERAGE(F573:$F$1277)</f>
        <v>56.960122699386503</v>
      </c>
    </row>
    <row r="574" spans="1:7" x14ac:dyDescent="0.25">
      <c r="A574" t="s">
        <v>57</v>
      </c>
      <c r="B574" t="s">
        <v>621</v>
      </c>
      <c r="C574" t="s">
        <v>622</v>
      </c>
      <c r="D574" s="1">
        <v>1591</v>
      </c>
      <c r="F574">
        <v>45</v>
      </c>
      <c r="G574">
        <f>AVERAGE(F574:$F$1277)</f>
        <v>56.970814132104458</v>
      </c>
    </row>
    <row r="575" spans="1:7" x14ac:dyDescent="0.25">
      <c r="A575" t="s">
        <v>57</v>
      </c>
      <c r="B575" t="s">
        <v>621</v>
      </c>
      <c r="C575" t="s">
        <v>623</v>
      </c>
      <c r="D575" s="1">
        <v>1582</v>
      </c>
      <c r="F575">
        <v>45</v>
      </c>
      <c r="G575">
        <f>AVERAGE(F575:$F$1277)</f>
        <v>56.989230769230772</v>
      </c>
    </row>
    <row r="576" spans="1:7" x14ac:dyDescent="0.25">
      <c r="A576" t="s">
        <v>57</v>
      </c>
      <c r="B576" t="s">
        <v>621</v>
      </c>
      <c r="C576" t="s">
        <v>624</v>
      </c>
      <c r="D576" s="1">
        <v>1582</v>
      </c>
      <c r="F576">
        <v>45</v>
      </c>
      <c r="G576">
        <f>AVERAGE(F576:$F$1277)</f>
        <v>57.007704160246533</v>
      </c>
    </row>
    <row r="577" spans="1:7" x14ac:dyDescent="0.25">
      <c r="A577" t="s">
        <v>57</v>
      </c>
      <c r="B577" t="s">
        <v>621</v>
      </c>
      <c r="C577" t="s">
        <v>625</v>
      </c>
      <c r="D577" s="1">
        <v>1591</v>
      </c>
      <c r="F577">
        <v>45</v>
      </c>
      <c r="G577">
        <f>AVERAGE(F577:$F$1277)</f>
        <v>57.026234567901234</v>
      </c>
    </row>
    <row r="578" spans="1:7" x14ac:dyDescent="0.25">
      <c r="A578" t="s">
        <v>57</v>
      </c>
      <c r="B578" t="s">
        <v>621</v>
      </c>
      <c r="C578" t="s">
        <v>626</v>
      </c>
      <c r="D578" s="1">
        <v>1582</v>
      </c>
      <c r="F578">
        <v>45</v>
      </c>
      <c r="G578">
        <f>AVERAGE(F578:$F$1277)</f>
        <v>57.044822256568779</v>
      </c>
    </row>
    <row r="579" spans="1:7" x14ac:dyDescent="0.25">
      <c r="A579" t="s">
        <v>57</v>
      </c>
      <c r="B579" t="s">
        <v>621</v>
      </c>
      <c r="C579" t="s">
        <v>627</v>
      </c>
      <c r="D579" s="1">
        <v>1591</v>
      </c>
      <c r="F579">
        <v>45</v>
      </c>
      <c r="G579">
        <f>AVERAGE(F579:$F$1277)</f>
        <v>57.06346749226006</v>
      </c>
    </row>
    <row r="580" spans="1:7" x14ac:dyDescent="0.25">
      <c r="A580" t="s">
        <v>57</v>
      </c>
      <c r="B580" t="s">
        <v>621</v>
      </c>
      <c r="C580" t="s">
        <v>628</v>
      </c>
      <c r="D580" s="1">
        <v>1396</v>
      </c>
      <c r="F580">
        <v>45</v>
      </c>
      <c r="G580">
        <f>AVERAGE(F580:$F$1277)</f>
        <v>57.082170542635659</v>
      </c>
    </row>
    <row r="581" spans="1:7" x14ac:dyDescent="0.25">
      <c r="A581" t="s">
        <v>57</v>
      </c>
      <c r="B581" t="s">
        <v>621</v>
      </c>
      <c r="C581" t="s">
        <v>629</v>
      </c>
      <c r="D581" s="1">
        <v>1396</v>
      </c>
      <c r="F581">
        <v>45</v>
      </c>
      <c r="G581">
        <f>AVERAGE(F581:$F$1277)</f>
        <v>57.100931677018636</v>
      </c>
    </row>
    <row r="582" spans="1:7" x14ac:dyDescent="0.25">
      <c r="A582" t="s">
        <v>57</v>
      </c>
      <c r="B582" t="s">
        <v>621</v>
      </c>
      <c r="C582" t="s">
        <v>630</v>
      </c>
      <c r="D582" s="1">
        <v>1591</v>
      </c>
      <c r="F582">
        <v>45</v>
      </c>
      <c r="G582">
        <f>AVERAGE(F582:$F$1277)</f>
        <v>57.119751166407468</v>
      </c>
    </row>
    <row r="583" spans="1:7" x14ac:dyDescent="0.25">
      <c r="A583" t="s">
        <v>57</v>
      </c>
      <c r="B583" t="s">
        <v>621</v>
      </c>
      <c r="C583" t="s">
        <v>631</v>
      </c>
      <c r="D583" s="1">
        <v>1591</v>
      </c>
      <c r="F583">
        <v>45</v>
      </c>
      <c r="G583">
        <f>AVERAGE(F583:$F$1277)</f>
        <v>57.138629283489095</v>
      </c>
    </row>
    <row r="584" spans="1:7" x14ac:dyDescent="0.25">
      <c r="A584" t="s">
        <v>57</v>
      </c>
      <c r="B584" t="s">
        <v>621</v>
      </c>
      <c r="C584" t="s">
        <v>632</v>
      </c>
      <c r="D584" s="1">
        <v>1582</v>
      </c>
      <c r="F584">
        <v>45</v>
      </c>
      <c r="G584">
        <f>AVERAGE(F584:$F$1277)</f>
        <v>57.157566302652107</v>
      </c>
    </row>
    <row r="585" spans="1:7" x14ac:dyDescent="0.25">
      <c r="A585" t="s">
        <v>57</v>
      </c>
      <c r="B585" t="s">
        <v>621</v>
      </c>
      <c r="C585" t="s">
        <v>633</v>
      </c>
      <c r="D585" s="1">
        <v>1396</v>
      </c>
      <c r="F585">
        <v>45</v>
      </c>
      <c r="G585">
        <f>AVERAGE(F585:$F$1277)</f>
        <v>57.176562500000003</v>
      </c>
    </row>
    <row r="586" spans="1:7" x14ac:dyDescent="0.25">
      <c r="A586" t="s">
        <v>57</v>
      </c>
      <c r="B586" t="s">
        <v>621</v>
      </c>
      <c r="C586" t="s">
        <v>634</v>
      </c>
      <c r="D586" s="1">
        <v>1396</v>
      </c>
      <c r="F586">
        <v>45</v>
      </c>
      <c r="G586">
        <f>AVERAGE(F586:$F$1277)</f>
        <v>57.195618153364634</v>
      </c>
    </row>
    <row r="587" spans="1:7" x14ac:dyDescent="0.25">
      <c r="A587" t="s">
        <v>225</v>
      </c>
      <c r="B587" t="s">
        <v>635</v>
      </c>
      <c r="C587" t="s">
        <v>636</v>
      </c>
      <c r="D587" s="1">
        <v>1197</v>
      </c>
      <c r="F587">
        <v>42</v>
      </c>
      <c r="G587">
        <f>AVERAGE(F587:$F$1277)</f>
        <v>57.214733542319749</v>
      </c>
    </row>
    <row r="588" spans="1:7" x14ac:dyDescent="0.25">
      <c r="A588" t="s">
        <v>225</v>
      </c>
      <c r="B588" t="s">
        <v>635</v>
      </c>
      <c r="C588" t="s">
        <v>637</v>
      </c>
      <c r="D588" s="1">
        <v>1197</v>
      </c>
      <c r="F588">
        <v>42</v>
      </c>
      <c r="G588">
        <f>AVERAGE(F588:$F$1277)</f>
        <v>57.238618524332807</v>
      </c>
    </row>
    <row r="589" spans="1:7" x14ac:dyDescent="0.25">
      <c r="A589" t="s">
        <v>225</v>
      </c>
      <c r="B589" t="s">
        <v>635</v>
      </c>
      <c r="C589" t="s">
        <v>638</v>
      </c>
      <c r="D589" s="1">
        <v>1197</v>
      </c>
      <c r="F589">
        <v>42</v>
      </c>
      <c r="G589">
        <f>AVERAGE(F589:$F$1277)</f>
        <v>57.262578616352201</v>
      </c>
    </row>
    <row r="590" spans="1:7" x14ac:dyDescent="0.25">
      <c r="A590" t="s">
        <v>225</v>
      </c>
      <c r="B590" t="s">
        <v>635</v>
      </c>
      <c r="C590" t="s">
        <v>639</v>
      </c>
      <c r="D590" s="1">
        <v>1197</v>
      </c>
      <c r="F590">
        <v>42</v>
      </c>
      <c r="G590">
        <f>AVERAGE(F590:$F$1277)</f>
        <v>57.286614173228344</v>
      </c>
    </row>
    <row r="591" spans="1:7" x14ac:dyDescent="0.25">
      <c r="A591" t="s">
        <v>225</v>
      </c>
      <c r="B591" t="s">
        <v>635</v>
      </c>
      <c r="C591" t="s">
        <v>640</v>
      </c>
      <c r="D591" s="1">
        <v>1497</v>
      </c>
      <c r="F591">
        <v>42</v>
      </c>
      <c r="G591">
        <f>AVERAGE(F591:$F$1277)</f>
        <v>57.310725552050471</v>
      </c>
    </row>
    <row r="592" spans="1:7" x14ac:dyDescent="0.25">
      <c r="A592" t="s">
        <v>225</v>
      </c>
      <c r="B592" t="s">
        <v>635</v>
      </c>
      <c r="C592" t="s">
        <v>641</v>
      </c>
      <c r="D592" s="1">
        <v>1497</v>
      </c>
      <c r="F592">
        <v>42</v>
      </c>
      <c r="G592">
        <f>AVERAGE(F592:$F$1277)</f>
        <v>57.334913112164294</v>
      </c>
    </row>
    <row r="593" spans="1:7" x14ac:dyDescent="0.25">
      <c r="A593" t="s">
        <v>225</v>
      </c>
      <c r="B593" t="s">
        <v>635</v>
      </c>
      <c r="C593" t="s">
        <v>642</v>
      </c>
      <c r="D593" s="1">
        <v>1497</v>
      </c>
      <c r="F593">
        <v>42</v>
      </c>
      <c r="G593">
        <f>AVERAGE(F593:$F$1277)</f>
        <v>57.359177215189874</v>
      </c>
    </row>
    <row r="594" spans="1:7" x14ac:dyDescent="0.25">
      <c r="A594" t="s">
        <v>225</v>
      </c>
      <c r="B594" t="s">
        <v>635</v>
      </c>
      <c r="C594" t="s">
        <v>643</v>
      </c>
      <c r="D594" s="1">
        <v>1497</v>
      </c>
      <c r="F594">
        <v>42</v>
      </c>
      <c r="G594">
        <f>AVERAGE(F594:$F$1277)</f>
        <v>57.383518225039623</v>
      </c>
    </row>
    <row r="595" spans="1:7" x14ac:dyDescent="0.25">
      <c r="A595" t="s">
        <v>225</v>
      </c>
      <c r="B595" t="s">
        <v>635</v>
      </c>
      <c r="C595" t="s">
        <v>644</v>
      </c>
      <c r="D595" s="1">
        <v>1497</v>
      </c>
      <c r="F595">
        <v>42</v>
      </c>
      <c r="G595">
        <f>AVERAGE(F595:$F$1277)</f>
        <v>57.407936507936505</v>
      </c>
    </row>
    <row r="596" spans="1:7" x14ac:dyDescent="0.25">
      <c r="A596" t="s">
        <v>225</v>
      </c>
      <c r="B596" t="s">
        <v>635</v>
      </c>
      <c r="C596" t="s">
        <v>645</v>
      </c>
      <c r="D596" s="1">
        <v>1497</v>
      </c>
      <c r="F596">
        <v>42</v>
      </c>
      <c r="G596">
        <f>AVERAGE(F596:$F$1277)</f>
        <v>57.432432432432435</v>
      </c>
    </row>
    <row r="597" spans="1:7" x14ac:dyDescent="0.25">
      <c r="A597" t="s">
        <v>225</v>
      </c>
      <c r="B597" t="s">
        <v>635</v>
      </c>
      <c r="C597" t="s">
        <v>646</v>
      </c>
      <c r="D597" s="1">
        <v>1497</v>
      </c>
      <c r="F597">
        <v>42</v>
      </c>
      <c r="G597">
        <f>AVERAGE(F597:$F$1277)</f>
        <v>57.45700636942675</v>
      </c>
    </row>
    <row r="598" spans="1:7" x14ac:dyDescent="0.25">
      <c r="A598" t="s">
        <v>19</v>
      </c>
      <c r="B598" t="s">
        <v>647</v>
      </c>
      <c r="C598" t="s">
        <v>648</v>
      </c>
      <c r="D598" s="1">
        <v>1461</v>
      </c>
      <c r="F598">
        <v>50</v>
      </c>
      <c r="G598">
        <f>AVERAGE(F598:$F$1277)</f>
        <v>57.481658692185007</v>
      </c>
    </row>
    <row r="599" spans="1:7" x14ac:dyDescent="0.25">
      <c r="A599" t="s">
        <v>19</v>
      </c>
      <c r="B599" t="s">
        <v>647</v>
      </c>
      <c r="C599" t="s">
        <v>649</v>
      </c>
      <c r="D599" s="1">
        <v>1461</v>
      </c>
      <c r="F599">
        <v>50</v>
      </c>
      <c r="G599">
        <f>AVERAGE(F599:$F$1277)</f>
        <v>57.493610223642172</v>
      </c>
    </row>
    <row r="600" spans="1:7" x14ac:dyDescent="0.25">
      <c r="A600" t="s">
        <v>19</v>
      </c>
      <c r="B600" t="s">
        <v>647</v>
      </c>
      <c r="C600" t="s">
        <v>650</v>
      </c>
      <c r="D600" s="1">
        <v>1461</v>
      </c>
      <c r="F600">
        <v>50</v>
      </c>
      <c r="G600">
        <f>AVERAGE(F600:$F$1277)</f>
        <v>57.505600000000001</v>
      </c>
    </row>
    <row r="601" spans="1:7" x14ac:dyDescent="0.25">
      <c r="A601" t="s">
        <v>19</v>
      </c>
      <c r="B601" t="s">
        <v>647</v>
      </c>
      <c r="C601" t="s">
        <v>651</v>
      </c>
      <c r="D601" s="1">
        <v>1461</v>
      </c>
      <c r="F601">
        <v>50</v>
      </c>
      <c r="G601">
        <f>AVERAGE(F601:$F$1277)</f>
        <v>57.517628205128204</v>
      </c>
    </row>
    <row r="602" spans="1:7" x14ac:dyDescent="0.25">
      <c r="A602" t="s">
        <v>19</v>
      </c>
      <c r="B602" t="s">
        <v>647</v>
      </c>
      <c r="C602" t="s">
        <v>652</v>
      </c>
      <c r="D602" s="1">
        <v>1461</v>
      </c>
      <c r="F602">
        <v>50</v>
      </c>
      <c r="G602">
        <f>AVERAGE(F602:$F$1277)</f>
        <v>57.52969502407705</v>
      </c>
    </row>
    <row r="603" spans="1:7" x14ac:dyDescent="0.25">
      <c r="A603" t="s">
        <v>19</v>
      </c>
      <c r="B603" t="s">
        <v>647</v>
      </c>
      <c r="C603" t="s">
        <v>653</v>
      </c>
      <c r="D603" s="1">
        <v>1461</v>
      </c>
      <c r="F603">
        <v>50</v>
      </c>
      <c r="G603">
        <f>AVERAGE(F603:$F$1277)</f>
        <v>57.541800643086816</v>
      </c>
    </row>
    <row r="604" spans="1:7" x14ac:dyDescent="0.25">
      <c r="A604" t="s">
        <v>19</v>
      </c>
      <c r="B604" t="s">
        <v>647</v>
      </c>
      <c r="C604" t="s">
        <v>654</v>
      </c>
      <c r="D604" s="1">
        <v>1461</v>
      </c>
      <c r="F604">
        <v>50</v>
      </c>
      <c r="G604">
        <f>AVERAGE(F604:$F$1277)</f>
        <v>57.553945249597426</v>
      </c>
    </row>
    <row r="605" spans="1:7" x14ac:dyDescent="0.25">
      <c r="A605" t="s">
        <v>166</v>
      </c>
      <c r="B605" t="s">
        <v>655</v>
      </c>
      <c r="C605" t="s">
        <v>656</v>
      </c>
      <c r="D605" s="1">
        <v>1598</v>
      </c>
      <c r="F605">
        <v>55</v>
      </c>
      <c r="G605">
        <f>AVERAGE(F605:$F$1277)</f>
        <v>57.566129032258061</v>
      </c>
    </row>
    <row r="606" spans="1:7" x14ac:dyDescent="0.25">
      <c r="A606" t="s">
        <v>166</v>
      </c>
      <c r="B606" t="s">
        <v>655</v>
      </c>
      <c r="C606" t="s">
        <v>657</v>
      </c>
      <c r="D606" s="1">
        <v>1598</v>
      </c>
      <c r="F606">
        <v>55</v>
      </c>
      <c r="G606">
        <f>AVERAGE(F606:$F$1277)</f>
        <v>57.570274636510504</v>
      </c>
    </row>
    <row r="607" spans="1:7" x14ac:dyDescent="0.25">
      <c r="A607" t="s">
        <v>166</v>
      </c>
      <c r="B607" t="s">
        <v>655</v>
      </c>
      <c r="C607" t="s">
        <v>658</v>
      </c>
      <c r="D607" s="1">
        <v>1598</v>
      </c>
      <c r="F607">
        <v>55</v>
      </c>
      <c r="G607">
        <f>AVERAGE(F607:$F$1277)</f>
        <v>57.574433656957929</v>
      </c>
    </row>
    <row r="608" spans="1:7" x14ac:dyDescent="0.25">
      <c r="A608" t="s">
        <v>166</v>
      </c>
      <c r="B608" t="s">
        <v>655</v>
      </c>
      <c r="C608" t="s">
        <v>659</v>
      </c>
      <c r="D608" s="1">
        <v>1197</v>
      </c>
      <c r="F608">
        <v>55</v>
      </c>
      <c r="G608">
        <f>AVERAGE(F608:$F$1277)</f>
        <v>57.578606158833061</v>
      </c>
    </row>
    <row r="609" spans="1:7" x14ac:dyDescent="0.25">
      <c r="A609" t="s">
        <v>166</v>
      </c>
      <c r="B609" t="s">
        <v>655</v>
      </c>
      <c r="C609" t="s">
        <v>660</v>
      </c>
      <c r="D609" s="1">
        <v>1197</v>
      </c>
      <c r="F609">
        <v>55</v>
      </c>
      <c r="G609">
        <f>AVERAGE(F609:$F$1277)</f>
        <v>57.58279220779221</v>
      </c>
    </row>
    <row r="610" spans="1:7" x14ac:dyDescent="0.25">
      <c r="A610" t="s">
        <v>166</v>
      </c>
      <c r="B610" t="s">
        <v>655</v>
      </c>
      <c r="C610" t="s">
        <v>661</v>
      </c>
      <c r="D610" s="1">
        <v>1498</v>
      </c>
      <c r="F610">
        <v>55</v>
      </c>
      <c r="G610">
        <f>AVERAGE(F610:$F$1277)</f>
        <v>57.586991869918698</v>
      </c>
    </row>
    <row r="611" spans="1:7" x14ac:dyDescent="0.25">
      <c r="A611" t="s">
        <v>166</v>
      </c>
      <c r="B611" t="s">
        <v>655</v>
      </c>
      <c r="C611" t="s">
        <v>172</v>
      </c>
      <c r="D611" s="1">
        <v>1498</v>
      </c>
      <c r="F611">
        <v>55</v>
      </c>
      <c r="G611">
        <f>AVERAGE(F611:$F$1277)</f>
        <v>57.591205211726383</v>
      </c>
    </row>
    <row r="612" spans="1:7" x14ac:dyDescent="0.25">
      <c r="A612" t="s">
        <v>166</v>
      </c>
      <c r="B612" t="s">
        <v>655</v>
      </c>
      <c r="C612" t="s">
        <v>662</v>
      </c>
      <c r="D612" s="1">
        <v>1498</v>
      </c>
      <c r="F612">
        <v>55</v>
      </c>
      <c r="G612">
        <f>AVERAGE(F612:$F$1277)</f>
        <v>57.595432300163132</v>
      </c>
    </row>
    <row r="613" spans="1:7" x14ac:dyDescent="0.25">
      <c r="A613" t="s">
        <v>166</v>
      </c>
      <c r="B613" t="s">
        <v>655</v>
      </c>
      <c r="C613" t="s">
        <v>663</v>
      </c>
      <c r="D613" s="1">
        <v>1498</v>
      </c>
      <c r="F613">
        <v>55</v>
      </c>
      <c r="G613">
        <f>AVERAGE(F613:$F$1277)</f>
        <v>57.599673202614376</v>
      </c>
    </row>
    <row r="614" spans="1:7" x14ac:dyDescent="0.25">
      <c r="A614" t="s">
        <v>166</v>
      </c>
      <c r="B614" t="s">
        <v>655</v>
      </c>
      <c r="C614" t="s">
        <v>664</v>
      </c>
      <c r="D614" s="1">
        <v>1498</v>
      </c>
      <c r="F614">
        <v>55</v>
      </c>
      <c r="G614">
        <f>AVERAGE(F614:$F$1277)</f>
        <v>57.603927986906712</v>
      </c>
    </row>
    <row r="615" spans="1:7" x14ac:dyDescent="0.25">
      <c r="A615" t="s">
        <v>166</v>
      </c>
      <c r="B615" t="s">
        <v>655</v>
      </c>
      <c r="C615" t="s">
        <v>665</v>
      </c>
      <c r="D615" s="1">
        <v>1498</v>
      </c>
      <c r="F615">
        <v>45</v>
      </c>
      <c r="G615">
        <f>AVERAGE(F615:$F$1277)</f>
        <v>57.608196721311472</v>
      </c>
    </row>
    <row r="616" spans="1:7" x14ac:dyDescent="0.25">
      <c r="A616" t="s">
        <v>166</v>
      </c>
      <c r="B616" t="s">
        <v>655</v>
      </c>
      <c r="C616" t="s">
        <v>666</v>
      </c>
      <c r="D616" s="1">
        <v>1197</v>
      </c>
      <c r="F616">
        <v>45</v>
      </c>
      <c r="G616">
        <f>AVERAGE(F616:$F$1277)</f>
        <v>57.628899835796389</v>
      </c>
    </row>
    <row r="617" spans="1:7" x14ac:dyDescent="0.25">
      <c r="A617" t="s">
        <v>225</v>
      </c>
      <c r="B617" t="s">
        <v>667</v>
      </c>
      <c r="C617" t="s">
        <v>668</v>
      </c>
      <c r="D617" t="s">
        <v>1378</v>
      </c>
      <c r="G617">
        <f>AVERAGE(F617:$F$1277)</f>
        <v>57.649671052631582</v>
      </c>
    </row>
    <row r="618" spans="1:7" x14ac:dyDescent="0.25">
      <c r="A618" t="s">
        <v>225</v>
      </c>
      <c r="B618" t="s">
        <v>667</v>
      </c>
      <c r="C618" t="s">
        <v>669</v>
      </c>
      <c r="D618" t="s">
        <v>1378</v>
      </c>
      <c r="G618">
        <f>AVERAGE(F618:$F$1277)</f>
        <v>57.649671052631582</v>
      </c>
    </row>
    <row r="619" spans="1:7" x14ac:dyDescent="0.25">
      <c r="A619" t="s">
        <v>3</v>
      </c>
      <c r="B619" t="s">
        <v>670</v>
      </c>
      <c r="C619" t="s">
        <v>671</v>
      </c>
      <c r="D619" t="s">
        <v>1378</v>
      </c>
      <c r="E619" t="s">
        <v>1392</v>
      </c>
      <c r="F619">
        <v>35</v>
      </c>
      <c r="G619">
        <f>AVERAGE(F619:$F$1277)</f>
        <v>57.649671052631582</v>
      </c>
    </row>
    <row r="620" spans="1:7" x14ac:dyDescent="0.25">
      <c r="A620" t="s">
        <v>3</v>
      </c>
      <c r="B620" t="s">
        <v>670</v>
      </c>
      <c r="C620" t="s">
        <v>672</v>
      </c>
      <c r="D620" t="s">
        <v>1378</v>
      </c>
      <c r="E620" t="s">
        <v>1392</v>
      </c>
      <c r="F620">
        <v>35</v>
      </c>
      <c r="G620">
        <f>AVERAGE(F620:$F$1277)</f>
        <v>57.686985172981878</v>
      </c>
    </row>
    <row r="621" spans="1:7" x14ac:dyDescent="0.25">
      <c r="A621" t="s">
        <v>3</v>
      </c>
      <c r="B621" t="s">
        <v>670</v>
      </c>
      <c r="C621" t="s">
        <v>673</v>
      </c>
      <c r="D621" t="s">
        <v>1378</v>
      </c>
      <c r="E621" t="s">
        <v>1392</v>
      </c>
      <c r="F621">
        <v>35</v>
      </c>
      <c r="G621">
        <f>AVERAGE(F621:$F$1277)</f>
        <v>57.724422442244226</v>
      </c>
    </row>
    <row r="622" spans="1:7" x14ac:dyDescent="0.25">
      <c r="A622" t="s">
        <v>245</v>
      </c>
      <c r="B622" t="s">
        <v>674</v>
      </c>
      <c r="C622" t="s">
        <v>675</v>
      </c>
      <c r="D622" s="1">
        <v>1497</v>
      </c>
      <c r="F622">
        <v>42</v>
      </c>
      <c r="G622">
        <f>AVERAGE(F622:$F$1277)</f>
        <v>57.76198347107438</v>
      </c>
    </row>
    <row r="623" spans="1:7" x14ac:dyDescent="0.25">
      <c r="A623" t="s">
        <v>245</v>
      </c>
      <c r="B623" t="s">
        <v>674</v>
      </c>
      <c r="C623" t="s">
        <v>320</v>
      </c>
      <c r="D623" s="1">
        <v>1497</v>
      </c>
      <c r="F623">
        <v>42</v>
      </c>
      <c r="G623">
        <f>AVERAGE(F623:$F$1277)</f>
        <v>57.788079470198674</v>
      </c>
    </row>
    <row r="624" spans="1:7" x14ac:dyDescent="0.25">
      <c r="A624" t="s">
        <v>245</v>
      </c>
      <c r="B624" t="s">
        <v>674</v>
      </c>
      <c r="C624" t="s">
        <v>247</v>
      </c>
      <c r="D624" s="1">
        <v>1497</v>
      </c>
      <c r="F624">
        <v>42</v>
      </c>
      <c r="G624">
        <f>AVERAGE(F624:$F$1277)</f>
        <v>57.814262023217246</v>
      </c>
    </row>
    <row r="625" spans="1:7" x14ac:dyDescent="0.25">
      <c r="A625" t="s">
        <v>245</v>
      </c>
      <c r="B625" t="s">
        <v>674</v>
      </c>
      <c r="C625" t="s">
        <v>249</v>
      </c>
      <c r="D625" s="1">
        <v>1497</v>
      </c>
      <c r="F625">
        <v>42</v>
      </c>
      <c r="G625">
        <f>AVERAGE(F625:$F$1277)</f>
        <v>57.840531561461795</v>
      </c>
    </row>
    <row r="626" spans="1:7" x14ac:dyDescent="0.25">
      <c r="A626" t="s">
        <v>245</v>
      </c>
      <c r="B626" t="s">
        <v>674</v>
      </c>
      <c r="C626" t="s">
        <v>526</v>
      </c>
      <c r="D626" s="1">
        <v>1497</v>
      </c>
      <c r="F626">
        <v>42</v>
      </c>
      <c r="G626">
        <f>AVERAGE(F626:$F$1277)</f>
        <v>57.866888519134775</v>
      </c>
    </row>
    <row r="627" spans="1:7" x14ac:dyDescent="0.25">
      <c r="A627" t="s">
        <v>245</v>
      </c>
      <c r="B627" t="s">
        <v>674</v>
      </c>
      <c r="C627" t="s">
        <v>250</v>
      </c>
      <c r="D627" s="1">
        <v>1498</v>
      </c>
      <c r="F627">
        <v>42</v>
      </c>
      <c r="G627">
        <f>AVERAGE(F627:$F$1277)</f>
        <v>57.893333333333331</v>
      </c>
    </row>
    <row r="628" spans="1:7" x14ac:dyDescent="0.25">
      <c r="A628" t="s">
        <v>245</v>
      </c>
      <c r="B628" t="s">
        <v>674</v>
      </c>
      <c r="C628" t="s">
        <v>251</v>
      </c>
      <c r="D628" s="1">
        <v>1498</v>
      </c>
      <c r="F628">
        <v>42</v>
      </c>
      <c r="G628">
        <f>AVERAGE(F628:$F$1277)</f>
        <v>57.919866444073456</v>
      </c>
    </row>
    <row r="629" spans="1:7" x14ac:dyDescent="0.25">
      <c r="A629" t="s">
        <v>245</v>
      </c>
      <c r="B629" t="s">
        <v>674</v>
      </c>
      <c r="C629" t="s">
        <v>252</v>
      </c>
      <c r="D629" s="1">
        <v>1498</v>
      </c>
      <c r="F629">
        <v>42</v>
      </c>
      <c r="G629">
        <f>AVERAGE(F629:$F$1277)</f>
        <v>57.946488294314378</v>
      </c>
    </row>
    <row r="630" spans="1:7" x14ac:dyDescent="0.25">
      <c r="A630" t="s">
        <v>225</v>
      </c>
      <c r="B630" t="s">
        <v>676</v>
      </c>
      <c r="C630" t="s">
        <v>677</v>
      </c>
      <c r="D630" s="1">
        <v>2498</v>
      </c>
      <c r="F630">
        <v>60</v>
      </c>
      <c r="G630">
        <f>AVERAGE(F630:$F$1277)</f>
        <v>57.973199329983252</v>
      </c>
    </row>
    <row r="631" spans="1:7" x14ac:dyDescent="0.25">
      <c r="A631" t="s">
        <v>225</v>
      </c>
      <c r="B631" t="s">
        <v>676</v>
      </c>
      <c r="C631" t="s">
        <v>678</v>
      </c>
      <c r="D631" s="1">
        <v>2498</v>
      </c>
      <c r="F631">
        <v>60</v>
      </c>
      <c r="G631">
        <f>AVERAGE(F631:$F$1277)</f>
        <v>57.969798657718123</v>
      </c>
    </row>
    <row r="632" spans="1:7" x14ac:dyDescent="0.25">
      <c r="A632" t="s">
        <v>225</v>
      </c>
      <c r="B632" t="s">
        <v>676</v>
      </c>
      <c r="C632" t="s">
        <v>679</v>
      </c>
      <c r="D632" s="1">
        <v>2498</v>
      </c>
      <c r="F632">
        <v>60</v>
      </c>
      <c r="G632">
        <f>AVERAGE(F632:$F$1277)</f>
        <v>57.966386554621849</v>
      </c>
    </row>
    <row r="633" spans="1:7" x14ac:dyDescent="0.25">
      <c r="A633" t="s">
        <v>680</v>
      </c>
      <c r="B633" t="s">
        <v>681</v>
      </c>
      <c r="C633" t="s">
        <v>682</v>
      </c>
      <c r="D633" s="1">
        <v>2596</v>
      </c>
      <c r="F633">
        <v>63</v>
      </c>
      <c r="G633">
        <f>AVERAGE(F633:$F$1277)</f>
        <v>57.962962962962962</v>
      </c>
    </row>
    <row r="634" spans="1:7" x14ac:dyDescent="0.25">
      <c r="A634" t="s">
        <v>680</v>
      </c>
      <c r="B634" t="s">
        <v>681</v>
      </c>
      <c r="C634" t="s">
        <v>683</v>
      </c>
      <c r="D634" s="1">
        <v>2596</v>
      </c>
      <c r="F634">
        <v>63</v>
      </c>
      <c r="G634">
        <f>AVERAGE(F634:$F$1277)</f>
        <v>57.954468802698145</v>
      </c>
    </row>
    <row r="635" spans="1:7" x14ac:dyDescent="0.25">
      <c r="A635" t="s">
        <v>680</v>
      </c>
      <c r="B635" t="s">
        <v>681</v>
      </c>
      <c r="C635" t="s">
        <v>684</v>
      </c>
      <c r="D635" s="1">
        <v>2149</v>
      </c>
      <c r="F635">
        <v>63</v>
      </c>
      <c r="G635">
        <f>AVERAGE(F635:$F$1277)</f>
        <v>57.945945945945944</v>
      </c>
    </row>
    <row r="636" spans="1:7" x14ac:dyDescent="0.25">
      <c r="A636" t="s">
        <v>680</v>
      </c>
      <c r="B636" t="s">
        <v>681</v>
      </c>
      <c r="C636" t="s">
        <v>685</v>
      </c>
      <c r="D636" s="1">
        <v>2149</v>
      </c>
      <c r="F636">
        <v>63</v>
      </c>
      <c r="G636">
        <f>AVERAGE(F636:$F$1277)</f>
        <v>57.937394247038917</v>
      </c>
    </row>
    <row r="637" spans="1:7" x14ac:dyDescent="0.25">
      <c r="A637" t="s">
        <v>680</v>
      </c>
      <c r="B637" t="s">
        <v>681</v>
      </c>
      <c r="C637" t="s">
        <v>686</v>
      </c>
      <c r="D637" s="1">
        <v>2596</v>
      </c>
      <c r="F637">
        <v>63</v>
      </c>
      <c r="G637">
        <f>AVERAGE(F637:$F$1277)</f>
        <v>57.92881355932203</v>
      </c>
    </row>
    <row r="638" spans="1:7" x14ac:dyDescent="0.25">
      <c r="A638" t="s">
        <v>680</v>
      </c>
      <c r="B638" t="s">
        <v>681</v>
      </c>
      <c r="C638" t="s">
        <v>687</v>
      </c>
      <c r="D638" s="1">
        <v>2596</v>
      </c>
      <c r="F638">
        <v>63</v>
      </c>
      <c r="G638">
        <f>AVERAGE(F638:$F$1277)</f>
        <v>57.920203735144312</v>
      </c>
    </row>
    <row r="639" spans="1:7" x14ac:dyDescent="0.25">
      <c r="A639" t="s">
        <v>33</v>
      </c>
      <c r="B639" t="s">
        <v>688</v>
      </c>
      <c r="C639" t="s">
        <v>689</v>
      </c>
      <c r="D639" s="1">
        <v>1462</v>
      </c>
      <c r="F639">
        <v>45</v>
      </c>
      <c r="G639">
        <f>AVERAGE(F639:$F$1277)</f>
        <v>57.911564625850339</v>
      </c>
    </row>
    <row r="640" spans="1:7" x14ac:dyDescent="0.25">
      <c r="A640" t="s">
        <v>33</v>
      </c>
      <c r="B640" t="s">
        <v>688</v>
      </c>
      <c r="C640" t="s">
        <v>690</v>
      </c>
      <c r="D640" s="1">
        <v>1462</v>
      </c>
      <c r="F640">
        <v>45</v>
      </c>
      <c r="G640">
        <f>AVERAGE(F640:$F$1277)</f>
        <v>57.933560477001706</v>
      </c>
    </row>
    <row r="641" spans="1:7" x14ac:dyDescent="0.25">
      <c r="A641" t="s">
        <v>33</v>
      </c>
      <c r="B641" t="s">
        <v>688</v>
      </c>
      <c r="C641" t="s">
        <v>691</v>
      </c>
      <c r="D641" s="1">
        <v>1462</v>
      </c>
      <c r="F641">
        <v>45</v>
      </c>
      <c r="G641">
        <f>AVERAGE(F641:$F$1277)</f>
        <v>57.955631399317404</v>
      </c>
    </row>
    <row r="642" spans="1:7" x14ac:dyDescent="0.25">
      <c r="A642" t="s">
        <v>33</v>
      </c>
      <c r="B642" t="s">
        <v>688</v>
      </c>
      <c r="C642" t="s">
        <v>692</v>
      </c>
      <c r="D642" s="1">
        <v>1462</v>
      </c>
      <c r="F642">
        <v>45</v>
      </c>
      <c r="G642">
        <f>AVERAGE(F642:$F$1277)</f>
        <v>57.977777777777774</v>
      </c>
    </row>
    <row r="643" spans="1:7" x14ac:dyDescent="0.25">
      <c r="A643" t="s">
        <v>230</v>
      </c>
      <c r="B643" t="s">
        <v>693</v>
      </c>
      <c r="C643" t="s">
        <v>694</v>
      </c>
      <c r="D643" s="1">
        <v>1368</v>
      </c>
      <c r="G643">
        <f>AVERAGE(F643:$F$1277)</f>
        <v>58</v>
      </c>
    </row>
    <row r="644" spans="1:7" x14ac:dyDescent="0.25">
      <c r="A644" t="s">
        <v>225</v>
      </c>
      <c r="B644" t="s">
        <v>695</v>
      </c>
      <c r="C644" t="s">
        <v>668</v>
      </c>
      <c r="D644" s="1">
        <v>2179</v>
      </c>
      <c r="F644">
        <v>60</v>
      </c>
      <c r="G644">
        <f>AVERAGE(F644:$F$1277)</f>
        <v>58</v>
      </c>
    </row>
    <row r="645" spans="1:7" x14ac:dyDescent="0.25">
      <c r="A645" t="s">
        <v>225</v>
      </c>
      <c r="B645" t="s">
        <v>695</v>
      </c>
      <c r="C645" t="s">
        <v>669</v>
      </c>
      <c r="D645" s="1">
        <v>2179</v>
      </c>
      <c r="F645">
        <v>60</v>
      </c>
      <c r="G645">
        <f>AVERAGE(F645:$F$1277)</f>
        <v>57.99656946826758</v>
      </c>
    </row>
    <row r="646" spans="1:7" x14ac:dyDescent="0.25">
      <c r="A646" t="s">
        <v>225</v>
      </c>
      <c r="B646" t="s">
        <v>695</v>
      </c>
      <c r="C646" t="s">
        <v>696</v>
      </c>
      <c r="D646" s="1">
        <v>2179</v>
      </c>
      <c r="F646">
        <v>60</v>
      </c>
      <c r="G646">
        <f>AVERAGE(F646:$F$1277)</f>
        <v>57.993127147766323</v>
      </c>
    </row>
    <row r="647" spans="1:7" x14ac:dyDescent="0.25">
      <c r="A647" t="s">
        <v>225</v>
      </c>
      <c r="B647" t="s">
        <v>697</v>
      </c>
      <c r="C647" t="s">
        <v>698</v>
      </c>
      <c r="D647" s="1">
        <v>1497</v>
      </c>
      <c r="F647">
        <v>45</v>
      </c>
      <c r="G647">
        <f>AVERAGE(F647:$F$1277)</f>
        <v>57.989672977624785</v>
      </c>
    </row>
    <row r="648" spans="1:7" x14ac:dyDescent="0.25">
      <c r="A648" t="s">
        <v>225</v>
      </c>
      <c r="B648" t="s">
        <v>697</v>
      </c>
      <c r="C648" t="s">
        <v>699</v>
      </c>
      <c r="D648" s="1">
        <v>1497</v>
      </c>
      <c r="F648">
        <v>45</v>
      </c>
      <c r="G648">
        <f>AVERAGE(F648:$F$1277)</f>
        <v>58.012068965517244</v>
      </c>
    </row>
    <row r="649" spans="1:7" x14ac:dyDescent="0.25">
      <c r="A649" t="s">
        <v>225</v>
      </c>
      <c r="B649" t="s">
        <v>697</v>
      </c>
      <c r="C649" t="s">
        <v>700</v>
      </c>
      <c r="D649" s="1">
        <v>1497</v>
      </c>
      <c r="F649">
        <v>45</v>
      </c>
      <c r="G649">
        <f>AVERAGE(F649:$F$1277)</f>
        <v>58.034542314335063</v>
      </c>
    </row>
    <row r="650" spans="1:7" x14ac:dyDescent="0.25">
      <c r="A650" t="s">
        <v>225</v>
      </c>
      <c r="B650" t="s">
        <v>697</v>
      </c>
      <c r="C650" t="s">
        <v>701</v>
      </c>
      <c r="D650" s="1">
        <v>1497</v>
      </c>
      <c r="F650">
        <v>45</v>
      </c>
      <c r="G650">
        <f>AVERAGE(F650:$F$1277)</f>
        <v>58.057093425605537</v>
      </c>
    </row>
    <row r="651" spans="1:7" x14ac:dyDescent="0.25">
      <c r="A651" t="s">
        <v>225</v>
      </c>
      <c r="B651" t="s">
        <v>697</v>
      </c>
      <c r="C651" t="s">
        <v>702</v>
      </c>
      <c r="D651" s="1">
        <v>1497</v>
      </c>
      <c r="F651">
        <v>45</v>
      </c>
      <c r="G651">
        <f>AVERAGE(F651:$F$1277)</f>
        <v>58.079722703639511</v>
      </c>
    </row>
    <row r="652" spans="1:7" x14ac:dyDescent="0.25">
      <c r="A652" t="s">
        <v>225</v>
      </c>
      <c r="B652" t="s">
        <v>697</v>
      </c>
      <c r="C652" t="s">
        <v>703</v>
      </c>
      <c r="D652" s="1">
        <v>1497</v>
      </c>
      <c r="F652">
        <v>45</v>
      </c>
      <c r="G652">
        <f>AVERAGE(F652:$F$1277)</f>
        <v>58.102430555555557</v>
      </c>
    </row>
    <row r="653" spans="1:7" x14ac:dyDescent="0.25">
      <c r="A653" t="s">
        <v>225</v>
      </c>
      <c r="B653" t="s">
        <v>697</v>
      </c>
      <c r="C653" t="s">
        <v>704</v>
      </c>
      <c r="D653" s="1">
        <v>1497</v>
      </c>
      <c r="F653">
        <v>45</v>
      </c>
      <c r="G653">
        <f>AVERAGE(F653:$F$1277)</f>
        <v>58.125217391304346</v>
      </c>
    </row>
    <row r="654" spans="1:7" x14ac:dyDescent="0.25">
      <c r="A654" t="s">
        <v>225</v>
      </c>
      <c r="B654" t="s">
        <v>697</v>
      </c>
      <c r="C654" t="s">
        <v>705</v>
      </c>
      <c r="D654" s="1">
        <v>1497</v>
      </c>
      <c r="F654">
        <v>45</v>
      </c>
      <c r="G654">
        <f>AVERAGE(F654:$F$1277)</f>
        <v>58.148083623693381</v>
      </c>
    </row>
    <row r="655" spans="1:7" x14ac:dyDescent="0.25">
      <c r="A655" t="s">
        <v>225</v>
      </c>
      <c r="B655" t="s">
        <v>706</v>
      </c>
      <c r="C655" t="s">
        <v>707</v>
      </c>
      <c r="D655" s="1">
        <v>2523</v>
      </c>
      <c r="F655">
        <v>60</v>
      </c>
      <c r="G655">
        <f>AVERAGE(F655:$F$1277)</f>
        <v>58.171029668411869</v>
      </c>
    </row>
    <row r="656" spans="1:7" x14ac:dyDescent="0.25">
      <c r="A656" t="s">
        <v>225</v>
      </c>
      <c r="B656" t="s">
        <v>706</v>
      </c>
      <c r="C656" t="s">
        <v>708</v>
      </c>
      <c r="D656" s="1">
        <v>2179</v>
      </c>
      <c r="F656">
        <v>80</v>
      </c>
      <c r="G656">
        <f>AVERAGE(F656:$F$1277)</f>
        <v>58.167832167832167</v>
      </c>
    </row>
    <row r="657" spans="1:7" x14ac:dyDescent="0.25">
      <c r="A657" t="s">
        <v>225</v>
      </c>
      <c r="B657" t="s">
        <v>706</v>
      </c>
      <c r="C657" t="s">
        <v>709</v>
      </c>
      <c r="D657" s="1">
        <v>2179</v>
      </c>
      <c r="F657">
        <v>80</v>
      </c>
      <c r="G657">
        <f>AVERAGE(F657:$F$1277)</f>
        <v>58.129597197898427</v>
      </c>
    </row>
    <row r="658" spans="1:7" x14ac:dyDescent="0.25">
      <c r="A658" t="s">
        <v>225</v>
      </c>
      <c r="B658" t="s">
        <v>706</v>
      </c>
      <c r="C658" t="s">
        <v>710</v>
      </c>
      <c r="D658" s="1">
        <v>2179</v>
      </c>
      <c r="F658">
        <v>60</v>
      </c>
      <c r="G658">
        <f>AVERAGE(F658:$F$1277)</f>
        <v>58.09122807017544</v>
      </c>
    </row>
    <row r="659" spans="1:7" x14ac:dyDescent="0.25">
      <c r="A659" t="s">
        <v>225</v>
      </c>
      <c r="B659" t="s">
        <v>706</v>
      </c>
      <c r="C659" t="s">
        <v>711</v>
      </c>
      <c r="D659" s="1">
        <v>2179</v>
      </c>
      <c r="F659">
        <v>60</v>
      </c>
      <c r="G659">
        <f>AVERAGE(F659:$F$1277)</f>
        <v>58.087873462214411</v>
      </c>
    </row>
    <row r="660" spans="1:7" x14ac:dyDescent="0.25">
      <c r="A660" t="s">
        <v>225</v>
      </c>
      <c r="B660" t="s">
        <v>706</v>
      </c>
      <c r="C660" t="s">
        <v>712</v>
      </c>
      <c r="D660" s="1">
        <v>2179</v>
      </c>
      <c r="F660">
        <v>60</v>
      </c>
      <c r="G660">
        <f>AVERAGE(F660:$F$1277)</f>
        <v>58.08450704225352</v>
      </c>
    </row>
    <row r="661" spans="1:7" x14ac:dyDescent="0.25">
      <c r="A661" t="s">
        <v>225</v>
      </c>
      <c r="B661" t="s">
        <v>706</v>
      </c>
      <c r="C661" t="s">
        <v>713</v>
      </c>
      <c r="D661" s="1">
        <v>2179</v>
      </c>
      <c r="F661">
        <v>60</v>
      </c>
      <c r="G661">
        <f>AVERAGE(F661:$F$1277)</f>
        <v>58.081128747795411</v>
      </c>
    </row>
    <row r="662" spans="1:7" x14ac:dyDescent="0.25">
      <c r="A662" t="s">
        <v>225</v>
      </c>
      <c r="B662" t="s">
        <v>706</v>
      </c>
      <c r="C662" t="s">
        <v>714</v>
      </c>
      <c r="D662" s="1">
        <v>2179</v>
      </c>
      <c r="F662">
        <v>60</v>
      </c>
      <c r="G662">
        <f>AVERAGE(F662:$F$1277)</f>
        <v>58.077738515901061</v>
      </c>
    </row>
    <row r="663" spans="1:7" x14ac:dyDescent="0.25">
      <c r="A663" t="s">
        <v>225</v>
      </c>
      <c r="B663" t="s">
        <v>706</v>
      </c>
      <c r="C663" t="s">
        <v>715</v>
      </c>
      <c r="D663" s="1">
        <v>2179</v>
      </c>
      <c r="F663">
        <v>60</v>
      </c>
      <c r="G663">
        <f>AVERAGE(F663:$F$1277)</f>
        <v>58.074336283185843</v>
      </c>
    </row>
    <row r="664" spans="1:7" x14ac:dyDescent="0.25">
      <c r="A664" t="s">
        <v>272</v>
      </c>
      <c r="B664" t="s">
        <v>716</v>
      </c>
      <c r="C664" t="s">
        <v>717</v>
      </c>
      <c r="D664" s="1">
        <v>1498</v>
      </c>
      <c r="F664">
        <v>55</v>
      </c>
      <c r="G664">
        <f>AVERAGE(F664:$F$1277)</f>
        <v>58.070921985815602</v>
      </c>
    </row>
    <row r="665" spans="1:7" x14ac:dyDescent="0.25">
      <c r="A665" t="s">
        <v>272</v>
      </c>
      <c r="B665" t="s">
        <v>716</v>
      </c>
      <c r="C665" t="s">
        <v>718</v>
      </c>
      <c r="D665" s="1">
        <v>1598</v>
      </c>
      <c r="F665">
        <v>55</v>
      </c>
      <c r="G665">
        <f>AVERAGE(F665:$F$1277)</f>
        <v>58.076376554174068</v>
      </c>
    </row>
    <row r="666" spans="1:7" x14ac:dyDescent="0.25">
      <c r="A666" t="s">
        <v>272</v>
      </c>
      <c r="B666" t="s">
        <v>716</v>
      </c>
      <c r="C666" t="s">
        <v>719</v>
      </c>
      <c r="D666" s="1">
        <v>1498</v>
      </c>
      <c r="F666">
        <v>55</v>
      </c>
      <c r="G666">
        <f>AVERAGE(F666:$F$1277)</f>
        <v>58.081850533807831</v>
      </c>
    </row>
    <row r="667" spans="1:7" x14ac:dyDescent="0.25">
      <c r="A667" t="s">
        <v>272</v>
      </c>
      <c r="B667" t="s">
        <v>716</v>
      </c>
      <c r="C667" t="s">
        <v>720</v>
      </c>
      <c r="D667" s="1">
        <v>1598</v>
      </c>
      <c r="F667">
        <v>55</v>
      </c>
      <c r="G667">
        <f>AVERAGE(F667:$F$1277)</f>
        <v>58.087344028520498</v>
      </c>
    </row>
    <row r="668" spans="1:7" x14ac:dyDescent="0.25">
      <c r="A668" t="s">
        <v>225</v>
      </c>
      <c r="B668" t="s">
        <v>721</v>
      </c>
      <c r="C668" t="s">
        <v>722</v>
      </c>
      <c r="D668" s="1">
        <v>2179</v>
      </c>
      <c r="F668">
        <v>70</v>
      </c>
      <c r="G668">
        <f>AVERAGE(F668:$F$1277)</f>
        <v>58.092857142857142</v>
      </c>
    </row>
    <row r="669" spans="1:7" x14ac:dyDescent="0.25">
      <c r="A669" t="s">
        <v>225</v>
      </c>
      <c r="B669" t="s">
        <v>721</v>
      </c>
      <c r="C669" t="s">
        <v>723</v>
      </c>
      <c r="D669" s="1">
        <v>2179</v>
      </c>
      <c r="F669">
        <v>70</v>
      </c>
      <c r="G669">
        <f>AVERAGE(F669:$F$1277)</f>
        <v>58.071556350626118</v>
      </c>
    </row>
    <row r="670" spans="1:7" x14ac:dyDescent="0.25">
      <c r="A670" t="s">
        <v>225</v>
      </c>
      <c r="B670" t="s">
        <v>721</v>
      </c>
      <c r="C670" t="s">
        <v>724</v>
      </c>
      <c r="D670" s="1">
        <v>2179</v>
      </c>
      <c r="F670">
        <v>70</v>
      </c>
      <c r="G670">
        <f>AVERAGE(F670:$F$1277)</f>
        <v>58.050179211469533</v>
      </c>
    </row>
    <row r="671" spans="1:7" x14ac:dyDescent="0.25">
      <c r="A671" t="s">
        <v>225</v>
      </c>
      <c r="B671" t="s">
        <v>721</v>
      </c>
      <c r="C671" t="s">
        <v>725</v>
      </c>
      <c r="D671" s="1">
        <v>2179</v>
      </c>
      <c r="F671">
        <v>70</v>
      </c>
      <c r="G671">
        <f>AVERAGE(F671:$F$1277)</f>
        <v>58.028725314183127</v>
      </c>
    </row>
    <row r="672" spans="1:7" x14ac:dyDescent="0.25">
      <c r="A672" t="s">
        <v>225</v>
      </c>
      <c r="B672" t="s">
        <v>721</v>
      </c>
      <c r="C672" t="s">
        <v>726</v>
      </c>
      <c r="D672" s="1">
        <v>2179</v>
      </c>
      <c r="F672">
        <v>70</v>
      </c>
      <c r="G672">
        <f>AVERAGE(F672:$F$1277)</f>
        <v>58.007194244604314</v>
      </c>
    </row>
    <row r="673" spans="1:7" x14ac:dyDescent="0.25">
      <c r="A673" t="s">
        <v>225</v>
      </c>
      <c r="B673" t="s">
        <v>721</v>
      </c>
      <c r="C673" t="s">
        <v>727</v>
      </c>
      <c r="D673" s="1">
        <v>2179</v>
      </c>
      <c r="F673">
        <v>70</v>
      </c>
      <c r="G673">
        <f>AVERAGE(F673:$F$1277)</f>
        <v>57.985585585585582</v>
      </c>
    </row>
    <row r="674" spans="1:7" x14ac:dyDescent="0.25">
      <c r="A674" t="s">
        <v>225</v>
      </c>
      <c r="B674" t="s">
        <v>721</v>
      </c>
      <c r="C674" t="s">
        <v>728</v>
      </c>
      <c r="D674" s="1">
        <v>2179</v>
      </c>
      <c r="F674">
        <v>70</v>
      </c>
      <c r="G674">
        <f>AVERAGE(F674:$F$1277)</f>
        <v>57.963898916967509</v>
      </c>
    </row>
    <row r="675" spans="1:7" x14ac:dyDescent="0.25">
      <c r="A675" t="s">
        <v>225</v>
      </c>
      <c r="B675" t="s">
        <v>721</v>
      </c>
      <c r="C675" t="s">
        <v>729</v>
      </c>
      <c r="D675" s="1">
        <v>2179</v>
      </c>
      <c r="F675">
        <v>70</v>
      </c>
      <c r="G675">
        <f>AVERAGE(F675:$F$1277)</f>
        <v>57.942133815551536</v>
      </c>
    </row>
    <row r="676" spans="1:7" x14ac:dyDescent="0.25">
      <c r="A676" t="s">
        <v>225</v>
      </c>
      <c r="B676" t="s">
        <v>721</v>
      </c>
      <c r="C676" t="s">
        <v>730</v>
      </c>
      <c r="D676" s="1">
        <v>2179</v>
      </c>
      <c r="F676">
        <v>70</v>
      </c>
      <c r="G676">
        <f>AVERAGE(F676:$F$1277)</f>
        <v>57.920289855072461</v>
      </c>
    </row>
    <row r="677" spans="1:7" x14ac:dyDescent="0.25">
      <c r="A677" t="s">
        <v>225</v>
      </c>
      <c r="B677" t="s">
        <v>721</v>
      </c>
      <c r="C677" t="s">
        <v>722</v>
      </c>
      <c r="D677" s="1">
        <v>2179</v>
      </c>
      <c r="F677">
        <v>70</v>
      </c>
      <c r="G677">
        <f>AVERAGE(F677:$F$1277)</f>
        <v>57.898366606170597</v>
      </c>
    </row>
    <row r="678" spans="1:7" x14ac:dyDescent="0.25">
      <c r="A678" t="s">
        <v>225</v>
      </c>
      <c r="B678" t="s">
        <v>721</v>
      </c>
      <c r="C678" t="s">
        <v>723</v>
      </c>
      <c r="D678" s="1">
        <v>2179</v>
      </c>
      <c r="F678">
        <v>70</v>
      </c>
      <c r="G678">
        <f>AVERAGE(F678:$F$1277)</f>
        <v>57.876363636363635</v>
      </c>
    </row>
    <row r="679" spans="1:7" x14ac:dyDescent="0.25">
      <c r="A679" t="s">
        <v>225</v>
      </c>
      <c r="B679" t="s">
        <v>721</v>
      </c>
      <c r="C679" t="s">
        <v>724</v>
      </c>
      <c r="D679" s="1">
        <v>2179</v>
      </c>
      <c r="F679">
        <v>70</v>
      </c>
      <c r="G679">
        <f>AVERAGE(F679:$F$1277)</f>
        <v>57.854280510018214</v>
      </c>
    </row>
    <row r="680" spans="1:7" x14ac:dyDescent="0.25">
      <c r="A680" t="s">
        <v>225</v>
      </c>
      <c r="B680" t="s">
        <v>721</v>
      </c>
      <c r="C680" t="s">
        <v>725</v>
      </c>
      <c r="D680" s="1">
        <v>2179</v>
      </c>
      <c r="F680">
        <v>70</v>
      </c>
      <c r="G680">
        <f>AVERAGE(F680:$F$1277)</f>
        <v>57.832116788321166</v>
      </c>
    </row>
    <row r="681" spans="1:7" x14ac:dyDescent="0.25">
      <c r="A681" t="s">
        <v>225</v>
      </c>
      <c r="B681" t="s">
        <v>721</v>
      </c>
      <c r="C681" t="s">
        <v>726</v>
      </c>
      <c r="D681" s="1">
        <v>2179</v>
      </c>
      <c r="F681">
        <v>70</v>
      </c>
      <c r="G681">
        <f>AVERAGE(F681:$F$1277)</f>
        <v>57.809872029250457</v>
      </c>
    </row>
    <row r="682" spans="1:7" x14ac:dyDescent="0.25">
      <c r="A682" t="s">
        <v>225</v>
      </c>
      <c r="B682" t="s">
        <v>721</v>
      </c>
      <c r="C682" t="s">
        <v>727</v>
      </c>
      <c r="D682" s="1">
        <v>2179</v>
      </c>
      <c r="F682">
        <v>70</v>
      </c>
      <c r="G682">
        <f>AVERAGE(F682:$F$1277)</f>
        <v>57.787545787545788</v>
      </c>
    </row>
    <row r="683" spans="1:7" x14ac:dyDescent="0.25">
      <c r="A683" t="s">
        <v>225</v>
      </c>
      <c r="B683" t="s">
        <v>721</v>
      </c>
      <c r="C683" t="s">
        <v>728</v>
      </c>
      <c r="D683" s="1">
        <v>2179</v>
      </c>
      <c r="F683">
        <v>70</v>
      </c>
      <c r="G683">
        <f>AVERAGE(F683:$F$1277)</f>
        <v>57.765137614678899</v>
      </c>
    </row>
    <row r="684" spans="1:7" x14ac:dyDescent="0.25">
      <c r="A684" t="s">
        <v>225</v>
      </c>
      <c r="B684" t="s">
        <v>721</v>
      </c>
      <c r="C684" t="s">
        <v>729</v>
      </c>
      <c r="D684" s="1">
        <v>2179</v>
      </c>
      <c r="F684">
        <v>70</v>
      </c>
      <c r="G684">
        <f>AVERAGE(F684:$F$1277)</f>
        <v>57.742647058823529</v>
      </c>
    </row>
    <row r="685" spans="1:7" x14ac:dyDescent="0.25">
      <c r="A685" t="s">
        <v>225</v>
      </c>
      <c r="B685" t="s">
        <v>721</v>
      </c>
      <c r="C685" t="s">
        <v>730</v>
      </c>
      <c r="D685" s="1">
        <v>2179</v>
      </c>
      <c r="F685">
        <v>70</v>
      </c>
      <c r="G685">
        <f>AVERAGE(F685:$F$1277)</f>
        <v>57.720073664825044</v>
      </c>
    </row>
    <row r="686" spans="1:7" x14ac:dyDescent="0.25">
      <c r="A686" t="s">
        <v>225</v>
      </c>
      <c r="B686" t="s">
        <v>721</v>
      </c>
      <c r="C686" t="s">
        <v>731</v>
      </c>
      <c r="D686" s="1">
        <v>2179</v>
      </c>
      <c r="F686">
        <v>70</v>
      </c>
      <c r="G686">
        <f>AVERAGE(F686:$F$1277)</f>
        <v>57.697416974169741</v>
      </c>
    </row>
    <row r="687" spans="1:7" x14ac:dyDescent="0.25">
      <c r="A687" t="s">
        <v>225</v>
      </c>
      <c r="B687" t="s">
        <v>721</v>
      </c>
      <c r="C687" t="s">
        <v>732</v>
      </c>
      <c r="D687" s="1">
        <v>2179</v>
      </c>
      <c r="F687">
        <v>70</v>
      </c>
      <c r="G687">
        <f>AVERAGE(F687:$F$1277)</f>
        <v>57.674676524953789</v>
      </c>
    </row>
    <row r="688" spans="1:7" x14ac:dyDescent="0.25">
      <c r="A688" t="s">
        <v>225</v>
      </c>
      <c r="B688" t="s">
        <v>721</v>
      </c>
      <c r="C688" t="s">
        <v>733</v>
      </c>
      <c r="D688" s="1">
        <v>2179</v>
      </c>
      <c r="F688">
        <v>70</v>
      </c>
      <c r="G688">
        <f>AVERAGE(F688:$F$1277)</f>
        <v>57.651851851851852</v>
      </c>
    </row>
    <row r="689" spans="1:7" x14ac:dyDescent="0.25">
      <c r="A689" t="s">
        <v>225</v>
      </c>
      <c r="B689" t="s">
        <v>734</v>
      </c>
      <c r="C689" t="s">
        <v>228</v>
      </c>
      <c r="D689" s="1">
        <v>72</v>
      </c>
      <c r="G689">
        <f>AVERAGE(F689:$F$1277)</f>
        <v>57.628942486085343</v>
      </c>
    </row>
    <row r="690" spans="1:7" x14ac:dyDescent="0.25">
      <c r="A690" t="s">
        <v>225</v>
      </c>
      <c r="B690" t="s">
        <v>734</v>
      </c>
      <c r="C690" t="s">
        <v>227</v>
      </c>
      <c r="D690" s="1">
        <v>72</v>
      </c>
      <c r="G690">
        <f>AVERAGE(F690:$F$1277)</f>
        <v>57.628942486085343</v>
      </c>
    </row>
    <row r="691" spans="1:7" x14ac:dyDescent="0.25">
      <c r="A691" t="s">
        <v>225</v>
      </c>
      <c r="B691" t="s">
        <v>734</v>
      </c>
      <c r="C691" t="s">
        <v>229</v>
      </c>
      <c r="D691" s="1">
        <v>72</v>
      </c>
      <c r="G691">
        <f>AVERAGE(F691:$F$1277)</f>
        <v>57.628942486085343</v>
      </c>
    </row>
    <row r="692" spans="1:7" x14ac:dyDescent="0.25">
      <c r="A692" t="s">
        <v>3</v>
      </c>
      <c r="B692" t="s">
        <v>735</v>
      </c>
      <c r="C692" t="s">
        <v>736</v>
      </c>
      <c r="D692" s="1">
        <v>2179</v>
      </c>
      <c r="F692">
        <v>60</v>
      </c>
      <c r="G692">
        <f>AVERAGE(F692:$F$1277)</f>
        <v>57.628942486085343</v>
      </c>
    </row>
    <row r="693" spans="1:7" x14ac:dyDescent="0.25">
      <c r="A693" t="s">
        <v>3</v>
      </c>
      <c r="B693" t="s">
        <v>735</v>
      </c>
      <c r="C693" t="s">
        <v>737</v>
      </c>
      <c r="D693" s="1">
        <v>2179</v>
      </c>
      <c r="F693">
        <v>60</v>
      </c>
      <c r="G693">
        <f>AVERAGE(F693:$F$1277)</f>
        <v>57.624535315985128</v>
      </c>
    </row>
    <row r="694" spans="1:7" x14ac:dyDescent="0.25">
      <c r="A694" t="s">
        <v>3</v>
      </c>
      <c r="B694" t="s">
        <v>735</v>
      </c>
      <c r="C694" t="s">
        <v>738</v>
      </c>
      <c r="D694" s="1">
        <v>2179</v>
      </c>
      <c r="F694">
        <v>60</v>
      </c>
      <c r="G694">
        <f>AVERAGE(F694:$F$1277)</f>
        <v>57.620111731843572</v>
      </c>
    </row>
    <row r="695" spans="1:7" x14ac:dyDescent="0.25">
      <c r="A695" t="s">
        <v>3</v>
      </c>
      <c r="B695" t="s">
        <v>735</v>
      </c>
      <c r="C695" t="s">
        <v>739</v>
      </c>
      <c r="D695" s="1">
        <v>2179</v>
      </c>
      <c r="G695">
        <f>AVERAGE(F695:$F$1277)</f>
        <v>57.615671641791046</v>
      </c>
    </row>
    <row r="696" spans="1:7" x14ac:dyDescent="0.25">
      <c r="A696" t="s">
        <v>3</v>
      </c>
      <c r="B696" t="s">
        <v>735</v>
      </c>
      <c r="C696" t="s">
        <v>740</v>
      </c>
      <c r="D696" s="1">
        <v>2179</v>
      </c>
      <c r="F696">
        <v>60</v>
      </c>
      <c r="G696">
        <f>AVERAGE(F696:$F$1277)</f>
        <v>57.615671641791046</v>
      </c>
    </row>
    <row r="697" spans="1:7" x14ac:dyDescent="0.25">
      <c r="A697" t="s">
        <v>3</v>
      </c>
      <c r="B697" t="s">
        <v>735</v>
      </c>
      <c r="C697" t="s">
        <v>741</v>
      </c>
      <c r="D697" s="1">
        <v>2179</v>
      </c>
      <c r="F697">
        <v>60</v>
      </c>
      <c r="G697">
        <f>AVERAGE(F697:$F$1277)</f>
        <v>57.61121495327103</v>
      </c>
    </row>
    <row r="698" spans="1:7" x14ac:dyDescent="0.25">
      <c r="A698" t="s">
        <v>3</v>
      </c>
      <c r="B698" t="s">
        <v>735</v>
      </c>
      <c r="C698" t="s">
        <v>742</v>
      </c>
      <c r="D698" s="1">
        <v>2179</v>
      </c>
      <c r="G698">
        <f>AVERAGE(F698:$F$1277)</f>
        <v>57.606741573033709</v>
      </c>
    </row>
    <row r="699" spans="1:7" x14ac:dyDescent="0.25">
      <c r="A699" t="s">
        <v>102</v>
      </c>
      <c r="B699" t="s">
        <v>743</v>
      </c>
      <c r="C699" t="s">
        <v>744</v>
      </c>
      <c r="D699" s="1">
        <v>2393</v>
      </c>
      <c r="F699">
        <v>55</v>
      </c>
      <c r="G699">
        <f>AVERAGE(F699:$F$1277)</f>
        <v>57.606741573033709</v>
      </c>
    </row>
    <row r="700" spans="1:7" x14ac:dyDescent="0.25">
      <c r="A700" t="s">
        <v>102</v>
      </c>
      <c r="B700" t="s">
        <v>743</v>
      </c>
      <c r="C700" t="s">
        <v>745</v>
      </c>
      <c r="D700" s="1">
        <v>2393</v>
      </c>
      <c r="F700">
        <v>55</v>
      </c>
      <c r="G700">
        <f>AVERAGE(F700:$F$1277)</f>
        <v>57.611632270168855</v>
      </c>
    </row>
    <row r="701" spans="1:7" x14ac:dyDescent="0.25">
      <c r="A701" t="s">
        <v>102</v>
      </c>
      <c r="B701" t="s">
        <v>743</v>
      </c>
      <c r="C701" t="s">
        <v>746</v>
      </c>
      <c r="D701" s="1">
        <v>2393</v>
      </c>
      <c r="F701">
        <v>55</v>
      </c>
      <c r="G701">
        <f>AVERAGE(F701:$F$1277)</f>
        <v>57.616541353383461</v>
      </c>
    </row>
    <row r="702" spans="1:7" x14ac:dyDescent="0.25">
      <c r="A702" t="s">
        <v>102</v>
      </c>
      <c r="B702" t="s">
        <v>743</v>
      </c>
      <c r="C702" t="s">
        <v>747</v>
      </c>
      <c r="D702" s="1">
        <v>2393</v>
      </c>
      <c r="F702">
        <v>55</v>
      </c>
      <c r="G702">
        <f>AVERAGE(F702:$F$1277)</f>
        <v>57.621468926553675</v>
      </c>
    </row>
    <row r="703" spans="1:7" x14ac:dyDescent="0.25">
      <c r="A703" t="s">
        <v>102</v>
      </c>
      <c r="B703" t="s">
        <v>743</v>
      </c>
      <c r="C703" t="s">
        <v>748</v>
      </c>
      <c r="D703" s="1">
        <v>2393</v>
      </c>
      <c r="F703">
        <v>55</v>
      </c>
      <c r="G703">
        <f>AVERAGE(F703:$F$1277)</f>
        <v>57.62641509433962</v>
      </c>
    </row>
    <row r="704" spans="1:7" x14ac:dyDescent="0.25">
      <c r="A704" t="s">
        <v>102</v>
      </c>
      <c r="B704" t="s">
        <v>743</v>
      </c>
      <c r="C704" t="s">
        <v>749</v>
      </c>
      <c r="D704" s="1">
        <v>2694</v>
      </c>
      <c r="F704">
        <v>55</v>
      </c>
      <c r="G704">
        <f>AVERAGE(F704:$F$1277)</f>
        <v>57.631379962192817</v>
      </c>
    </row>
    <row r="705" spans="1:7" x14ac:dyDescent="0.25">
      <c r="A705" t="s">
        <v>102</v>
      </c>
      <c r="B705" t="s">
        <v>743</v>
      </c>
      <c r="C705" t="s">
        <v>750</v>
      </c>
      <c r="D705" s="1">
        <v>2694</v>
      </c>
      <c r="F705">
        <v>55</v>
      </c>
      <c r="G705">
        <f>AVERAGE(F705:$F$1277)</f>
        <v>57.636363636363633</v>
      </c>
    </row>
    <row r="706" spans="1:7" x14ac:dyDescent="0.25">
      <c r="A706" t="s">
        <v>102</v>
      </c>
      <c r="B706" t="s">
        <v>743</v>
      </c>
      <c r="C706" t="s">
        <v>751</v>
      </c>
      <c r="D706" s="1">
        <v>2393</v>
      </c>
      <c r="F706">
        <v>55</v>
      </c>
      <c r="G706">
        <f>AVERAGE(F706:$F$1277)</f>
        <v>57.641366223908918</v>
      </c>
    </row>
    <row r="707" spans="1:7" x14ac:dyDescent="0.25">
      <c r="A707" t="s">
        <v>102</v>
      </c>
      <c r="B707" t="s">
        <v>743</v>
      </c>
      <c r="C707" t="s">
        <v>752</v>
      </c>
      <c r="D707" s="1">
        <v>2393</v>
      </c>
      <c r="F707">
        <v>55</v>
      </c>
      <c r="G707">
        <f>AVERAGE(F707:$F$1277)</f>
        <v>57.646387832699617</v>
      </c>
    </row>
    <row r="708" spans="1:7" x14ac:dyDescent="0.25">
      <c r="A708" t="s">
        <v>102</v>
      </c>
      <c r="B708" t="s">
        <v>743</v>
      </c>
      <c r="C708" t="s">
        <v>753</v>
      </c>
      <c r="D708" s="1">
        <v>2755</v>
      </c>
      <c r="F708">
        <v>55</v>
      </c>
      <c r="G708">
        <f>AVERAGE(F708:$F$1277)</f>
        <v>57.651428571428575</v>
      </c>
    </row>
    <row r="709" spans="1:7" x14ac:dyDescent="0.25">
      <c r="A709" t="s">
        <v>102</v>
      </c>
      <c r="B709" t="s">
        <v>743</v>
      </c>
      <c r="C709" t="s">
        <v>754</v>
      </c>
      <c r="D709" s="1">
        <v>2755</v>
      </c>
      <c r="F709">
        <v>55</v>
      </c>
      <c r="G709">
        <f>AVERAGE(F709:$F$1277)</f>
        <v>57.656488549618324</v>
      </c>
    </row>
    <row r="710" spans="1:7" x14ac:dyDescent="0.25">
      <c r="A710" t="s">
        <v>102</v>
      </c>
      <c r="B710" t="s">
        <v>743</v>
      </c>
      <c r="C710" t="s">
        <v>755</v>
      </c>
      <c r="D710" s="1">
        <v>2393</v>
      </c>
      <c r="F710">
        <v>55</v>
      </c>
      <c r="G710">
        <f>AVERAGE(F710:$F$1277)</f>
        <v>57.661567877629061</v>
      </c>
    </row>
    <row r="711" spans="1:7" x14ac:dyDescent="0.25">
      <c r="A711" t="s">
        <v>102</v>
      </c>
      <c r="B711" t="s">
        <v>743</v>
      </c>
      <c r="C711" t="s">
        <v>756</v>
      </c>
      <c r="D711" s="1">
        <v>2393</v>
      </c>
      <c r="F711">
        <v>55</v>
      </c>
      <c r="G711">
        <f>AVERAGE(F711:$F$1277)</f>
        <v>57.666666666666664</v>
      </c>
    </row>
    <row r="712" spans="1:7" x14ac:dyDescent="0.25">
      <c r="A712" t="s">
        <v>102</v>
      </c>
      <c r="B712" t="s">
        <v>743</v>
      </c>
      <c r="C712" t="s">
        <v>757</v>
      </c>
      <c r="D712" s="1">
        <v>2694</v>
      </c>
      <c r="F712">
        <v>55</v>
      </c>
      <c r="G712">
        <f>AVERAGE(F712:$F$1277)</f>
        <v>57.671785028790786</v>
      </c>
    </row>
    <row r="713" spans="1:7" x14ac:dyDescent="0.25">
      <c r="A713" t="s">
        <v>102</v>
      </c>
      <c r="B713" t="s">
        <v>743</v>
      </c>
      <c r="C713" t="s">
        <v>758</v>
      </c>
      <c r="D713" s="1">
        <v>2393</v>
      </c>
      <c r="F713">
        <v>55</v>
      </c>
      <c r="G713">
        <f>AVERAGE(F713:$F$1277)</f>
        <v>57.676923076923075</v>
      </c>
    </row>
    <row r="714" spans="1:7" x14ac:dyDescent="0.25">
      <c r="A714" t="s">
        <v>102</v>
      </c>
      <c r="B714" t="s">
        <v>743</v>
      </c>
      <c r="C714" t="s">
        <v>759</v>
      </c>
      <c r="D714" s="1">
        <v>2393</v>
      </c>
      <c r="F714">
        <v>55</v>
      </c>
      <c r="G714">
        <f>AVERAGE(F714:$F$1277)</f>
        <v>57.682080924855491</v>
      </c>
    </row>
    <row r="715" spans="1:7" x14ac:dyDescent="0.25">
      <c r="A715" t="s">
        <v>254</v>
      </c>
      <c r="B715" t="s">
        <v>760</v>
      </c>
      <c r="C715" t="s">
        <v>761</v>
      </c>
      <c r="D715" s="1">
        <v>1368</v>
      </c>
      <c r="F715">
        <v>60</v>
      </c>
      <c r="G715">
        <f>AVERAGE(F715:$F$1277)</f>
        <v>57.687258687258691</v>
      </c>
    </row>
    <row r="716" spans="1:7" x14ac:dyDescent="0.25">
      <c r="A716" t="s">
        <v>254</v>
      </c>
      <c r="B716" t="s">
        <v>760</v>
      </c>
      <c r="C716" t="s">
        <v>762</v>
      </c>
      <c r="D716" s="1">
        <v>1368</v>
      </c>
      <c r="F716">
        <v>60</v>
      </c>
      <c r="G716">
        <f>AVERAGE(F716:$F$1277)</f>
        <v>57.682785299806575</v>
      </c>
    </row>
    <row r="717" spans="1:7" x14ac:dyDescent="0.25">
      <c r="A717" t="s">
        <v>254</v>
      </c>
      <c r="B717" t="s">
        <v>760</v>
      </c>
      <c r="C717" t="s">
        <v>763</v>
      </c>
      <c r="D717" s="1">
        <v>1368</v>
      </c>
      <c r="F717">
        <v>60</v>
      </c>
      <c r="G717">
        <f>AVERAGE(F717:$F$1277)</f>
        <v>57.678294573643413</v>
      </c>
    </row>
    <row r="718" spans="1:7" x14ac:dyDescent="0.25">
      <c r="A718" t="s">
        <v>254</v>
      </c>
      <c r="B718" t="s">
        <v>760</v>
      </c>
      <c r="C718" t="s">
        <v>764</v>
      </c>
      <c r="D718" s="1">
        <v>1956</v>
      </c>
      <c r="F718">
        <v>60</v>
      </c>
      <c r="G718">
        <f>AVERAGE(F718:$F$1277)</f>
        <v>57.67378640776699</v>
      </c>
    </row>
    <row r="719" spans="1:7" x14ac:dyDescent="0.25">
      <c r="A719" t="s">
        <v>254</v>
      </c>
      <c r="B719" t="s">
        <v>760</v>
      </c>
      <c r="C719" t="s">
        <v>765</v>
      </c>
      <c r="D719" s="1">
        <v>1956</v>
      </c>
      <c r="F719">
        <v>60</v>
      </c>
      <c r="G719">
        <f>AVERAGE(F719:$F$1277)</f>
        <v>57.669260700389103</v>
      </c>
    </row>
    <row r="720" spans="1:7" x14ac:dyDescent="0.25">
      <c r="A720" t="s">
        <v>254</v>
      </c>
      <c r="B720" t="s">
        <v>760</v>
      </c>
      <c r="C720" t="s">
        <v>766</v>
      </c>
      <c r="D720" s="1">
        <v>1956</v>
      </c>
      <c r="F720">
        <v>60</v>
      </c>
      <c r="G720">
        <f>AVERAGE(F720:$F$1277)</f>
        <v>57.664717348927873</v>
      </c>
    </row>
    <row r="721" spans="1:7" x14ac:dyDescent="0.25">
      <c r="A721" t="s">
        <v>254</v>
      </c>
      <c r="B721" t="s">
        <v>760</v>
      </c>
      <c r="C721" t="s">
        <v>767</v>
      </c>
      <c r="D721" s="1">
        <v>1956</v>
      </c>
      <c r="F721">
        <v>60</v>
      </c>
      <c r="G721">
        <f>AVERAGE(F721:$F$1277)</f>
        <v>57.66015625</v>
      </c>
    </row>
    <row r="722" spans="1:7" x14ac:dyDescent="0.25">
      <c r="A722" t="s">
        <v>254</v>
      </c>
      <c r="B722" t="s">
        <v>760</v>
      </c>
      <c r="C722" t="s">
        <v>768</v>
      </c>
      <c r="D722" s="1">
        <v>1956</v>
      </c>
      <c r="F722">
        <v>60</v>
      </c>
      <c r="G722">
        <f>AVERAGE(F722:$F$1277)</f>
        <v>57.655577299412919</v>
      </c>
    </row>
    <row r="723" spans="1:7" x14ac:dyDescent="0.25">
      <c r="A723" t="s">
        <v>254</v>
      </c>
      <c r="B723" t="s">
        <v>760</v>
      </c>
      <c r="C723" t="s">
        <v>769</v>
      </c>
      <c r="D723" s="1">
        <v>1956</v>
      </c>
      <c r="F723">
        <v>60</v>
      </c>
      <c r="G723">
        <f>AVERAGE(F723:$F$1277)</f>
        <v>57.65098039215686</v>
      </c>
    </row>
    <row r="724" spans="1:7" x14ac:dyDescent="0.25">
      <c r="A724" t="s">
        <v>254</v>
      </c>
      <c r="B724" t="s">
        <v>760</v>
      </c>
      <c r="C724" t="s">
        <v>770</v>
      </c>
      <c r="D724" s="1">
        <v>1956</v>
      </c>
      <c r="F724">
        <v>60</v>
      </c>
      <c r="G724">
        <f>AVERAGE(F724:$F$1277)</f>
        <v>57.646365422396855</v>
      </c>
    </row>
    <row r="725" spans="1:7" x14ac:dyDescent="0.25">
      <c r="A725" t="s">
        <v>254</v>
      </c>
      <c r="B725" t="s">
        <v>760</v>
      </c>
      <c r="C725" t="s">
        <v>771</v>
      </c>
      <c r="D725" s="1">
        <v>1368</v>
      </c>
      <c r="F725">
        <v>60</v>
      </c>
      <c r="G725">
        <f>AVERAGE(F725:$F$1277)</f>
        <v>57.64173228346457</v>
      </c>
    </row>
    <row r="726" spans="1:7" x14ac:dyDescent="0.25">
      <c r="A726" t="s">
        <v>254</v>
      </c>
      <c r="B726" t="s">
        <v>760</v>
      </c>
      <c r="C726" t="s">
        <v>772</v>
      </c>
      <c r="D726" s="1">
        <v>1956</v>
      </c>
      <c r="F726">
        <v>60</v>
      </c>
      <c r="G726">
        <f>AVERAGE(F726:$F$1277)</f>
        <v>57.637080867850102</v>
      </c>
    </row>
    <row r="727" spans="1:7" x14ac:dyDescent="0.25">
      <c r="A727" t="s">
        <v>254</v>
      </c>
      <c r="B727" t="s">
        <v>760</v>
      </c>
      <c r="C727" t="s">
        <v>773</v>
      </c>
      <c r="D727" s="1">
        <v>1956</v>
      </c>
      <c r="F727">
        <v>60</v>
      </c>
      <c r="G727">
        <f>AVERAGE(F727:$F$1277)</f>
        <v>57.632411067193679</v>
      </c>
    </row>
    <row r="728" spans="1:7" x14ac:dyDescent="0.25">
      <c r="A728" t="s">
        <v>254</v>
      </c>
      <c r="B728" t="s">
        <v>760</v>
      </c>
      <c r="C728" t="s">
        <v>774</v>
      </c>
      <c r="D728" s="1">
        <v>1956</v>
      </c>
      <c r="F728">
        <v>60</v>
      </c>
      <c r="G728">
        <f>AVERAGE(F728:$F$1277)</f>
        <v>57.627722772277231</v>
      </c>
    </row>
    <row r="729" spans="1:7" x14ac:dyDescent="0.25">
      <c r="A729" t="s">
        <v>254</v>
      </c>
      <c r="B729" t="s">
        <v>760</v>
      </c>
      <c r="C729" t="s">
        <v>775</v>
      </c>
      <c r="D729" s="1">
        <v>1368</v>
      </c>
      <c r="F729">
        <v>60</v>
      </c>
      <c r="G729">
        <f>AVERAGE(F729:$F$1277)</f>
        <v>57.623015873015873</v>
      </c>
    </row>
    <row r="730" spans="1:7" x14ac:dyDescent="0.25">
      <c r="A730" t="s">
        <v>254</v>
      </c>
      <c r="B730" t="s">
        <v>760</v>
      </c>
      <c r="C730" t="s">
        <v>776</v>
      </c>
      <c r="D730" s="1">
        <v>1368</v>
      </c>
      <c r="F730">
        <v>60</v>
      </c>
      <c r="G730">
        <f>AVERAGE(F730:$F$1277)</f>
        <v>57.618290258449306</v>
      </c>
    </row>
    <row r="731" spans="1:7" x14ac:dyDescent="0.25">
      <c r="A731" t="s">
        <v>254</v>
      </c>
      <c r="B731" t="s">
        <v>760</v>
      </c>
      <c r="C731" t="s">
        <v>777</v>
      </c>
      <c r="D731" s="1">
        <v>1368</v>
      </c>
      <c r="F731">
        <v>60</v>
      </c>
      <c r="G731">
        <f>AVERAGE(F731:$F$1277)</f>
        <v>57.613545816733065</v>
      </c>
    </row>
    <row r="732" spans="1:7" x14ac:dyDescent="0.25">
      <c r="A732" t="s">
        <v>254</v>
      </c>
      <c r="B732" t="s">
        <v>760</v>
      </c>
      <c r="C732" t="s">
        <v>778</v>
      </c>
      <c r="D732" s="1">
        <v>1956</v>
      </c>
      <c r="F732">
        <v>60</v>
      </c>
      <c r="G732">
        <f>AVERAGE(F732:$F$1277)</f>
        <v>57.60878243512974</v>
      </c>
    </row>
    <row r="733" spans="1:7" x14ac:dyDescent="0.25">
      <c r="A733" t="s">
        <v>254</v>
      </c>
      <c r="B733" t="s">
        <v>760</v>
      </c>
      <c r="C733" t="s">
        <v>779</v>
      </c>
      <c r="D733" s="1">
        <v>1956</v>
      </c>
      <c r="F733">
        <v>60</v>
      </c>
      <c r="G733">
        <f>AVERAGE(F733:$F$1277)</f>
        <v>57.603999999999999</v>
      </c>
    </row>
    <row r="734" spans="1:7" x14ac:dyDescent="0.25">
      <c r="A734" t="s">
        <v>254</v>
      </c>
      <c r="B734" t="s">
        <v>760</v>
      </c>
      <c r="C734" t="s">
        <v>780</v>
      </c>
      <c r="D734" s="1">
        <v>1956</v>
      </c>
      <c r="F734">
        <v>60</v>
      </c>
      <c r="G734">
        <f>AVERAGE(F734:$F$1277)</f>
        <v>57.599198396793589</v>
      </c>
    </row>
    <row r="735" spans="1:7" x14ac:dyDescent="0.25">
      <c r="A735" t="s">
        <v>254</v>
      </c>
      <c r="B735" t="s">
        <v>760</v>
      </c>
      <c r="C735" t="s">
        <v>781</v>
      </c>
      <c r="D735" s="1">
        <v>1956</v>
      </c>
      <c r="F735">
        <v>60</v>
      </c>
      <c r="G735">
        <f>AVERAGE(F735:$F$1277)</f>
        <v>57.594377510040161</v>
      </c>
    </row>
    <row r="736" spans="1:7" x14ac:dyDescent="0.25">
      <c r="A736" t="s">
        <v>102</v>
      </c>
      <c r="B736" t="s">
        <v>782</v>
      </c>
      <c r="C736" t="s">
        <v>783</v>
      </c>
      <c r="D736" s="1">
        <v>1798</v>
      </c>
      <c r="F736">
        <v>55</v>
      </c>
      <c r="G736">
        <f>AVERAGE(F736:$F$1277)</f>
        <v>57.589537223340038</v>
      </c>
    </row>
    <row r="737" spans="1:7" x14ac:dyDescent="0.25">
      <c r="A737" t="s">
        <v>102</v>
      </c>
      <c r="B737" t="s">
        <v>782</v>
      </c>
      <c r="C737" t="s">
        <v>784</v>
      </c>
      <c r="D737" s="1">
        <v>1798</v>
      </c>
      <c r="F737">
        <v>55</v>
      </c>
      <c r="G737">
        <f>AVERAGE(F737:$F$1277)</f>
        <v>57.594758064516128</v>
      </c>
    </row>
    <row r="738" spans="1:7" x14ac:dyDescent="0.25">
      <c r="A738" t="s">
        <v>102</v>
      </c>
      <c r="B738" t="s">
        <v>782</v>
      </c>
      <c r="C738" t="s">
        <v>785</v>
      </c>
      <c r="D738" s="1">
        <v>1798</v>
      </c>
      <c r="F738">
        <v>55</v>
      </c>
      <c r="G738">
        <f>AVERAGE(F738:$F$1277)</f>
        <v>57.6</v>
      </c>
    </row>
    <row r="739" spans="1:7" x14ac:dyDescent="0.25">
      <c r="A739" t="s">
        <v>102</v>
      </c>
      <c r="B739" t="s">
        <v>782</v>
      </c>
      <c r="C739" t="s">
        <v>786</v>
      </c>
      <c r="D739" s="1">
        <v>1364</v>
      </c>
      <c r="F739">
        <v>43</v>
      </c>
      <c r="G739">
        <f>AVERAGE(F739:$F$1277)</f>
        <v>57.60526315789474</v>
      </c>
    </row>
    <row r="740" spans="1:7" x14ac:dyDescent="0.25">
      <c r="A740" t="s">
        <v>102</v>
      </c>
      <c r="B740" t="s">
        <v>782</v>
      </c>
      <c r="C740" t="s">
        <v>787</v>
      </c>
      <c r="D740" s="1">
        <v>1364</v>
      </c>
      <c r="F740">
        <v>43</v>
      </c>
      <c r="G740">
        <f>AVERAGE(F740:$F$1277)</f>
        <v>57.634888438133878</v>
      </c>
    </row>
    <row r="741" spans="1:7" x14ac:dyDescent="0.25">
      <c r="A741" t="s">
        <v>102</v>
      </c>
      <c r="B741" t="s">
        <v>782</v>
      </c>
      <c r="C741" t="s">
        <v>788</v>
      </c>
      <c r="D741" s="1">
        <v>1798</v>
      </c>
      <c r="F741">
        <v>55</v>
      </c>
      <c r="G741">
        <f>AVERAGE(F741:$F$1277)</f>
        <v>57.664634146341463</v>
      </c>
    </row>
    <row r="742" spans="1:7" x14ac:dyDescent="0.25">
      <c r="A742" t="s">
        <v>245</v>
      </c>
      <c r="B742" t="s">
        <v>789</v>
      </c>
      <c r="C742" t="s">
        <v>790</v>
      </c>
      <c r="D742" s="1">
        <v>1799</v>
      </c>
      <c r="F742">
        <v>47</v>
      </c>
      <c r="G742">
        <f>AVERAGE(F742:$F$1277)</f>
        <v>57.670061099796335</v>
      </c>
    </row>
    <row r="743" spans="1:7" x14ac:dyDescent="0.25">
      <c r="A743" t="s">
        <v>245</v>
      </c>
      <c r="B743" t="s">
        <v>789</v>
      </c>
      <c r="C743" t="s">
        <v>791</v>
      </c>
      <c r="D743" s="1">
        <v>1799</v>
      </c>
      <c r="F743">
        <v>47</v>
      </c>
      <c r="G743">
        <f>AVERAGE(F743:$F$1277)</f>
        <v>57.691836734693879</v>
      </c>
    </row>
    <row r="744" spans="1:7" x14ac:dyDescent="0.25">
      <c r="A744" t="s">
        <v>245</v>
      </c>
      <c r="B744" t="s">
        <v>789</v>
      </c>
      <c r="C744" t="s">
        <v>792</v>
      </c>
      <c r="D744" s="1">
        <v>1799</v>
      </c>
      <c r="F744">
        <v>47</v>
      </c>
      <c r="G744">
        <f>AVERAGE(F744:$F$1277)</f>
        <v>57.713701431492844</v>
      </c>
    </row>
    <row r="745" spans="1:7" x14ac:dyDescent="0.25">
      <c r="A745" t="s">
        <v>245</v>
      </c>
      <c r="B745" t="s">
        <v>789</v>
      </c>
      <c r="C745" t="s">
        <v>793</v>
      </c>
      <c r="D745" s="1">
        <v>1597</v>
      </c>
      <c r="F745">
        <v>47</v>
      </c>
      <c r="G745">
        <f>AVERAGE(F745:$F$1277)</f>
        <v>57.735655737704917</v>
      </c>
    </row>
    <row r="746" spans="1:7" x14ac:dyDescent="0.25">
      <c r="A746" t="s">
        <v>245</v>
      </c>
      <c r="B746" t="s">
        <v>789</v>
      </c>
      <c r="C746" t="s">
        <v>794</v>
      </c>
      <c r="D746" s="1">
        <v>1597</v>
      </c>
      <c r="F746">
        <v>47</v>
      </c>
      <c r="G746">
        <f>AVERAGE(F746:$F$1277)</f>
        <v>57.757700205338807</v>
      </c>
    </row>
    <row r="747" spans="1:7" x14ac:dyDescent="0.25">
      <c r="A747" t="s">
        <v>795</v>
      </c>
      <c r="B747" t="s">
        <v>796</v>
      </c>
      <c r="C747" t="s">
        <v>797</v>
      </c>
      <c r="D747" t="s">
        <v>1378</v>
      </c>
      <c r="G747">
        <f>AVERAGE(F747:$F$1277)</f>
        <v>57.779835390946502</v>
      </c>
    </row>
    <row r="748" spans="1:7" x14ac:dyDescent="0.25">
      <c r="A748" t="s">
        <v>795</v>
      </c>
      <c r="B748" t="s">
        <v>796</v>
      </c>
      <c r="C748" t="s">
        <v>798</v>
      </c>
      <c r="D748" t="s">
        <v>1378</v>
      </c>
      <c r="G748">
        <f>AVERAGE(F748:$F$1277)</f>
        <v>57.779835390946502</v>
      </c>
    </row>
    <row r="749" spans="1:7" x14ac:dyDescent="0.25">
      <c r="A749" t="s">
        <v>799</v>
      </c>
      <c r="B749" t="s">
        <v>800</v>
      </c>
      <c r="C749" t="s">
        <v>801</v>
      </c>
      <c r="D749" s="1">
        <v>2199</v>
      </c>
      <c r="E749" t="s">
        <v>1393</v>
      </c>
      <c r="G749">
        <f>AVERAGE(F749:$F$1277)</f>
        <v>57.779835390946502</v>
      </c>
    </row>
    <row r="750" spans="1:7" x14ac:dyDescent="0.25">
      <c r="A750" t="s">
        <v>799</v>
      </c>
      <c r="B750" t="s">
        <v>800</v>
      </c>
      <c r="C750" t="s">
        <v>802</v>
      </c>
      <c r="D750" s="1">
        <v>2199</v>
      </c>
      <c r="E750" t="s">
        <v>1393</v>
      </c>
      <c r="G750">
        <f>AVERAGE(F750:$F$1277)</f>
        <v>57.779835390946502</v>
      </c>
    </row>
    <row r="751" spans="1:7" x14ac:dyDescent="0.25">
      <c r="A751" t="s">
        <v>799</v>
      </c>
      <c r="B751" t="s">
        <v>800</v>
      </c>
      <c r="C751" t="s">
        <v>803</v>
      </c>
      <c r="D751" s="1">
        <v>2199</v>
      </c>
      <c r="E751" t="s">
        <v>1393</v>
      </c>
      <c r="G751">
        <f>AVERAGE(F751:$F$1277)</f>
        <v>57.779835390946502</v>
      </c>
    </row>
    <row r="752" spans="1:7" x14ac:dyDescent="0.25">
      <c r="A752" t="s">
        <v>799</v>
      </c>
      <c r="B752" t="s">
        <v>800</v>
      </c>
      <c r="C752" t="s">
        <v>804</v>
      </c>
      <c r="D752" s="1">
        <v>2199</v>
      </c>
      <c r="E752" t="s">
        <v>1393</v>
      </c>
      <c r="G752">
        <f>AVERAGE(F752:$F$1277)</f>
        <v>57.779835390946502</v>
      </c>
    </row>
    <row r="753" spans="1:7" x14ac:dyDescent="0.25">
      <c r="A753" t="s">
        <v>799</v>
      </c>
      <c r="B753" t="s">
        <v>800</v>
      </c>
      <c r="C753" t="s">
        <v>805</v>
      </c>
      <c r="D753" s="1">
        <v>2199</v>
      </c>
      <c r="E753" t="s">
        <v>1393</v>
      </c>
      <c r="G753">
        <f>AVERAGE(F753:$F$1277)</f>
        <v>57.779835390946502</v>
      </c>
    </row>
    <row r="754" spans="1:7" x14ac:dyDescent="0.25">
      <c r="A754" t="s">
        <v>272</v>
      </c>
      <c r="B754" t="s">
        <v>806</v>
      </c>
      <c r="C754" t="s">
        <v>807</v>
      </c>
      <c r="D754" s="1">
        <v>1798</v>
      </c>
      <c r="F754">
        <v>66</v>
      </c>
      <c r="G754">
        <f>AVERAGE(F754:$F$1277)</f>
        <v>57.779835390946502</v>
      </c>
    </row>
    <row r="755" spans="1:7" x14ac:dyDescent="0.25">
      <c r="A755" t="s">
        <v>272</v>
      </c>
      <c r="B755" t="s">
        <v>806</v>
      </c>
      <c r="C755" t="s">
        <v>808</v>
      </c>
      <c r="D755" s="1">
        <v>1798</v>
      </c>
      <c r="F755">
        <v>66</v>
      </c>
      <c r="G755">
        <f>AVERAGE(F755:$F$1277)</f>
        <v>57.762886597938142</v>
      </c>
    </row>
    <row r="756" spans="1:7" x14ac:dyDescent="0.25">
      <c r="A756" t="s">
        <v>272</v>
      </c>
      <c r="B756" t="s">
        <v>806</v>
      </c>
      <c r="C756" t="s">
        <v>809</v>
      </c>
      <c r="D756" s="1">
        <v>1798</v>
      </c>
      <c r="F756">
        <v>66</v>
      </c>
      <c r="G756">
        <f>AVERAGE(F756:$F$1277)</f>
        <v>57.745867768595041</v>
      </c>
    </row>
    <row r="757" spans="1:7" x14ac:dyDescent="0.25">
      <c r="A757" t="s">
        <v>272</v>
      </c>
      <c r="B757" t="s">
        <v>806</v>
      </c>
      <c r="C757" t="s">
        <v>810</v>
      </c>
      <c r="D757" s="1">
        <v>1968</v>
      </c>
      <c r="F757">
        <v>66</v>
      </c>
      <c r="G757">
        <f>AVERAGE(F757:$F$1277)</f>
        <v>57.728778467908903</v>
      </c>
    </row>
    <row r="758" spans="1:7" x14ac:dyDescent="0.25">
      <c r="A758" t="s">
        <v>272</v>
      </c>
      <c r="B758" t="s">
        <v>806</v>
      </c>
      <c r="C758" t="s">
        <v>811</v>
      </c>
      <c r="D758" s="1">
        <v>1968</v>
      </c>
      <c r="F758">
        <v>66</v>
      </c>
      <c r="G758">
        <f>AVERAGE(F758:$F$1277)</f>
        <v>57.711618257261414</v>
      </c>
    </row>
    <row r="759" spans="1:7" x14ac:dyDescent="0.25">
      <c r="A759" t="s">
        <v>272</v>
      </c>
      <c r="B759" t="s">
        <v>806</v>
      </c>
      <c r="C759" t="s">
        <v>812</v>
      </c>
      <c r="D759" s="1">
        <v>1798</v>
      </c>
      <c r="F759">
        <v>66</v>
      </c>
      <c r="G759">
        <f>AVERAGE(F759:$F$1277)</f>
        <v>57.694386694386694</v>
      </c>
    </row>
    <row r="760" spans="1:7" x14ac:dyDescent="0.25">
      <c r="A760" t="s">
        <v>272</v>
      </c>
      <c r="B760" t="s">
        <v>806</v>
      </c>
      <c r="C760" t="s">
        <v>813</v>
      </c>
      <c r="D760" s="1">
        <v>1968</v>
      </c>
      <c r="F760">
        <v>66</v>
      </c>
      <c r="G760">
        <f>AVERAGE(F760:$F$1277)</f>
        <v>57.677083333333336</v>
      </c>
    </row>
    <row r="761" spans="1:7" x14ac:dyDescent="0.25">
      <c r="A761" t="s">
        <v>308</v>
      </c>
      <c r="B761" t="s">
        <v>814</v>
      </c>
      <c r="C761" t="s">
        <v>815</v>
      </c>
      <c r="D761" s="1">
        <v>1984</v>
      </c>
      <c r="F761">
        <v>60</v>
      </c>
      <c r="G761">
        <f>AVERAGE(F761:$F$1277)</f>
        <v>57.659707724425886</v>
      </c>
    </row>
    <row r="762" spans="1:7" x14ac:dyDescent="0.25">
      <c r="A762" t="s">
        <v>308</v>
      </c>
      <c r="B762" t="s">
        <v>814</v>
      </c>
      <c r="C762" t="s">
        <v>816</v>
      </c>
      <c r="D762" s="1">
        <v>1984</v>
      </c>
      <c r="F762">
        <v>60</v>
      </c>
      <c r="G762">
        <f>AVERAGE(F762:$F$1277)</f>
        <v>57.654811715481173</v>
      </c>
    </row>
    <row r="763" spans="1:7" x14ac:dyDescent="0.25">
      <c r="A763" t="s">
        <v>102</v>
      </c>
      <c r="B763" t="s">
        <v>817</v>
      </c>
      <c r="C763" t="s">
        <v>818</v>
      </c>
      <c r="D763" s="1">
        <v>2755</v>
      </c>
      <c r="F763">
        <v>80</v>
      </c>
      <c r="G763">
        <f>AVERAGE(F763:$F$1277)</f>
        <v>57.649895178197063</v>
      </c>
    </row>
    <row r="764" spans="1:7" x14ac:dyDescent="0.25">
      <c r="A764" t="s">
        <v>102</v>
      </c>
      <c r="B764" t="s">
        <v>817</v>
      </c>
      <c r="C764" t="s">
        <v>819</v>
      </c>
      <c r="D764" s="1">
        <v>2755</v>
      </c>
      <c r="F764">
        <v>80</v>
      </c>
      <c r="G764">
        <f>AVERAGE(F764:$F$1277)</f>
        <v>57.602941176470587</v>
      </c>
    </row>
    <row r="765" spans="1:7" x14ac:dyDescent="0.25">
      <c r="A765" t="s">
        <v>102</v>
      </c>
      <c r="B765" t="s">
        <v>817</v>
      </c>
      <c r="C765" t="s">
        <v>820</v>
      </c>
      <c r="D765" s="1">
        <v>2755</v>
      </c>
      <c r="F765">
        <v>80</v>
      </c>
      <c r="G765">
        <f>AVERAGE(F765:$F$1277)</f>
        <v>57.555789473684207</v>
      </c>
    </row>
    <row r="766" spans="1:7" x14ac:dyDescent="0.25">
      <c r="A766" t="s">
        <v>102</v>
      </c>
      <c r="B766" t="s">
        <v>817</v>
      </c>
      <c r="C766" t="s">
        <v>821</v>
      </c>
      <c r="D766" s="1">
        <v>2755</v>
      </c>
      <c r="F766">
        <v>80</v>
      </c>
      <c r="G766">
        <f>AVERAGE(F766:$F$1277)</f>
        <v>57.508438818565402</v>
      </c>
    </row>
    <row r="767" spans="1:7" x14ac:dyDescent="0.25">
      <c r="A767" t="s">
        <v>102</v>
      </c>
      <c r="B767" t="s">
        <v>817</v>
      </c>
      <c r="C767" t="s">
        <v>822</v>
      </c>
      <c r="D767" s="1">
        <v>2694</v>
      </c>
      <c r="F767">
        <v>80</v>
      </c>
      <c r="G767">
        <f>AVERAGE(F767:$F$1277)</f>
        <v>57.460887949260041</v>
      </c>
    </row>
    <row r="768" spans="1:7" x14ac:dyDescent="0.25">
      <c r="A768" t="s">
        <v>102</v>
      </c>
      <c r="B768" t="s">
        <v>817</v>
      </c>
      <c r="C768" t="s">
        <v>823</v>
      </c>
      <c r="D768" s="1">
        <v>2694</v>
      </c>
      <c r="F768">
        <v>80</v>
      </c>
      <c r="G768">
        <f>AVERAGE(F768:$F$1277)</f>
        <v>57.413135593220339</v>
      </c>
    </row>
    <row r="769" spans="1:7" x14ac:dyDescent="0.25">
      <c r="A769" t="s">
        <v>102</v>
      </c>
      <c r="B769" t="s">
        <v>817</v>
      </c>
      <c r="C769" t="s">
        <v>824</v>
      </c>
      <c r="D769" s="1">
        <v>2755</v>
      </c>
      <c r="F769">
        <v>80</v>
      </c>
      <c r="G769">
        <f>AVERAGE(F769:$F$1277)</f>
        <v>57.365180467091292</v>
      </c>
    </row>
    <row r="770" spans="1:7" x14ac:dyDescent="0.25">
      <c r="A770" t="s">
        <v>186</v>
      </c>
      <c r="B770" t="s">
        <v>825</v>
      </c>
      <c r="C770" t="s">
        <v>826</v>
      </c>
      <c r="D770" s="1">
        <v>3198</v>
      </c>
      <c r="F770">
        <v>80</v>
      </c>
      <c r="G770">
        <f>AVERAGE(F770:$F$1277)</f>
        <v>57.317021276595746</v>
      </c>
    </row>
    <row r="771" spans="1:7" x14ac:dyDescent="0.25">
      <c r="A771" t="s">
        <v>186</v>
      </c>
      <c r="B771" t="s">
        <v>825</v>
      </c>
      <c r="C771" t="s">
        <v>827</v>
      </c>
      <c r="D771" s="1">
        <v>2198</v>
      </c>
      <c r="F771">
        <v>80</v>
      </c>
      <c r="G771">
        <f>AVERAGE(F771:$F$1277)</f>
        <v>57.268656716417908</v>
      </c>
    </row>
    <row r="772" spans="1:7" x14ac:dyDescent="0.25">
      <c r="A772" t="s">
        <v>186</v>
      </c>
      <c r="B772" t="s">
        <v>825</v>
      </c>
      <c r="C772" t="s">
        <v>828</v>
      </c>
      <c r="D772" s="1">
        <v>2198</v>
      </c>
      <c r="F772">
        <v>80</v>
      </c>
      <c r="G772">
        <f>AVERAGE(F772:$F$1277)</f>
        <v>57.220085470085472</v>
      </c>
    </row>
    <row r="773" spans="1:7" x14ac:dyDescent="0.25">
      <c r="A773" t="s">
        <v>303</v>
      </c>
      <c r="B773" t="s">
        <v>829</v>
      </c>
      <c r="C773" t="s">
        <v>305</v>
      </c>
      <c r="D773" s="1">
        <v>1496</v>
      </c>
      <c r="F773">
        <v>44</v>
      </c>
      <c r="G773">
        <f>AVERAGE(F773:$F$1277)</f>
        <v>57.171306209850108</v>
      </c>
    </row>
    <row r="774" spans="1:7" x14ac:dyDescent="0.25">
      <c r="A774" t="s">
        <v>303</v>
      </c>
      <c r="B774" t="s">
        <v>829</v>
      </c>
      <c r="C774" t="s">
        <v>307</v>
      </c>
      <c r="D774" s="1">
        <v>1998</v>
      </c>
      <c r="F774">
        <v>44</v>
      </c>
      <c r="G774">
        <f>AVERAGE(F774:$F$1277)</f>
        <v>57.199570815450642</v>
      </c>
    </row>
    <row r="775" spans="1:7" x14ac:dyDescent="0.25">
      <c r="A775" t="s">
        <v>272</v>
      </c>
      <c r="B775" t="s">
        <v>830</v>
      </c>
      <c r="C775" t="s">
        <v>831</v>
      </c>
      <c r="D775" s="1">
        <v>1968</v>
      </c>
      <c r="F775">
        <v>63</v>
      </c>
      <c r="G775">
        <f>AVERAGE(F775:$F$1277)</f>
        <v>57.227956989247311</v>
      </c>
    </row>
    <row r="776" spans="1:7" x14ac:dyDescent="0.25">
      <c r="A776" t="s">
        <v>334</v>
      </c>
      <c r="B776" t="s">
        <v>832</v>
      </c>
      <c r="C776" t="s">
        <v>833</v>
      </c>
      <c r="D776" s="1">
        <v>1995</v>
      </c>
      <c r="F776">
        <v>51</v>
      </c>
      <c r="G776">
        <f>AVERAGE(F776:$F$1277)</f>
        <v>57.21551724137931</v>
      </c>
    </row>
    <row r="777" spans="1:7" x14ac:dyDescent="0.25">
      <c r="A777" t="s">
        <v>334</v>
      </c>
      <c r="B777" t="s">
        <v>832</v>
      </c>
      <c r="C777" t="s">
        <v>834</v>
      </c>
      <c r="D777" s="1">
        <v>1995</v>
      </c>
      <c r="F777">
        <v>51</v>
      </c>
      <c r="G777">
        <f>AVERAGE(F777:$F$1277)</f>
        <v>57.22894168466523</v>
      </c>
    </row>
    <row r="778" spans="1:7" x14ac:dyDescent="0.25">
      <c r="A778" t="s">
        <v>334</v>
      </c>
      <c r="B778" t="s">
        <v>832</v>
      </c>
      <c r="C778" t="s">
        <v>835</v>
      </c>
      <c r="D778" s="1">
        <v>1995</v>
      </c>
      <c r="F778">
        <v>51</v>
      </c>
      <c r="G778">
        <f>AVERAGE(F778:$F$1277)</f>
        <v>57.242424242424242</v>
      </c>
    </row>
    <row r="779" spans="1:7" x14ac:dyDescent="0.25">
      <c r="A779" t="s">
        <v>334</v>
      </c>
      <c r="B779" t="s">
        <v>832</v>
      </c>
      <c r="C779" t="s">
        <v>836</v>
      </c>
      <c r="D779" s="1">
        <v>1995</v>
      </c>
      <c r="F779">
        <v>61</v>
      </c>
      <c r="G779">
        <f>AVERAGE(F779:$F$1277)</f>
        <v>57.255965292841651</v>
      </c>
    </row>
    <row r="780" spans="1:7" x14ac:dyDescent="0.25">
      <c r="A780" t="s">
        <v>334</v>
      </c>
      <c r="B780" t="s">
        <v>832</v>
      </c>
      <c r="C780" t="s">
        <v>837</v>
      </c>
      <c r="D780" s="1">
        <v>1998</v>
      </c>
      <c r="F780">
        <v>51</v>
      </c>
      <c r="G780">
        <f>AVERAGE(F780:$F$1277)</f>
        <v>57.247826086956522</v>
      </c>
    </row>
    <row r="781" spans="1:7" x14ac:dyDescent="0.25">
      <c r="A781" t="s">
        <v>308</v>
      </c>
      <c r="B781" t="s">
        <v>838</v>
      </c>
      <c r="C781" t="s">
        <v>839</v>
      </c>
      <c r="D781" s="1">
        <v>1969</v>
      </c>
      <c r="F781">
        <v>67</v>
      </c>
      <c r="G781">
        <f>AVERAGE(F781:$F$1277)</f>
        <v>57.261437908496731</v>
      </c>
    </row>
    <row r="782" spans="1:7" x14ac:dyDescent="0.25">
      <c r="A782" t="s">
        <v>308</v>
      </c>
      <c r="B782" t="s">
        <v>838</v>
      </c>
      <c r="C782" t="s">
        <v>840</v>
      </c>
      <c r="D782" s="1">
        <v>1984</v>
      </c>
      <c r="F782">
        <v>67.5</v>
      </c>
      <c r="G782">
        <f>AVERAGE(F782:$F$1277)</f>
        <v>57.240174672489083</v>
      </c>
    </row>
    <row r="783" spans="1:7" x14ac:dyDescent="0.25">
      <c r="A783" t="s">
        <v>334</v>
      </c>
      <c r="B783" t="s">
        <v>841</v>
      </c>
      <c r="C783" t="s">
        <v>842</v>
      </c>
      <c r="D783" s="1">
        <v>1995</v>
      </c>
      <c r="F783">
        <v>40</v>
      </c>
      <c r="G783">
        <f>AVERAGE(F783:$F$1277)</f>
        <v>57.217724288840266</v>
      </c>
    </row>
    <row r="784" spans="1:7" x14ac:dyDescent="0.25">
      <c r="A784" t="s">
        <v>334</v>
      </c>
      <c r="B784" t="s">
        <v>841</v>
      </c>
      <c r="C784" t="s">
        <v>843</v>
      </c>
      <c r="D784" s="1">
        <v>1995</v>
      </c>
      <c r="F784">
        <v>40</v>
      </c>
      <c r="G784">
        <f>AVERAGE(F784:$F$1277)</f>
        <v>57.255482456140349</v>
      </c>
    </row>
    <row r="785" spans="1:7" x14ac:dyDescent="0.25">
      <c r="A785" t="s">
        <v>334</v>
      </c>
      <c r="B785" t="s">
        <v>841</v>
      </c>
      <c r="C785" t="s">
        <v>844</v>
      </c>
      <c r="D785" s="1">
        <v>1998</v>
      </c>
      <c r="F785">
        <v>59</v>
      </c>
      <c r="G785">
        <f>AVERAGE(F785:$F$1277)</f>
        <v>57.293406593406594</v>
      </c>
    </row>
    <row r="786" spans="1:7" x14ac:dyDescent="0.25">
      <c r="A786" t="s">
        <v>308</v>
      </c>
      <c r="B786" t="s">
        <v>845</v>
      </c>
      <c r="C786" t="s">
        <v>228</v>
      </c>
      <c r="D786" s="1">
        <v>2400</v>
      </c>
      <c r="F786">
        <v>67</v>
      </c>
      <c r="G786">
        <f>AVERAGE(F786:$F$1277)</f>
        <v>57.289647577092509</v>
      </c>
    </row>
    <row r="787" spans="1:7" x14ac:dyDescent="0.25">
      <c r="A787" t="s">
        <v>276</v>
      </c>
      <c r="B787" t="s">
        <v>846</v>
      </c>
      <c r="C787" t="s">
        <v>278</v>
      </c>
      <c r="D787" s="1">
        <v>1968</v>
      </c>
      <c r="F787">
        <v>64</v>
      </c>
      <c r="G787">
        <f>AVERAGE(F787:$F$1277)</f>
        <v>57.268211920529801</v>
      </c>
    </row>
    <row r="788" spans="1:7" x14ac:dyDescent="0.25">
      <c r="A788" t="s">
        <v>276</v>
      </c>
      <c r="B788" t="s">
        <v>846</v>
      </c>
      <c r="C788" t="s">
        <v>279</v>
      </c>
      <c r="D788" s="1">
        <v>1968</v>
      </c>
      <c r="F788">
        <v>64</v>
      </c>
      <c r="G788">
        <f>AVERAGE(F788:$F$1277)</f>
        <v>57.253318584070797</v>
      </c>
    </row>
    <row r="789" spans="1:7" x14ac:dyDescent="0.25">
      <c r="A789" t="s">
        <v>276</v>
      </c>
      <c r="B789" t="s">
        <v>846</v>
      </c>
      <c r="C789" t="s">
        <v>847</v>
      </c>
      <c r="D789" s="1">
        <v>1984</v>
      </c>
      <c r="F789">
        <v>70</v>
      </c>
      <c r="G789">
        <f>AVERAGE(F789:$F$1277)</f>
        <v>57.238359201773839</v>
      </c>
    </row>
    <row r="790" spans="1:7" x14ac:dyDescent="0.25">
      <c r="A790" t="s">
        <v>276</v>
      </c>
      <c r="B790" t="s">
        <v>846</v>
      </c>
      <c r="C790" t="s">
        <v>848</v>
      </c>
      <c r="D790" s="1">
        <v>1984</v>
      </c>
      <c r="F790">
        <v>70</v>
      </c>
      <c r="G790">
        <f>AVERAGE(F790:$F$1277)</f>
        <v>57.21</v>
      </c>
    </row>
    <row r="791" spans="1:7" x14ac:dyDescent="0.25">
      <c r="A791" t="s">
        <v>849</v>
      </c>
      <c r="B791" t="s">
        <v>850</v>
      </c>
      <c r="C791" t="s">
        <v>16</v>
      </c>
      <c r="D791" s="1">
        <v>1999</v>
      </c>
      <c r="E791" t="s">
        <v>1394</v>
      </c>
      <c r="G791">
        <f>AVERAGE(F791:$F$1277)</f>
        <v>57.181514476614701</v>
      </c>
    </row>
    <row r="792" spans="1:7" x14ac:dyDescent="0.25">
      <c r="A792" t="s">
        <v>849</v>
      </c>
      <c r="B792" t="s">
        <v>850</v>
      </c>
      <c r="C792" t="s">
        <v>851</v>
      </c>
      <c r="D792" s="1">
        <v>1999</v>
      </c>
      <c r="E792" t="s">
        <v>1394</v>
      </c>
      <c r="G792">
        <f>AVERAGE(F792:$F$1277)</f>
        <v>57.181514476614701</v>
      </c>
    </row>
    <row r="793" spans="1:7" x14ac:dyDescent="0.25">
      <c r="A793" t="s">
        <v>849</v>
      </c>
      <c r="B793" t="s">
        <v>850</v>
      </c>
      <c r="C793" t="s">
        <v>320</v>
      </c>
      <c r="D793" s="1">
        <v>1997</v>
      </c>
      <c r="E793" t="s">
        <v>1395</v>
      </c>
      <c r="G793">
        <f>AVERAGE(F793:$F$1277)</f>
        <v>57.181514476614701</v>
      </c>
    </row>
    <row r="794" spans="1:7" x14ac:dyDescent="0.25">
      <c r="A794" t="s">
        <v>849</v>
      </c>
      <c r="B794" t="s">
        <v>850</v>
      </c>
      <c r="C794" t="s">
        <v>852</v>
      </c>
      <c r="D794" s="1">
        <v>1997</v>
      </c>
      <c r="E794" t="s">
        <v>1395</v>
      </c>
      <c r="G794">
        <f>AVERAGE(F794:$F$1277)</f>
        <v>57.181514476614701</v>
      </c>
    </row>
    <row r="795" spans="1:7" x14ac:dyDescent="0.25">
      <c r="B795" t="s">
        <v>853</v>
      </c>
      <c r="C795" t="s">
        <v>854</v>
      </c>
      <c r="D795" s="1">
        <v>1991</v>
      </c>
      <c r="F795">
        <v>80</v>
      </c>
      <c r="G795">
        <f>AVERAGE(F795:$F$1277)</f>
        <v>57.181514476614701</v>
      </c>
    </row>
    <row r="796" spans="1:7" x14ac:dyDescent="0.25">
      <c r="B796" t="s">
        <v>853</v>
      </c>
      <c r="C796" t="s">
        <v>855</v>
      </c>
      <c r="D796" s="1">
        <v>2987</v>
      </c>
      <c r="F796">
        <v>80</v>
      </c>
      <c r="G796">
        <f>AVERAGE(F796:$F$1277)</f>
        <v>57.130580357142854</v>
      </c>
    </row>
    <row r="797" spans="1:7" x14ac:dyDescent="0.25">
      <c r="B797" t="s">
        <v>853</v>
      </c>
      <c r="C797" t="s">
        <v>856</v>
      </c>
      <c r="D797" s="1">
        <v>2987</v>
      </c>
      <c r="F797">
        <v>80</v>
      </c>
      <c r="G797">
        <f>AVERAGE(F797:$F$1277)</f>
        <v>57.079418344519013</v>
      </c>
    </row>
    <row r="798" spans="1:7" x14ac:dyDescent="0.25">
      <c r="B798" t="s">
        <v>853</v>
      </c>
      <c r="C798" t="s">
        <v>857</v>
      </c>
      <c r="D798" s="1">
        <v>5461</v>
      </c>
      <c r="F798">
        <v>80</v>
      </c>
      <c r="G798">
        <f>AVERAGE(F798:$F$1277)</f>
        <v>57.028026905829599</v>
      </c>
    </row>
    <row r="799" spans="1:7" x14ac:dyDescent="0.25">
      <c r="B799" t="s">
        <v>853</v>
      </c>
      <c r="C799" t="s">
        <v>858</v>
      </c>
      <c r="D799" s="1">
        <v>1991</v>
      </c>
      <c r="F799">
        <v>80</v>
      </c>
      <c r="G799">
        <f>AVERAGE(F799:$F$1277)</f>
        <v>56.976404494382024</v>
      </c>
    </row>
    <row r="800" spans="1:7" x14ac:dyDescent="0.25">
      <c r="B800" t="s">
        <v>853</v>
      </c>
      <c r="C800" t="s">
        <v>859</v>
      </c>
      <c r="D800" s="1">
        <v>1991</v>
      </c>
      <c r="F800">
        <v>80</v>
      </c>
      <c r="G800">
        <f>AVERAGE(F800:$F$1277)</f>
        <v>56.924549549549546</v>
      </c>
    </row>
    <row r="801" spans="1:7" x14ac:dyDescent="0.25">
      <c r="B801" t="s">
        <v>853</v>
      </c>
      <c r="C801" t="s">
        <v>860</v>
      </c>
      <c r="D801" s="1">
        <v>2987</v>
      </c>
      <c r="F801">
        <v>80</v>
      </c>
      <c r="G801">
        <f>AVERAGE(F801:$F$1277)</f>
        <v>56.872460496613996</v>
      </c>
    </row>
    <row r="802" spans="1:7" x14ac:dyDescent="0.25">
      <c r="B802" t="s">
        <v>853</v>
      </c>
      <c r="C802" t="s">
        <v>861</v>
      </c>
      <c r="D802" s="1">
        <v>2987</v>
      </c>
      <c r="F802">
        <v>80</v>
      </c>
      <c r="G802">
        <f>AVERAGE(F802:$F$1277)</f>
        <v>56.820135746606333</v>
      </c>
    </row>
    <row r="803" spans="1:7" x14ac:dyDescent="0.25">
      <c r="A803" t="s">
        <v>308</v>
      </c>
      <c r="B803" t="s">
        <v>862</v>
      </c>
      <c r="C803" t="s">
        <v>863</v>
      </c>
      <c r="D803" s="1">
        <v>1969</v>
      </c>
      <c r="F803">
        <v>70</v>
      </c>
      <c r="G803">
        <f>AVERAGE(F803:$F$1277)</f>
        <v>56.767573696145128</v>
      </c>
    </row>
    <row r="804" spans="1:7" x14ac:dyDescent="0.25">
      <c r="A804" t="s">
        <v>334</v>
      </c>
      <c r="B804" t="s">
        <v>864</v>
      </c>
      <c r="C804" t="s">
        <v>865</v>
      </c>
      <c r="D804" s="1">
        <v>1995</v>
      </c>
      <c r="F804">
        <v>60</v>
      </c>
      <c r="G804">
        <f>AVERAGE(F804:$F$1277)</f>
        <v>56.737499999999997</v>
      </c>
    </row>
    <row r="805" spans="1:7" x14ac:dyDescent="0.25">
      <c r="A805" t="s">
        <v>334</v>
      </c>
      <c r="B805" t="s">
        <v>864</v>
      </c>
      <c r="C805" t="s">
        <v>866</v>
      </c>
      <c r="D805" s="1">
        <v>2993</v>
      </c>
      <c r="F805">
        <v>68</v>
      </c>
      <c r="G805">
        <f>AVERAGE(F805:$F$1277)</f>
        <v>56.730068337129843</v>
      </c>
    </row>
    <row r="806" spans="1:7" x14ac:dyDescent="0.25">
      <c r="A806" t="s">
        <v>334</v>
      </c>
      <c r="B806" t="s">
        <v>864</v>
      </c>
      <c r="C806" t="s">
        <v>867</v>
      </c>
      <c r="D806" s="1">
        <v>1998</v>
      </c>
      <c r="F806">
        <v>68</v>
      </c>
      <c r="G806">
        <f>AVERAGE(F806:$F$1277)</f>
        <v>56.704337899543376</v>
      </c>
    </row>
    <row r="807" spans="1:7" x14ac:dyDescent="0.25">
      <c r="A807" t="s">
        <v>254</v>
      </c>
      <c r="B807" t="s">
        <v>868</v>
      </c>
      <c r="C807" t="s">
        <v>869</v>
      </c>
      <c r="D807" s="1">
        <v>1999</v>
      </c>
      <c r="F807">
        <v>85</v>
      </c>
      <c r="G807">
        <f>AVERAGE(F807:$F$1277)</f>
        <v>56.678489702517162</v>
      </c>
    </row>
    <row r="808" spans="1:7" x14ac:dyDescent="0.25">
      <c r="B808" t="s">
        <v>870</v>
      </c>
      <c r="C808" t="s">
        <v>871</v>
      </c>
      <c r="D808" s="1">
        <v>1991</v>
      </c>
      <c r="F808">
        <v>60</v>
      </c>
      <c r="G808">
        <f>AVERAGE(F808:$F$1277)</f>
        <v>56.613532110091747</v>
      </c>
    </row>
    <row r="809" spans="1:7" x14ac:dyDescent="0.25">
      <c r="A809" t="s">
        <v>334</v>
      </c>
      <c r="B809" t="s">
        <v>872</v>
      </c>
      <c r="C809" t="s">
        <v>873</v>
      </c>
      <c r="D809" s="1">
        <v>1998</v>
      </c>
      <c r="F809">
        <v>52</v>
      </c>
      <c r="G809">
        <f>AVERAGE(F809:$F$1277)</f>
        <v>56.605747126436782</v>
      </c>
    </row>
    <row r="810" spans="1:7" x14ac:dyDescent="0.25">
      <c r="A810" t="s">
        <v>334</v>
      </c>
      <c r="B810" t="s">
        <v>872</v>
      </c>
      <c r="C810" t="s">
        <v>874</v>
      </c>
      <c r="D810" s="1">
        <v>2998</v>
      </c>
      <c r="F810">
        <v>52</v>
      </c>
      <c r="G810">
        <f>AVERAGE(F810:$F$1277)</f>
        <v>56.616359447004605</v>
      </c>
    </row>
    <row r="811" spans="1:7" x14ac:dyDescent="0.25">
      <c r="B811" t="s">
        <v>875</v>
      </c>
      <c r="C811" t="s">
        <v>876</v>
      </c>
      <c r="D811" s="1">
        <v>2143</v>
      </c>
      <c r="F811">
        <v>93</v>
      </c>
      <c r="G811">
        <f>AVERAGE(F811:$F$1277)</f>
        <v>56.627020785219401</v>
      </c>
    </row>
    <row r="812" spans="1:7" x14ac:dyDescent="0.25">
      <c r="B812" t="s">
        <v>875</v>
      </c>
      <c r="C812" t="s">
        <v>877</v>
      </c>
      <c r="D812" s="1">
        <v>2143</v>
      </c>
      <c r="F812">
        <v>93</v>
      </c>
      <c r="G812">
        <f>AVERAGE(F812:$F$1277)</f>
        <v>56.542824074074076</v>
      </c>
    </row>
    <row r="813" spans="1:7" x14ac:dyDescent="0.25">
      <c r="B813" t="s">
        <v>875</v>
      </c>
      <c r="C813" t="s">
        <v>878</v>
      </c>
      <c r="D813" s="1">
        <v>1950</v>
      </c>
      <c r="F813">
        <v>70</v>
      </c>
      <c r="G813">
        <f>AVERAGE(F813:$F$1277)</f>
        <v>56.458236658932712</v>
      </c>
    </row>
    <row r="814" spans="1:7" x14ac:dyDescent="0.25">
      <c r="A814" t="s">
        <v>276</v>
      </c>
      <c r="B814" t="s">
        <v>879</v>
      </c>
      <c r="C814" t="s">
        <v>880</v>
      </c>
      <c r="D814" s="1">
        <v>2967</v>
      </c>
      <c r="F814">
        <v>75</v>
      </c>
      <c r="G814">
        <f>AVERAGE(F814:$F$1277)</f>
        <v>56.426744186046513</v>
      </c>
    </row>
    <row r="815" spans="1:7" x14ac:dyDescent="0.25">
      <c r="A815" t="s">
        <v>276</v>
      </c>
      <c r="B815" t="s">
        <v>879</v>
      </c>
      <c r="C815" t="s">
        <v>881</v>
      </c>
      <c r="D815" s="1">
        <v>2967</v>
      </c>
      <c r="F815">
        <v>75</v>
      </c>
      <c r="G815">
        <f>AVERAGE(F815:$F$1277)</f>
        <v>56.383449883449885</v>
      </c>
    </row>
    <row r="816" spans="1:7" x14ac:dyDescent="0.25">
      <c r="A816" t="s">
        <v>276</v>
      </c>
      <c r="B816" t="s">
        <v>879</v>
      </c>
      <c r="C816" t="s">
        <v>882</v>
      </c>
      <c r="D816" s="1">
        <v>1984</v>
      </c>
      <c r="F816">
        <v>75</v>
      </c>
      <c r="G816">
        <f>AVERAGE(F816:$F$1277)</f>
        <v>56.339953271028037</v>
      </c>
    </row>
    <row r="817" spans="1:7" x14ac:dyDescent="0.25">
      <c r="A817" t="s">
        <v>276</v>
      </c>
      <c r="B817" t="s">
        <v>879</v>
      </c>
      <c r="C817" t="s">
        <v>883</v>
      </c>
      <c r="D817" s="1">
        <v>1984</v>
      </c>
      <c r="F817">
        <v>75</v>
      </c>
      <c r="G817">
        <f>AVERAGE(F817:$F$1277)</f>
        <v>56.296252927400467</v>
      </c>
    </row>
    <row r="818" spans="1:7" x14ac:dyDescent="0.25">
      <c r="A818" t="s">
        <v>276</v>
      </c>
      <c r="B818" t="s">
        <v>879</v>
      </c>
      <c r="C818" t="s">
        <v>884</v>
      </c>
      <c r="D818" s="1">
        <v>2967</v>
      </c>
      <c r="F818">
        <v>75</v>
      </c>
      <c r="G818">
        <f>AVERAGE(F818:$F$1277)</f>
        <v>56.252347417840376</v>
      </c>
    </row>
    <row r="819" spans="1:7" x14ac:dyDescent="0.25">
      <c r="A819" t="s">
        <v>276</v>
      </c>
      <c r="B819" t="s">
        <v>879</v>
      </c>
      <c r="C819" t="s">
        <v>885</v>
      </c>
      <c r="D819" s="1">
        <v>1984</v>
      </c>
      <c r="F819">
        <v>75</v>
      </c>
      <c r="G819">
        <f>AVERAGE(F819:$F$1277)</f>
        <v>56.20823529411765</v>
      </c>
    </row>
    <row r="820" spans="1:7" x14ac:dyDescent="0.25">
      <c r="A820" t="s">
        <v>849</v>
      </c>
      <c r="B820" t="s">
        <v>886</v>
      </c>
      <c r="C820" t="s">
        <v>887</v>
      </c>
      <c r="D820" s="1">
        <v>1998</v>
      </c>
      <c r="G820">
        <f>AVERAGE(F820:$F$1277)</f>
        <v>56.163915094339622</v>
      </c>
    </row>
    <row r="821" spans="1:7" x14ac:dyDescent="0.25">
      <c r="A821" t="s">
        <v>849</v>
      </c>
      <c r="B821" t="s">
        <v>888</v>
      </c>
      <c r="C821" t="s">
        <v>889</v>
      </c>
      <c r="D821" s="1">
        <v>1999</v>
      </c>
      <c r="G821">
        <f>AVERAGE(F821:$F$1277)</f>
        <v>56.163915094339622</v>
      </c>
    </row>
    <row r="822" spans="1:7" x14ac:dyDescent="0.25">
      <c r="A822" t="s">
        <v>849</v>
      </c>
      <c r="B822" t="s">
        <v>888</v>
      </c>
      <c r="C822" t="s">
        <v>890</v>
      </c>
      <c r="D822" s="1">
        <v>1997</v>
      </c>
      <c r="F822">
        <v>65</v>
      </c>
      <c r="G822">
        <f>AVERAGE(F822:$F$1277)</f>
        <v>56.163915094339622</v>
      </c>
    </row>
    <row r="823" spans="1:7" x14ac:dyDescent="0.25">
      <c r="B823" t="s">
        <v>891</v>
      </c>
      <c r="C823" t="s">
        <v>892</v>
      </c>
      <c r="D823" s="1">
        <v>1950</v>
      </c>
      <c r="F823">
        <v>80</v>
      </c>
      <c r="G823">
        <f>AVERAGE(F823:$F$1277)</f>
        <v>56.143026004728135</v>
      </c>
    </row>
    <row r="824" spans="1:7" x14ac:dyDescent="0.25">
      <c r="A824" t="s">
        <v>308</v>
      </c>
      <c r="B824" t="s">
        <v>893</v>
      </c>
      <c r="C824" t="s">
        <v>894</v>
      </c>
      <c r="D824" s="1">
        <v>1969</v>
      </c>
      <c r="F824">
        <v>68</v>
      </c>
      <c r="G824">
        <f>AVERAGE(F824:$F$1277)</f>
        <v>56.08649289099526</v>
      </c>
    </row>
    <row r="825" spans="1:7" x14ac:dyDescent="0.25">
      <c r="A825" t="s">
        <v>308</v>
      </c>
      <c r="B825" t="s">
        <v>893</v>
      </c>
      <c r="C825" t="s">
        <v>895</v>
      </c>
      <c r="D825" s="1">
        <v>1969</v>
      </c>
      <c r="F825">
        <v>68</v>
      </c>
      <c r="G825">
        <f>AVERAGE(F825:$F$1277)</f>
        <v>56.058194774346795</v>
      </c>
    </row>
    <row r="826" spans="1:7" x14ac:dyDescent="0.25">
      <c r="A826" t="s">
        <v>308</v>
      </c>
      <c r="B826" t="s">
        <v>893</v>
      </c>
      <c r="C826" t="s">
        <v>896</v>
      </c>
      <c r="D826" s="1">
        <v>1969</v>
      </c>
      <c r="F826">
        <v>68</v>
      </c>
      <c r="G826">
        <f>AVERAGE(F826:$F$1277)</f>
        <v>56.029761904761905</v>
      </c>
    </row>
    <row r="827" spans="1:7" x14ac:dyDescent="0.25">
      <c r="A827" t="s">
        <v>308</v>
      </c>
      <c r="B827" t="s">
        <v>893</v>
      </c>
      <c r="C827" t="s">
        <v>897</v>
      </c>
      <c r="D827" s="1">
        <v>1969</v>
      </c>
      <c r="F827">
        <v>68</v>
      </c>
      <c r="G827">
        <f>AVERAGE(F827:$F$1277)</f>
        <v>56.001193317422434</v>
      </c>
    </row>
    <row r="828" spans="1:7" x14ac:dyDescent="0.25">
      <c r="A828" t="s">
        <v>308</v>
      </c>
      <c r="B828" t="s">
        <v>893</v>
      </c>
      <c r="C828" t="s">
        <v>898</v>
      </c>
      <c r="D828" s="1">
        <v>1969</v>
      </c>
      <c r="F828">
        <v>68</v>
      </c>
      <c r="G828">
        <f>AVERAGE(F828:$F$1277)</f>
        <v>55.972488038277511</v>
      </c>
    </row>
    <row r="829" spans="1:7" x14ac:dyDescent="0.25">
      <c r="A829" t="s">
        <v>849</v>
      </c>
      <c r="B829" t="s">
        <v>899</v>
      </c>
      <c r="C829" t="s">
        <v>900</v>
      </c>
      <c r="D829" s="1">
        <v>4999</v>
      </c>
      <c r="G829">
        <f>AVERAGE(F829:$F$1277)</f>
        <v>55.943645083932857</v>
      </c>
    </row>
    <row r="830" spans="1:7" x14ac:dyDescent="0.25">
      <c r="A830" t="s">
        <v>849</v>
      </c>
      <c r="B830" t="s">
        <v>899</v>
      </c>
      <c r="C830" t="s">
        <v>901</v>
      </c>
      <c r="D830" s="1">
        <v>1997</v>
      </c>
      <c r="F830">
        <v>105</v>
      </c>
      <c r="G830">
        <f>AVERAGE(F830:$F$1277)</f>
        <v>55.943645083932857</v>
      </c>
    </row>
    <row r="831" spans="1:7" x14ac:dyDescent="0.25">
      <c r="A831" t="s">
        <v>849</v>
      </c>
      <c r="B831" t="s">
        <v>899</v>
      </c>
      <c r="C831" t="s">
        <v>902</v>
      </c>
      <c r="D831" s="1">
        <v>1997</v>
      </c>
      <c r="F831">
        <v>105</v>
      </c>
      <c r="G831">
        <f>AVERAGE(F831:$F$1277)</f>
        <v>55.825721153846153</v>
      </c>
    </row>
    <row r="832" spans="1:7" x14ac:dyDescent="0.25">
      <c r="A832" t="s">
        <v>849</v>
      </c>
      <c r="B832" t="s">
        <v>899</v>
      </c>
      <c r="C832" t="s">
        <v>903</v>
      </c>
      <c r="D832" s="1">
        <v>2995</v>
      </c>
      <c r="F832">
        <v>85</v>
      </c>
      <c r="G832">
        <f>AVERAGE(F832:$F$1277)</f>
        <v>55.707228915662654</v>
      </c>
    </row>
    <row r="833" spans="1:7" x14ac:dyDescent="0.25">
      <c r="A833" t="s">
        <v>849</v>
      </c>
      <c r="B833" t="s">
        <v>899</v>
      </c>
      <c r="C833" t="s">
        <v>904</v>
      </c>
      <c r="D833" s="1">
        <v>1997</v>
      </c>
      <c r="F833">
        <v>105</v>
      </c>
      <c r="G833">
        <f>AVERAGE(F833:$F$1277)</f>
        <v>55.636473429951693</v>
      </c>
    </row>
    <row r="834" spans="1:7" x14ac:dyDescent="0.25">
      <c r="A834" t="s">
        <v>849</v>
      </c>
      <c r="B834" t="s">
        <v>899</v>
      </c>
      <c r="C834" t="s">
        <v>905</v>
      </c>
      <c r="D834" s="1">
        <v>2995</v>
      </c>
      <c r="F834">
        <v>85</v>
      </c>
      <c r="G834">
        <f>AVERAGE(F834:$F$1277)</f>
        <v>55.516949152542374</v>
      </c>
    </row>
    <row r="835" spans="1:7" x14ac:dyDescent="0.25">
      <c r="A835" t="s">
        <v>849</v>
      </c>
      <c r="B835" t="s">
        <v>899</v>
      </c>
      <c r="C835" t="s">
        <v>906</v>
      </c>
      <c r="D835" s="1">
        <v>4999</v>
      </c>
      <c r="G835">
        <f>AVERAGE(F835:$F$1277)</f>
        <v>55.445388349514566</v>
      </c>
    </row>
    <row r="836" spans="1:7" x14ac:dyDescent="0.25">
      <c r="A836" t="s">
        <v>849</v>
      </c>
      <c r="B836" t="s">
        <v>899</v>
      </c>
      <c r="C836" t="s">
        <v>907</v>
      </c>
      <c r="D836" s="1">
        <v>2993</v>
      </c>
      <c r="F836">
        <v>80</v>
      </c>
      <c r="G836">
        <f>AVERAGE(F836:$F$1277)</f>
        <v>55.445388349514566</v>
      </c>
    </row>
    <row r="837" spans="1:7" x14ac:dyDescent="0.25">
      <c r="A837" t="s">
        <v>849</v>
      </c>
      <c r="B837" t="s">
        <v>899</v>
      </c>
      <c r="C837" t="s">
        <v>908</v>
      </c>
      <c r="D837" s="1">
        <v>2993</v>
      </c>
      <c r="F837">
        <v>80</v>
      </c>
      <c r="G837">
        <f>AVERAGE(F837:$F$1277)</f>
        <v>55.385644768856444</v>
      </c>
    </row>
    <row r="838" spans="1:7" x14ac:dyDescent="0.25">
      <c r="A838" t="s">
        <v>849</v>
      </c>
      <c r="B838" t="s">
        <v>899</v>
      </c>
      <c r="C838" t="s">
        <v>909</v>
      </c>
      <c r="D838" s="1">
        <v>4367</v>
      </c>
      <c r="F838">
        <v>105</v>
      </c>
      <c r="G838">
        <f>AVERAGE(F838:$F$1277)</f>
        <v>55.325609756097563</v>
      </c>
    </row>
    <row r="839" spans="1:7" x14ac:dyDescent="0.25">
      <c r="A839" t="s">
        <v>319</v>
      </c>
      <c r="B839" t="s">
        <v>910</v>
      </c>
      <c r="C839" t="s">
        <v>911</v>
      </c>
      <c r="D839" s="1">
        <v>2993</v>
      </c>
      <c r="F839">
        <v>82</v>
      </c>
      <c r="G839">
        <f>AVERAGE(F839:$F$1277)</f>
        <v>55.204156479217602</v>
      </c>
    </row>
    <row r="840" spans="1:7" x14ac:dyDescent="0.25">
      <c r="A840" t="s">
        <v>319</v>
      </c>
      <c r="B840" t="s">
        <v>910</v>
      </c>
      <c r="C840" t="s">
        <v>912</v>
      </c>
      <c r="D840" s="1">
        <v>2993</v>
      </c>
      <c r="F840">
        <v>83</v>
      </c>
      <c r="G840">
        <f>AVERAGE(F840:$F$1277)</f>
        <v>55.138480392156865</v>
      </c>
    </row>
    <row r="841" spans="1:7" x14ac:dyDescent="0.25">
      <c r="A841" t="s">
        <v>319</v>
      </c>
      <c r="B841" t="s">
        <v>910</v>
      </c>
      <c r="C841">
        <v>50</v>
      </c>
      <c r="D841" s="1">
        <v>2993</v>
      </c>
      <c r="F841">
        <v>82</v>
      </c>
      <c r="G841">
        <f>AVERAGE(F841:$F$1277)</f>
        <v>55.070024570024572</v>
      </c>
    </row>
    <row r="842" spans="1:7" x14ac:dyDescent="0.25">
      <c r="A842" t="s">
        <v>360</v>
      </c>
      <c r="B842" t="s">
        <v>913</v>
      </c>
      <c r="C842" t="s">
        <v>914</v>
      </c>
      <c r="D842" s="1">
        <v>2995</v>
      </c>
      <c r="F842">
        <v>75</v>
      </c>
      <c r="G842">
        <f>AVERAGE(F842:$F$1277)</f>
        <v>55.00369458128079</v>
      </c>
    </row>
    <row r="843" spans="1:7" x14ac:dyDescent="0.25">
      <c r="A843" t="s">
        <v>360</v>
      </c>
      <c r="B843" t="s">
        <v>913</v>
      </c>
      <c r="C843" t="s">
        <v>407</v>
      </c>
      <c r="D843" s="1">
        <v>3996</v>
      </c>
      <c r="F843">
        <v>90</v>
      </c>
      <c r="G843">
        <f>AVERAGE(F843:$F$1277)</f>
        <v>54.95432098765432</v>
      </c>
    </row>
    <row r="844" spans="1:7" x14ac:dyDescent="0.25">
      <c r="A844" t="s">
        <v>360</v>
      </c>
      <c r="B844" t="s">
        <v>913</v>
      </c>
      <c r="C844" t="s">
        <v>915</v>
      </c>
      <c r="D844" s="1">
        <v>2995</v>
      </c>
      <c r="F844">
        <v>75</v>
      </c>
      <c r="G844">
        <f>AVERAGE(F844:$F$1277)</f>
        <v>54.867574257425744</v>
      </c>
    </row>
    <row r="845" spans="1:7" x14ac:dyDescent="0.25">
      <c r="A845" t="s">
        <v>388</v>
      </c>
      <c r="B845" t="s">
        <v>916</v>
      </c>
      <c r="C845" t="s">
        <v>390</v>
      </c>
      <c r="D845" s="1">
        <v>2987</v>
      </c>
      <c r="F845">
        <v>70</v>
      </c>
      <c r="G845">
        <f>AVERAGE(F845:$F$1277)</f>
        <v>54.817617866004966</v>
      </c>
    </row>
    <row r="846" spans="1:7" x14ac:dyDescent="0.25">
      <c r="A846" t="s">
        <v>388</v>
      </c>
      <c r="B846" t="s">
        <v>916</v>
      </c>
      <c r="C846" t="s">
        <v>391</v>
      </c>
      <c r="D846" s="1">
        <v>2987</v>
      </c>
      <c r="F846">
        <v>70</v>
      </c>
      <c r="G846">
        <f>AVERAGE(F846:$F$1277)</f>
        <v>54.779850746268657</v>
      </c>
    </row>
    <row r="847" spans="1:7" x14ac:dyDescent="0.25">
      <c r="A847" t="s">
        <v>388</v>
      </c>
      <c r="B847" t="s">
        <v>916</v>
      </c>
      <c r="C847" t="s">
        <v>401</v>
      </c>
      <c r="D847" s="1">
        <v>2987</v>
      </c>
      <c r="F847">
        <v>70</v>
      </c>
      <c r="G847">
        <f>AVERAGE(F847:$F$1277)</f>
        <v>54.741895261845386</v>
      </c>
    </row>
    <row r="848" spans="1:7" x14ac:dyDescent="0.25">
      <c r="A848" t="s">
        <v>102</v>
      </c>
      <c r="B848" t="s">
        <v>917</v>
      </c>
      <c r="C848" t="s">
        <v>107</v>
      </c>
      <c r="D848" s="1">
        <v>4461</v>
      </c>
      <c r="F848">
        <v>93</v>
      </c>
      <c r="G848">
        <f>AVERAGE(F848:$F$1277)</f>
        <v>54.703749999999999</v>
      </c>
    </row>
    <row r="849" spans="1:7" x14ac:dyDescent="0.25">
      <c r="A849" t="s">
        <v>276</v>
      </c>
      <c r="B849" t="s">
        <v>918</v>
      </c>
      <c r="C849" t="s">
        <v>344</v>
      </c>
      <c r="D849" s="1">
        <v>3993</v>
      </c>
      <c r="F849">
        <v>75</v>
      </c>
      <c r="G849">
        <f>AVERAGE(F849:$F$1277)</f>
        <v>54.607769423558899</v>
      </c>
    </row>
    <row r="850" spans="1:7" x14ac:dyDescent="0.25">
      <c r="A850" t="s">
        <v>849</v>
      </c>
      <c r="B850" t="s">
        <v>919</v>
      </c>
      <c r="C850" t="s">
        <v>920</v>
      </c>
      <c r="D850" s="1">
        <v>4999</v>
      </c>
      <c r="F850">
        <v>105</v>
      </c>
      <c r="G850">
        <f>AVERAGE(F850:$F$1277)</f>
        <v>54.556532663316581</v>
      </c>
    </row>
    <row r="851" spans="1:7" x14ac:dyDescent="0.25">
      <c r="A851" t="s">
        <v>849</v>
      </c>
      <c r="B851" t="s">
        <v>919</v>
      </c>
      <c r="C851" t="s">
        <v>921</v>
      </c>
      <c r="D851" s="1">
        <v>4999</v>
      </c>
      <c r="F851">
        <v>105</v>
      </c>
      <c r="G851">
        <f>AVERAGE(F851:$F$1277)</f>
        <v>54.429471032745589</v>
      </c>
    </row>
    <row r="852" spans="1:7" x14ac:dyDescent="0.25">
      <c r="A852" t="s">
        <v>849</v>
      </c>
      <c r="B852" t="s">
        <v>919</v>
      </c>
      <c r="C852" t="s">
        <v>922</v>
      </c>
      <c r="D852" s="1">
        <v>2995</v>
      </c>
      <c r="F852">
        <v>85</v>
      </c>
      <c r="G852">
        <f>AVERAGE(F852:$F$1277)</f>
        <v>54.301767676767675</v>
      </c>
    </row>
    <row r="853" spans="1:7" x14ac:dyDescent="0.25">
      <c r="A853" t="s">
        <v>849</v>
      </c>
      <c r="B853" t="s">
        <v>919</v>
      </c>
      <c r="C853" t="s">
        <v>923</v>
      </c>
      <c r="D853" s="1">
        <v>4999</v>
      </c>
      <c r="F853">
        <v>65</v>
      </c>
      <c r="G853">
        <f>AVERAGE(F853:$F$1277)</f>
        <v>54.224050632911393</v>
      </c>
    </row>
    <row r="854" spans="1:7" x14ac:dyDescent="0.25">
      <c r="A854" t="s">
        <v>849</v>
      </c>
      <c r="B854" t="s">
        <v>919</v>
      </c>
      <c r="C854" t="s">
        <v>924</v>
      </c>
      <c r="D854" s="1">
        <v>2993</v>
      </c>
      <c r="G854">
        <f>AVERAGE(F854:$F$1277)</f>
        <v>54.19670050761421</v>
      </c>
    </row>
    <row r="855" spans="1:7" x14ac:dyDescent="0.25">
      <c r="A855" t="s">
        <v>849</v>
      </c>
      <c r="B855" t="s">
        <v>919</v>
      </c>
      <c r="C855" t="s">
        <v>925</v>
      </c>
      <c r="D855" s="1">
        <v>2993</v>
      </c>
      <c r="G855">
        <f>AVERAGE(F855:$F$1277)</f>
        <v>54.19670050761421</v>
      </c>
    </row>
    <row r="856" spans="1:7" x14ac:dyDescent="0.25">
      <c r="A856" t="s">
        <v>849</v>
      </c>
      <c r="B856" t="s">
        <v>919</v>
      </c>
      <c r="C856" t="s">
        <v>926</v>
      </c>
      <c r="D856" s="1">
        <v>4367</v>
      </c>
      <c r="G856">
        <f>AVERAGE(F856:$F$1277)</f>
        <v>54.19670050761421</v>
      </c>
    </row>
    <row r="857" spans="1:7" x14ac:dyDescent="0.25">
      <c r="A857" t="s">
        <v>849</v>
      </c>
      <c r="B857" t="s">
        <v>919</v>
      </c>
      <c r="C857" t="s">
        <v>927</v>
      </c>
      <c r="D857" s="1">
        <v>4367</v>
      </c>
      <c r="G857">
        <f>AVERAGE(F857:$F$1277)</f>
        <v>54.19670050761421</v>
      </c>
    </row>
    <row r="858" spans="1:7" x14ac:dyDescent="0.25">
      <c r="A858" t="s">
        <v>849</v>
      </c>
      <c r="B858" t="s">
        <v>919</v>
      </c>
      <c r="C858" t="s">
        <v>928</v>
      </c>
      <c r="D858" s="1">
        <v>4367</v>
      </c>
      <c r="G858">
        <f>AVERAGE(F858:$F$1277)</f>
        <v>54.19670050761421</v>
      </c>
    </row>
    <row r="859" spans="1:7" x14ac:dyDescent="0.25">
      <c r="A859" t="s">
        <v>849</v>
      </c>
      <c r="B859" t="s">
        <v>919</v>
      </c>
      <c r="C859" t="s">
        <v>929</v>
      </c>
      <c r="D859" s="1">
        <v>2995</v>
      </c>
      <c r="F859">
        <v>85</v>
      </c>
      <c r="G859">
        <f>AVERAGE(F859:$F$1277)</f>
        <v>54.19670050761421</v>
      </c>
    </row>
    <row r="860" spans="1:7" x14ac:dyDescent="0.25">
      <c r="A860" t="s">
        <v>388</v>
      </c>
      <c r="B860" t="s">
        <v>930</v>
      </c>
      <c r="C860" t="s">
        <v>297</v>
      </c>
      <c r="D860" s="1">
        <v>4691</v>
      </c>
      <c r="F860">
        <v>75</v>
      </c>
      <c r="G860">
        <f>AVERAGE(F860:$F$1277)</f>
        <v>54.118320610687022</v>
      </c>
    </row>
    <row r="861" spans="1:7" x14ac:dyDescent="0.25">
      <c r="B861" t="s">
        <v>931</v>
      </c>
      <c r="C861" t="s">
        <v>16</v>
      </c>
      <c r="D861" s="1">
        <v>3982</v>
      </c>
      <c r="F861">
        <v>75</v>
      </c>
      <c r="G861">
        <f>AVERAGE(F861:$F$1277)</f>
        <v>54.065051020408163</v>
      </c>
    </row>
    <row r="862" spans="1:7" x14ac:dyDescent="0.25">
      <c r="B862" t="s">
        <v>931</v>
      </c>
      <c r="C862" t="s">
        <v>932</v>
      </c>
      <c r="D862" s="1">
        <v>3982</v>
      </c>
      <c r="F862">
        <v>75</v>
      </c>
      <c r="G862">
        <f>AVERAGE(F862:$F$1277)</f>
        <v>54.011508951406647</v>
      </c>
    </row>
    <row r="863" spans="1:7" x14ac:dyDescent="0.25">
      <c r="B863" t="s">
        <v>931</v>
      </c>
      <c r="C863" t="s">
        <v>933</v>
      </c>
      <c r="D863" s="1">
        <v>3982</v>
      </c>
      <c r="F863">
        <v>75</v>
      </c>
      <c r="G863">
        <f>AVERAGE(F863:$F$1277)</f>
        <v>53.957692307692305</v>
      </c>
    </row>
    <row r="864" spans="1:7" x14ac:dyDescent="0.25">
      <c r="B864" t="s">
        <v>934</v>
      </c>
      <c r="C864" t="s">
        <v>935</v>
      </c>
      <c r="D864" t="s">
        <v>1378</v>
      </c>
      <c r="E864" t="s">
        <v>1396</v>
      </c>
      <c r="F864">
        <v>65</v>
      </c>
      <c r="G864">
        <f>AVERAGE(F864:$F$1277)</f>
        <v>53.903598971722367</v>
      </c>
    </row>
    <row r="865" spans="1:7" x14ac:dyDescent="0.25">
      <c r="A865" t="s">
        <v>416</v>
      </c>
      <c r="B865" t="s">
        <v>936</v>
      </c>
      <c r="C865" t="s">
        <v>937</v>
      </c>
      <c r="D865" s="1">
        <v>5204</v>
      </c>
      <c r="F865">
        <v>90</v>
      </c>
      <c r="G865">
        <f>AVERAGE(F865:$F$1277)</f>
        <v>53.875</v>
      </c>
    </row>
    <row r="866" spans="1:7" x14ac:dyDescent="0.25">
      <c r="A866" t="s">
        <v>416</v>
      </c>
      <c r="B866" t="s">
        <v>936</v>
      </c>
      <c r="C866" t="s">
        <v>938</v>
      </c>
      <c r="D866" s="1">
        <v>5204</v>
      </c>
      <c r="F866">
        <v>90</v>
      </c>
      <c r="G866">
        <f>AVERAGE(F866:$F$1277)</f>
        <v>53.781653746770026</v>
      </c>
    </row>
    <row r="867" spans="1:7" x14ac:dyDescent="0.25">
      <c r="A867" t="s">
        <v>416</v>
      </c>
      <c r="B867" t="s">
        <v>936</v>
      </c>
      <c r="C867" t="s">
        <v>939</v>
      </c>
      <c r="D867" s="1">
        <v>5204</v>
      </c>
      <c r="F867">
        <v>90</v>
      </c>
      <c r="G867">
        <f>AVERAGE(F867:$F$1277)</f>
        <v>53.687823834196891</v>
      </c>
    </row>
    <row r="868" spans="1:7" x14ac:dyDescent="0.25">
      <c r="A868" t="s">
        <v>416</v>
      </c>
      <c r="B868" t="s">
        <v>936</v>
      </c>
      <c r="C868" t="s">
        <v>940</v>
      </c>
      <c r="D868" s="1">
        <v>5204</v>
      </c>
      <c r="F868">
        <v>90</v>
      </c>
      <c r="G868">
        <f>AVERAGE(F868:$F$1277)</f>
        <v>53.593506493506496</v>
      </c>
    </row>
    <row r="869" spans="1:7" x14ac:dyDescent="0.25">
      <c r="A869" t="s">
        <v>416</v>
      </c>
      <c r="B869" t="s">
        <v>936</v>
      </c>
      <c r="C869" t="s">
        <v>941</v>
      </c>
      <c r="D869" s="1">
        <v>5204</v>
      </c>
      <c r="F869">
        <v>90</v>
      </c>
      <c r="G869">
        <f>AVERAGE(F869:$F$1277)</f>
        <v>53.498697916666664</v>
      </c>
    </row>
    <row r="870" spans="1:7" x14ac:dyDescent="0.25">
      <c r="A870" t="s">
        <v>416</v>
      </c>
      <c r="B870" t="s">
        <v>936</v>
      </c>
      <c r="C870" t="s">
        <v>942</v>
      </c>
      <c r="D870" s="1">
        <v>5204</v>
      </c>
      <c r="F870">
        <v>90</v>
      </c>
      <c r="G870">
        <f>AVERAGE(F870:$F$1277)</f>
        <v>53.403394255874673</v>
      </c>
    </row>
    <row r="871" spans="1:7" x14ac:dyDescent="0.25">
      <c r="A871" t="s">
        <v>416</v>
      </c>
      <c r="B871" t="s">
        <v>936</v>
      </c>
      <c r="C871" t="s">
        <v>943</v>
      </c>
      <c r="D871" s="1">
        <v>5204</v>
      </c>
      <c r="F871">
        <v>90</v>
      </c>
      <c r="G871">
        <f>AVERAGE(F871:$F$1277)</f>
        <v>53.30759162303665</v>
      </c>
    </row>
    <row r="872" spans="1:7" x14ac:dyDescent="0.25">
      <c r="A872" t="s">
        <v>416</v>
      </c>
      <c r="B872" t="s">
        <v>936</v>
      </c>
      <c r="C872" t="s">
        <v>944</v>
      </c>
      <c r="D872" s="1">
        <v>5204</v>
      </c>
      <c r="G872">
        <f>AVERAGE(F872:$F$1277)</f>
        <v>53.211286089238847</v>
      </c>
    </row>
    <row r="873" spans="1:7" x14ac:dyDescent="0.25">
      <c r="A873" t="s">
        <v>416</v>
      </c>
      <c r="B873" t="s">
        <v>936</v>
      </c>
      <c r="C873" t="s">
        <v>945</v>
      </c>
      <c r="D873" s="1">
        <v>5204</v>
      </c>
      <c r="F873">
        <v>90</v>
      </c>
      <c r="G873">
        <f>AVERAGE(F873:$F$1277)</f>
        <v>53.211286089238847</v>
      </c>
    </row>
    <row r="874" spans="1:7" x14ac:dyDescent="0.25">
      <c r="A874" t="s">
        <v>420</v>
      </c>
      <c r="B874" t="s">
        <v>946</v>
      </c>
      <c r="C874" t="s">
        <v>446</v>
      </c>
      <c r="D874" s="1">
        <v>3902</v>
      </c>
      <c r="F874">
        <v>78</v>
      </c>
      <c r="G874">
        <f>AVERAGE(F874:$F$1277)</f>
        <v>53.114473684210523</v>
      </c>
    </row>
    <row r="875" spans="1:7" x14ac:dyDescent="0.25">
      <c r="A875" t="s">
        <v>420</v>
      </c>
      <c r="B875" t="s">
        <v>946</v>
      </c>
      <c r="C875" t="s">
        <v>947</v>
      </c>
      <c r="D875" s="1">
        <v>3902</v>
      </c>
      <c r="F875">
        <v>78</v>
      </c>
      <c r="G875">
        <f>AVERAGE(F875:$F$1277)</f>
        <v>53.048812664907651</v>
      </c>
    </row>
    <row r="876" spans="1:7" x14ac:dyDescent="0.25">
      <c r="A876" t="s">
        <v>420</v>
      </c>
      <c r="B876" t="s">
        <v>948</v>
      </c>
      <c r="C876" t="s">
        <v>949</v>
      </c>
      <c r="D876" s="1">
        <v>3900</v>
      </c>
      <c r="F876">
        <v>91</v>
      </c>
      <c r="G876">
        <f>AVERAGE(F876:$F$1277)</f>
        <v>52.982804232804234</v>
      </c>
    </row>
    <row r="877" spans="1:7" x14ac:dyDescent="0.25">
      <c r="A877" t="s">
        <v>420</v>
      </c>
      <c r="B877" t="s">
        <v>948</v>
      </c>
      <c r="C877" t="s">
        <v>427</v>
      </c>
      <c r="D877" s="1">
        <v>6262</v>
      </c>
      <c r="F877">
        <v>91</v>
      </c>
      <c r="G877">
        <f>AVERAGE(F877:$F$1277)</f>
        <v>52.881962864721487</v>
      </c>
    </row>
    <row r="878" spans="1:7" x14ac:dyDescent="0.25">
      <c r="A878" t="s">
        <v>416</v>
      </c>
      <c r="B878" t="s">
        <v>950</v>
      </c>
      <c r="C878" t="s">
        <v>951</v>
      </c>
      <c r="D878" s="1">
        <v>6498</v>
      </c>
      <c r="F878">
        <v>90</v>
      </c>
      <c r="G878">
        <f>AVERAGE(F878:$F$1277)</f>
        <v>52.780585106382979</v>
      </c>
    </row>
    <row r="879" spans="1:7" x14ac:dyDescent="0.25">
      <c r="A879" t="s">
        <v>416</v>
      </c>
      <c r="B879" t="s">
        <v>950</v>
      </c>
      <c r="C879" t="s">
        <v>952</v>
      </c>
      <c r="D879" s="1">
        <v>6498</v>
      </c>
      <c r="F879">
        <v>90</v>
      </c>
      <c r="G879">
        <f>AVERAGE(F879:$F$1277)</f>
        <v>52.681333333333335</v>
      </c>
    </row>
    <row r="880" spans="1:7" x14ac:dyDescent="0.25">
      <c r="A880" t="s">
        <v>416</v>
      </c>
      <c r="B880" t="s">
        <v>950</v>
      </c>
      <c r="C880" t="s">
        <v>16</v>
      </c>
      <c r="D880" s="1">
        <v>6498</v>
      </c>
      <c r="F880">
        <v>90</v>
      </c>
      <c r="G880">
        <f>AVERAGE(F880:$F$1277)</f>
        <v>52.581550802139034</v>
      </c>
    </row>
    <row r="881" spans="1:7" x14ac:dyDescent="0.25">
      <c r="B881" t="s">
        <v>953</v>
      </c>
      <c r="C881" t="s">
        <v>306</v>
      </c>
      <c r="D881" s="1">
        <v>6598</v>
      </c>
      <c r="F881">
        <v>80</v>
      </c>
      <c r="G881">
        <f>AVERAGE(F881:$F$1277)</f>
        <v>52.481233243967829</v>
      </c>
    </row>
    <row r="882" spans="1:7" x14ac:dyDescent="0.25">
      <c r="B882" t="s">
        <v>954</v>
      </c>
      <c r="C882" t="s">
        <v>955</v>
      </c>
      <c r="D882" s="1">
        <v>6749</v>
      </c>
      <c r="F882">
        <v>100</v>
      </c>
      <c r="G882">
        <f>AVERAGE(F882:$F$1277)</f>
        <v>52.407258064516128</v>
      </c>
    </row>
    <row r="883" spans="1:7" x14ac:dyDescent="0.25">
      <c r="A883" t="s">
        <v>33</v>
      </c>
      <c r="B883" t="s">
        <v>956</v>
      </c>
      <c r="C883" t="s">
        <v>957</v>
      </c>
      <c r="D883" s="1">
        <v>796</v>
      </c>
      <c r="F883">
        <v>35</v>
      </c>
      <c r="G883">
        <f>AVERAGE(F883:$F$1277)</f>
        <v>52.27897574123989</v>
      </c>
    </row>
    <row r="884" spans="1:7" x14ac:dyDescent="0.25">
      <c r="A884" t="s">
        <v>33</v>
      </c>
      <c r="B884" t="s">
        <v>956</v>
      </c>
      <c r="C884" t="s">
        <v>958</v>
      </c>
      <c r="D884" s="1">
        <v>796</v>
      </c>
      <c r="F884">
        <v>36</v>
      </c>
      <c r="G884">
        <f>AVERAGE(F884:$F$1277)</f>
        <v>52.325675675675676</v>
      </c>
    </row>
    <row r="885" spans="1:7" x14ac:dyDescent="0.25">
      <c r="B885" t="s">
        <v>959</v>
      </c>
      <c r="C885" t="s">
        <v>960</v>
      </c>
      <c r="D885" s="1">
        <v>1198</v>
      </c>
      <c r="F885">
        <v>35</v>
      </c>
      <c r="G885">
        <f>AVERAGE(F885:$F$1277)</f>
        <v>52.369918699186989</v>
      </c>
    </row>
    <row r="886" spans="1:7" x14ac:dyDescent="0.25">
      <c r="B886" t="s">
        <v>959</v>
      </c>
      <c r="C886" t="s">
        <v>961</v>
      </c>
      <c r="D886" s="1">
        <v>1198</v>
      </c>
      <c r="F886">
        <v>35</v>
      </c>
      <c r="G886">
        <f>AVERAGE(F886:$F$1277)</f>
        <v>52.417119565217391</v>
      </c>
    </row>
    <row r="887" spans="1:7" x14ac:dyDescent="0.25">
      <c r="B887" t="s">
        <v>959</v>
      </c>
      <c r="C887" t="s">
        <v>962</v>
      </c>
      <c r="D887" s="1">
        <v>1198</v>
      </c>
      <c r="F887">
        <v>35</v>
      </c>
      <c r="G887">
        <f>AVERAGE(F887:$F$1277)</f>
        <v>52.46457765667575</v>
      </c>
    </row>
    <row r="888" spans="1:7" x14ac:dyDescent="0.25">
      <c r="B888" t="s">
        <v>959</v>
      </c>
      <c r="C888" t="s">
        <v>963</v>
      </c>
      <c r="D888" s="1">
        <v>1198</v>
      </c>
      <c r="F888">
        <v>35</v>
      </c>
      <c r="G888">
        <f>AVERAGE(F888:$F$1277)</f>
        <v>52.51229508196721</v>
      </c>
    </row>
    <row r="889" spans="1:7" x14ac:dyDescent="0.25">
      <c r="B889" t="s">
        <v>959</v>
      </c>
      <c r="C889" t="s">
        <v>964</v>
      </c>
      <c r="D889" s="1">
        <v>1198</v>
      </c>
      <c r="F889">
        <v>35</v>
      </c>
      <c r="G889">
        <f>AVERAGE(F889:$F$1277)</f>
        <v>52.560273972602737</v>
      </c>
    </row>
    <row r="890" spans="1:7" x14ac:dyDescent="0.25">
      <c r="B890" t="s">
        <v>959</v>
      </c>
      <c r="C890" t="s">
        <v>965</v>
      </c>
      <c r="D890" s="1">
        <v>1198</v>
      </c>
      <c r="F890">
        <v>35</v>
      </c>
      <c r="G890">
        <f>AVERAGE(F890:$F$1277)</f>
        <v>52.608516483516482</v>
      </c>
    </row>
    <row r="891" spans="1:7" x14ac:dyDescent="0.25">
      <c r="B891" t="s">
        <v>959</v>
      </c>
      <c r="C891" t="s">
        <v>966</v>
      </c>
      <c r="D891" s="1">
        <v>1198</v>
      </c>
      <c r="F891">
        <v>35</v>
      </c>
      <c r="G891">
        <f>AVERAGE(F891:$F$1277)</f>
        <v>52.65702479338843</v>
      </c>
    </row>
    <row r="892" spans="1:7" x14ac:dyDescent="0.25">
      <c r="B892" t="s">
        <v>959</v>
      </c>
      <c r="C892" t="s">
        <v>967</v>
      </c>
      <c r="D892" s="1">
        <v>1198</v>
      </c>
      <c r="F892">
        <v>35</v>
      </c>
      <c r="G892">
        <f>AVERAGE(F892:$F$1277)</f>
        <v>52.705801104972373</v>
      </c>
    </row>
    <row r="893" spans="1:7" x14ac:dyDescent="0.25">
      <c r="B893" t="s">
        <v>959</v>
      </c>
      <c r="C893" t="s">
        <v>968</v>
      </c>
      <c r="D893" s="1">
        <v>1198</v>
      </c>
      <c r="F893">
        <v>35</v>
      </c>
      <c r="G893">
        <f>AVERAGE(F893:$F$1277)</f>
        <v>52.754847645429365</v>
      </c>
    </row>
    <row r="894" spans="1:7" x14ac:dyDescent="0.25">
      <c r="A894" t="s">
        <v>230</v>
      </c>
      <c r="B894" t="s">
        <v>969</v>
      </c>
      <c r="C894" t="s">
        <v>970</v>
      </c>
      <c r="D894" s="1">
        <v>1172</v>
      </c>
      <c r="F894">
        <v>45</v>
      </c>
      <c r="G894">
        <f>AVERAGE(F894:$F$1277)</f>
        <v>52.804166666666667</v>
      </c>
    </row>
    <row r="895" spans="1:7" x14ac:dyDescent="0.25">
      <c r="A895" t="s">
        <v>230</v>
      </c>
      <c r="B895" t="s">
        <v>969</v>
      </c>
      <c r="C895">
        <v>1.3</v>
      </c>
      <c r="D895" s="1">
        <v>1248</v>
      </c>
      <c r="F895">
        <v>45</v>
      </c>
      <c r="G895">
        <f>AVERAGE(F895:$F$1277)</f>
        <v>52.825905292479106</v>
      </c>
    </row>
    <row r="896" spans="1:7" x14ac:dyDescent="0.25">
      <c r="A896" t="s">
        <v>186</v>
      </c>
      <c r="B896" t="s">
        <v>971</v>
      </c>
      <c r="C896" t="s">
        <v>972</v>
      </c>
      <c r="D896" s="1">
        <v>1194</v>
      </c>
      <c r="F896">
        <v>42</v>
      </c>
      <c r="G896">
        <f>AVERAGE(F896:$F$1277)</f>
        <v>52.847765363128495</v>
      </c>
    </row>
    <row r="897" spans="1:7" x14ac:dyDescent="0.25">
      <c r="A897" t="s">
        <v>186</v>
      </c>
      <c r="B897" t="s">
        <v>971</v>
      </c>
      <c r="C897" t="s">
        <v>973</v>
      </c>
      <c r="D897" s="1">
        <v>1498</v>
      </c>
      <c r="F897">
        <v>40</v>
      </c>
      <c r="G897">
        <f>AVERAGE(F897:$F$1277)</f>
        <v>52.878151260504204</v>
      </c>
    </row>
    <row r="898" spans="1:7" x14ac:dyDescent="0.25">
      <c r="A898" t="s">
        <v>186</v>
      </c>
      <c r="B898" t="s">
        <v>971</v>
      </c>
      <c r="C898" t="s">
        <v>974</v>
      </c>
      <c r="D898" s="1">
        <v>1196</v>
      </c>
      <c r="F898">
        <v>42</v>
      </c>
      <c r="G898">
        <f>AVERAGE(F898:$F$1277)</f>
        <v>52.914325842696627</v>
      </c>
    </row>
    <row r="899" spans="1:7" x14ac:dyDescent="0.25">
      <c r="A899" t="s">
        <v>186</v>
      </c>
      <c r="B899" t="s">
        <v>971</v>
      </c>
      <c r="C899" t="s">
        <v>975</v>
      </c>
      <c r="D899" s="1">
        <v>1498</v>
      </c>
      <c r="F899">
        <v>40</v>
      </c>
      <c r="G899">
        <f>AVERAGE(F899:$F$1277)</f>
        <v>52.94507042253521</v>
      </c>
    </row>
    <row r="900" spans="1:7" x14ac:dyDescent="0.25">
      <c r="A900" t="s">
        <v>186</v>
      </c>
      <c r="B900" t="s">
        <v>971</v>
      </c>
      <c r="C900" t="s">
        <v>976</v>
      </c>
      <c r="D900" s="1">
        <v>1194</v>
      </c>
      <c r="F900">
        <v>42</v>
      </c>
      <c r="G900">
        <f>AVERAGE(F900:$F$1277)</f>
        <v>52.981638418079093</v>
      </c>
    </row>
    <row r="901" spans="1:7" x14ac:dyDescent="0.25">
      <c r="A901" t="s">
        <v>186</v>
      </c>
      <c r="B901" t="s">
        <v>971</v>
      </c>
      <c r="C901" t="s">
        <v>977</v>
      </c>
      <c r="D901" s="1">
        <v>1498</v>
      </c>
      <c r="F901">
        <v>40</v>
      </c>
      <c r="G901">
        <f>AVERAGE(F901:$F$1277)</f>
        <v>53.012747875354108</v>
      </c>
    </row>
    <row r="902" spans="1:7" x14ac:dyDescent="0.25">
      <c r="A902" t="s">
        <v>33</v>
      </c>
      <c r="B902" t="s">
        <v>978</v>
      </c>
      <c r="C902" t="s">
        <v>979</v>
      </c>
      <c r="D902" s="1">
        <v>1248</v>
      </c>
      <c r="F902">
        <v>37</v>
      </c>
      <c r="G902">
        <f>AVERAGE(F902:$F$1277)</f>
        <v>53.049715909090907</v>
      </c>
    </row>
    <row r="903" spans="1:7" x14ac:dyDescent="0.25">
      <c r="A903" t="s">
        <v>33</v>
      </c>
      <c r="B903" t="s">
        <v>978</v>
      </c>
      <c r="C903" t="s">
        <v>980</v>
      </c>
      <c r="D903" s="1">
        <v>1248</v>
      </c>
      <c r="F903">
        <v>37</v>
      </c>
      <c r="G903">
        <f>AVERAGE(F903:$F$1277)</f>
        <v>53.095441595441592</v>
      </c>
    </row>
    <row r="904" spans="1:7" x14ac:dyDescent="0.25">
      <c r="A904" t="s">
        <v>33</v>
      </c>
      <c r="B904" t="s">
        <v>978</v>
      </c>
      <c r="C904" t="s">
        <v>981</v>
      </c>
      <c r="D904" s="1">
        <v>1248</v>
      </c>
      <c r="F904">
        <v>37</v>
      </c>
      <c r="G904">
        <f>AVERAGE(F904:$F$1277)</f>
        <v>53.14142857142857</v>
      </c>
    </row>
    <row r="905" spans="1:7" x14ac:dyDescent="0.25">
      <c r="A905" t="s">
        <v>33</v>
      </c>
      <c r="B905" t="s">
        <v>978</v>
      </c>
      <c r="C905" t="s">
        <v>982</v>
      </c>
      <c r="D905" s="1">
        <v>1248</v>
      </c>
      <c r="F905">
        <v>37</v>
      </c>
      <c r="G905">
        <f>AVERAGE(F905:$F$1277)</f>
        <v>53.187679083094558</v>
      </c>
    </row>
    <row r="906" spans="1:7" x14ac:dyDescent="0.25">
      <c r="A906" t="s">
        <v>33</v>
      </c>
      <c r="B906" t="s">
        <v>978</v>
      </c>
      <c r="C906" t="s">
        <v>983</v>
      </c>
      <c r="D906" s="1">
        <v>1197</v>
      </c>
      <c r="F906">
        <v>37</v>
      </c>
      <c r="G906">
        <f>AVERAGE(F906:$F$1277)</f>
        <v>53.234195402298852</v>
      </c>
    </row>
    <row r="907" spans="1:7" x14ac:dyDescent="0.25">
      <c r="A907" t="s">
        <v>33</v>
      </c>
      <c r="B907" t="s">
        <v>978</v>
      </c>
      <c r="C907" t="s">
        <v>984</v>
      </c>
      <c r="D907" s="1">
        <v>1197</v>
      </c>
      <c r="F907">
        <v>37</v>
      </c>
      <c r="G907">
        <f>AVERAGE(F907:$F$1277)</f>
        <v>53.28097982708934</v>
      </c>
    </row>
    <row r="908" spans="1:7" x14ac:dyDescent="0.25">
      <c r="A908" t="s">
        <v>33</v>
      </c>
      <c r="B908" t="s">
        <v>978</v>
      </c>
      <c r="C908" t="s">
        <v>985</v>
      </c>
      <c r="D908" s="1">
        <v>1197</v>
      </c>
      <c r="F908">
        <v>37</v>
      </c>
      <c r="G908">
        <f>AVERAGE(F908:$F$1277)</f>
        <v>53.328034682080926</v>
      </c>
    </row>
    <row r="909" spans="1:7" x14ac:dyDescent="0.25">
      <c r="A909" t="s">
        <v>33</v>
      </c>
      <c r="B909" t="s">
        <v>978</v>
      </c>
      <c r="C909" t="s">
        <v>986</v>
      </c>
      <c r="D909" s="1">
        <v>1197</v>
      </c>
      <c r="F909">
        <v>37</v>
      </c>
      <c r="G909">
        <f>AVERAGE(F909:$F$1277)</f>
        <v>53.37536231884058</v>
      </c>
    </row>
    <row r="910" spans="1:7" x14ac:dyDescent="0.25">
      <c r="A910" t="s">
        <v>33</v>
      </c>
      <c r="B910" t="s">
        <v>978</v>
      </c>
      <c r="C910" t="s">
        <v>987</v>
      </c>
      <c r="D910" s="1">
        <v>1197</v>
      </c>
      <c r="F910">
        <v>37</v>
      </c>
      <c r="G910">
        <f>AVERAGE(F910:$F$1277)</f>
        <v>53.422965116279073</v>
      </c>
    </row>
    <row r="911" spans="1:7" x14ac:dyDescent="0.25">
      <c r="A911" t="s">
        <v>33</v>
      </c>
      <c r="B911" t="s">
        <v>978</v>
      </c>
      <c r="C911" t="s">
        <v>988</v>
      </c>
      <c r="D911" s="1">
        <v>1197</v>
      </c>
      <c r="F911">
        <v>37</v>
      </c>
      <c r="G911">
        <f>AVERAGE(F911:$F$1277)</f>
        <v>53.470845481049565</v>
      </c>
    </row>
    <row r="912" spans="1:7" x14ac:dyDescent="0.25">
      <c r="A912" t="s">
        <v>33</v>
      </c>
      <c r="B912" t="s">
        <v>978</v>
      </c>
      <c r="C912" t="s">
        <v>989</v>
      </c>
      <c r="D912" s="1">
        <v>1197</v>
      </c>
      <c r="F912">
        <v>37</v>
      </c>
      <c r="G912">
        <f>AVERAGE(F912:$F$1277)</f>
        <v>53.519005847953217</v>
      </c>
    </row>
    <row r="913" spans="1:7" x14ac:dyDescent="0.25">
      <c r="A913" t="s">
        <v>33</v>
      </c>
      <c r="B913" t="s">
        <v>978</v>
      </c>
      <c r="C913" t="s">
        <v>990</v>
      </c>
      <c r="D913" s="1">
        <v>1197</v>
      </c>
      <c r="F913">
        <v>37</v>
      </c>
      <c r="G913">
        <f>AVERAGE(F913:$F$1277)</f>
        <v>53.567448680351909</v>
      </c>
    </row>
    <row r="914" spans="1:7" x14ac:dyDescent="0.25">
      <c r="A914" t="s">
        <v>33</v>
      </c>
      <c r="B914" t="s">
        <v>978</v>
      </c>
      <c r="C914" t="s">
        <v>991</v>
      </c>
      <c r="D914" s="1">
        <v>1197</v>
      </c>
      <c r="F914">
        <v>37</v>
      </c>
      <c r="G914">
        <f>AVERAGE(F914:$F$1277)</f>
        <v>53.616176470588236</v>
      </c>
    </row>
    <row r="915" spans="1:7" x14ac:dyDescent="0.25">
      <c r="A915" t="s">
        <v>57</v>
      </c>
      <c r="B915" t="s">
        <v>992</v>
      </c>
      <c r="C915" t="s">
        <v>993</v>
      </c>
      <c r="D915" s="1">
        <v>1197</v>
      </c>
      <c r="F915">
        <v>43</v>
      </c>
      <c r="G915">
        <f>AVERAGE(F915:$F$1277)</f>
        <v>53.665191740412979</v>
      </c>
    </row>
    <row r="916" spans="1:7" x14ac:dyDescent="0.25">
      <c r="A916" t="s">
        <v>57</v>
      </c>
      <c r="B916" t="s">
        <v>992</v>
      </c>
      <c r="C916" t="s">
        <v>994</v>
      </c>
      <c r="D916" s="1">
        <v>1197</v>
      </c>
      <c r="F916">
        <v>43</v>
      </c>
      <c r="G916">
        <f>AVERAGE(F916:$F$1277)</f>
        <v>53.696745562130175</v>
      </c>
    </row>
    <row r="917" spans="1:7" x14ac:dyDescent="0.25">
      <c r="A917" t="s">
        <v>57</v>
      </c>
      <c r="B917" t="s">
        <v>992</v>
      </c>
      <c r="C917" t="s">
        <v>995</v>
      </c>
      <c r="D917" s="1">
        <v>1197</v>
      </c>
      <c r="F917">
        <v>43</v>
      </c>
      <c r="G917">
        <f>AVERAGE(F917:$F$1277)</f>
        <v>53.728486646884271</v>
      </c>
    </row>
    <row r="918" spans="1:7" x14ac:dyDescent="0.25">
      <c r="A918" t="s">
        <v>57</v>
      </c>
      <c r="B918" t="s">
        <v>992</v>
      </c>
      <c r="C918" t="s">
        <v>996</v>
      </c>
      <c r="D918" s="1">
        <v>1197</v>
      </c>
      <c r="F918">
        <v>43</v>
      </c>
      <c r="G918">
        <f>AVERAGE(F918:$F$1277)</f>
        <v>53.760416666666664</v>
      </c>
    </row>
    <row r="919" spans="1:7" x14ac:dyDescent="0.25">
      <c r="A919" t="s">
        <v>57</v>
      </c>
      <c r="B919" t="s">
        <v>992</v>
      </c>
      <c r="C919" t="s">
        <v>997</v>
      </c>
      <c r="D919" s="1">
        <v>1197</v>
      </c>
      <c r="F919">
        <v>43</v>
      </c>
      <c r="G919">
        <f>AVERAGE(F919:$F$1277)</f>
        <v>53.792537313432838</v>
      </c>
    </row>
    <row r="920" spans="1:7" x14ac:dyDescent="0.25">
      <c r="A920" t="s">
        <v>57</v>
      </c>
      <c r="B920" t="s">
        <v>992</v>
      </c>
      <c r="C920" t="s">
        <v>998</v>
      </c>
      <c r="D920" s="1">
        <v>1197</v>
      </c>
      <c r="F920">
        <v>43</v>
      </c>
      <c r="G920">
        <f>AVERAGE(F920:$F$1277)</f>
        <v>53.824850299401199</v>
      </c>
    </row>
    <row r="921" spans="1:7" x14ac:dyDescent="0.25">
      <c r="A921" t="s">
        <v>230</v>
      </c>
      <c r="B921" t="s">
        <v>999</v>
      </c>
      <c r="C921" t="s">
        <v>1000</v>
      </c>
      <c r="D921" s="1">
        <v>1248</v>
      </c>
      <c r="F921">
        <v>45</v>
      </c>
      <c r="G921">
        <f>AVERAGE(F921:$F$1277)</f>
        <v>53.857357357357358</v>
      </c>
    </row>
    <row r="922" spans="1:7" x14ac:dyDescent="0.25">
      <c r="A922" t="s">
        <v>230</v>
      </c>
      <c r="B922" t="s">
        <v>999</v>
      </c>
      <c r="C922">
        <v>1.4</v>
      </c>
      <c r="D922" s="1">
        <v>1368</v>
      </c>
      <c r="F922">
        <v>45</v>
      </c>
      <c r="G922">
        <f>AVERAGE(F922:$F$1277)</f>
        <v>53.88403614457831</v>
      </c>
    </row>
    <row r="923" spans="1:7" x14ac:dyDescent="0.25">
      <c r="A923" t="s">
        <v>230</v>
      </c>
      <c r="B923" t="s">
        <v>999</v>
      </c>
      <c r="C923" t="s">
        <v>1001</v>
      </c>
      <c r="D923" s="1">
        <v>1248</v>
      </c>
      <c r="F923">
        <v>45</v>
      </c>
      <c r="G923">
        <f>AVERAGE(F923:$F$1277)</f>
        <v>53.910876132930511</v>
      </c>
    </row>
    <row r="924" spans="1:7" x14ac:dyDescent="0.25">
      <c r="A924" t="s">
        <v>117</v>
      </c>
      <c r="B924" t="s">
        <v>1002</v>
      </c>
      <c r="C924" t="s">
        <v>128</v>
      </c>
      <c r="D924" s="1">
        <v>1498</v>
      </c>
      <c r="F924">
        <v>41</v>
      </c>
      <c r="G924">
        <f>AVERAGE(F924:$F$1277)</f>
        <v>53.937878787878788</v>
      </c>
    </row>
    <row r="925" spans="1:7" x14ac:dyDescent="0.25">
      <c r="A925" t="s">
        <v>117</v>
      </c>
      <c r="B925" t="s">
        <v>1002</v>
      </c>
      <c r="C925" t="s">
        <v>1003</v>
      </c>
      <c r="D925" s="1">
        <v>1498</v>
      </c>
      <c r="F925">
        <v>41</v>
      </c>
      <c r="G925">
        <f>AVERAGE(F925:$F$1277)</f>
        <v>53.977203647416417</v>
      </c>
    </row>
    <row r="926" spans="1:7" x14ac:dyDescent="0.25">
      <c r="A926" t="s">
        <v>117</v>
      </c>
      <c r="B926" t="s">
        <v>1002</v>
      </c>
      <c r="C926" t="s">
        <v>1004</v>
      </c>
      <c r="D926" s="1">
        <v>1461</v>
      </c>
      <c r="F926">
        <v>41</v>
      </c>
      <c r="G926">
        <f>AVERAGE(F926:$F$1277)</f>
        <v>54.016768292682926</v>
      </c>
    </row>
    <row r="927" spans="1:7" x14ac:dyDescent="0.25">
      <c r="A927" t="s">
        <v>117</v>
      </c>
      <c r="B927" t="s">
        <v>1002</v>
      </c>
      <c r="C927" t="s">
        <v>1005</v>
      </c>
      <c r="D927" s="1">
        <v>1461</v>
      </c>
      <c r="F927">
        <v>41</v>
      </c>
      <c r="G927">
        <f>AVERAGE(F927:$F$1277)</f>
        <v>54.056574923547402</v>
      </c>
    </row>
    <row r="928" spans="1:7" x14ac:dyDescent="0.25">
      <c r="A928" t="s">
        <v>117</v>
      </c>
      <c r="B928" t="s">
        <v>1002</v>
      </c>
      <c r="C928" t="s">
        <v>124</v>
      </c>
      <c r="D928" s="1">
        <v>1461</v>
      </c>
      <c r="F928">
        <v>41</v>
      </c>
      <c r="G928">
        <f>AVERAGE(F928:$F$1277)</f>
        <v>54.096625766871163</v>
      </c>
    </row>
    <row r="929" spans="1:7" x14ac:dyDescent="0.25">
      <c r="A929" t="s">
        <v>117</v>
      </c>
      <c r="B929" t="s">
        <v>1002</v>
      </c>
      <c r="C929" t="s">
        <v>1006</v>
      </c>
      <c r="D929" s="1">
        <v>1498</v>
      </c>
      <c r="F929">
        <v>41</v>
      </c>
      <c r="G929">
        <f>AVERAGE(F929:$F$1277)</f>
        <v>54.136923076923075</v>
      </c>
    </row>
    <row r="930" spans="1:7" x14ac:dyDescent="0.25">
      <c r="A930" t="s">
        <v>117</v>
      </c>
      <c r="B930" t="s">
        <v>1002</v>
      </c>
      <c r="C930" t="s">
        <v>1007</v>
      </c>
      <c r="D930" s="1">
        <v>1461</v>
      </c>
      <c r="F930">
        <v>41</v>
      </c>
      <c r="G930">
        <f>AVERAGE(F930:$F$1277)</f>
        <v>54.177469135802468</v>
      </c>
    </row>
    <row r="931" spans="1:7" x14ac:dyDescent="0.25">
      <c r="A931" t="s">
        <v>33</v>
      </c>
      <c r="B931" t="s">
        <v>1008</v>
      </c>
      <c r="C931" t="s">
        <v>41</v>
      </c>
      <c r="D931" s="1">
        <v>1462</v>
      </c>
      <c r="F931">
        <v>45</v>
      </c>
      <c r="G931">
        <f>AVERAGE(F931:$F$1277)</f>
        <v>54.21826625386997</v>
      </c>
    </row>
    <row r="932" spans="1:7" x14ac:dyDescent="0.25">
      <c r="A932" t="s">
        <v>33</v>
      </c>
      <c r="B932" t="s">
        <v>1008</v>
      </c>
      <c r="C932" t="s">
        <v>78</v>
      </c>
      <c r="D932" s="1">
        <v>1462</v>
      </c>
      <c r="F932">
        <v>45</v>
      </c>
      <c r="G932">
        <f>AVERAGE(F932:$F$1277)</f>
        <v>54.246894409937887</v>
      </c>
    </row>
    <row r="933" spans="1:7" x14ac:dyDescent="0.25">
      <c r="A933" t="s">
        <v>33</v>
      </c>
      <c r="B933" t="s">
        <v>1008</v>
      </c>
      <c r="C933" t="s">
        <v>458</v>
      </c>
      <c r="D933" s="1">
        <v>1462</v>
      </c>
      <c r="F933">
        <v>45</v>
      </c>
      <c r="G933">
        <f>AVERAGE(F933:$F$1277)</f>
        <v>54.27570093457944</v>
      </c>
    </row>
    <row r="934" spans="1:7" x14ac:dyDescent="0.25">
      <c r="A934" t="s">
        <v>33</v>
      </c>
      <c r="B934" t="s">
        <v>1008</v>
      </c>
      <c r="C934" t="s">
        <v>180</v>
      </c>
      <c r="D934" s="1">
        <v>1462</v>
      </c>
      <c r="F934">
        <v>45</v>
      </c>
      <c r="G934">
        <f>AVERAGE(F934:$F$1277)</f>
        <v>54.3046875</v>
      </c>
    </row>
    <row r="935" spans="1:7" x14ac:dyDescent="0.25">
      <c r="A935" t="s">
        <v>33</v>
      </c>
      <c r="B935" t="s">
        <v>1008</v>
      </c>
      <c r="C935" t="s">
        <v>42</v>
      </c>
      <c r="D935" s="1">
        <v>1462</v>
      </c>
      <c r="F935">
        <v>45</v>
      </c>
      <c r="G935">
        <f>AVERAGE(F935:$F$1277)</f>
        <v>54.33385579937304</v>
      </c>
    </row>
    <row r="936" spans="1:7" x14ac:dyDescent="0.25">
      <c r="A936" t="s">
        <v>33</v>
      </c>
      <c r="B936" t="s">
        <v>1008</v>
      </c>
      <c r="C936" t="s">
        <v>181</v>
      </c>
      <c r="D936" s="1">
        <v>1462</v>
      </c>
      <c r="F936">
        <v>45</v>
      </c>
      <c r="G936">
        <f>AVERAGE(F936:$F$1277)</f>
        <v>54.363207547169814</v>
      </c>
    </row>
    <row r="937" spans="1:7" x14ac:dyDescent="0.25">
      <c r="A937" t="s">
        <v>33</v>
      </c>
      <c r="B937" t="s">
        <v>1008</v>
      </c>
      <c r="C937" t="s">
        <v>1009</v>
      </c>
      <c r="D937" s="1">
        <v>1498</v>
      </c>
      <c r="F937">
        <v>45</v>
      </c>
      <c r="G937">
        <f>AVERAGE(F937:$F$1277)</f>
        <v>54.392744479495271</v>
      </c>
    </row>
    <row r="938" spans="1:7" x14ac:dyDescent="0.25">
      <c r="A938" t="s">
        <v>33</v>
      </c>
      <c r="B938" t="s">
        <v>1008</v>
      </c>
      <c r="C938" t="s">
        <v>1010</v>
      </c>
      <c r="D938" s="1">
        <v>1498</v>
      </c>
      <c r="F938">
        <v>45</v>
      </c>
      <c r="G938">
        <f>AVERAGE(F938:$F$1277)</f>
        <v>54.422468354430379</v>
      </c>
    </row>
    <row r="939" spans="1:7" x14ac:dyDescent="0.25">
      <c r="A939" t="s">
        <v>33</v>
      </c>
      <c r="B939" t="s">
        <v>1008</v>
      </c>
      <c r="C939" t="s">
        <v>1011</v>
      </c>
      <c r="D939" s="1">
        <v>1498</v>
      </c>
      <c r="F939">
        <v>45</v>
      </c>
      <c r="G939">
        <f>AVERAGE(F939:$F$1277)</f>
        <v>54.452380952380949</v>
      </c>
    </row>
    <row r="940" spans="1:7" x14ac:dyDescent="0.25">
      <c r="A940" t="s">
        <v>33</v>
      </c>
      <c r="B940" t="s">
        <v>1008</v>
      </c>
      <c r="C940" t="s">
        <v>1012</v>
      </c>
      <c r="D940" s="1">
        <v>1462</v>
      </c>
      <c r="F940">
        <v>45</v>
      </c>
      <c r="G940">
        <f>AVERAGE(F940:$F$1277)</f>
        <v>54.482484076433124</v>
      </c>
    </row>
    <row r="941" spans="1:7" x14ac:dyDescent="0.25">
      <c r="A941" t="s">
        <v>33</v>
      </c>
      <c r="B941" t="s">
        <v>1013</v>
      </c>
      <c r="C941" t="s">
        <v>1014</v>
      </c>
      <c r="D941" s="1">
        <v>998</v>
      </c>
      <c r="F941">
        <v>37</v>
      </c>
      <c r="G941">
        <f>AVERAGE(F941:$F$1277)</f>
        <v>54.512779552715656</v>
      </c>
    </row>
    <row r="942" spans="1:7" x14ac:dyDescent="0.25">
      <c r="A942" t="s">
        <v>245</v>
      </c>
      <c r="B942" t="s">
        <v>1015</v>
      </c>
      <c r="C942" t="s">
        <v>252</v>
      </c>
      <c r="D942" s="1">
        <v>1498</v>
      </c>
      <c r="F942">
        <v>40</v>
      </c>
      <c r="G942">
        <f>AVERAGE(F942:$F$1277)</f>
        <v>54.568910256410255</v>
      </c>
    </row>
    <row r="943" spans="1:7" x14ac:dyDescent="0.25">
      <c r="A943" t="s">
        <v>245</v>
      </c>
      <c r="B943" t="s">
        <v>1015</v>
      </c>
      <c r="C943" t="s">
        <v>249</v>
      </c>
      <c r="D943" s="1">
        <v>1199</v>
      </c>
      <c r="F943">
        <v>40</v>
      </c>
      <c r="G943">
        <f>AVERAGE(F943:$F$1277)</f>
        <v>54.615755627009648</v>
      </c>
    </row>
    <row r="944" spans="1:7" x14ac:dyDescent="0.25">
      <c r="A944" t="s">
        <v>245</v>
      </c>
      <c r="B944" t="s">
        <v>1015</v>
      </c>
      <c r="C944" t="s">
        <v>250</v>
      </c>
      <c r="D944" s="1">
        <v>1498</v>
      </c>
      <c r="F944">
        <v>40</v>
      </c>
      <c r="G944">
        <f>AVERAGE(F944:$F$1277)</f>
        <v>54.662903225806453</v>
      </c>
    </row>
    <row r="945" spans="1:7" x14ac:dyDescent="0.25">
      <c r="A945" t="s">
        <v>245</v>
      </c>
      <c r="B945" t="s">
        <v>1015</v>
      </c>
      <c r="C945" t="s">
        <v>320</v>
      </c>
      <c r="D945" s="1">
        <v>1199</v>
      </c>
      <c r="F945">
        <v>40</v>
      </c>
      <c r="G945">
        <f>AVERAGE(F945:$F$1277)</f>
        <v>54.710355987055017</v>
      </c>
    </row>
    <row r="946" spans="1:7" x14ac:dyDescent="0.25">
      <c r="A946" t="s">
        <v>245</v>
      </c>
      <c r="B946" t="s">
        <v>1015</v>
      </c>
      <c r="C946" t="s">
        <v>1016</v>
      </c>
      <c r="D946" s="1">
        <v>1498</v>
      </c>
      <c r="F946">
        <v>40</v>
      </c>
      <c r="G946">
        <f>AVERAGE(F946:$F$1277)</f>
        <v>54.758116883116884</v>
      </c>
    </row>
    <row r="947" spans="1:7" x14ac:dyDescent="0.25">
      <c r="A947" t="s">
        <v>245</v>
      </c>
      <c r="B947" t="s">
        <v>1015</v>
      </c>
      <c r="C947" t="s">
        <v>1017</v>
      </c>
      <c r="D947" s="1">
        <v>1199</v>
      </c>
      <c r="F947">
        <v>40</v>
      </c>
      <c r="G947">
        <f>AVERAGE(F947:$F$1277)</f>
        <v>54.806188925081436</v>
      </c>
    </row>
    <row r="948" spans="1:7" x14ac:dyDescent="0.25">
      <c r="A948" t="s">
        <v>245</v>
      </c>
      <c r="B948" t="s">
        <v>1015</v>
      </c>
      <c r="C948" t="s">
        <v>534</v>
      </c>
      <c r="D948" s="1">
        <v>1498</v>
      </c>
      <c r="F948">
        <v>40</v>
      </c>
      <c r="G948">
        <f>AVERAGE(F948:$F$1277)</f>
        <v>54.854575163398692</v>
      </c>
    </row>
    <row r="949" spans="1:7" x14ac:dyDescent="0.25">
      <c r="A949" t="s">
        <v>245</v>
      </c>
      <c r="B949" t="s">
        <v>1015</v>
      </c>
      <c r="C949" t="s">
        <v>535</v>
      </c>
      <c r="D949" s="1">
        <v>1199</v>
      </c>
      <c r="F949">
        <v>40</v>
      </c>
      <c r="G949">
        <f>AVERAGE(F949:$F$1277)</f>
        <v>54.903278688524587</v>
      </c>
    </row>
    <row r="950" spans="1:7" x14ac:dyDescent="0.25">
      <c r="A950" t="s">
        <v>245</v>
      </c>
      <c r="B950" t="s">
        <v>1015</v>
      </c>
      <c r="C950" t="s">
        <v>251</v>
      </c>
      <c r="D950" s="1">
        <v>1498</v>
      </c>
      <c r="F950">
        <v>40</v>
      </c>
      <c r="G950">
        <f>AVERAGE(F950:$F$1277)</f>
        <v>54.952302631578945</v>
      </c>
    </row>
    <row r="951" spans="1:7" x14ac:dyDescent="0.25">
      <c r="A951" t="s">
        <v>225</v>
      </c>
      <c r="B951" t="s">
        <v>1018</v>
      </c>
      <c r="C951" t="s">
        <v>1019</v>
      </c>
      <c r="D951" s="1">
        <v>1493</v>
      </c>
      <c r="F951">
        <v>60</v>
      </c>
      <c r="G951">
        <f>AVERAGE(F951:$F$1277)</f>
        <v>55.0016501650165</v>
      </c>
    </row>
    <row r="952" spans="1:7" x14ac:dyDescent="0.25">
      <c r="A952" t="s">
        <v>225</v>
      </c>
      <c r="B952" t="s">
        <v>1018</v>
      </c>
      <c r="C952" t="s">
        <v>1020</v>
      </c>
      <c r="D952" s="1">
        <v>1493</v>
      </c>
      <c r="F952">
        <v>60</v>
      </c>
      <c r="G952">
        <f>AVERAGE(F952:$F$1277)</f>
        <v>54.985099337748345</v>
      </c>
    </row>
    <row r="953" spans="1:7" x14ac:dyDescent="0.25">
      <c r="A953" t="s">
        <v>225</v>
      </c>
      <c r="B953" t="s">
        <v>1018</v>
      </c>
      <c r="C953" t="s">
        <v>1021</v>
      </c>
      <c r="D953" s="1">
        <v>1493</v>
      </c>
      <c r="F953">
        <v>60</v>
      </c>
      <c r="G953">
        <f>AVERAGE(F953:$F$1277)</f>
        <v>54.96843853820598</v>
      </c>
    </row>
    <row r="954" spans="1:7" x14ac:dyDescent="0.25">
      <c r="A954" t="s">
        <v>225</v>
      </c>
      <c r="B954" t="s">
        <v>1018</v>
      </c>
      <c r="C954" t="s">
        <v>1022</v>
      </c>
      <c r="D954" s="1">
        <v>1493</v>
      </c>
      <c r="F954">
        <v>60</v>
      </c>
      <c r="G954">
        <f>AVERAGE(F954:$F$1277)</f>
        <v>54.951666666666668</v>
      </c>
    </row>
    <row r="955" spans="1:7" x14ac:dyDescent="0.25">
      <c r="A955" t="s">
        <v>225</v>
      </c>
      <c r="B955" t="s">
        <v>1018</v>
      </c>
      <c r="C955" t="s">
        <v>1023</v>
      </c>
      <c r="D955" s="1">
        <v>1493</v>
      </c>
      <c r="F955">
        <v>60</v>
      </c>
      <c r="G955">
        <f>AVERAGE(F955:$F$1277)</f>
        <v>54.934782608695649</v>
      </c>
    </row>
    <row r="956" spans="1:7" x14ac:dyDescent="0.25">
      <c r="A956" t="s">
        <v>225</v>
      </c>
      <c r="B956" t="s">
        <v>1018</v>
      </c>
      <c r="C956" t="s">
        <v>1024</v>
      </c>
      <c r="D956" s="1">
        <v>1493</v>
      </c>
      <c r="F956">
        <v>60</v>
      </c>
      <c r="G956">
        <f>AVERAGE(F956:$F$1277)</f>
        <v>54.917785234899327</v>
      </c>
    </row>
    <row r="957" spans="1:7" x14ac:dyDescent="0.25">
      <c r="A957" t="s">
        <v>225</v>
      </c>
      <c r="B957" t="s">
        <v>1018</v>
      </c>
      <c r="C957" t="s">
        <v>1025</v>
      </c>
      <c r="D957" s="1">
        <v>1493</v>
      </c>
      <c r="F957">
        <v>60</v>
      </c>
      <c r="G957">
        <f>AVERAGE(F957:$F$1277)</f>
        <v>54.900673400673398</v>
      </c>
    </row>
    <row r="958" spans="1:7" x14ac:dyDescent="0.25">
      <c r="A958" t="s">
        <v>33</v>
      </c>
      <c r="B958" t="s">
        <v>1026</v>
      </c>
      <c r="C958" t="s">
        <v>1027</v>
      </c>
      <c r="D958" s="1">
        <v>1248</v>
      </c>
      <c r="F958">
        <v>48</v>
      </c>
      <c r="G958">
        <f>AVERAGE(F958:$F$1277)</f>
        <v>54.883445945945944</v>
      </c>
    </row>
    <row r="959" spans="1:7" x14ac:dyDescent="0.25">
      <c r="A959" t="s">
        <v>33</v>
      </c>
      <c r="B959" t="s">
        <v>1026</v>
      </c>
      <c r="C959" t="s">
        <v>1028</v>
      </c>
      <c r="D959" s="1">
        <v>1248</v>
      </c>
      <c r="F959">
        <v>48</v>
      </c>
      <c r="G959">
        <f>AVERAGE(F959:$F$1277)</f>
        <v>54.906779661016948</v>
      </c>
    </row>
    <row r="960" spans="1:7" x14ac:dyDescent="0.25">
      <c r="A960" t="s">
        <v>33</v>
      </c>
      <c r="B960" t="s">
        <v>1026</v>
      </c>
      <c r="C960" t="s">
        <v>1029</v>
      </c>
      <c r="D960" s="1">
        <v>1248</v>
      </c>
      <c r="F960">
        <v>48</v>
      </c>
      <c r="G960">
        <f>AVERAGE(F960:$F$1277)</f>
        <v>54.930272108843539</v>
      </c>
    </row>
    <row r="961" spans="1:7" x14ac:dyDescent="0.25">
      <c r="A961" t="s">
        <v>33</v>
      </c>
      <c r="B961" t="s">
        <v>1026</v>
      </c>
      <c r="C961" t="s">
        <v>1030</v>
      </c>
      <c r="D961" s="1">
        <v>1248</v>
      </c>
      <c r="F961">
        <v>48</v>
      </c>
      <c r="G961">
        <f>AVERAGE(F961:$F$1277)</f>
        <v>54.953924914675767</v>
      </c>
    </row>
    <row r="962" spans="1:7" x14ac:dyDescent="0.25">
      <c r="A962" t="s">
        <v>19</v>
      </c>
      <c r="B962" t="s">
        <v>1031</v>
      </c>
      <c r="C962" t="s">
        <v>612</v>
      </c>
      <c r="D962" s="1">
        <v>1498</v>
      </c>
      <c r="F962">
        <v>50</v>
      </c>
      <c r="G962">
        <f>AVERAGE(F962:$F$1277)</f>
        <v>54.977739726027394</v>
      </c>
    </row>
    <row r="963" spans="1:7" x14ac:dyDescent="0.25">
      <c r="A963" t="s">
        <v>19</v>
      </c>
      <c r="B963" t="s">
        <v>1031</v>
      </c>
      <c r="C963" t="s">
        <v>1032</v>
      </c>
      <c r="D963" s="1">
        <v>1461</v>
      </c>
      <c r="F963">
        <v>50</v>
      </c>
      <c r="G963">
        <f>AVERAGE(F963:$F$1277)</f>
        <v>54.994845360824741</v>
      </c>
    </row>
    <row r="964" spans="1:7" x14ac:dyDescent="0.25">
      <c r="A964" t="s">
        <v>19</v>
      </c>
      <c r="B964" t="s">
        <v>1031</v>
      </c>
      <c r="C964" t="s">
        <v>1033</v>
      </c>
      <c r="D964" s="1">
        <v>1461</v>
      </c>
      <c r="F964">
        <v>50</v>
      </c>
      <c r="G964">
        <f>AVERAGE(F964:$F$1277)</f>
        <v>55.012068965517244</v>
      </c>
    </row>
    <row r="965" spans="1:7" x14ac:dyDescent="0.25">
      <c r="A965" t="s">
        <v>19</v>
      </c>
      <c r="B965" t="s">
        <v>1031</v>
      </c>
      <c r="C965" t="s">
        <v>1034</v>
      </c>
      <c r="D965" s="1">
        <v>1498</v>
      </c>
      <c r="F965">
        <v>50</v>
      </c>
      <c r="G965">
        <f>AVERAGE(F965:$F$1277)</f>
        <v>55.029411764705884</v>
      </c>
    </row>
    <row r="966" spans="1:7" x14ac:dyDescent="0.25">
      <c r="A966" t="s">
        <v>225</v>
      </c>
      <c r="B966" t="s">
        <v>1035</v>
      </c>
      <c r="C966" t="s">
        <v>1036</v>
      </c>
      <c r="D966" s="1">
        <v>2489</v>
      </c>
      <c r="F966">
        <v>55</v>
      </c>
      <c r="G966">
        <f>AVERAGE(F966:$F$1277)</f>
        <v>55.046875</v>
      </c>
    </row>
    <row r="967" spans="1:7" x14ac:dyDescent="0.25">
      <c r="A967" t="s">
        <v>225</v>
      </c>
      <c r="B967" t="s">
        <v>1035</v>
      </c>
      <c r="C967" t="s">
        <v>1037</v>
      </c>
      <c r="D967" s="1">
        <v>2489</v>
      </c>
      <c r="F967">
        <v>55</v>
      </c>
      <c r="G967">
        <f>AVERAGE(F967:$F$1277)</f>
        <v>55.047038327526131</v>
      </c>
    </row>
    <row r="968" spans="1:7" x14ac:dyDescent="0.25">
      <c r="A968" t="s">
        <v>225</v>
      </c>
      <c r="B968" t="s">
        <v>1035</v>
      </c>
      <c r="C968" t="s">
        <v>1038</v>
      </c>
      <c r="D968" s="1">
        <v>2179</v>
      </c>
      <c r="F968">
        <v>55</v>
      </c>
      <c r="G968">
        <f>AVERAGE(F968:$F$1277)</f>
        <v>55.0472027972028</v>
      </c>
    </row>
    <row r="969" spans="1:7" x14ac:dyDescent="0.25">
      <c r="A969" t="s">
        <v>225</v>
      </c>
      <c r="B969" t="s">
        <v>1035</v>
      </c>
      <c r="C969" t="s">
        <v>1039</v>
      </c>
      <c r="D969" s="1">
        <v>2179</v>
      </c>
      <c r="F969">
        <v>55</v>
      </c>
      <c r="G969">
        <f>AVERAGE(F969:$F$1277)</f>
        <v>55.047368421052632</v>
      </c>
    </row>
    <row r="970" spans="1:7" x14ac:dyDescent="0.25">
      <c r="A970" t="s">
        <v>225</v>
      </c>
      <c r="B970" t="s">
        <v>1035</v>
      </c>
      <c r="C970" t="s">
        <v>1040</v>
      </c>
      <c r="D970" s="1">
        <v>2179</v>
      </c>
      <c r="F970">
        <v>55</v>
      </c>
      <c r="G970">
        <f>AVERAGE(F970:$F$1277)</f>
        <v>55.047535211267608</v>
      </c>
    </row>
    <row r="971" spans="1:7" x14ac:dyDescent="0.25">
      <c r="A971" t="s">
        <v>799</v>
      </c>
      <c r="B971" t="s">
        <v>1041</v>
      </c>
      <c r="C971" t="s">
        <v>1042</v>
      </c>
      <c r="D971" s="1">
        <v>1497</v>
      </c>
      <c r="F971">
        <v>60</v>
      </c>
      <c r="G971">
        <f>AVERAGE(F971:$F$1277)</f>
        <v>55.047703180212011</v>
      </c>
    </row>
    <row r="972" spans="1:7" x14ac:dyDescent="0.25">
      <c r="A972" t="s">
        <v>799</v>
      </c>
      <c r="B972" t="s">
        <v>1041</v>
      </c>
      <c r="C972" t="s">
        <v>1043</v>
      </c>
      <c r="D972" s="1">
        <v>1497</v>
      </c>
      <c r="F972">
        <v>60</v>
      </c>
      <c r="G972">
        <f>AVERAGE(F972:$F$1277)</f>
        <v>55.030141843971634</v>
      </c>
    </row>
    <row r="973" spans="1:7" x14ac:dyDescent="0.25">
      <c r="A973" t="s">
        <v>799</v>
      </c>
      <c r="B973" t="s">
        <v>1041</v>
      </c>
      <c r="C973" t="s">
        <v>1044</v>
      </c>
      <c r="D973" s="1">
        <v>1497</v>
      </c>
      <c r="F973">
        <v>60</v>
      </c>
      <c r="G973">
        <f>AVERAGE(F973:$F$1277)</f>
        <v>55.012455516014235</v>
      </c>
    </row>
    <row r="974" spans="1:7" x14ac:dyDescent="0.25">
      <c r="A974" t="s">
        <v>799</v>
      </c>
      <c r="B974" t="s">
        <v>1041</v>
      </c>
      <c r="C974" t="s">
        <v>1045</v>
      </c>
      <c r="D974" s="1">
        <v>1497</v>
      </c>
      <c r="F974">
        <v>60</v>
      </c>
      <c r="G974">
        <f>AVERAGE(F974:$F$1277)</f>
        <v>54.994642857142857</v>
      </c>
    </row>
    <row r="975" spans="1:7" x14ac:dyDescent="0.25">
      <c r="A975" t="s">
        <v>799</v>
      </c>
      <c r="B975" t="s">
        <v>1041</v>
      </c>
      <c r="C975" t="s">
        <v>1046</v>
      </c>
      <c r="D975" s="1">
        <v>1497</v>
      </c>
      <c r="F975">
        <v>60</v>
      </c>
      <c r="G975">
        <f>AVERAGE(F975:$F$1277)</f>
        <v>54.976702508960571</v>
      </c>
    </row>
    <row r="976" spans="1:7" x14ac:dyDescent="0.25">
      <c r="A976" t="s">
        <v>799</v>
      </c>
      <c r="B976" t="s">
        <v>1041</v>
      </c>
      <c r="C976" t="s">
        <v>1047</v>
      </c>
      <c r="D976" s="1">
        <v>1493</v>
      </c>
      <c r="F976">
        <v>60</v>
      </c>
      <c r="G976">
        <f>AVERAGE(F976:$F$1277)</f>
        <v>54.958633093525179</v>
      </c>
    </row>
    <row r="977" spans="1:7" x14ac:dyDescent="0.25">
      <c r="A977" t="s">
        <v>799</v>
      </c>
      <c r="B977" t="s">
        <v>1041</v>
      </c>
      <c r="C977" t="s">
        <v>1048</v>
      </c>
      <c r="D977" s="1">
        <v>1493</v>
      </c>
      <c r="F977">
        <v>60</v>
      </c>
      <c r="G977">
        <f>AVERAGE(F977:$F$1277)</f>
        <v>54.940433212996389</v>
      </c>
    </row>
    <row r="978" spans="1:7" x14ac:dyDescent="0.25">
      <c r="A978" t="s">
        <v>799</v>
      </c>
      <c r="B978" t="s">
        <v>1041</v>
      </c>
      <c r="C978" t="s">
        <v>1049</v>
      </c>
      <c r="D978" s="1">
        <v>1493</v>
      </c>
      <c r="F978">
        <v>60</v>
      </c>
      <c r="G978">
        <f>AVERAGE(F978:$F$1277)</f>
        <v>54.92210144927536</v>
      </c>
    </row>
    <row r="979" spans="1:7" x14ac:dyDescent="0.25">
      <c r="A979" t="s">
        <v>799</v>
      </c>
      <c r="B979" t="s">
        <v>1041</v>
      </c>
      <c r="C979" t="s">
        <v>1050</v>
      </c>
      <c r="D979" s="1">
        <v>1493</v>
      </c>
      <c r="F979">
        <v>60</v>
      </c>
      <c r="G979">
        <f>AVERAGE(F979:$F$1277)</f>
        <v>54.903636363636366</v>
      </c>
    </row>
    <row r="980" spans="1:7" x14ac:dyDescent="0.25">
      <c r="A980" t="s">
        <v>799</v>
      </c>
      <c r="B980" t="s">
        <v>1041</v>
      </c>
      <c r="C980" t="s">
        <v>1051</v>
      </c>
      <c r="D980" s="1">
        <v>1493</v>
      </c>
      <c r="F980">
        <v>60</v>
      </c>
      <c r="G980">
        <f>AVERAGE(F980:$F$1277)</f>
        <v>54.885036496350367</v>
      </c>
    </row>
    <row r="981" spans="1:7" x14ac:dyDescent="0.25">
      <c r="A981" t="s">
        <v>799</v>
      </c>
      <c r="B981" t="s">
        <v>1041</v>
      </c>
      <c r="C981" t="s">
        <v>1052</v>
      </c>
      <c r="D981" s="1">
        <v>1493</v>
      </c>
      <c r="F981">
        <v>60</v>
      </c>
      <c r="G981">
        <f>AVERAGE(F981:$F$1277)</f>
        <v>54.866300366300365</v>
      </c>
    </row>
    <row r="982" spans="1:7" x14ac:dyDescent="0.25">
      <c r="A982" t="s">
        <v>799</v>
      </c>
      <c r="B982" t="s">
        <v>1041</v>
      </c>
      <c r="C982" t="s">
        <v>1053</v>
      </c>
      <c r="D982" s="1">
        <v>1353</v>
      </c>
      <c r="F982">
        <v>50</v>
      </c>
      <c r="G982">
        <f>AVERAGE(F982:$F$1277)</f>
        <v>54.847426470588232</v>
      </c>
    </row>
    <row r="983" spans="1:7" x14ac:dyDescent="0.25">
      <c r="A983" t="s">
        <v>799</v>
      </c>
      <c r="B983" t="s">
        <v>1041</v>
      </c>
      <c r="C983" t="s">
        <v>1054</v>
      </c>
      <c r="D983" s="1">
        <v>1353</v>
      </c>
      <c r="F983">
        <v>50</v>
      </c>
      <c r="G983">
        <f>AVERAGE(F983:$F$1277)</f>
        <v>54.865313653136532</v>
      </c>
    </row>
    <row r="984" spans="1:7" x14ac:dyDescent="0.25">
      <c r="A984" t="s">
        <v>799</v>
      </c>
      <c r="B984" t="s">
        <v>1041</v>
      </c>
      <c r="C984" t="s">
        <v>1055</v>
      </c>
      <c r="D984" s="1">
        <v>1353</v>
      </c>
      <c r="F984">
        <v>50</v>
      </c>
      <c r="G984">
        <f>AVERAGE(F984:$F$1277)</f>
        <v>54.883333333333333</v>
      </c>
    </row>
    <row r="985" spans="1:7" x14ac:dyDescent="0.25">
      <c r="A985" t="s">
        <v>799</v>
      </c>
      <c r="B985" t="s">
        <v>1041</v>
      </c>
      <c r="C985" t="s">
        <v>1056</v>
      </c>
      <c r="D985" s="1">
        <v>1353</v>
      </c>
      <c r="F985">
        <v>50</v>
      </c>
      <c r="G985">
        <f>AVERAGE(F985:$F$1277)</f>
        <v>54.901486988847587</v>
      </c>
    </row>
    <row r="986" spans="1:7" x14ac:dyDescent="0.25">
      <c r="A986" t="s">
        <v>799</v>
      </c>
      <c r="B986" t="s">
        <v>1041</v>
      </c>
      <c r="C986" t="s">
        <v>1057</v>
      </c>
      <c r="D986" s="1">
        <v>1493</v>
      </c>
      <c r="F986">
        <v>60</v>
      </c>
      <c r="G986">
        <f>AVERAGE(F986:$F$1277)</f>
        <v>54.919776119402982</v>
      </c>
    </row>
    <row r="987" spans="1:7" x14ac:dyDescent="0.25">
      <c r="A987" t="s">
        <v>117</v>
      </c>
      <c r="B987" t="s">
        <v>1058</v>
      </c>
      <c r="C987" t="s">
        <v>1059</v>
      </c>
      <c r="D987" s="1">
        <v>1461</v>
      </c>
      <c r="F987">
        <v>50</v>
      </c>
      <c r="G987">
        <f>AVERAGE(F987:$F$1277)</f>
        <v>54.900749063670411</v>
      </c>
    </row>
    <row r="988" spans="1:7" x14ac:dyDescent="0.25">
      <c r="A988" t="s">
        <v>117</v>
      </c>
      <c r="B988" t="s">
        <v>1058</v>
      </c>
      <c r="C988" t="s">
        <v>1060</v>
      </c>
      <c r="D988" s="1">
        <v>1461</v>
      </c>
      <c r="F988">
        <v>50</v>
      </c>
      <c r="G988">
        <f>AVERAGE(F988:$F$1277)</f>
        <v>54.919172932330824</v>
      </c>
    </row>
    <row r="989" spans="1:7" x14ac:dyDescent="0.25">
      <c r="A989" t="s">
        <v>117</v>
      </c>
      <c r="B989" t="s">
        <v>1058</v>
      </c>
      <c r="C989" t="s">
        <v>1061</v>
      </c>
      <c r="D989" s="1">
        <v>1598</v>
      </c>
      <c r="F989">
        <v>50</v>
      </c>
      <c r="G989">
        <f>AVERAGE(F989:$F$1277)</f>
        <v>54.937735849056601</v>
      </c>
    </row>
    <row r="990" spans="1:7" x14ac:dyDescent="0.25">
      <c r="A990" t="s">
        <v>117</v>
      </c>
      <c r="B990" t="s">
        <v>1058</v>
      </c>
      <c r="C990" t="s">
        <v>1062</v>
      </c>
      <c r="D990" s="1">
        <v>1461</v>
      </c>
      <c r="F990">
        <v>50</v>
      </c>
      <c r="G990">
        <f>AVERAGE(F990:$F$1277)</f>
        <v>54.956439393939391</v>
      </c>
    </row>
    <row r="991" spans="1:7" x14ac:dyDescent="0.25">
      <c r="A991" t="s">
        <v>117</v>
      </c>
      <c r="B991" t="s">
        <v>1058</v>
      </c>
      <c r="C991" t="s">
        <v>1063</v>
      </c>
      <c r="D991" s="1">
        <v>1461</v>
      </c>
      <c r="F991">
        <v>50</v>
      </c>
      <c r="G991">
        <f>AVERAGE(F991:$F$1277)</f>
        <v>54.975285171102662</v>
      </c>
    </row>
    <row r="992" spans="1:7" x14ac:dyDescent="0.25">
      <c r="A992" t="s">
        <v>117</v>
      </c>
      <c r="B992" t="s">
        <v>1058</v>
      </c>
      <c r="C992" t="s">
        <v>1064</v>
      </c>
      <c r="D992" s="1">
        <v>1461</v>
      </c>
      <c r="F992">
        <v>50</v>
      </c>
      <c r="G992">
        <f>AVERAGE(F992:$F$1277)</f>
        <v>54.994274809160302</v>
      </c>
    </row>
    <row r="993" spans="1:7" x14ac:dyDescent="0.25">
      <c r="A993" t="s">
        <v>3</v>
      </c>
      <c r="B993" t="s">
        <v>1065</v>
      </c>
      <c r="C993" t="s">
        <v>1066</v>
      </c>
      <c r="D993" s="1">
        <v>2179</v>
      </c>
      <c r="F993">
        <v>63</v>
      </c>
      <c r="G993">
        <f>AVERAGE(F993:$F$1277)</f>
        <v>55.013409961685824</v>
      </c>
    </row>
    <row r="994" spans="1:7" x14ac:dyDescent="0.25">
      <c r="A994" t="s">
        <v>3</v>
      </c>
      <c r="B994" t="s">
        <v>1065</v>
      </c>
      <c r="C994" t="s">
        <v>1067</v>
      </c>
      <c r="D994" s="1">
        <v>2179</v>
      </c>
      <c r="F994">
        <v>63</v>
      </c>
      <c r="G994">
        <f>AVERAGE(F994:$F$1277)</f>
        <v>54.982692307692311</v>
      </c>
    </row>
    <row r="995" spans="1:7" x14ac:dyDescent="0.25">
      <c r="A995" t="s">
        <v>3</v>
      </c>
      <c r="B995" t="s">
        <v>1065</v>
      </c>
      <c r="C995" t="s">
        <v>1068</v>
      </c>
      <c r="D995" s="1">
        <v>2179</v>
      </c>
      <c r="F995">
        <v>63</v>
      </c>
      <c r="G995">
        <f>AVERAGE(F995:$F$1277)</f>
        <v>54.951737451737451</v>
      </c>
    </row>
    <row r="996" spans="1:7" x14ac:dyDescent="0.25">
      <c r="A996" t="s">
        <v>3</v>
      </c>
      <c r="B996" t="s">
        <v>1065</v>
      </c>
      <c r="C996" t="s">
        <v>1069</v>
      </c>
      <c r="D996" s="1">
        <v>2179</v>
      </c>
      <c r="F996">
        <v>63</v>
      </c>
      <c r="G996">
        <f>AVERAGE(F996:$F$1277)</f>
        <v>54.920542635658911</v>
      </c>
    </row>
    <row r="997" spans="1:7" x14ac:dyDescent="0.25">
      <c r="A997" t="s">
        <v>795</v>
      </c>
      <c r="B997" t="s">
        <v>1070</v>
      </c>
      <c r="C997" t="s">
        <v>1071</v>
      </c>
      <c r="D997" s="1">
        <v>1500</v>
      </c>
      <c r="G997">
        <f>AVERAGE(F997:$F$1277)</f>
        <v>54.889105058365757</v>
      </c>
    </row>
    <row r="998" spans="1:7" x14ac:dyDescent="0.25">
      <c r="A998" t="s">
        <v>795</v>
      </c>
      <c r="B998" t="s">
        <v>1070</v>
      </c>
      <c r="C998" t="s">
        <v>1072</v>
      </c>
      <c r="D998" s="1">
        <v>2000</v>
      </c>
      <c r="G998">
        <f>AVERAGE(F998:$F$1277)</f>
        <v>54.889105058365757</v>
      </c>
    </row>
    <row r="999" spans="1:7" x14ac:dyDescent="0.25">
      <c r="A999" t="s">
        <v>795</v>
      </c>
      <c r="B999" t="s">
        <v>1070</v>
      </c>
      <c r="C999" t="s">
        <v>1073</v>
      </c>
      <c r="D999" s="1">
        <v>2000</v>
      </c>
      <c r="G999">
        <f>AVERAGE(F999:$F$1277)</f>
        <v>54.889105058365757</v>
      </c>
    </row>
    <row r="1000" spans="1:7" x14ac:dyDescent="0.25">
      <c r="A1000" t="s">
        <v>795</v>
      </c>
      <c r="B1000" t="s">
        <v>1070</v>
      </c>
      <c r="C1000" t="s">
        <v>1074</v>
      </c>
      <c r="D1000" s="1">
        <v>2000</v>
      </c>
      <c r="G1000">
        <f>AVERAGE(F1000:$F$1277)</f>
        <v>54.889105058365757</v>
      </c>
    </row>
    <row r="1001" spans="1:7" x14ac:dyDescent="0.25">
      <c r="A1001" t="s">
        <v>795</v>
      </c>
      <c r="B1001" t="s">
        <v>1070</v>
      </c>
      <c r="C1001" t="s">
        <v>1075</v>
      </c>
      <c r="D1001" s="1">
        <v>2000</v>
      </c>
      <c r="G1001">
        <f>AVERAGE(F1001:$F$1277)</f>
        <v>54.889105058365757</v>
      </c>
    </row>
    <row r="1002" spans="1:7" x14ac:dyDescent="0.25">
      <c r="A1002" t="s">
        <v>795</v>
      </c>
      <c r="B1002" t="s">
        <v>1070</v>
      </c>
      <c r="C1002" t="s">
        <v>1076</v>
      </c>
      <c r="D1002" s="1">
        <v>1500</v>
      </c>
      <c r="G1002">
        <f>AVERAGE(F1002:$F$1277)</f>
        <v>54.889105058365757</v>
      </c>
    </row>
    <row r="1003" spans="1:7" x14ac:dyDescent="0.25">
      <c r="A1003" t="s">
        <v>795</v>
      </c>
      <c r="B1003" t="s">
        <v>1070</v>
      </c>
      <c r="C1003" t="s">
        <v>1077</v>
      </c>
      <c r="D1003" s="1">
        <v>1500</v>
      </c>
      <c r="G1003">
        <f>AVERAGE(F1003:$F$1277)</f>
        <v>54.889105058365757</v>
      </c>
    </row>
    <row r="1004" spans="1:7" x14ac:dyDescent="0.25">
      <c r="A1004" t="s">
        <v>795</v>
      </c>
      <c r="B1004" t="s">
        <v>1070</v>
      </c>
      <c r="C1004" t="s">
        <v>1078</v>
      </c>
      <c r="D1004" s="1">
        <v>1500</v>
      </c>
      <c r="G1004">
        <f>AVERAGE(F1004:$F$1277)</f>
        <v>54.889105058365757</v>
      </c>
    </row>
    <row r="1005" spans="1:7" x14ac:dyDescent="0.25">
      <c r="A1005" t="s">
        <v>795</v>
      </c>
      <c r="B1005" t="s">
        <v>1070</v>
      </c>
      <c r="C1005" t="s">
        <v>1079</v>
      </c>
      <c r="D1005" s="1">
        <v>1500</v>
      </c>
      <c r="G1005">
        <f>AVERAGE(F1005:$F$1277)</f>
        <v>54.889105058365757</v>
      </c>
    </row>
    <row r="1006" spans="1:7" x14ac:dyDescent="0.25">
      <c r="A1006" t="s">
        <v>795</v>
      </c>
      <c r="B1006" t="s">
        <v>1070</v>
      </c>
      <c r="C1006" t="s">
        <v>1080</v>
      </c>
      <c r="D1006" s="1">
        <v>1500</v>
      </c>
      <c r="G1006">
        <f>AVERAGE(F1006:$F$1277)</f>
        <v>54.889105058365757</v>
      </c>
    </row>
    <row r="1007" spans="1:7" x14ac:dyDescent="0.25">
      <c r="A1007" t="s">
        <v>795</v>
      </c>
      <c r="B1007" t="s">
        <v>1070</v>
      </c>
      <c r="C1007" t="s">
        <v>1081</v>
      </c>
      <c r="D1007" s="1">
        <v>1500</v>
      </c>
      <c r="G1007">
        <f>AVERAGE(F1007:$F$1277)</f>
        <v>54.889105058365757</v>
      </c>
    </row>
    <row r="1008" spans="1:7" x14ac:dyDescent="0.25">
      <c r="A1008" t="s">
        <v>3</v>
      </c>
      <c r="B1008" t="s">
        <v>1082</v>
      </c>
      <c r="C1008" t="s">
        <v>9</v>
      </c>
      <c r="D1008" t="s">
        <v>1378</v>
      </c>
      <c r="G1008">
        <f>AVERAGE(F1008:$F$1277)</f>
        <v>54.889105058365757</v>
      </c>
    </row>
    <row r="1009" spans="1:7" x14ac:dyDescent="0.25">
      <c r="A1009" t="s">
        <v>3</v>
      </c>
      <c r="B1009" t="s">
        <v>1082</v>
      </c>
      <c r="C1009" t="s">
        <v>561</v>
      </c>
      <c r="D1009" t="s">
        <v>1378</v>
      </c>
      <c r="G1009">
        <f>AVERAGE(F1009:$F$1277)</f>
        <v>54.889105058365757</v>
      </c>
    </row>
    <row r="1010" spans="1:7" x14ac:dyDescent="0.25">
      <c r="A1010" t="s">
        <v>3</v>
      </c>
      <c r="B1010" t="s">
        <v>1082</v>
      </c>
      <c r="C1010" t="s">
        <v>1083</v>
      </c>
      <c r="D1010" t="s">
        <v>1378</v>
      </c>
      <c r="G1010">
        <f>AVERAGE(F1010:$F$1277)</f>
        <v>54.889105058365757</v>
      </c>
    </row>
    <row r="1011" spans="1:7" x14ac:dyDescent="0.25">
      <c r="A1011" t="s">
        <v>57</v>
      </c>
      <c r="B1011" t="s">
        <v>1084</v>
      </c>
      <c r="C1011" t="s">
        <v>16</v>
      </c>
      <c r="D1011" s="1">
        <v>1999</v>
      </c>
      <c r="F1011">
        <v>50</v>
      </c>
      <c r="G1011">
        <f>AVERAGE(F1011:$F$1277)</f>
        <v>54.889105058365757</v>
      </c>
    </row>
    <row r="1012" spans="1:7" x14ac:dyDescent="0.25">
      <c r="A1012" t="s">
        <v>57</v>
      </c>
      <c r="B1012" t="s">
        <v>1084</v>
      </c>
      <c r="C1012" t="s">
        <v>1085</v>
      </c>
      <c r="D1012" s="1">
        <v>1999</v>
      </c>
      <c r="F1012">
        <v>50</v>
      </c>
      <c r="G1012">
        <f>AVERAGE(F1012:$F$1277)</f>
        <v>54.908203125</v>
      </c>
    </row>
    <row r="1013" spans="1:7" x14ac:dyDescent="0.25">
      <c r="A1013" t="s">
        <v>57</v>
      </c>
      <c r="B1013" t="s">
        <v>1084</v>
      </c>
      <c r="C1013" t="s">
        <v>1086</v>
      </c>
      <c r="D1013" s="1">
        <v>1999</v>
      </c>
      <c r="F1013">
        <v>50</v>
      </c>
      <c r="G1013">
        <f>AVERAGE(F1013:$F$1277)</f>
        <v>54.927450980392159</v>
      </c>
    </row>
    <row r="1014" spans="1:7" x14ac:dyDescent="0.25">
      <c r="A1014" t="s">
        <v>57</v>
      </c>
      <c r="B1014" t="s">
        <v>1084</v>
      </c>
      <c r="C1014" t="s">
        <v>1087</v>
      </c>
      <c r="D1014" s="1">
        <v>1999</v>
      </c>
      <c r="F1014">
        <v>50</v>
      </c>
      <c r="G1014">
        <f>AVERAGE(F1014:$F$1277)</f>
        <v>54.946850393700785</v>
      </c>
    </row>
    <row r="1015" spans="1:7" x14ac:dyDescent="0.25">
      <c r="A1015" t="s">
        <v>57</v>
      </c>
      <c r="B1015" t="s">
        <v>1088</v>
      </c>
      <c r="C1015" t="s">
        <v>1089</v>
      </c>
      <c r="D1015" s="1">
        <v>1995</v>
      </c>
      <c r="F1015">
        <v>62</v>
      </c>
      <c r="G1015">
        <f>AVERAGE(F1015:$F$1277)</f>
        <v>54.966403162055336</v>
      </c>
    </row>
    <row r="1016" spans="1:7" x14ac:dyDescent="0.25">
      <c r="A1016" t="s">
        <v>57</v>
      </c>
      <c r="B1016" t="s">
        <v>1088</v>
      </c>
      <c r="C1016" t="s">
        <v>1090</v>
      </c>
      <c r="D1016" s="1">
        <v>1999</v>
      </c>
      <c r="F1016">
        <v>62</v>
      </c>
      <c r="G1016">
        <f>AVERAGE(F1016:$F$1277)</f>
        <v>54.938492063492063</v>
      </c>
    </row>
    <row r="1017" spans="1:7" x14ac:dyDescent="0.25">
      <c r="A1017" t="s">
        <v>57</v>
      </c>
      <c r="B1017" t="s">
        <v>1088</v>
      </c>
      <c r="C1017" t="s">
        <v>1091</v>
      </c>
      <c r="D1017" s="1">
        <v>1995</v>
      </c>
      <c r="F1017">
        <v>62</v>
      </c>
      <c r="G1017">
        <f>AVERAGE(F1017:$F$1277)</f>
        <v>54.910358565737049</v>
      </c>
    </row>
    <row r="1018" spans="1:7" x14ac:dyDescent="0.25">
      <c r="A1018" t="s">
        <v>57</v>
      </c>
      <c r="B1018" t="s">
        <v>1088</v>
      </c>
      <c r="C1018" t="s">
        <v>1092</v>
      </c>
      <c r="D1018" s="1">
        <v>1999</v>
      </c>
      <c r="F1018">
        <v>62</v>
      </c>
      <c r="G1018">
        <f>AVERAGE(F1018:$F$1277)</f>
        <v>54.881999999999998</v>
      </c>
    </row>
    <row r="1019" spans="1:7" x14ac:dyDescent="0.25">
      <c r="A1019" t="s">
        <v>57</v>
      </c>
      <c r="B1019" t="s">
        <v>1088</v>
      </c>
      <c r="C1019" t="s">
        <v>1093</v>
      </c>
      <c r="D1019" s="1">
        <v>1995</v>
      </c>
      <c r="F1019">
        <v>62</v>
      </c>
      <c r="G1019">
        <f>AVERAGE(F1019:$F$1277)</f>
        <v>54.853413654618471</v>
      </c>
    </row>
    <row r="1020" spans="1:7" x14ac:dyDescent="0.25">
      <c r="A1020" t="s">
        <v>57</v>
      </c>
      <c r="B1020" t="s">
        <v>1088</v>
      </c>
      <c r="C1020" t="s">
        <v>1094</v>
      </c>
      <c r="D1020" s="1">
        <v>1999</v>
      </c>
      <c r="F1020">
        <v>62</v>
      </c>
      <c r="G1020">
        <f>AVERAGE(F1020:$F$1277)</f>
        <v>54.824596774193552</v>
      </c>
    </row>
    <row r="1021" spans="1:7" x14ac:dyDescent="0.25">
      <c r="A1021" t="s">
        <v>57</v>
      </c>
      <c r="B1021" t="s">
        <v>1088</v>
      </c>
      <c r="C1021" t="s">
        <v>1095</v>
      </c>
      <c r="D1021" s="1">
        <v>1999</v>
      </c>
      <c r="F1021">
        <v>62</v>
      </c>
      <c r="G1021">
        <f>AVERAGE(F1021:$F$1277)</f>
        <v>54.795546558704451</v>
      </c>
    </row>
    <row r="1022" spans="1:7" x14ac:dyDescent="0.25">
      <c r="A1022" t="s">
        <v>57</v>
      </c>
      <c r="B1022" t="s">
        <v>1088</v>
      </c>
      <c r="C1022" t="s">
        <v>1096</v>
      </c>
      <c r="D1022" s="1">
        <v>1995</v>
      </c>
      <c r="F1022">
        <v>62</v>
      </c>
      <c r="G1022">
        <f>AVERAGE(F1022:$F$1277)</f>
        <v>54.766260162601625</v>
      </c>
    </row>
    <row r="1023" spans="1:7" x14ac:dyDescent="0.25">
      <c r="A1023" t="s">
        <v>166</v>
      </c>
      <c r="B1023" t="s">
        <v>1097</v>
      </c>
      <c r="C1023" t="s">
        <v>1098</v>
      </c>
      <c r="D1023" s="1">
        <v>1968</v>
      </c>
      <c r="F1023">
        <v>55</v>
      </c>
      <c r="G1023">
        <f>AVERAGE(F1023:$F$1277)</f>
        <v>54.736734693877551</v>
      </c>
    </row>
    <row r="1024" spans="1:7" x14ac:dyDescent="0.25">
      <c r="A1024" t="s">
        <v>166</v>
      </c>
      <c r="B1024" t="s">
        <v>1097</v>
      </c>
      <c r="C1024" t="s">
        <v>1099</v>
      </c>
      <c r="D1024" s="1">
        <v>1968</v>
      </c>
      <c r="F1024">
        <v>66</v>
      </c>
      <c r="G1024">
        <f>AVERAGE(F1024:$F$1277)</f>
        <v>54.735655737704917</v>
      </c>
    </row>
    <row r="1025" spans="1:7" x14ac:dyDescent="0.25">
      <c r="A1025" t="s">
        <v>166</v>
      </c>
      <c r="B1025" t="s">
        <v>1097</v>
      </c>
      <c r="C1025" t="s">
        <v>1100</v>
      </c>
      <c r="D1025" s="1">
        <v>1968</v>
      </c>
      <c r="F1025">
        <v>55</v>
      </c>
      <c r="G1025">
        <f>AVERAGE(F1025:$F$1277)</f>
        <v>54.68930041152263</v>
      </c>
    </row>
    <row r="1026" spans="1:7" x14ac:dyDescent="0.25">
      <c r="A1026" t="s">
        <v>166</v>
      </c>
      <c r="B1026" t="s">
        <v>1097</v>
      </c>
      <c r="C1026" t="s">
        <v>1101</v>
      </c>
      <c r="D1026" s="1">
        <v>1968</v>
      </c>
      <c r="F1026">
        <v>66</v>
      </c>
      <c r="G1026">
        <f>AVERAGE(F1026:$F$1277)</f>
        <v>54.688016528925623</v>
      </c>
    </row>
    <row r="1027" spans="1:7" x14ac:dyDescent="0.25">
      <c r="B1027" t="s">
        <v>1102</v>
      </c>
      <c r="C1027">
        <v>180</v>
      </c>
      <c r="D1027" s="1">
        <v>1595</v>
      </c>
      <c r="F1027">
        <v>50</v>
      </c>
      <c r="G1027">
        <f>AVERAGE(F1027:$F$1277)</f>
        <v>54.641078838174273</v>
      </c>
    </row>
    <row r="1028" spans="1:7" x14ac:dyDescent="0.25">
      <c r="B1028" t="s">
        <v>1102</v>
      </c>
      <c r="C1028" t="s">
        <v>1103</v>
      </c>
      <c r="D1028" s="1">
        <v>2143</v>
      </c>
      <c r="F1028">
        <v>50</v>
      </c>
      <c r="G1028">
        <f>AVERAGE(F1028:$F$1277)</f>
        <v>54.66041666666667</v>
      </c>
    </row>
    <row r="1029" spans="1:7" x14ac:dyDescent="0.25">
      <c r="A1029" t="s">
        <v>308</v>
      </c>
      <c r="B1029" t="s">
        <v>1104</v>
      </c>
      <c r="C1029" t="s">
        <v>1105</v>
      </c>
      <c r="D1029" s="1">
        <v>1984</v>
      </c>
      <c r="F1029">
        <v>60</v>
      </c>
      <c r="G1029">
        <f>AVERAGE(F1029:$F$1277)</f>
        <v>54.679916317991633</v>
      </c>
    </row>
    <row r="1030" spans="1:7" x14ac:dyDescent="0.25">
      <c r="A1030" t="s">
        <v>308</v>
      </c>
      <c r="B1030" t="s">
        <v>1104</v>
      </c>
      <c r="C1030" t="s">
        <v>1106</v>
      </c>
      <c r="D1030" s="1">
        <v>1596</v>
      </c>
      <c r="F1030">
        <v>50</v>
      </c>
      <c r="G1030">
        <f>AVERAGE(F1030:$F$1277)</f>
        <v>54.657563025210081</v>
      </c>
    </row>
    <row r="1031" spans="1:7" x14ac:dyDescent="0.25">
      <c r="A1031" t="s">
        <v>303</v>
      </c>
      <c r="B1031" t="s">
        <v>1107</v>
      </c>
      <c r="C1031" t="s">
        <v>307</v>
      </c>
      <c r="D1031" s="1">
        <v>1998</v>
      </c>
      <c r="F1031">
        <v>47</v>
      </c>
      <c r="G1031">
        <f>AVERAGE(F1031:$F$1277)</f>
        <v>54.677215189873415</v>
      </c>
    </row>
    <row r="1032" spans="1:7" x14ac:dyDescent="0.25">
      <c r="A1032" t="s">
        <v>303</v>
      </c>
      <c r="B1032" t="s">
        <v>1107</v>
      </c>
      <c r="C1032" t="s">
        <v>1108</v>
      </c>
      <c r="D1032" s="1">
        <v>1998</v>
      </c>
      <c r="F1032">
        <v>47</v>
      </c>
      <c r="G1032">
        <f>AVERAGE(F1032:$F$1277)</f>
        <v>54.709745762711862</v>
      </c>
    </row>
    <row r="1033" spans="1:7" x14ac:dyDescent="0.25">
      <c r="A1033" t="s">
        <v>303</v>
      </c>
      <c r="B1033" t="s">
        <v>1107</v>
      </c>
      <c r="C1033" t="s">
        <v>1109</v>
      </c>
      <c r="D1033" s="1">
        <v>1998</v>
      </c>
      <c r="F1033">
        <v>47</v>
      </c>
      <c r="G1033">
        <f>AVERAGE(F1033:$F$1277)</f>
        <v>54.742553191489364</v>
      </c>
    </row>
    <row r="1034" spans="1:7" x14ac:dyDescent="0.25">
      <c r="A1034" t="s">
        <v>303</v>
      </c>
      <c r="B1034" t="s">
        <v>1107</v>
      </c>
      <c r="C1034" t="s">
        <v>1110</v>
      </c>
      <c r="D1034" s="1">
        <v>1998</v>
      </c>
      <c r="F1034">
        <v>47</v>
      </c>
      <c r="G1034">
        <f>AVERAGE(F1034:$F$1277)</f>
        <v>54.775641025641029</v>
      </c>
    </row>
    <row r="1035" spans="1:7" x14ac:dyDescent="0.25">
      <c r="B1035" t="s">
        <v>1111</v>
      </c>
      <c r="C1035" t="s">
        <v>1112</v>
      </c>
      <c r="D1035" s="1">
        <v>1950</v>
      </c>
      <c r="F1035">
        <v>66</v>
      </c>
      <c r="G1035">
        <f>AVERAGE(F1035:$F$1277)</f>
        <v>54.809012875536482</v>
      </c>
    </row>
    <row r="1036" spans="1:7" x14ac:dyDescent="0.25">
      <c r="B1036" t="s">
        <v>1111</v>
      </c>
      <c r="C1036" t="s">
        <v>1113</v>
      </c>
      <c r="D1036" s="1">
        <v>1950</v>
      </c>
      <c r="F1036">
        <v>66</v>
      </c>
      <c r="G1036">
        <f>AVERAGE(F1036:$F$1277)</f>
        <v>54.760775862068968</v>
      </c>
    </row>
    <row r="1037" spans="1:7" x14ac:dyDescent="0.25">
      <c r="B1037" t="s">
        <v>1111</v>
      </c>
      <c r="C1037" t="s">
        <v>1114</v>
      </c>
      <c r="D1037" s="1">
        <v>1950</v>
      </c>
      <c r="F1037">
        <v>66</v>
      </c>
      <c r="G1037">
        <f>AVERAGE(F1037:$F$1277)</f>
        <v>54.712121212121211</v>
      </c>
    </row>
    <row r="1038" spans="1:7" x14ac:dyDescent="0.25">
      <c r="B1038" t="s">
        <v>1111</v>
      </c>
      <c r="C1038" t="s">
        <v>1115</v>
      </c>
      <c r="D1038" s="1">
        <v>3982</v>
      </c>
      <c r="F1038">
        <v>66</v>
      </c>
      <c r="G1038">
        <f>AVERAGE(F1038:$F$1277)</f>
        <v>54.663043478260867</v>
      </c>
    </row>
    <row r="1039" spans="1:7" x14ac:dyDescent="0.25">
      <c r="B1039" t="s">
        <v>1111</v>
      </c>
      <c r="C1039" t="s">
        <v>1116</v>
      </c>
      <c r="D1039" s="1">
        <v>1497</v>
      </c>
      <c r="F1039">
        <v>66</v>
      </c>
      <c r="G1039">
        <f>AVERAGE(F1039:$F$1277)</f>
        <v>54.613537117903931</v>
      </c>
    </row>
    <row r="1040" spans="1:7" x14ac:dyDescent="0.25">
      <c r="B1040" t="s">
        <v>1111</v>
      </c>
      <c r="C1040" t="s">
        <v>1117</v>
      </c>
      <c r="D1040" s="1">
        <v>1497</v>
      </c>
      <c r="F1040">
        <v>66</v>
      </c>
      <c r="G1040">
        <f>AVERAGE(F1040:$F$1277)</f>
        <v>54.563596491228068</v>
      </c>
    </row>
    <row r="1041" spans="1:7" x14ac:dyDescent="0.25">
      <c r="A1041" t="s">
        <v>102</v>
      </c>
      <c r="B1041" t="s">
        <v>1118</v>
      </c>
      <c r="C1041" t="s">
        <v>1119</v>
      </c>
      <c r="D1041" s="1">
        <v>1798</v>
      </c>
      <c r="F1041">
        <v>43</v>
      </c>
      <c r="G1041">
        <f>AVERAGE(F1041:$F$1277)</f>
        <v>54.513215859030836</v>
      </c>
    </row>
    <row r="1042" spans="1:7" x14ac:dyDescent="0.25">
      <c r="A1042" t="s">
        <v>371</v>
      </c>
      <c r="B1042" t="s">
        <v>1120</v>
      </c>
      <c r="C1042" t="s">
        <v>1121</v>
      </c>
      <c r="D1042" s="1">
        <v>2487</v>
      </c>
      <c r="G1042">
        <f>AVERAGE(F1042:$F$1277)</f>
        <v>54.564159292035399</v>
      </c>
    </row>
    <row r="1043" spans="1:7" x14ac:dyDescent="0.25">
      <c r="A1043" t="s">
        <v>371</v>
      </c>
      <c r="B1043" t="s">
        <v>1122</v>
      </c>
      <c r="C1043" t="s">
        <v>1123</v>
      </c>
      <c r="D1043" s="1">
        <v>2494</v>
      </c>
      <c r="F1043">
        <v>56</v>
      </c>
      <c r="G1043">
        <f>AVERAGE(F1043:$F$1277)</f>
        <v>54.564159292035399</v>
      </c>
    </row>
    <row r="1044" spans="1:7" x14ac:dyDescent="0.25">
      <c r="A1044" t="s">
        <v>371</v>
      </c>
      <c r="B1044" t="s">
        <v>1122</v>
      </c>
      <c r="C1044" t="s">
        <v>1124</v>
      </c>
      <c r="D1044" s="1">
        <v>2494</v>
      </c>
      <c r="F1044">
        <v>56</v>
      </c>
      <c r="G1044">
        <f>AVERAGE(F1044:$F$1277)</f>
        <v>54.55777777777778</v>
      </c>
    </row>
    <row r="1045" spans="1:7" x14ac:dyDescent="0.25">
      <c r="A1045" t="s">
        <v>319</v>
      </c>
      <c r="B1045" t="s">
        <v>1125</v>
      </c>
      <c r="C1045" t="s">
        <v>1126</v>
      </c>
      <c r="D1045" s="1">
        <v>1999</v>
      </c>
      <c r="F1045">
        <v>60</v>
      </c>
      <c r="G1045">
        <f>AVERAGE(F1045:$F$1277)</f>
        <v>54.551339285714285</v>
      </c>
    </row>
    <row r="1046" spans="1:7" x14ac:dyDescent="0.25">
      <c r="A1046" t="s">
        <v>319</v>
      </c>
      <c r="B1046" t="s">
        <v>1125</v>
      </c>
      <c r="C1046" t="s">
        <v>1127</v>
      </c>
      <c r="D1046" s="1">
        <v>1997</v>
      </c>
      <c r="F1046">
        <v>60</v>
      </c>
      <c r="G1046">
        <f>AVERAGE(F1046:$F$1277)</f>
        <v>54.526905829596416</v>
      </c>
    </row>
    <row r="1047" spans="1:7" x14ac:dyDescent="0.25">
      <c r="A1047" t="s">
        <v>308</v>
      </c>
      <c r="B1047" t="s">
        <v>1128</v>
      </c>
      <c r="C1047" t="s">
        <v>894</v>
      </c>
      <c r="D1047" s="1">
        <v>1969</v>
      </c>
      <c r="F1047">
        <v>60</v>
      </c>
      <c r="G1047">
        <f>AVERAGE(F1047:$F$1277)</f>
        <v>54.502252252252255</v>
      </c>
    </row>
    <row r="1048" spans="1:7" x14ac:dyDescent="0.25">
      <c r="A1048" t="s">
        <v>276</v>
      </c>
      <c r="B1048" t="s">
        <v>1129</v>
      </c>
      <c r="C1048" t="s">
        <v>1130</v>
      </c>
      <c r="D1048" s="1">
        <v>1968</v>
      </c>
      <c r="F1048">
        <v>58</v>
      </c>
      <c r="G1048">
        <f>AVERAGE(F1048:$F$1277)</f>
        <v>54.477375565610856</v>
      </c>
    </row>
    <row r="1049" spans="1:7" x14ac:dyDescent="0.25">
      <c r="B1049" t="s">
        <v>1131</v>
      </c>
      <c r="C1049" t="s">
        <v>1132</v>
      </c>
      <c r="D1049" s="1">
        <v>1950</v>
      </c>
      <c r="E1049" t="s">
        <v>1397</v>
      </c>
      <c r="F1049">
        <v>93</v>
      </c>
      <c r="G1049">
        <f>AVERAGE(F1049:$F$1277)</f>
        <v>54.461363636363636</v>
      </c>
    </row>
    <row r="1050" spans="1:7" x14ac:dyDescent="0.25">
      <c r="B1050" t="s">
        <v>1131</v>
      </c>
      <c r="C1050" t="s">
        <v>1133</v>
      </c>
      <c r="D1050" s="1">
        <v>2925</v>
      </c>
      <c r="E1050" t="s">
        <v>1397</v>
      </c>
      <c r="F1050">
        <v>93</v>
      </c>
      <c r="G1050">
        <f>AVERAGE(F1050:$F$1277)</f>
        <v>54.285388127853878</v>
      </c>
    </row>
    <row r="1051" spans="1:7" x14ac:dyDescent="0.25">
      <c r="B1051" t="s">
        <v>1134</v>
      </c>
      <c r="C1051" t="s">
        <v>1135</v>
      </c>
      <c r="D1051" s="1">
        <v>1950</v>
      </c>
      <c r="G1051">
        <f>AVERAGE(F1051:$F$1277)</f>
        <v>54.107798165137616</v>
      </c>
    </row>
    <row r="1052" spans="1:7" x14ac:dyDescent="0.25">
      <c r="A1052" t="s">
        <v>334</v>
      </c>
      <c r="B1052" t="s">
        <v>1136</v>
      </c>
      <c r="C1052" t="s">
        <v>1137</v>
      </c>
      <c r="D1052" s="1">
        <v>2998</v>
      </c>
      <c r="F1052">
        <v>80</v>
      </c>
      <c r="G1052">
        <f>AVERAGE(F1052:$F$1277)</f>
        <v>54.107798165137616</v>
      </c>
    </row>
    <row r="1053" spans="1:7" x14ac:dyDescent="0.25">
      <c r="A1053" t="s">
        <v>334</v>
      </c>
      <c r="B1053" t="s">
        <v>1136</v>
      </c>
      <c r="C1053" t="s">
        <v>1138</v>
      </c>
      <c r="D1053" s="1">
        <v>2993</v>
      </c>
      <c r="F1053">
        <v>80</v>
      </c>
      <c r="G1053">
        <f>AVERAGE(F1053:$F$1277)</f>
        <v>53.988479262672811</v>
      </c>
    </row>
    <row r="1054" spans="1:7" x14ac:dyDescent="0.25">
      <c r="A1054" t="s">
        <v>334</v>
      </c>
      <c r="B1054" t="s">
        <v>1139</v>
      </c>
      <c r="C1054" t="s">
        <v>359</v>
      </c>
      <c r="D1054" s="1">
        <v>2979</v>
      </c>
      <c r="F1054">
        <v>60</v>
      </c>
      <c r="G1054">
        <f>AVERAGE(F1054:$F$1277)</f>
        <v>53.868055555555557</v>
      </c>
    </row>
    <row r="1055" spans="1:7" x14ac:dyDescent="0.25">
      <c r="A1055" t="s">
        <v>360</v>
      </c>
      <c r="B1055">
        <v>911</v>
      </c>
      <c r="C1055" t="s">
        <v>1140</v>
      </c>
      <c r="D1055" s="1">
        <v>2981</v>
      </c>
      <c r="F1055">
        <v>64</v>
      </c>
      <c r="G1055">
        <f>AVERAGE(F1055:$F$1277)</f>
        <v>53.83953488372093</v>
      </c>
    </row>
    <row r="1056" spans="1:7" x14ac:dyDescent="0.25">
      <c r="A1056" t="s">
        <v>360</v>
      </c>
      <c r="B1056">
        <v>911</v>
      </c>
      <c r="C1056" t="s">
        <v>1141</v>
      </c>
      <c r="D1056" s="1">
        <v>2981</v>
      </c>
      <c r="F1056">
        <v>64</v>
      </c>
      <c r="G1056">
        <f>AVERAGE(F1056:$F$1277)</f>
        <v>53.792056074766357</v>
      </c>
    </row>
    <row r="1057" spans="1:7" x14ac:dyDescent="0.25">
      <c r="A1057" t="s">
        <v>117</v>
      </c>
      <c r="B1057" t="s">
        <v>1142</v>
      </c>
      <c r="C1057" t="s">
        <v>1143</v>
      </c>
      <c r="D1057" s="1">
        <v>3799</v>
      </c>
      <c r="F1057">
        <v>74</v>
      </c>
      <c r="G1057">
        <f>AVERAGE(F1057:$F$1277)</f>
        <v>53.744131455399064</v>
      </c>
    </row>
    <row r="1058" spans="1:7" x14ac:dyDescent="0.25">
      <c r="A1058" t="s">
        <v>425</v>
      </c>
      <c r="B1058" t="s">
        <v>1144</v>
      </c>
      <c r="C1058" t="s">
        <v>359</v>
      </c>
      <c r="D1058" s="1">
        <v>3982</v>
      </c>
      <c r="F1058">
        <v>73</v>
      </c>
      <c r="G1058">
        <f>AVERAGE(F1058:$F$1277)</f>
        <v>53.648584905660378</v>
      </c>
    </row>
    <row r="1059" spans="1:7" x14ac:dyDescent="0.25">
      <c r="A1059" t="s">
        <v>425</v>
      </c>
      <c r="B1059" t="s">
        <v>1145</v>
      </c>
      <c r="C1059" t="s">
        <v>1146</v>
      </c>
      <c r="D1059" s="1">
        <v>5935</v>
      </c>
      <c r="F1059">
        <v>90.5</v>
      </c>
      <c r="G1059">
        <f>AVERAGE(F1059:$F$1277)</f>
        <v>53.556872037914694</v>
      </c>
    </row>
    <row r="1060" spans="1:7" x14ac:dyDescent="0.25">
      <c r="A1060" t="s">
        <v>420</v>
      </c>
      <c r="B1060" t="s">
        <v>1147</v>
      </c>
      <c r="C1060" t="s">
        <v>1148</v>
      </c>
      <c r="D1060" s="1">
        <v>6496</v>
      </c>
      <c r="F1060">
        <v>92</v>
      </c>
      <c r="G1060">
        <f>AVERAGE(F1060:$F$1277)</f>
        <v>53.38095238095238</v>
      </c>
    </row>
    <row r="1061" spans="1:7" x14ac:dyDescent="0.25">
      <c r="A1061" t="s">
        <v>33</v>
      </c>
      <c r="B1061" t="s">
        <v>1149</v>
      </c>
      <c r="C1061" t="s">
        <v>1150</v>
      </c>
      <c r="D1061" s="1">
        <v>796</v>
      </c>
      <c r="F1061">
        <v>35</v>
      </c>
      <c r="G1061">
        <f>AVERAGE(F1061:$F$1277)</f>
        <v>53.196172248803826</v>
      </c>
    </row>
    <row r="1062" spans="1:7" x14ac:dyDescent="0.25">
      <c r="A1062" t="s">
        <v>33</v>
      </c>
      <c r="B1062" t="s">
        <v>1149</v>
      </c>
      <c r="C1062" t="s">
        <v>1151</v>
      </c>
      <c r="D1062" s="1">
        <v>796</v>
      </c>
      <c r="F1062">
        <v>35</v>
      </c>
      <c r="G1062">
        <f>AVERAGE(F1062:$F$1277)</f>
        <v>53.283653846153847</v>
      </c>
    </row>
    <row r="1063" spans="1:7" x14ac:dyDescent="0.25">
      <c r="A1063" t="s">
        <v>57</v>
      </c>
      <c r="B1063" t="s">
        <v>1152</v>
      </c>
      <c r="C1063" t="s">
        <v>1153</v>
      </c>
      <c r="D1063" s="1">
        <v>1186</v>
      </c>
      <c r="F1063">
        <v>37</v>
      </c>
      <c r="G1063">
        <f>AVERAGE(F1063:$F$1277)</f>
        <v>53.371980676328505</v>
      </c>
    </row>
    <row r="1064" spans="1:7" x14ac:dyDescent="0.25">
      <c r="A1064" t="s">
        <v>57</v>
      </c>
      <c r="B1064" t="s">
        <v>1152</v>
      </c>
      <c r="C1064" t="s">
        <v>1154</v>
      </c>
      <c r="D1064" s="1">
        <v>1197</v>
      </c>
      <c r="F1064">
        <v>37</v>
      </c>
      <c r="G1064">
        <f>AVERAGE(F1064:$F$1277)</f>
        <v>53.45145631067961</v>
      </c>
    </row>
    <row r="1065" spans="1:7" x14ac:dyDescent="0.25">
      <c r="A1065" t="s">
        <v>57</v>
      </c>
      <c r="B1065" t="s">
        <v>1152</v>
      </c>
      <c r="C1065" t="s">
        <v>1155</v>
      </c>
      <c r="D1065" s="1">
        <v>1197</v>
      </c>
      <c r="F1065">
        <v>37</v>
      </c>
      <c r="G1065">
        <f>AVERAGE(F1065:$F$1277)</f>
        <v>53.53170731707317</v>
      </c>
    </row>
    <row r="1066" spans="1:7" x14ac:dyDescent="0.25">
      <c r="A1066" t="s">
        <v>57</v>
      </c>
      <c r="B1066" t="s">
        <v>1152</v>
      </c>
      <c r="C1066" t="s">
        <v>1156</v>
      </c>
      <c r="D1066" s="1">
        <v>1197</v>
      </c>
      <c r="F1066">
        <v>37</v>
      </c>
      <c r="G1066">
        <f>AVERAGE(F1066:$F$1277)</f>
        <v>53.612745098039213</v>
      </c>
    </row>
    <row r="1067" spans="1:7" x14ac:dyDescent="0.25">
      <c r="A1067" t="s">
        <v>57</v>
      </c>
      <c r="B1067" t="s">
        <v>1152</v>
      </c>
      <c r="C1067" t="s">
        <v>1157</v>
      </c>
      <c r="D1067" s="1">
        <v>1197</v>
      </c>
      <c r="F1067">
        <v>37</v>
      </c>
      <c r="G1067">
        <f>AVERAGE(F1067:$F$1277)</f>
        <v>53.694581280788178</v>
      </c>
    </row>
    <row r="1068" spans="1:7" x14ac:dyDescent="0.25">
      <c r="A1068" t="s">
        <v>57</v>
      </c>
      <c r="B1068" t="s">
        <v>1152</v>
      </c>
      <c r="C1068" t="s">
        <v>1158</v>
      </c>
      <c r="D1068" s="1">
        <v>1197</v>
      </c>
      <c r="F1068">
        <v>37</v>
      </c>
      <c r="G1068">
        <f>AVERAGE(F1068:$F$1277)</f>
        <v>53.777227722772274</v>
      </c>
    </row>
    <row r="1069" spans="1:7" x14ac:dyDescent="0.25">
      <c r="A1069" t="s">
        <v>57</v>
      </c>
      <c r="B1069" t="s">
        <v>1152</v>
      </c>
      <c r="C1069" t="s">
        <v>1159</v>
      </c>
      <c r="D1069" s="1">
        <v>1197</v>
      </c>
      <c r="F1069">
        <v>37</v>
      </c>
      <c r="G1069">
        <f>AVERAGE(F1069:$F$1277)</f>
        <v>53.860696517412933</v>
      </c>
    </row>
    <row r="1070" spans="1:7" x14ac:dyDescent="0.25">
      <c r="A1070" t="s">
        <v>57</v>
      </c>
      <c r="B1070" t="s">
        <v>1152</v>
      </c>
      <c r="C1070" t="s">
        <v>1160</v>
      </c>
      <c r="D1070" s="1">
        <v>1197</v>
      </c>
      <c r="F1070">
        <v>37</v>
      </c>
      <c r="G1070">
        <f>AVERAGE(F1070:$F$1277)</f>
        <v>53.945</v>
      </c>
    </row>
    <row r="1071" spans="1:7" x14ac:dyDescent="0.25">
      <c r="A1071" t="s">
        <v>57</v>
      </c>
      <c r="B1071" t="s">
        <v>1152</v>
      </c>
      <c r="C1071" t="s">
        <v>1161</v>
      </c>
      <c r="D1071" s="1">
        <v>1186</v>
      </c>
      <c r="F1071">
        <v>37</v>
      </c>
      <c r="G1071">
        <f>AVERAGE(F1071:$F$1277)</f>
        <v>54.030150753768844</v>
      </c>
    </row>
    <row r="1072" spans="1:7" x14ac:dyDescent="0.25">
      <c r="A1072" t="s">
        <v>57</v>
      </c>
      <c r="B1072" t="s">
        <v>1152</v>
      </c>
      <c r="C1072" t="s">
        <v>1162</v>
      </c>
      <c r="D1072" s="1">
        <v>1186</v>
      </c>
      <c r="F1072">
        <v>37</v>
      </c>
      <c r="G1072">
        <f>AVERAGE(F1072:$F$1277)</f>
        <v>54.116161616161619</v>
      </c>
    </row>
    <row r="1073" spans="1:7" x14ac:dyDescent="0.25">
      <c r="A1073" t="s">
        <v>57</v>
      </c>
      <c r="B1073" t="s">
        <v>1163</v>
      </c>
      <c r="C1073" t="s">
        <v>1164</v>
      </c>
      <c r="D1073" s="1">
        <v>1197</v>
      </c>
      <c r="F1073">
        <v>43</v>
      </c>
      <c r="G1073">
        <f>AVERAGE(F1073:$F$1277)</f>
        <v>54.203045685279186</v>
      </c>
    </row>
    <row r="1074" spans="1:7" x14ac:dyDescent="0.25">
      <c r="A1074" t="s">
        <v>57</v>
      </c>
      <c r="B1074" t="s">
        <v>1163</v>
      </c>
      <c r="C1074" t="s">
        <v>1165</v>
      </c>
      <c r="D1074" s="1">
        <v>1197</v>
      </c>
      <c r="F1074">
        <v>43</v>
      </c>
      <c r="G1074">
        <f>AVERAGE(F1074:$F$1277)</f>
        <v>54.260204081632651</v>
      </c>
    </row>
    <row r="1075" spans="1:7" x14ac:dyDescent="0.25">
      <c r="A1075" t="s">
        <v>57</v>
      </c>
      <c r="B1075" t="s">
        <v>1163</v>
      </c>
      <c r="C1075" t="s">
        <v>1166</v>
      </c>
      <c r="D1075" s="1">
        <v>1197</v>
      </c>
      <c r="F1075">
        <v>43</v>
      </c>
      <c r="G1075">
        <f>AVERAGE(F1075:$F$1277)</f>
        <v>54.317948717948717</v>
      </c>
    </row>
    <row r="1076" spans="1:7" x14ac:dyDescent="0.25">
      <c r="A1076" t="s">
        <v>57</v>
      </c>
      <c r="B1076" t="s">
        <v>1163</v>
      </c>
      <c r="C1076" t="s">
        <v>1167</v>
      </c>
      <c r="D1076" s="1">
        <v>1197</v>
      </c>
      <c r="F1076">
        <v>43</v>
      </c>
      <c r="G1076">
        <f>AVERAGE(F1076:$F$1277)</f>
        <v>54.376288659793815</v>
      </c>
    </row>
    <row r="1077" spans="1:7" x14ac:dyDescent="0.25">
      <c r="A1077" t="s">
        <v>57</v>
      </c>
      <c r="B1077" t="s">
        <v>1163</v>
      </c>
      <c r="C1077" t="s">
        <v>1168</v>
      </c>
      <c r="D1077" s="1">
        <v>1120</v>
      </c>
      <c r="F1077">
        <v>43</v>
      </c>
      <c r="G1077">
        <f>AVERAGE(F1077:$F$1277)</f>
        <v>54.435233160621763</v>
      </c>
    </row>
    <row r="1078" spans="1:7" x14ac:dyDescent="0.25">
      <c r="A1078" t="s">
        <v>57</v>
      </c>
      <c r="B1078" t="s">
        <v>1163</v>
      </c>
      <c r="C1078" t="s">
        <v>1169</v>
      </c>
      <c r="D1078" s="1">
        <v>1197</v>
      </c>
      <c r="F1078">
        <v>43</v>
      </c>
      <c r="G1078">
        <f>AVERAGE(F1078:$F$1277)</f>
        <v>54.494791666666664</v>
      </c>
    </row>
    <row r="1079" spans="1:7" x14ac:dyDescent="0.25">
      <c r="A1079" t="s">
        <v>57</v>
      </c>
      <c r="B1079" t="s">
        <v>1163</v>
      </c>
      <c r="C1079" t="s">
        <v>1170</v>
      </c>
      <c r="D1079" s="1">
        <v>1120</v>
      </c>
      <c r="F1079">
        <v>43</v>
      </c>
      <c r="G1079">
        <f>AVERAGE(F1079:$F$1277)</f>
        <v>54.554973821989527</v>
      </c>
    </row>
    <row r="1080" spans="1:7" x14ac:dyDescent="0.25">
      <c r="A1080" t="s">
        <v>57</v>
      </c>
      <c r="B1080" t="s">
        <v>1163</v>
      </c>
      <c r="C1080" t="s">
        <v>1171</v>
      </c>
      <c r="D1080" s="1">
        <v>1120</v>
      </c>
      <c r="F1080">
        <v>43</v>
      </c>
      <c r="G1080">
        <f>AVERAGE(F1080:$F$1277)</f>
        <v>54.61578947368421</v>
      </c>
    </row>
    <row r="1081" spans="1:7" x14ac:dyDescent="0.25">
      <c r="A1081" t="s">
        <v>57</v>
      </c>
      <c r="B1081" t="s">
        <v>1163</v>
      </c>
      <c r="C1081" t="s">
        <v>1172</v>
      </c>
      <c r="D1081" s="1">
        <v>1197</v>
      </c>
      <c r="F1081">
        <v>43</v>
      </c>
      <c r="G1081">
        <f>AVERAGE(F1081:$F$1277)</f>
        <v>54.677248677248677</v>
      </c>
    </row>
    <row r="1082" spans="1:7" x14ac:dyDescent="0.25">
      <c r="A1082" t="s">
        <v>117</v>
      </c>
      <c r="B1082" t="s">
        <v>1173</v>
      </c>
      <c r="C1082" t="s">
        <v>1174</v>
      </c>
      <c r="D1082" s="1">
        <v>1198</v>
      </c>
      <c r="F1082">
        <v>41</v>
      </c>
      <c r="G1082">
        <f>AVERAGE(F1082:$F$1277)</f>
        <v>54.73936170212766</v>
      </c>
    </row>
    <row r="1083" spans="1:7" x14ac:dyDescent="0.25">
      <c r="A1083" t="s">
        <v>117</v>
      </c>
      <c r="B1083" t="s">
        <v>1173</v>
      </c>
      <c r="C1083" t="s">
        <v>1006</v>
      </c>
      <c r="D1083" s="1">
        <v>1198</v>
      </c>
      <c r="F1083">
        <v>41</v>
      </c>
      <c r="G1083">
        <f>AVERAGE(F1083:$F$1277)</f>
        <v>54.81283422459893</v>
      </c>
    </row>
    <row r="1084" spans="1:7" x14ac:dyDescent="0.25">
      <c r="A1084" t="s">
        <v>117</v>
      </c>
      <c r="B1084" t="s">
        <v>1173</v>
      </c>
      <c r="C1084" t="s">
        <v>1175</v>
      </c>
      <c r="D1084" s="1">
        <v>1461</v>
      </c>
      <c r="F1084">
        <v>41</v>
      </c>
      <c r="G1084">
        <f>AVERAGE(F1084:$F$1277)</f>
        <v>54.887096774193552</v>
      </c>
    </row>
    <row r="1085" spans="1:7" x14ac:dyDescent="0.25">
      <c r="A1085" t="s">
        <v>117</v>
      </c>
      <c r="B1085" t="s">
        <v>1173</v>
      </c>
      <c r="C1085" t="s">
        <v>1176</v>
      </c>
      <c r="D1085" s="1">
        <v>1461</v>
      </c>
      <c r="F1085">
        <v>41</v>
      </c>
      <c r="G1085">
        <f>AVERAGE(F1085:$F$1277)</f>
        <v>54.962162162162166</v>
      </c>
    </row>
    <row r="1086" spans="1:7" x14ac:dyDescent="0.25">
      <c r="A1086" t="s">
        <v>225</v>
      </c>
      <c r="B1086" t="s">
        <v>1177</v>
      </c>
      <c r="C1086" t="s">
        <v>584</v>
      </c>
      <c r="D1086" s="1">
        <v>2523</v>
      </c>
      <c r="F1086">
        <v>60</v>
      </c>
      <c r="G1086">
        <f>AVERAGE(F1086:$F$1277)</f>
        <v>55.038043478260867</v>
      </c>
    </row>
    <row r="1087" spans="1:7" x14ac:dyDescent="0.25">
      <c r="A1087" t="s">
        <v>225</v>
      </c>
      <c r="B1087" t="s">
        <v>1177</v>
      </c>
      <c r="C1087" t="s">
        <v>585</v>
      </c>
      <c r="D1087" s="1">
        <v>2523</v>
      </c>
      <c r="F1087">
        <v>60</v>
      </c>
      <c r="G1087">
        <f>AVERAGE(F1087:$F$1277)</f>
        <v>55.010928961748633</v>
      </c>
    </row>
    <row r="1088" spans="1:7" x14ac:dyDescent="0.25">
      <c r="A1088" t="s">
        <v>225</v>
      </c>
      <c r="B1088" t="s">
        <v>1177</v>
      </c>
      <c r="C1088" t="s">
        <v>586</v>
      </c>
      <c r="D1088" s="1">
        <v>2523</v>
      </c>
      <c r="F1088">
        <v>60</v>
      </c>
      <c r="G1088">
        <f>AVERAGE(F1088:$F$1277)</f>
        <v>54.983516483516482</v>
      </c>
    </row>
    <row r="1089" spans="1:7" x14ac:dyDescent="0.25">
      <c r="A1089" t="s">
        <v>225</v>
      </c>
      <c r="B1089" t="s">
        <v>1177</v>
      </c>
      <c r="C1089" t="s">
        <v>98</v>
      </c>
      <c r="D1089" s="1">
        <v>2523</v>
      </c>
      <c r="F1089">
        <v>60</v>
      </c>
      <c r="G1089">
        <f>AVERAGE(F1089:$F$1277)</f>
        <v>54.955801104972373</v>
      </c>
    </row>
    <row r="1090" spans="1:7" x14ac:dyDescent="0.25">
      <c r="A1090" t="s">
        <v>225</v>
      </c>
      <c r="B1090" t="s">
        <v>1177</v>
      </c>
      <c r="C1090" t="s">
        <v>1178</v>
      </c>
      <c r="D1090" s="1">
        <v>2523</v>
      </c>
      <c r="F1090">
        <v>60</v>
      </c>
      <c r="G1090">
        <f>AVERAGE(F1090:$F$1277)</f>
        <v>54.927777777777777</v>
      </c>
    </row>
    <row r="1091" spans="1:7" x14ac:dyDescent="0.25">
      <c r="A1091" t="s">
        <v>33</v>
      </c>
      <c r="B1091" t="s">
        <v>1179</v>
      </c>
      <c r="C1091" t="s">
        <v>1180</v>
      </c>
      <c r="D1091" s="1">
        <v>1248</v>
      </c>
      <c r="F1091">
        <v>43</v>
      </c>
      <c r="G1091">
        <f>AVERAGE(F1091:$F$1277)</f>
        <v>54.899441340782126</v>
      </c>
    </row>
    <row r="1092" spans="1:7" x14ac:dyDescent="0.25">
      <c r="A1092" t="s">
        <v>33</v>
      </c>
      <c r="B1092" t="s">
        <v>1179</v>
      </c>
      <c r="C1092" t="s">
        <v>1181</v>
      </c>
      <c r="D1092" s="1">
        <v>1248</v>
      </c>
      <c r="F1092">
        <v>43</v>
      </c>
      <c r="G1092">
        <f>AVERAGE(F1092:$F$1277)</f>
        <v>54.966292134831463</v>
      </c>
    </row>
    <row r="1093" spans="1:7" x14ac:dyDescent="0.25">
      <c r="A1093" t="s">
        <v>33</v>
      </c>
      <c r="B1093" t="s">
        <v>1179</v>
      </c>
      <c r="C1093" t="s">
        <v>1182</v>
      </c>
      <c r="D1093" s="1">
        <v>1248</v>
      </c>
      <c r="F1093">
        <v>43</v>
      </c>
      <c r="G1093">
        <f>AVERAGE(F1093:$F$1277)</f>
        <v>55.033898305084747</v>
      </c>
    </row>
    <row r="1094" spans="1:7" x14ac:dyDescent="0.25">
      <c r="A1094" t="s">
        <v>33</v>
      </c>
      <c r="B1094" t="s">
        <v>1179</v>
      </c>
      <c r="C1094" t="s">
        <v>1183</v>
      </c>
      <c r="D1094" s="1">
        <v>1248</v>
      </c>
      <c r="F1094">
        <v>43</v>
      </c>
      <c r="G1094">
        <f>AVERAGE(F1094:$F$1277)</f>
        <v>55.102272727272727</v>
      </c>
    </row>
    <row r="1095" spans="1:7" x14ac:dyDescent="0.25">
      <c r="A1095" t="s">
        <v>33</v>
      </c>
      <c r="B1095" t="s">
        <v>1179</v>
      </c>
      <c r="C1095" t="s">
        <v>1184</v>
      </c>
      <c r="D1095" s="1">
        <v>1462</v>
      </c>
      <c r="F1095">
        <v>43</v>
      </c>
      <c r="G1095">
        <f>AVERAGE(F1095:$F$1277)</f>
        <v>55.171428571428571</v>
      </c>
    </row>
    <row r="1096" spans="1:7" x14ac:dyDescent="0.25">
      <c r="A1096" t="s">
        <v>33</v>
      </c>
      <c r="B1096" t="s">
        <v>1179</v>
      </c>
      <c r="C1096" t="s">
        <v>1185</v>
      </c>
      <c r="D1096" s="1">
        <v>1462</v>
      </c>
      <c r="F1096">
        <v>43</v>
      </c>
      <c r="G1096">
        <f>AVERAGE(F1096:$F$1277)</f>
        <v>55.241379310344826</v>
      </c>
    </row>
    <row r="1097" spans="1:7" x14ac:dyDescent="0.25">
      <c r="A1097" t="s">
        <v>33</v>
      </c>
      <c r="B1097" t="s">
        <v>1179</v>
      </c>
      <c r="C1097" t="s">
        <v>1186</v>
      </c>
      <c r="D1097" s="1">
        <v>1462</v>
      </c>
      <c r="F1097">
        <v>43</v>
      </c>
      <c r="G1097">
        <f>AVERAGE(F1097:$F$1277)</f>
        <v>55.312138728323703</v>
      </c>
    </row>
    <row r="1098" spans="1:7" x14ac:dyDescent="0.25">
      <c r="A1098" t="s">
        <v>33</v>
      </c>
      <c r="B1098" t="s">
        <v>1179</v>
      </c>
      <c r="C1098" t="s">
        <v>1187</v>
      </c>
      <c r="D1098" s="1">
        <v>1462</v>
      </c>
      <c r="F1098">
        <v>43</v>
      </c>
      <c r="G1098">
        <f>AVERAGE(F1098:$F$1277)</f>
        <v>55.383720930232556</v>
      </c>
    </row>
    <row r="1099" spans="1:7" x14ac:dyDescent="0.25">
      <c r="A1099" t="s">
        <v>33</v>
      </c>
      <c r="B1099" t="s">
        <v>1179</v>
      </c>
      <c r="C1099" t="s">
        <v>1188</v>
      </c>
      <c r="D1099" s="1">
        <v>1462</v>
      </c>
      <c r="F1099">
        <v>43</v>
      </c>
      <c r="G1099">
        <f>AVERAGE(F1099:$F$1277)</f>
        <v>55.456140350877192</v>
      </c>
    </row>
    <row r="1100" spans="1:7" x14ac:dyDescent="0.25">
      <c r="A1100" t="s">
        <v>33</v>
      </c>
      <c r="B1100" t="s">
        <v>1179</v>
      </c>
      <c r="C1100" t="s">
        <v>1189</v>
      </c>
      <c r="D1100" s="1">
        <v>1462</v>
      </c>
      <c r="F1100">
        <v>43</v>
      </c>
      <c r="G1100">
        <f>AVERAGE(F1100:$F$1277)</f>
        <v>55.529411764705884</v>
      </c>
    </row>
    <row r="1101" spans="1:7" x14ac:dyDescent="0.25">
      <c r="A1101" t="s">
        <v>33</v>
      </c>
      <c r="B1101" t="s">
        <v>1179</v>
      </c>
      <c r="C1101" t="s">
        <v>1190</v>
      </c>
      <c r="D1101" s="1">
        <v>1462</v>
      </c>
      <c r="F1101">
        <v>43</v>
      </c>
      <c r="G1101">
        <f>AVERAGE(F1101:$F$1277)</f>
        <v>55.603550295857985</v>
      </c>
    </row>
    <row r="1102" spans="1:7" x14ac:dyDescent="0.25">
      <c r="A1102" t="s">
        <v>33</v>
      </c>
      <c r="B1102" t="s">
        <v>1179</v>
      </c>
      <c r="C1102" t="s">
        <v>1191</v>
      </c>
      <c r="D1102" s="1">
        <v>1498</v>
      </c>
      <c r="F1102">
        <v>43</v>
      </c>
      <c r="G1102">
        <f>AVERAGE(F1102:$F$1277)</f>
        <v>55.678571428571431</v>
      </c>
    </row>
    <row r="1103" spans="1:7" x14ac:dyDescent="0.25">
      <c r="A1103" t="s">
        <v>33</v>
      </c>
      <c r="B1103" t="s">
        <v>1179</v>
      </c>
      <c r="C1103" t="s">
        <v>1192</v>
      </c>
      <c r="D1103" s="1">
        <v>1498</v>
      </c>
      <c r="F1103">
        <v>43</v>
      </c>
      <c r="G1103">
        <f>AVERAGE(F1103:$F$1277)</f>
        <v>55.754491017964071</v>
      </c>
    </row>
    <row r="1104" spans="1:7" x14ac:dyDescent="0.25">
      <c r="A1104" t="s">
        <v>33</v>
      </c>
      <c r="B1104" t="s">
        <v>1179</v>
      </c>
      <c r="C1104" t="s">
        <v>1193</v>
      </c>
      <c r="D1104" s="1">
        <v>1498</v>
      </c>
      <c r="F1104">
        <v>43</v>
      </c>
      <c r="G1104">
        <f>AVERAGE(F1104:$F$1277)</f>
        <v>55.831325301204821</v>
      </c>
    </row>
    <row r="1105" spans="1:7" x14ac:dyDescent="0.25">
      <c r="A1105" t="s">
        <v>272</v>
      </c>
      <c r="B1105" t="s">
        <v>1194</v>
      </c>
      <c r="C1105" t="s">
        <v>1195</v>
      </c>
      <c r="D1105" s="1">
        <v>1598</v>
      </c>
      <c r="F1105">
        <v>55</v>
      </c>
      <c r="G1105">
        <f>AVERAGE(F1105:$F$1277)</f>
        <v>55.909090909090907</v>
      </c>
    </row>
    <row r="1106" spans="1:7" x14ac:dyDescent="0.25">
      <c r="A1106" t="s">
        <v>272</v>
      </c>
      <c r="B1106" t="s">
        <v>1194</v>
      </c>
      <c r="C1106" t="s">
        <v>1196</v>
      </c>
      <c r="D1106" s="1">
        <v>1498</v>
      </c>
      <c r="F1106">
        <v>55</v>
      </c>
      <c r="G1106">
        <f>AVERAGE(F1106:$F$1277)</f>
        <v>55.914634146341463</v>
      </c>
    </row>
    <row r="1107" spans="1:7" x14ac:dyDescent="0.25">
      <c r="A1107" t="s">
        <v>272</v>
      </c>
      <c r="B1107" t="s">
        <v>1194</v>
      </c>
      <c r="C1107" t="s">
        <v>1197</v>
      </c>
      <c r="D1107" s="1">
        <v>1598</v>
      </c>
      <c r="F1107">
        <v>55</v>
      </c>
      <c r="G1107">
        <f>AVERAGE(F1107:$F$1277)</f>
        <v>55.920245398773005</v>
      </c>
    </row>
    <row r="1108" spans="1:7" x14ac:dyDescent="0.25">
      <c r="A1108" t="s">
        <v>272</v>
      </c>
      <c r="B1108" t="s">
        <v>1194</v>
      </c>
      <c r="C1108" t="s">
        <v>1198</v>
      </c>
      <c r="D1108" s="1">
        <v>1498</v>
      </c>
      <c r="F1108">
        <v>55</v>
      </c>
      <c r="G1108">
        <f>AVERAGE(F1108:$F$1277)</f>
        <v>55.925925925925924</v>
      </c>
    </row>
    <row r="1109" spans="1:7" x14ac:dyDescent="0.25">
      <c r="A1109" t="s">
        <v>272</v>
      </c>
      <c r="B1109" t="s">
        <v>1194</v>
      </c>
      <c r="C1109" t="s">
        <v>1199</v>
      </c>
      <c r="D1109" s="1">
        <v>1498</v>
      </c>
      <c r="F1109">
        <v>55</v>
      </c>
      <c r="G1109">
        <f>AVERAGE(F1109:$F$1277)</f>
        <v>55.931677018633543</v>
      </c>
    </row>
    <row r="1110" spans="1:7" x14ac:dyDescent="0.25">
      <c r="A1110" t="s">
        <v>272</v>
      </c>
      <c r="B1110" t="s">
        <v>1194</v>
      </c>
      <c r="C1110" t="s">
        <v>1200</v>
      </c>
      <c r="D1110" s="1">
        <v>1598</v>
      </c>
      <c r="F1110">
        <v>55</v>
      </c>
      <c r="G1110">
        <f>AVERAGE(F1110:$F$1277)</f>
        <v>55.9375</v>
      </c>
    </row>
    <row r="1111" spans="1:7" x14ac:dyDescent="0.25">
      <c r="A1111" t="s">
        <v>272</v>
      </c>
      <c r="B1111" t="s">
        <v>1194</v>
      </c>
      <c r="C1111" t="s">
        <v>1201</v>
      </c>
      <c r="D1111" s="1">
        <v>1498</v>
      </c>
      <c r="F1111">
        <v>55</v>
      </c>
      <c r="G1111">
        <f>AVERAGE(F1111:$F$1277)</f>
        <v>55.943396226415096</v>
      </c>
    </row>
    <row r="1112" spans="1:7" x14ac:dyDescent="0.25">
      <c r="A1112" t="s">
        <v>272</v>
      </c>
      <c r="B1112" t="s">
        <v>1194</v>
      </c>
      <c r="C1112" t="s">
        <v>1202</v>
      </c>
      <c r="D1112" s="1">
        <v>1498</v>
      </c>
      <c r="F1112">
        <v>55</v>
      </c>
      <c r="G1112">
        <f>AVERAGE(F1112:$F$1277)</f>
        <v>55.949367088607595</v>
      </c>
    </row>
    <row r="1113" spans="1:7" x14ac:dyDescent="0.25">
      <c r="A1113" t="s">
        <v>272</v>
      </c>
      <c r="B1113" t="s">
        <v>1194</v>
      </c>
      <c r="C1113" t="s">
        <v>1203</v>
      </c>
      <c r="D1113" s="1">
        <v>1598</v>
      </c>
      <c r="F1113">
        <v>55</v>
      </c>
      <c r="G1113">
        <f>AVERAGE(F1113:$F$1277)</f>
        <v>55.955414012738856</v>
      </c>
    </row>
    <row r="1114" spans="1:7" x14ac:dyDescent="0.25">
      <c r="A1114" t="s">
        <v>272</v>
      </c>
      <c r="B1114" t="s">
        <v>1194</v>
      </c>
      <c r="C1114" t="s">
        <v>1204</v>
      </c>
      <c r="D1114" s="1">
        <v>1598</v>
      </c>
      <c r="F1114">
        <v>55</v>
      </c>
      <c r="G1114">
        <f>AVERAGE(F1114:$F$1277)</f>
        <v>55.96153846153846</v>
      </c>
    </row>
    <row r="1115" spans="1:7" x14ac:dyDescent="0.25">
      <c r="A1115" t="s">
        <v>272</v>
      </c>
      <c r="B1115" t="s">
        <v>1194</v>
      </c>
      <c r="C1115" t="s">
        <v>1205</v>
      </c>
      <c r="D1115" s="1">
        <v>1598</v>
      </c>
      <c r="F1115">
        <v>55</v>
      </c>
      <c r="G1115">
        <f>AVERAGE(F1115:$F$1277)</f>
        <v>55.967741935483872</v>
      </c>
    </row>
    <row r="1116" spans="1:7" x14ac:dyDescent="0.25">
      <c r="A1116" t="s">
        <v>272</v>
      </c>
      <c r="B1116" t="s">
        <v>1194</v>
      </c>
      <c r="C1116" t="s">
        <v>1206</v>
      </c>
      <c r="D1116" s="1">
        <v>1598</v>
      </c>
      <c r="F1116">
        <v>55</v>
      </c>
      <c r="G1116">
        <f>AVERAGE(F1116:$F$1277)</f>
        <v>55.974025974025977</v>
      </c>
    </row>
    <row r="1117" spans="1:7" x14ac:dyDescent="0.25">
      <c r="A1117" t="s">
        <v>272</v>
      </c>
      <c r="B1117" t="s">
        <v>1194</v>
      </c>
      <c r="C1117" t="s">
        <v>1207</v>
      </c>
      <c r="D1117" s="1">
        <v>1498</v>
      </c>
      <c r="F1117">
        <v>55</v>
      </c>
      <c r="G1117">
        <f>AVERAGE(F1117:$F$1277)</f>
        <v>55.980392156862742</v>
      </c>
    </row>
    <row r="1118" spans="1:7" x14ac:dyDescent="0.25">
      <c r="A1118" t="s">
        <v>272</v>
      </c>
      <c r="B1118" t="s">
        <v>1194</v>
      </c>
      <c r="C1118" t="s">
        <v>1208</v>
      </c>
      <c r="D1118" s="1">
        <v>1498</v>
      </c>
      <c r="F1118">
        <v>55</v>
      </c>
      <c r="G1118">
        <f>AVERAGE(F1118:$F$1277)</f>
        <v>55.986842105263158</v>
      </c>
    </row>
    <row r="1119" spans="1:7" x14ac:dyDescent="0.25">
      <c r="A1119" t="s">
        <v>230</v>
      </c>
      <c r="B1119" t="s">
        <v>1209</v>
      </c>
      <c r="C1119" t="s">
        <v>694</v>
      </c>
      <c r="D1119" s="1">
        <v>1368</v>
      </c>
      <c r="G1119">
        <f>AVERAGE(F1119:$F$1277)</f>
        <v>55.993377483443709</v>
      </c>
    </row>
    <row r="1120" spans="1:7" x14ac:dyDescent="0.25">
      <c r="A1120" t="s">
        <v>57</v>
      </c>
      <c r="B1120" t="s">
        <v>1210</v>
      </c>
      <c r="C1120" t="s">
        <v>1211</v>
      </c>
      <c r="D1120" s="1">
        <v>1396</v>
      </c>
      <c r="F1120">
        <v>55</v>
      </c>
      <c r="G1120">
        <f>AVERAGE(F1120:$F$1277)</f>
        <v>55.993377483443709</v>
      </c>
    </row>
    <row r="1121" spans="1:7" x14ac:dyDescent="0.25">
      <c r="A1121" t="s">
        <v>57</v>
      </c>
      <c r="B1121" t="s">
        <v>1210</v>
      </c>
      <c r="C1121" t="s">
        <v>1212</v>
      </c>
      <c r="D1121" s="1">
        <v>1591</v>
      </c>
      <c r="F1121">
        <v>55</v>
      </c>
      <c r="G1121">
        <f>AVERAGE(F1121:$F$1277)</f>
        <v>56</v>
      </c>
    </row>
    <row r="1122" spans="1:7" x14ac:dyDescent="0.25">
      <c r="A1122" t="s">
        <v>57</v>
      </c>
      <c r="B1122" t="s">
        <v>1210</v>
      </c>
      <c r="C1122" t="s">
        <v>622</v>
      </c>
      <c r="D1122" s="1">
        <v>1591</v>
      </c>
      <c r="F1122">
        <v>55</v>
      </c>
      <c r="G1122">
        <f>AVERAGE(F1122:$F$1277)</f>
        <v>56.006711409395976</v>
      </c>
    </row>
    <row r="1123" spans="1:7" x14ac:dyDescent="0.25">
      <c r="A1123" t="s">
        <v>57</v>
      </c>
      <c r="B1123" t="s">
        <v>1210</v>
      </c>
      <c r="C1123" t="s">
        <v>625</v>
      </c>
      <c r="D1123" s="1">
        <v>1591</v>
      </c>
      <c r="F1123">
        <v>55</v>
      </c>
      <c r="G1123">
        <f>AVERAGE(F1123:$F$1277)</f>
        <v>56.013513513513516</v>
      </c>
    </row>
    <row r="1124" spans="1:7" x14ac:dyDescent="0.25">
      <c r="A1124" t="s">
        <v>57</v>
      </c>
      <c r="B1124" t="s">
        <v>1210</v>
      </c>
      <c r="C1124" t="s">
        <v>1213</v>
      </c>
      <c r="D1124" s="1">
        <v>1591</v>
      </c>
      <c r="F1124">
        <v>55</v>
      </c>
      <c r="G1124">
        <f>AVERAGE(F1124:$F$1277)</f>
        <v>56.020408163265309</v>
      </c>
    </row>
    <row r="1125" spans="1:7" x14ac:dyDescent="0.25">
      <c r="A1125" t="s">
        <v>57</v>
      </c>
      <c r="B1125" t="s">
        <v>1210</v>
      </c>
      <c r="C1125" t="s">
        <v>1214</v>
      </c>
      <c r="D1125" s="1">
        <v>1591</v>
      </c>
      <c r="F1125">
        <v>55</v>
      </c>
      <c r="G1125">
        <f>AVERAGE(F1125:$F$1277)</f>
        <v>56.027397260273972</v>
      </c>
    </row>
    <row r="1126" spans="1:7" x14ac:dyDescent="0.25">
      <c r="A1126" t="s">
        <v>57</v>
      </c>
      <c r="B1126" t="s">
        <v>1210</v>
      </c>
      <c r="C1126" t="s">
        <v>1215</v>
      </c>
      <c r="D1126" s="1">
        <v>1396</v>
      </c>
      <c r="F1126">
        <v>55</v>
      </c>
      <c r="G1126">
        <f>AVERAGE(F1126:$F$1277)</f>
        <v>56.03448275862069</v>
      </c>
    </row>
    <row r="1127" spans="1:7" x14ac:dyDescent="0.25">
      <c r="A1127" t="s">
        <v>57</v>
      </c>
      <c r="B1127" t="s">
        <v>1210</v>
      </c>
      <c r="C1127" t="s">
        <v>623</v>
      </c>
      <c r="D1127" s="1">
        <v>1582</v>
      </c>
      <c r="F1127">
        <v>55</v>
      </c>
      <c r="G1127">
        <f>AVERAGE(F1127:$F$1277)</f>
        <v>56.041666666666664</v>
      </c>
    </row>
    <row r="1128" spans="1:7" x14ac:dyDescent="0.25">
      <c r="A1128" t="s">
        <v>57</v>
      </c>
      <c r="B1128" t="s">
        <v>1210</v>
      </c>
      <c r="C1128" t="s">
        <v>624</v>
      </c>
      <c r="D1128" s="1">
        <v>1582</v>
      </c>
      <c r="F1128">
        <v>55</v>
      </c>
      <c r="G1128">
        <f>AVERAGE(F1128:$F$1277)</f>
        <v>56.048951048951047</v>
      </c>
    </row>
    <row r="1129" spans="1:7" x14ac:dyDescent="0.25">
      <c r="A1129" t="s">
        <v>57</v>
      </c>
      <c r="B1129" t="s">
        <v>1210</v>
      </c>
      <c r="C1129" t="s">
        <v>1216</v>
      </c>
      <c r="D1129" s="1">
        <v>1582</v>
      </c>
      <c r="F1129">
        <v>55</v>
      </c>
      <c r="G1129">
        <f>AVERAGE(F1129:$F$1277)</f>
        <v>56.056338028169016</v>
      </c>
    </row>
    <row r="1130" spans="1:7" x14ac:dyDescent="0.25">
      <c r="A1130" t="s">
        <v>57</v>
      </c>
      <c r="B1130" t="s">
        <v>1210</v>
      </c>
      <c r="C1130" t="s">
        <v>1217</v>
      </c>
      <c r="D1130" s="1">
        <v>1582</v>
      </c>
      <c r="F1130">
        <v>55</v>
      </c>
      <c r="G1130">
        <f>AVERAGE(F1130:$F$1277)</f>
        <v>56.063829787234042</v>
      </c>
    </row>
    <row r="1131" spans="1:7" x14ac:dyDescent="0.25">
      <c r="A1131" t="s">
        <v>57</v>
      </c>
      <c r="B1131" t="s">
        <v>1210</v>
      </c>
      <c r="C1131" t="s">
        <v>1218</v>
      </c>
      <c r="D1131" s="1">
        <v>1582</v>
      </c>
      <c r="F1131">
        <v>55</v>
      </c>
      <c r="G1131">
        <f>AVERAGE(F1131:$F$1277)</f>
        <v>56.071428571428569</v>
      </c>
    </row>
    <row r="1132" spans="1:7" x14ac:dyDescent="0.25">
      <c r="A1132" t="s">
        <v>57</v>
      </c>
      <c r="B1132" t="s">
        <v>1210</v>
      </c>
      <c r="C1132" t="s">
        <v>1219</v>
      </c>
      <c r="D1132" s="1">
        <v>1591</v>
      </c>
      <c r="F1132">
        <v>55</v>
      </c>
      <c r="G1132">
        <f>AVERAGE(F1132:$F$1277)</f>
        <v>56.079136690647481</v>
      </c>
    </row>
    <row r="1133" spans="1:7" x14ac:dyDescent="0.25">
      <c r="A1133" t="s">
        <v>57</v>
      </c>
      <c r="B1133" t="s">
        <v>1210</v>
      </c>
      <c r="C1133" t="s">
        <v>1220</v>
      </c>
      <c r="D1133" s="1">
        <v>1582</v>
      </c>
      <c r="F1133">
        <v>55</v>
      </c>
      <c r="G1133">
        <f>AVERAGE(F1133:$F$1277)</f>
        <v>56.086956521739133</v>
      </c>
    </row>
    <row r="1134" spans="1:7" x14ac:dyDescent="0.25">
      <c r="A1134" t="s">
        <v>57</v>
      </c>
      <c r="B1134" t="s">
        <v>1210</v>
      </c>
      <c r="C1134" t="s">
        <v>634</v>
      </c>
      <c r="D1134" s="1">
        <v>1396</v>
      </c>
      <c r="F1134">
        <v>55</v>
      </c>
      <c r="G1134">
        <f>AVERAGE(F1134:$F$1277)</f>
        <v>56.094890510948908</v>
      </c>
    </row>
    <row r="1135" spans="1:7" x14ac:dyDescent="0.25">
      <c r="A1135" t="s">
        <v>57</v>
      </c>
      <c r="B1135" t="s">
        <v>1210</v>
      </c>
      <c r="C1135" t="s">
        <v>1221</v>
      </c>
      <c r="D1135" s="1">
        <v>1591</v>
      </c>
      <c r="F1135">
        <v>55</v>
      </c>
      <c r="G1135">
        <f>AVERAGE(F1135:$F$1277)</f>
        <v>56.102941176470587</v>
      </c>
    </row>
    <row r="1136" spans="1:7" x14ac:dyDescent="0.25">
      <c r="A1136" t="s">
        <v>57</v>
      </c>
      <c r="B1136" t="s">
        <v>1210</v>
      </c>
      <c r="C1136" t="s">
        <v>1222</v>
      </c>
      <c r="D1136" s="1">
        <v>1591</v>
      </c>
      <c r="F1136">
        <v>55</v>
      </c>
      <c r="G1136">
        <f>AVERAGE(F1136:$F$1277)</f>
        <v>56.111111111111114</v>
      </c>
    </row>
    <row r="1137" spans="1:7" x14ac:dyDescent="0.25">
      <c r="A1137" t="s">
        <v>57</v>
      </c>
      <c r="B1137" t="s">
        <v>1210</v>
      </c>
      <c r="C1137" t="s">
        <v>1223</v>
      </c>
      <c r="D1137" s="1">
        <v>1582</v>
      </c>
      <c r="F1137">
        <v>55</v>
      </c>
      <c r="G1137">
        <f>AVERAGE(F1137:$F$1277)</f>
        <v>56.119402985074629</v>
      </c>
    </row>
    <row r="1138" spans="1:7" x14ac:dyDescent="0.25">
      <c r="A1138" t="s">
        <v>3</v>
      </c>
      <c r="B1138" t="s">
        <v>1224</v>
      </c>
      <c r="C1138" t="s">
        <v>1225</v>
      </c>
      <c r="D1138" s="1">
        <v>1956</v>
      </c>
      <c r="F1138">
        <v>50</v>
      </c>
      <c r="G1138">
        <f>AVERAGE(F1138:$F$1277)</f>
        <v>56.127819548872182</v>
      </c>
    </row>
    <row r="1139" spans="1:7" x14ac:dyDescent="0.25">
      <c r="A1139" t="s">
        <v>3</v>
      </c>
      <c r="B1139" t="s">
        <v>1224</v>
      </c>
      <c r="C1139" t="s">
        <v>1226</v>
      </c>
      <c r="D1139" s="1">
        <v>1956</v>
      </c>
      <c r="F1139">
        <v>50</v>
      </c>
      <c r="G1139">
        <f>AVERAGE(F1139:$F$1277)</f>
        <v>56.174242424242422</v>
      </c>
    </row>
    <row r="1140" spans="1:7" x14ac:dyDescent="0.25">
      <c r="A1140" t="s">
        <v>3</v>
      </c>
      <c r="B1140" t="s">
        <v>1224</v>
      </c>
      <c r="C1140" t="s">
        <v>1227</v>
      </c>
      <c r="D1140" s="1">
        <v>1956</v>
      </c>
      <c r="F1140">
        <v>50</v>
      </c>
      <c r="G1140">
        <f>AVERAGE(F1140:$F$1277)</f>
        <v>56.221374045801525</v>
      </c>
    </row>
    <row r="1141" spans="1:7" x14ac:dyDescent="0.25">
      <c r="A1141" t="s">
        <v>3</v>
      </c>
      <c r="B1141" t="s">
        <v>1224</v>
      </c>
      <c r="C1141" t="s">
        <v>1228</v>
      </c>
      <c r="D1141" s="1">
        <v>1956</v>
      </c>
      <c r="F1141">
        <v>50</v>
      </c>
      <c r="G1141">
        <f>AVERAGE(F1141:$F$1277)</f>
        <v>56.269230769230766</v>
      </c>
    </row>
    <row r="1142" spans="1:7" x14ac:dyDescent="0.25">
      <c r="A1142" t="s">
        <v>3</v>
      </c>
      <c r="B1142" t="s">
        <v>1224</v>
      </c>
      <c r="C1142" t="s">
        <v>1229</v>
      </c>
      <c r="D1142" s="1">
        <v>1956</v>
      </c>
      <c r="F1142">
        <v>50</v>
      </c>
      <c r="G1142">
        <f>AVERAGE(F1142:$F$1277)</f>
        <v>56.31782945736434</v>
      </c>
    </row>
    <row r="1143" spans="1:7" x14ac:dyDescent="0.25">
      <c r="A1143" t="s">
        <v>3</v>
      </c>
      <c r="B1143" t="s">
        <v>1224</v>
      </c>
      <c r="C1143" t="s">
        <v>1230</v>
      </c>
      <c r="D1143" s="1">
        <v>1956</v>
      </c>
      <c r="F1143">
        <v>50</v>
      </c>
      <c r="G1143">
        <f>AVERAGE(F1143:$F$1277)</f>
        <v>56.3671875</v>
      </c>
    </row>
    <row r="1144" spans="1:7" x14ac:dyDescent="0.25">
      <c r="A1144" t="s">
        <v>258</v>
      </c>
      <c r="B1144" t="s">
        <v>1231</v>
      </c>
      <c r="C1144" t="s">
        <v>297</v>
      </c>
      <c r="D1144" s="1">
        <v>2499</v>
      </c>
      <c r="G1144">
        <f>AVERAGE(F1144:$F$1277)</f>
        <v>56.417322834645667</v>
      </c>
    </row>
    <row r="1145" spans="1:7" x14ac:dyDescent="0.25">
      <c r="A1145" t="s">
        <v>258</v>
      </c>
      <c r="B1145" t="s">
        <v>1231</v>
      </c>
      <c r="C1145" t="s">
        <v>1232</v>
      </c>
      <c r="D1145" s="1">
        <v>2499</v>
      </c>
      <c r="G1145">
        <f>AVERAGE(F1145:$F$1277)</f>
        <v>56.417322834645667</v>
      </c>
    </row>
    <row r="1146" spans="1:7" x14ac:dyDescent="0.25">
      <c r="A1146" t="s">
        <v>258</v>
      </c>
      <c r="B1146" t="s">
        <v>1231</v>
      </c>
      <c r="C1146" t="s">
        <v>1233</v>
      </c>
      <c r="D1146" s="1">
        <v>1898</v>
      </c>
      <c r="G1146">
        <f>AVERAGE(F1146:$F$1277)</f>
        <v>56.417322834645667</v>
      </c>
    </row>
    <row r="1147" spans="1:7" x14ac:dyDescent="0.25">
      <c r="A1147" t="s">
        <v>1234</v>
      </c>
      <c r="B1147" t="s">
        <v>1235</v>
      </c>
      <c r="C1147" t="s">
        <v>1236</v>
      </c>
      <c r="D1147" s="1">
        <v>2360</v>
      </c>
      <c r="F1147">
        <v>60</v>
      </c>
      <c r="G1147">
        <f>AVERAGE(F1147:$F$1277)</f>
        <v>56.417322834645667</v>
      </c>
    </row>
    <row r="1148" spans="1:7" x14ac:dyDescent="0.25">
      <c r="B1148" t="s">
        <v>1237</v>
      </c>
      <c r="C1148" t="s">
        <v>288</v>
      </c>
      <c r="D1148" s="1">
        <v>1991</v>
      </c>
      <c r="F1148">
        <v>50</v>
      </c>
      <c r="G1148">
        <f>AVERAGE(F1148:$F$1277)</f>
        <v>56.388888888888886</v>
      </c>
    </row>
    <row r="1149" spans="1:7" x14ac:dyDescent="0.25">
      <c r="B1149" t="s">
        <v>1237</v>
      </c>
      <c r="C1149" t="s">
        <v>1238</v>
      </c>
      <c r="D1149" s="1">
        <v>2143</v>
      </c>
      <c r="F1149">
        <v>70</v>
      </c>
      <c r="G1149">
        <f>AVERAGE(F1149:$F$1277)</f>
        <v>56.44</v>
      </c>
    </row>
    <row r="1150" spans="1:7" x14ac:dyDescent="0.25">
      <c r="B1150" t="s">
        <v>1237</v>
      </c>
      <c r="C1150" t="s">
        <v>290</v>
      </c>
      <c r="D1150" s="1">
        <v>2143</v>
      </c>
      <c r="F1150">
        <v>70</v>
      </c>
      <c r="G1150">
        <f>AVERAGE(F1150:$F$1277)</f>
        <v>56.33064516129032</v>
      </c>
    </row>
    <row r="1151" spans="1:7" x14ac:dyDescent="0.25">
      <c r="B1151" t="s">
        <v>1237</v>
      </c>
      <c r="C1151" t="s">
        <v>1239</v>
      </c>
      <c r="D1151" s="1">
        <v>1991</v>
      </c>
      <c r="F1151">
        <v>50</v>
      </c>
      <c r="G1151">
        <f>AVERAGE(F1151:$F$1277)</f>
        <v>56.219512195121951</v>
      </c>
    </row>
    <row r="1152" spans="1:7" x14ac:dyDescent="0.25">
      <c r="B1152" t="s">
        <v>1237</v>
      </c>
      <c r="C1152" t="s">
        <v>1240</v>
      </c>
      <c r="D1152" s="1">
        <v>2143</v>
      </c>
      <c r="F1152">
        <v>70</v>
      </c>
      <c r="G1152">
        <f>AVERAGE(F1152:$F$1277)</f>
        <v>56.270491803278688</v>
      </c>
    </row>
    <row r="1153" spans="1:7" x14ac:dyDescent="0.25">
      <c r="B1153" t="s">
        <v>1237</v>
      </c>
      <c r="C1153" t="s">
        <v>1241</v>
      </c>
      <c r="D1153" s="1">
        <v>1991</v>
      </c>
      <c r="F1153">
        <v>50</v>
      </c>
      <c r="G1153">
        <f>AVERAGE(F1153:$F$1277)</f>
        <v>56.15702479338843</v>
      </c>
    </row>
    <row r="1154" spans="1:7" x14ac:dyDescent="0.25">
      <c r="A1154" t="s">
        <v>245</v>
      </c>
      <c r="B1154" t="s">
        <v>1242</v>
      </c>
      <c r="C1154" t="s">
        <v>1243</v>
      </c>
      <c r="D1154" s="1">
        <v>1993</v>
      </c>
      <c r="F1154">
        <v>60</v>
      </c>
      <c r="G1154">
        <f>AVERAGE(F1154:$F$1277)</f>
        <v>56.208333333333336</v>
      </c>
    </row>
    <row r="1155" spans="1:7" x14ac:dyDescent="0.25">
      <c r="A1155" t="s">
        <v>334</v>
      </c>
      <c r="B1155" t="s">
        <v>1244</v>
      </c>
      <c r="C1155" t="s">
        <v>1245</v>
      </c>
      <c r="D1155" s="1">
        <v>1995</v>
      </c>
      <c r="F1155">
        <v>70</v>
      </c>
      <c r="G1155">
        <f>AVERAGE(F1155:$F$1277)</f>
        <v>56.176470588235297</v>
      </c>
    </row>
    <row r="1156" spans="1:7" x14ac:dyDescent="0.25">
      <c r="A1156" t="s">
        <v>334</v>
      </c>
      <c r="B1156" t="s">
        <v>1244</v>
      </c>
      <c r="C1156" t="s">
        <v>1246</v>
      </c>
      <c r="D1156" s="1">
        <v>2993</v>
      </c>
      <c r="F1156">
        <v>70</v>
      </c>
      <c r="G1156">
        <f>AVERAGE(F1156:$F$1277)</f>
        <v>56.059322033898304</v>
      </c>
    </row>
    <row r="1157" spans="1:7" x14ac:dyDescent="0.25">
      <c r="A1157" t="s">
        <v>334</v>
      </c>
      <c r="B1157" t="s">
        <v>1244</v>
      </c>
      <c r="C1157" t="s">
        <v>1247</v>
      </c>
      <c r="D1157" s="1">
        <v>1998</v>
      </c>
      <c r="F1157">
        <v>70</v>
      </c>
      <c r="G1157">
        <f>AVERAGE(F1157:$F$1277)</f>
        <v>55.940170940170937</v>
      </c>
    </row>
    <row r="1158" spans="1:7" x14ac:dyDescent="0.25">
      <c r="A1158" t="s">
        <v>334</v>
      </c>
      <c r="B1158" t="s">
        <v>1248</v>
      </c>
      <c r="C1158" t="s">
        <v>1249</v>
      </c>
      <c r="D1158" s="1">
        <v>2993</v>
      </c>
      <c r="F1158">
        <v>88</v>
      </c>
      <c r="G1158">
        <f>AVERAGE(F1158:$F$1277)</f>
        <v>55.818965517241381</v>
      </c>
    </row>
    <row r="1159" spans="1:7" x14ac:dyDescent="0.25">
      <c r="A1159" t="s">
        <v>334</v>
      </c>
      <c r="B1159" t="s">
        <v>1248</v>
      </c>
      <c r="C1159" t="s">
        <v>1250</v>
      </c>
      <c r="D1159" s="1">
        <v>2993</v>
      </c>
      <c r="F1159">
        <v>88</v>
      </c>
      <c r="G1159">
        <f>AVERAGE(F1159:$F$1277)</f>
        <v>55.539130434782606</v>
      </c>
    </row>
    <row r="1160" spans="1:7" x14ac:dyDescent="0.25">
      <c r="A1160" t="s">
        <v>334</v>
      </c>
      <c r="B1160" t="s">
        <v>1248</v>
      </c>
      <c r="C1160" t="s">
        <v>1251</v>
      </c>
      <c r="D1160" s="1">
        <v>4395</v>
      </c>
      <c r="F1160">
        <v>70</v>
      </c>
      <c r="G1160">
        <f>AVERAGE(F1160:$F$1277)</f>
        <v>55.254385964912281</v>
      </c>
    </row>
    <row r="1161" spans="1:7" x14ac:dyDescent="0.25">
      <c r="A1161" t="s">
        <v>334</v>
      </c>
      <c r="B1161" t="s">
        <v>1248</v>
      </c>
      <c r="C1161" t="s">
        <v>1252</v>
      </c>
      <c r="D1161" s="1">
        <v>1995</v>
      </c>
      <c r="F1161">
        <v>66</v>
      </c>
      <c r="G1161">
        <f>AVERAGE(F1161:$F$1277)</f>
        <v>55.123893805309734</v>
      </c>
    </row>
    <row r="1162" spans="1:7" x14ac:dyDescent="0.25">
      <c r="A1162" t="s">
        <v>360</v>
      </c>
      <c r="B1162" t="s">
        <v>1253</v>
      </c>
      <c r="C1162" t="s">
        <v>16</v>
      </c>
      <c r="D1162" s="1">
        <v>2995</v>
      </c>
      <c r="F1162">
        <v>65</v>
      </c>
      <c r="G1162">
        <f>AVERAGE(F1162:$F$1277)</f>
        <v>55.026785714285715</v>
      </c>
    </row>
    <row r="1163" spans="1:7" x14ac:dyDescent="0.25">
      <c r="A1163" t="s">
        <v>360</v>
      </c>
      <c r="B1163" t="s">
        <v>1253</v>
      </c>
      <c r="C1163" t="s">
        <v>915</v>
      </c>
      <c r="D1163" s="1">
        <v>1984</v>
      </c>
      <c r="F1163">
        <v>65</v>
      </c>
      <c r="G1163">
        <f>AVERAGE(F1163:$F$1277)</f>
        <v>54.936936936936938</v>
      </c>
    </row>
    <row r="1164" spans="1:7" x14ac:dyDescent="0.25">
      <c r="A1164" t="s">
        <v>319</v>
      </c>
      <c r="B1164" t="s">
        <v>1254</v>
      </c>
      <c r="C1164" t="s">
        <v>1255</v>
      </c>
      <c r="D1164" s="1">
        <v>5000</v>
      </c>
      <c r="G1164">
        <f>AVERAGE(F1164:$F$1277)</f>
        <v>54.845454545454544</v>
      </c>
    </row>
    <row r="1165" spans="1:7" x14ac:dyDescent="0.25">
      <c r="A1165" t="s">
        <v>319</v>
      </c>
      <c r="B1165" t="s">
        <v>1254</v>
      </c>
      <c r="C1165" t="s">
        <v>1256</v>
      </c>
      <c r="D1165" s="1">
        <v>5000</v>
      </c>
      <c r="F1165">
        <v>72</v>
      </c>
      <c r="G1165">
        <f>AVERAGE(F1165:$F$1277)</f>
        <v>54.845454545454544</v>
      </c>
    </row>
    <row r="1166" spans="1:7" x14ac:dyDescent="0.25">
      <c r="A1166" t="s">
        <v>319</v>
      </c>
      <c r="B1166" t="s">
        <v>1254</v>
      </c>
      <c r="C1166" t="s">
        <v>1257</v>
      </c>
      <c r="D1166" s="1">
        <v>5000</v>
      </c>
      <c r="F1166">
        <v>70</v>
      </c>
      <c r="G1166">
        <f>AVERAGE(F1166:$F$1277)</f>
        <v>54.688073394495412</v>
      </c>
    </row>
    <row r="1167" spans="1:7" x14ac:dyDescent="0.25">
      <c r="A1167" t="s">
        <v>319</v>
      </c>
      <c r="B1167" t="s">
        <v>1254</v>
      </c>
      <c r="C1167" t="s">
        <v>1258</v>
      </c>
      <c r="D1167" s="1">
        <v>5000</v>
      </c>
      <c r="F1167">
        <v>70</v>
      </c>
      <c r="G1167">
        <f>AVERAGE(F1167:$F$1277)</f>
        <v>54.546296296296298</v>
      </c>
    </row>
    <row r="1168" spans="1:7" x14ac:dyDescent="0.25">
      <c r="A1168" t="s">
        <v>319</v>
      </c>
      <c r="B1168" t="s">
        <v>1254</v>
      </c>
      <c r="C1168" t="s">
        <v>1259</v>
      </c>
      <c r="D1168" s="1">
        <v>1997</v>
      </c>
      <c r="F1168">
        <v>63</v>
      </c>
      <c r="G1168">
        <f>AVERAGE(F1168:$F$1277)</f>
        <v>54.401869158878505</v>
      </c>
    </row>
    <row r="1169" spans="1:7" x14ac:dyDescent="0.25">
      <c r="A1169" t="s">
        <v>319</v>
      </c>
      <c r="B1169" t="s">
        <v>1254</v>
      </c>
      <c r="C1169" t="s">
        <v>1260</v>
      </c>
      <c r="D1169" s="1">
        <v>1997</v>
      </c>
      <c r="F1169">
        <v>63</v>
      </c>
      <c r="G1169">
        <f>AVERAGE(F1169:$F$1277)</f>
        <v>54.320754716981135</v>
      </c>
    </row>
    <row r="1170" spans="1:7" x14ac:dyDescent="0.25">
      <c r="A1170" t="s">
        <v>319</v>
      </c>
      <c r="B1170" t="s">
        <v>1254</v>
      </c>
      <c r="C1170" t="s">
        <v>1261</v>
      </c>
      <c r="D1170" s="1">
        <v>1997</v>
      </c>
      <c r="F1170">
        <v>63</v>
      </c>
      <c r="G1170">
        <f>AVERAGE(F1170:$F$1277)</f>
        <v>54.238095238095241</v>
      </c>
    </row>
    <row r="1171" spans="1:7" x14ac:dyDescent="0.25">
      <c r="A1171" t="s">
        <v>319</v>
      </c>
      <c r="B1171" t="s">
        <v>1254</v>
      </c>
      <c r="C1171" t="s">
        <v>1262</v>
      </c>
      <c r="D1171" s="1">
        <v>1997</v>
      </c>
      <c r="F1171">
        <v>63</v>
      </c>
      <c r="G1171">
        <f>AVERAGE(F1171:$F$1277)</f>
        <v>54.153846153846153</v>
      </c>
    </row>
    <row r="1172" spans="1:7" x14ac:dyDescent="0.25">
      <c r="A1172" t="s">
        <v>334</v>
      </c>
      <c r="B1172" t="s">
        <v>1263</v>
      </c>
      <c r="C1172" t="s">
        <v>1264</v>
      </c>
      <c r="D1172" s="1">
        <v>4395</v>
      </c>
      <c r="F1172">
        <v>68</v>
      </c>
      <c r="G1172">
        <f>AVERAGE(F1172:$F$1277)</f>
        <v>54.067961165048544</v>
      </c>
    </row>
    <row r="1173" spans="1:7" x14ac:dyDescent="0.25">
      <c r="A1173" t="s">
        <v>371</v>
      </c>
      <c r="B1173" t="s">
        <v>1265</v>
      </c>
      <c r="C1173" t="s">
        <v>411</v>
      </c>
      <c r="D1173" s="1">
        <v>5700</v>
      </c>
      <c r="F1173">
        <v>93</v>
      </c>
      <c r="G1173">
        <f>AVERAGE(F1173:$F$1277)</f>
        <v>53.931372549019606</v>
      </c>
    </row>
    <row r="1174" spans="1:7" x14ac:dyDescent="0.25">
      <c r="A1174" t="s">
        <v>420</v>
      </c>
      <c r="B1174" t="s">
        <v>1266</v>
      </c>
      <c r="C1174" t="s">
        <v>411</v>
      </c>
      <c r="D1174" s="1">
        <v>3902</v>
      </c>
      <c r="F1174">
        <v>86</v>
      </c>
      <c r="G1174">
        <f>AVERAGE(F1174:$F$1277)</f>
        <v>53.544554455445542</v>
      </c>
    </row>
    <row r="1175" spans="1:7" x14ac:dyDescent="0.25">
      <c r="A1175" t="s">
        <v>1267</v>
      </c>
      <c r="B1175" t="s">
        <v>1268</v>
      </c>
      <c r="C1175" t="s">
        <v>42</v>
      </c>
      <c r="D1175" s="1">
        <v>998</v>
      </c>
      <c r="F1175">
        <v>32</v>
      </c>
      <c r="G1175">
        <f>AVERAGE(F1175:$F$1277)</f>
        <v>53.22</v>
      </c>
    </row>
    <row r="1176" spans="1:7" x14ac:dyDescent="0.25">
      <c r="A1176" t="s">
        <v>1267</v>
      </c>
      <c r="B1176" t="s">
        <v>1268</v>
      </c>
      <c r="C1176" t="s">
        <v>453</v>
      </c>
      <c r="D1176" s="1">
        <v>998</v>
      </c>
      <c r="F1176">
        <v>32</v>
      </c>
      <c r="G1176">
        <f>AVERAGE(F1176:$F$1277)</f>
        <v>53.434343434343432</v>
      </c>
    </row>
    <row r="1177" spans="1:7" x14ac:dyDescent="0.25">
      <c r="A1177" t="s">
        <v>1267</v>
      </c>
      <c r="B1177" t="s">
        <v>1268</v>
      </c>
      <c r="C1177" t="s">
        <v>1269</v>
      </c>
      <c r="D1177" s="1">
        <v>1197</v>
      </c>
      <c r="F1177">
        <v>32</v>
      </c>
      <c r="G1177">
        <f>AVERAGE(F1177:$F$1277)</f>
        <v>53.653061224489797</v>
      </c>
    </row>
    <row r="1178" spans="1:7" x14ac:dyDescent="0.25">
      <c r="A1178" t="s">
        <v>1267</v>
      </c>
      <c r="B1178" t="s">
        <v>1268</v>
      </c>
      <c r="C1178" t="s">
        <v>41</v>
      </c>
      <c r="D1178" s="1">
        <v>998</v>
      </c>
      <c r="F1178">
        <v>32</v>
      </c>
      <c r="G1178">
        <f>AVERAGE(F1178:$F$1277)</f>
        <v>53.876288659793815</v>
      </c>
    </row>
    <row r="1179" spans="1:7" x14ac:dyDescent="0.25">
      <c r="A1179" t="s">
        <v>1267</v>
      </c>
      <c r="B1179" t="s">
        <v>1268</v>
      </c>
      <c r="C1179" t="s">
        <v>1270</v>
      </c>
      <c r="D1179" s="1">
        <v>1197</v>
      </c>
      <c r="F1179">
        <v>32</v>
      </c>
      <c r="G1179">
        <f>AVERAGE(F1179:$F$1277)</f>
        <v>54.104166666666664</v>
      </c>
    </row>
    <row r="1180" spans="1:7" x14ac:dyDescent="0.25">
      <c r="A1180" t="s">
        <v>1267</v>
      </c>
      <c r="B1180" t="s">
        <v>1268</v>
      </c>
      <c r="C1180" t="s">
        <v>1271</v>
      </c>
      <c r="D1180" s="1">
        <v>1197</v>
      </c>
      <c r="F1180">
        <v>32</v>
      </c>
      <c r="G1180">
        <f>AVERAGE(F1180:$F$1277)</f>
        <v>54.336842105263159</v>
      </c>
    </row>
    <row r="1181" spans="1:7" x14ac:dyDescent="0.25">
      <c r="A1181" t="s">
        <v>1267</v>
      </c>
      <c r="B1181" t="s">
        <v>1268</v>
      </c>
      <c r="C1181" t="s">
        <v>1272</v>
      </c>
      <c r="D1181" s="1">
        <v>1197</v>
      </c>
      <c r="F1181">
        <v>32</v>
      </c>
      <c r="G1181">
        <f>AVERAGE(F1181:$F$1277)</f>
        <v>54.574468085106382</v>
      </c>
    </row>
    <row r="1182" spans="1:7" x14ac:dyDescent="0.25">
      <c r="A1182" t="s">
        <v>1267</v>
      </c>
      <c r="B1182" t="s">
        <v>1268</v>
      </c>
      <c r="C1182" t="s">
        <v>448</v>
      </c>
      <c r="D1182" s="1">
        <v>998</v>
      </c>
      <c r="F1182">
        <v>32</v>
      </c>
      <c r="G1182">
        <f>AVERAGE(F1182:$F$1277)</f>
        <v>54.817204301075272</v>
      </c>
    </row>
    <row r="1183" spans="1:7" x14ac:dyDescent="0.25">
      <c r="A1183" t="s">
        <v>1267</v>
      </c>
      <c r="B1183" t="s">
        <v>1268</v>
      </c>
      <c r="C1183" t="s">
        <v>44</v>
      </c>
      <c r="D1183" s="1">
        <v>998</v>
      </c>
      <c r="F1183">
        <v>32</v>
      </c>
      <c r="G1183">
        <f>AVERAGE(F1183:$F$1277)</f>
        <v>55.065217391304351</v>
      </c>
    </row>
    <row r="1184" spans="1:7" x14ac:dyDescent="0.25">
      <c r="A1184" t="s">
        <v>1267</v>
      </c>
      <c r="B1184" t="s">
        <v>1268</v>
      </c>
      <c r="C1184" t="s">
        <v>1273</v>
      </c>
      <c r="D1184" s="1">
        <v>1197</v>
      </c>
      <c r="F1184">
        <v>32</v>
      </c>
      <c r="G1184">
        <f>AVERAGE(F1184:$F$1277)</f>
        <v>55.318681318681321</v>
      </c>
    </row>
    <row r="1185" spans="1:7" x14ac:dyDescent="0.25">
      <c r="A1185" t="s">
        <v>1267</v>
      </c>
      <c r="B1185" t="s">
        <v>1268</v>
      </c>
      <c r="C1185" t="s">
        <v>1274</v>
      </c>
      <c r="D1185" s="1">
        <v>1197</v>
      </c>
      <c r="F1185">
        <v>32</v>
      </c>
      <c r="G1185">
        <f>AVERAGE(F1185:$F$1277)</f>
        <v>55.577777777777776</v>
      </c>
    </row>
    <row r="1186" spans="1:7" x14ac:dyDescent="0.25">
      <c r="A1186" t="s">
        <v>1267</v>
      </c>
      <c r="B1186" t="s">
        <v>1268</v>
      </c>
      <c r="C1186" t="s">
        <v>1275</v>
      </c>
      <c r="D1186" s="1">
        <v>998</v>
      </c>
      <c r="F1186">
        <v>32</v>
      </c>
      <c r="G1186">
        <f>AVERAGE(F1186:$F$1277)</f>
        <v>55.842696629213485</v>
      </c>
    </row>
    <row r="1187" spans="1:7" x14ac:dyDescent="0.25">
      <c r="A1187" t="s">
        <v>1267</v>
      </c>
      <c r="B1187" t="s">
        <v>1268</v>
      </c>
      <c r="C1187" t="s">
        <v>139</v>
      </c>
      <c r="D1187" s="1">
        <v>998</v>
      </c>
      <c r="F1187">
        <v>32</v>
      </c>
      <c r="G1187">
        <f>AVERAGE(F1187:$F$1277)</f>
        <v>56.113636363636367</v>
      </c>
    </row>
    <row r="1188" spans="1:7" x14ac:dyDescent="0.25">
      <c r="A1188" t="s">
        <v>1267</v>
      </c>
      <c r="B1188" t="s">
        <v>1268</v>
      </c>
      <c r="C1188" t="s">
        <v>1276</v>
      </c>
      <c r="D1188" s="1">
        <v>998</v>
      </c>
      <c r="F1188">
        <v>32</v>
      </c>
      <c r="G1188">
        <f>AVERAGE(F1188:$F$1277)</f>
        <v>56.390804597701148</v>
      </c>
    </row>
    <row r="1189" spans="1:7" x14ac:dyDescent="0.25">
      <c r="A1189" t="s">
        <v>3</v>
      </c>
      <c r="B1189" t="s">
        <v>1277</v>
      </c>
      <c r="C1189" t="s">
        <v>1278</v>
      </c>
      <c r="D1189" s="1">
        <v>1199</v>
      </c>
      <c r="F1189">
        <v>35</v>
      </c>
      <c r="G1189">
        <f>AVERAGE(F1189:$F$1277)</f>
        <v>56.674418604651166</v>
      </c>
    </row>
    <row r="1190" spans="1:7" x14ac:dyDescent="0.25">
      <c r="A1190" t="s">
        <v>3</v>
      </c>
      <c r="B1190" t="s">
        <v>1277</v>
      </c>
      <c r="C1190" t="s">
        <v>1279</v>
      </c>
      <c r="D1190" s="1">
        <v>1047</v>
      </c>
      <c r="F1190">
        <v>35</v>
      </c>
      <c r="G1190">
        <f>AVERAGE(F1190:$F$1277)</f>
        <v>56.929411764705883</v>
      </c>
    </row>
    <row r="1191" spans="1:7" x14ac:dyDescent="0.25">
      <c r="A1191" t="s">
        <v>3</v>
      </c>
      <c r="B1191" t="s">
        <v>1277</v>
      </c>
      <c r="C1191" t="s">
        <v>1280</v>
      </c>
      <c r="D1191" s="1">
        <v>1199</v>
      </c>
      <c r="F1191">
        <v>35</v>
      </c>
      <c r="G1191">
        <f>AVERAGE(F1191:$F$1277)</f>
        <v>57.19047619047619</v>
      </c>
    </row>
    <row r="1192" spans="1:7" x14ac:dyDescent="0.25">
      <c r="A1192" t="s">
        <v>225</v>
      </c>
      <c r="B1192" t="s">
        <v>1281</v>
      </c>
      <c r="C1192" t="s">
        <v>1282</v>
      </c>
      <c r="D1192" s="1">
        <v>1493</v>
      </c>
      <c r="F1192">
        <v>60</v>
      </c>
      <c r="G1192">
        <f>AVERAGE(F1192:$F$1277)</f>
        <v>57.457831325301207</v>
      </c>
    </row>
    <row r="1193" spans="1:7" x14ac:dyDescent="0.25">
      <c r="A1193" t="s">
        <v>225</v>
      </c>
      <c r="B1193" t="s">
        <v>1281</v>
      </c>
      <c r="C1193" t="s">
        <v>1283</v>
      </c>
      <c r="D1193" s="1">
        <v>1493</v>
      </c>
      <c r="F1193">
        <v>60</v>
      </c>
      <c r="G1193">
        <f>AVERAGE(F1193:$F$1277)</f>
        <v>57.426829268292686</v>
      </c>
    </row>
    <row r="1194" spans="1:7" x14ac:dyDescent="0.25">
      <c r="A1194" t="s">
        <v>225</v>
      </c>
      <c r="B1194" t="s">
        <v>1281</v>
      </c>
      <c r="C1194" t="s">
        <v>1284</v>
      </c>
      <c r="D1194" s="1">
        <v>1493</v>
      </c>
      <c r="F1194">
        <v>60</v>
      </c>
      <c r="G1194">
        <f>AVERAGE(F1194:$F$1277)</f>
        <v>57.395061728395063</v>
      </c>
    </row>
    <row r="1195" spans="1:7" x14ac:dyDescent="0.25">
      <c r="A1195" t="s">
        <v>225</v>
      </c>
      <c r="B1195" t="s">
        <v>1281</v>
      </c>
      <c r="C1195" t="s">
        <v>1285</v>
      </c>
      <c r="D1195" s="1">
        <v>1493</v>
      </c>
      <c r="G1195">
        <f>AVERAGE(F1195:$F$1277)</f>
        <v>57.362499999999997</v>
      </c>
    </row>
    <row r="1196" spans="1:7" x14ac:dyDescent="0.25">
      <c r="A1196" t="s">
        <v>225</v>
      </c>
      <c r="B1196" t="s">
        <v>1281</v>
      </c>
      <c r="C1196" t="s">
        <v>1286</v>
      </c>
      <c r="D1196" s="1">
        <v>1493</v>
      </c>
      <c r="F1196">
        <v>60</v>
      </c>
      <c r="G1196">
        <f>AVERAGE(F1196:$F$1277)</f>
        <v>57.362499999999997</v>
      </c>
    </row>
    <row r="1197" spans="1:7" x14ac:dyDescent="0.25">
      <c r="A1197" t="s">
        <v>225</v>
      </c>
      <c r="B1197" t="s">
        <v>1281</v>
      </c>
      <c r="C1197" t="s">
        <v>1287</v>
      </c>
      <c r="D1197" s="1">
        <v>1493</v>
      </c>
      <c r="F1197">
        <v>60</v>
      </c>
      <c r="G1197">
        <f>AVERAGE(F1197:$F$1277)</f>
        <v>57.329113924050631</v>
      </c>
    </row>
    <row r="1198" spans="1:7" x14ac:dyDescent="0.25">
      <c r="A1198" t="s">
        <v>117</v>
      </c>
      <c r="B1198" t="s">
        <v>1288</v>
      </c>
      <c r="C1198" t="s">
        <v>1003</v>
      </c>
      <c r="D1198" s="1">
        <v>1498</v>
      </c>
      <c r="F1198">
        <v>50</v>
      </c>
      <c r="G1198">
        <f>AVERAGE(F1198:$F$1277)</f>
        <v>57.294871794871796</v>
      </c>
    </row>
    <row r="1199" spans="1:7" x14ac:dyDescent="0.25">
      <c r="A1199" t="s">
        <v>117</v>
      </c>
      <c r="B1199" t="s">
        <v>1288</v>
      </c>
      <c r="C1199" t="s">
        <v>1289</v>
      </c>
      <c r="D1199" s="1">
        <v>1498</v>
      </c>
      <c r="F1199">
        <v>50</v>
      </c>
      <c r="G1199">
        <f>AVERAGE(F1199:$F$1277)</f>
        <v>57.38961038961039</v>
      </c>
    </row>
    <row r="1200" spans="1:7" x14ac:dyDescent="0.25">
      <c r="A1200" t="s">
        <v>117</v>
      </c>
      <c r="B1200" t="s">
        <v>1288</v>
      </c>
      <c r="C1200" t="s">
        <v>1004</v>
      </c>
      <c r="D1200" s="1">
        <v>1461</v>
      </c>
      <c r="F1200">
        <v>50</v>
      </c>
      <c r="G1200">
        <f>AVERAGE(F1200:$F$1277)</f>
        <v>57.486842105263158</v>
      </c>
    </row>
    <row r="1201" spans="1:7" x14ac:dyDescent="0.25">
      <c r="A1201" t="s">
        <v>117</v>
      </c>
      <c r="B1201" t="s">
        <v>1288</v>
      </c>
      <c r="C1201" t="s">
        <v>1005</v>
      </c>
      <c r="D1201" s="1">
        <v>1461</v>
      </c>
      <c r="F1201">
        <v>50</v>
      </c>
      <c r="G1201">
        <f>AVERAGE(F1201:$F$1277)</f>
        <v>57.586666666666666</v>
      </c>
    </row>
    <row r="1202" spans="1:7" x14ac:dyDescent="0.25">
      <c r="A1202" t="s">
        <v>117</v>
      </c>
      <c r="B1202" t="s">
        <v>1288</v>
      </c>
      <c r="C1202" t="s">
        <v>1290</v>
      </c>
      <c r="D1202" s="1">
        <v>1461</v>
      </c>
      <c r="F1202">
        <v>50</v>
      </c>
      <c r="G1202">
        <f>AVERAGE(F1202:$F$1277)</f>
        <v>57.689189189189186</v>
      </c>
    </row>
    <row r="1203" spans="1:7" x14ac:dyDescent="0.25">
      <c r="A1203" t="s">
        <v>117</v>
      </c>
      <c r="B1203" t="s">
        <v>1288</v>
      </c>
      <c r="C1203" t="s">
        <v>1291</v>
      </c>
      <c r="D1203" s="1">
        <v>1461</v>
      </c>
      <c r="F1203">
        <v>50</v>
      </c>
      <c r="G1203">
        <f>AVERAGE(F1203:$F$1277)</f>
        <v>57.794520547945204</v>
      </c>
    </row>
    <row r="1204" spans="1:7" x14ac:dyDescent="0.25">
      <c r="A1204" t="s">
        <v>117</v>
      </c>
      <c r="B1204" t="s">
        <v>1288</v>
      </c>
      <c r="C1204" t="s">
        <v>1292</v>
      </c>
      <c r="D1204" s="1">
        <v>1461</v>
      </c>
      <c r="F1204">
        <v>50</v>
      </c>
      <c r="G1204">
        <f>AVERAGE(F1204:$F$1277)</f>
        <v>57.902777777777779</v>
      </c>
    </row>
    <row r="1205" spans="1:7" x14ac:dyDescent="0.25">
      <c r="A1205" t="s">
        <v>117</v>
      </c>
      <c r="B1205" t="s">
        <v>1288</v>
      </c>
      <c r="C1205" t="s">
        <v>124</v>
      </c>
      <c r="D1205" s="1">
        <v>1461</v>
      </c>
      <c r="F1205">
        <v>50</v>
      </c>
      <c r="G1205">
        <f>AVERAGE(F1205:$F$1277)</f>
        <v>58.014084507042256</v>
      </c>
    </row>
    <row r="1206" spans="1:7" x14ac:dyDescent="0.25">
      <c r="A1206" t="s">
        <v>3</v>
      </c>
      <c r="B1206" t="s">
        <v>1293</v>
      </c>
      <c r="C1206" t="s">
        <v>1294</v>
      </c>
      <c r="D1206" s="1">
        <v>2200</v>
      </c>
      <c r="F1206">
        <v>60</v>
      </c>
      <c r="G1206">
        <f>AVERAGE(F1206:$F$1277)</f>
        <v>58.128571428571426</v>
      </c>
    </row>
    <row r="1207" spans="1:7" x14ac:dyDescent="0.25">
      <c r="A1207" t="s">
        <v>57</v>
      </c>
      <c r="B1207" t="s">
        <v>1295</v>
      </c>
      <c r="C1207" t="s">
        <v>1296</v>
      </c>
      <c r="D1207" t="s">
        <v>1378</v>
      </c>
      <c r="G1207">
        <f>AVERAGE(F1207:$F$1277)</f>
        <v>58.10144927536232</v>
      </c>
    </row>
    <row r="1208" spans="1:7" x14ac:dyDescent="0.25">
      <c r="A1208" t="s">
        <v>102</v>
      </c>
      <c r="B1208" t="s">
        <v>1297</v>
      </c>
      <c r="C1208" t="s">
        <v>1298</v>
      </c>
      <c r="D1208" s="1">
        <v>2487</v>
      </c>
      <c r="F1208">
        <v>50</v>
      </c>
      <c r="G1208">
        <f>AVERAGE(F1208:$F$1277)</f>
        <v>58.10144927536232</v>
      </c>
    </row>
    <row r="1209" spans="1:7" x14ac:dyDescent="0.25">
      <c r="A1209" t="s">
        <v>276</v>
      </c>
      <c r="B1209" t="s">
        <v>1299</v>
      </c>
      <c r="C1209" t="s">
        <v>344</v>
      </c>
      <c r="D1209" s="1">
        <v>1968</v>
      </c>
      <c r="G1209">
        <f>AVERAGE(F1209:$F$1277)</f>
        <v>58.220588235294116</v>
      </c>
    </row>
    <row r="1210" spans="1:7" x14ac:dyDescent="0.25">
      <c r="A1210" t="s">
        <v>339</v>
      </c>
      <c r="B1210" t="s">
        <v>1300</v>
      </c>
      <c r="C1210" t="s">
        <v>1301</v>
      </c>
      <c r="D1210" s="1">
        <v>2993</v>
      </c>
      <c r="F1210">
        <v>85</v>
      </c>
      <c r="G1210">
        <f>AVERAGE(F1210:$F$1277)</f>
        <v>58.220588235294116</v>
      </c>
    </row>
    <row r="1211" spans="1:7" x14ac:dyDescent="0.25">
      <c r="A1211" t="s">
        <v>339</v>
      </c>
      <c r="B1211" t="s">
        <v>1300</v>
      </c>
      <c r="C1211" t="s">
        <v>1302</v>
      </c>
      <c r="D1211" s="1">
        <v>2993</v>
      </c>
      <c r="F1211">
        <v>85</v>
      </c>
      <c r="G1211">
        <f>AVERAGE(F1211:$F$1277)</f>
        <v>57.820895522388057</v>
      </c>
    </row>
    <row r="1212" spans="1:7" x14ac:dyDescent="0.25">
      <c r="A1212" t="s">
        <v>339</v>
      </c>
      <c r="B1212" t="s">
        <v>1300</v>
      </c>
      <c r="C1212" t="s">
        <v>1303</v>
      </c>
      <c r="D1212" s="1">
        <v>2995</v>
      </c>
      <c r="F1212">
        <v>89</v>
      </c>
      <c r="G1212">
        <f>AVERAGE(F1212:$F$1277)</f>
        <v>57.409090909090907</v>
      </c>
    </row>
    <row r="1213" spans="1:7" x14ac:dyDescent="0.25">
      <c r="A1213" t="s">
        <v>339</v>
      </c>
      <c r="B1213" t="s">
        <v>1300</v>
      </c>
      <c r="C1213" t="s">
        <v>1304</v>
      </c>
      <c r="D1213" s="1">
        <v>2995</v>
      </c>
      <c r="F1213">
        <v>89</v>
      </c>
      <c r="G1213">
        <f>AVERAGE(F1213:$F$1277)</f>
        <v>56.92307692307692</v>
      </c>
    </row>
    <row r="1214" spans="1:7" x14ac:dyDescent="0.25">
      <c r="A1214" t="s">
        <v>339</v>
      </c>
      <c r="B1214" t="s">
        <v>1300</v>
      </c>
      <c r="C1214" t="s">
        <v>1305</v>
      </c>
      <c r="D1214" s="1">
        <v>2993</v>
      </c>
      <c r="F1214">
        <v>85</v>
      </c>
      <c r="G1214">
        <f>AVERAGE(F1214:$F$1277)</f>
        <v>56.421875</v>
      </c>
    </row>
    <row r="1215" spans="1:7" x14ac:dyDescent="0.25">
      <c r="A1215" t="s">
        <v>339</v>
      </c>
      <c r="B1215" t="s">
        <v>1300</v>
      </c>
      <c r="C1215" t="s">
        <v>1306</v>
      </c>
      <c r="D1215" s="1">
        <v>2995</v>
      </c>
      <c r="F1215">
        <v>89</v>
      </c>
      <c r="G1215">
        <f>AVERAGE(F1215:$F$1277)</f>
        <v>55.968253968253968</v>
      </c>
    </row>
    <row r="1216" spans="1:7" x14ac:dyDescent="0.25">
      <c r="A1216" t="s">
        <v>339</v>
      </c>
      <c r="B1216" t="s">
        <v>1300</v>
      </c>
      <c r="C1216" t="s">
        <v>1307</v>
      </c>
      <c r="D1216" s="1">
        <v>2993</v>
      </c>
      <c r="F1216">
        <v>85</v>
      </c>
      <c r="G1216">
        <f>AVERAGE(F1216:$F$1277)</f>
        <v>55.435483870967744</v>
      </c>
    </row>
    <row r="1217" spans="1:7" x14ac:dyDescent="0.25">
      <c r="A1217" t="s">
        <v>339</v>
      </c>
      <c r="B1217" t="s">
        <v>1300</v>
      </c>
      <c r="C1217" t="s">
        <v>1308</v>
      </c>
      <c r="D1217" s="1">
        <v>2995</v>
      </c>
      <c r="F1217">
        <v>89</v>
      </c>
      <c r="G1217">
        <f>AVERAGE(F1217:$F$1277)</f>
        <v>54.950819672131146</v>
      </c>
    </row>
    <row r="1218" spans="1:7" x14ac:dyDescent="0.25">
      <c r="A1218" t="s">
        <v>371</v>
      </c>
      <c r="B1218" t="s">
        <v>1309</v>
      </c>
      <c r="C1218" t="s">
        <v>1124</v>
      </c>
      <c r="D1218" s="1">
        <v>3456</v>
      </c>
      <c r="F1218">
        <v>82</v>
      </c>
      <c r="G1218">
        <f>AVERAGE(F1218:$F$1277)</f>
        <v>54.383333333333333</v>
      </c>
    </row>
    <row r="1219" spans="1:7" x14ac:dyDescent="0.25">
      <c r="A1219" t="s">
        <v>371</v>
      </c>
      <c r="B1219" t="s">
        <v>1309</v>
      </c>
      <c r="C1219" t="s">
        <v>1310</v>
      </c>
      <c r="D1219" s="1">
        <v>3456</v>
      </c>
      <c r="F1219">
        <v>82</v>
      </c>
      <c r="G1219">
        <f>AVERAGE(F1219:$F$1277)</f>
        <v>53.915254237288138</v>
      </c>
    </row>
    <row r="1220" spans="1:7" x14ac:dyDescent="0.25">
      <c r="A1220" t="s">
        <v>371</v>
      </c>
      <c r="B1220" t="s">
        <v>1309</v>
      </c>
      <c r="C1220" t="s">
        <v>1311</v>
      </c>
      <c r="D1220" s="1">
        <v>3456</v>
      </c>
      <c r="F1220">
        <v>82</v>
      </c>
      <c r="G1220">
        <f>AVERAGE(F1220:$F$1277)</f>
        <v>53.431034482758619</v>
      </c>
    </row>
    <row r="1221" spans="1:7" x14ac:dyDescent="0.25">
      <c r="B1221" t="s">
        <v>1312</v>
      </c>
      <c r="C1221" t="s">
        <v>433</v>
      </c>
      <c r="D1221" s="1">
        <v>6749</v>
      </c>
      <c r="F1221">
        <v>100</v>
      </c>
      <c r="G1221">
        <f>AVERAGE(F1221:$F$1277)</f>
        <v>52.929824561403507</v>
      </c>
    </row>
    <row r="1222" spans="1:7" x14ac:dyDescent="0.25">
      <c r="B1222" t="s">
        <v>1312</v>
      </c>
      <c r="C1222" t="s">
        <v>430</v>
      </c>
      <c r="D1222" s="1">
        <v>6749</v>
      </c>
      <c r="F1222">
        <v>100</v>
      </c>
      <c r="G1222">
        <f>AVERAGE(F1222:$F$1277)</f>
        <v>52.089285714285715</v>
      </c>
    </row>
    <row r="1223" spans="1:7" x14ac:dyDescent="0.25">
      <c r="A1223" t="s">
        <v>230</v>
      </c>
      <c r="B1223" t="s">
        <v>1313</v>
      </c>
      <c r="C1223" t="s">
        <v>1314</v>
      </c>
      <c r="D1223" s="1">
        <v>1172</v>
      </c>
      <c r="F1223">
        <v>45</v>
      </c>
      <c r="G1223">
        <f>AVERAGE(F1223:$F$1277)</f>
        <v>51.218181818181819</v>
      </c>
    </row>
    <row r="1224" spans="1:7" x14ac:dyDescent="0.25">
      <c r="A1224" t="s">
        <v>230</v>
      </c>
      <c r="B1224" t="s">
        <v>1313</v>
      </c>
      <c r="C1224" t="s">
        <v>1315</v>
      </c>
      <c r="D1224" s="1">
        <v>1172</v>
      </c>
      <c r="F1224">
        <v>45</v>
      </c>
      <c r="G1224">
        <f>AVERAGE(F1224:$F$1277)</f>
        <v>51.333333333333336</v>
      </c>
    </row>
    <row r="1225" spans="1:7" x14ac:dyDescent="0.25">
      <c r="A1225" t="s">
        <v>230</v>
      </c>
      <c r="B1225" t="s">
        <v>1313</v>
      </c>
      <c r="C1225" t="s">
        <v>1316</v>
      </c>
      <c r="D1225" s="1">
        <v>1248</v>
      </c>
      <c r="F1225">
        <v>45</v>
      </c>
      <c r="G1225">
        <f>AVERAGE(F1225:$F$1277)</f>
        <v>51.452830188679243</v>
      </c>
    </row>
    <row r="1226" spans="1:7" x14ac:dyDescent="0.25">
      <c r="A1226" t="s">
        <v>230</v>
      </c>
      <c r="B1226" t="s">
        <v>1313</v>
      </c>
      <c r="C1226" t="s">
        <v>1317</v>
      </c>
      <c r="D1226" s="1">
        <v>1248</v>
      </c>
      <c r="F1226">
        <v>45</v>
      </c>
      <c r="G1226">
        <f>AVERAGE(F1226:$F$1277)</f>
        <v>51.57692307692308</v>
      </c>
    </row>
    <row r="1227" spans="1:7" x14ac:dyDescent="0.25">
      <c r="A1227" t="s">
        <v>102</v>
      </c>
      <c r="B1227" t="s">
        <v>1318</v>
      </c>
      <c r="C1227" t="s">
        <v>1319</v>
      </c>
      <c r="D1227" s="1">
        <v>1496</v>
      </c>
      <c r="F1227">
        <v>42</v>
      </c>
      <c r="G1227">
        <f>AVERAGE(F1227:$F$1277)</f>
        <v>51.705882352941174</v>
      </c>
    </row>
    <row r="1228" spans="1:7" x14ac:dyDescent="0.25">
      <c r="A1228" t="s">
        <v>102</v>
      </c>
      <c r="B1228" t="s">
        <v>1318</v>
      </c>
      <c r="C1228" t="s">
        <v>104</v>
      </c>
      <c r="D1228" s="1">
        <v>1496</v>
      </c>
      <c r="F1228">
        <v>42</v>
      </c>
      <c r="G1228">
        <f>AVERAGE(F1228:$F$1277)</f>
        <v>51.9</v>
      </c>
    </row>
    <row r="1229" spans="1:7" x14ac:dyDescent="0.25">
      <c r="A1229" t="s">
        <v>102</v>
      </c>
      <c r="B1229" t="s">
        <v>1318</v>
      </c>
      <c r="C1229" t="s">
        <v>105</v>
      </c>
      <c r="D1229" s="1">
        <v>1498</v>
      </c>
      <c r="F1229">
        <v>42</v>
      </c>
      <c r="G1229">
        <f>AVERAGE(F1229:$F$1277)</f>
        <v>52.102040816326529</v>
      </c>
    </row>
    <row r="1230" spans="1:7" x14ac:dyDescent="0.25">
      <c r="A1230" t="s">
        <v>102</v>
      </c>
      <c r="B1230" t="s">
        <v>1318</v>
      </c>
      <c r="C1230" t="s">
        <v>248</v>
      </c>
      <c r="D1230" s="1">
        <v>1496</v>
      </c>
      <c r="F1230">
        <v>42</v>
      </c>
      <c r="G1230">
        <f>AVERAGE(F1230:$F$1277)</f>
        <v>52.3125</v>
      </c>
    </row>
    <row r="1231" spans="1:7" x14ac:dyDescent="0.25">
      <c r="A1231" t="s">
        <v>102</v>
      </c>
      <c r="B1231" t="s">
        <v>1318</v>
      </c>
      <c r="C1231" t="s">
        <v>238</v>
      </c>
      <c r="D1231" s="1">
        <v>1496</v>
      </c>
      <c r="F1231">
        <v>42</v>
      </c>
      <c r="G1231">
        <f>AVERAGE(F1231:$F$1277)</f>
        <v>52.531914893617021</v>
      </c>
    </row>
    <row r="1232" spans="1:7" x14ac:dyDescent="0.25">
      <c r="A1232" t="s">
        <v>102</v>
      </c>
      <c r="B1232" t="s">
        <v>1318</v>
      </c>
      <c r="C1232" t="s">
        <v>1320</v>
      </c>
      <c r="D1232" s="1">
        <v>1496</v>
      </c>
      <c r="F1232">
        <v>42</v>
      </c>
      <c r="G1232">
        <f>AVERAGE(F1232:$F$1277)</f>
        <v>52.760869565217391</v>
      </c>
    </row>
    <row r="1233" spans="1:7" x14ac:dyDescent="0.25">
      <c r="A1233" t="s">
        <v>102</v>
      </c>
      <c r="B1233" t="s">
        <v>1318</v>
      </c>
      <c r="C1233" t="s">
        <v>239</v>
      </c>
      <c r="D1233" s="1">
        <v>1496</v>
      </c>
      <c r="F1233">
        <v>42</v>
      </c>
      <c r="G1233">
        <f>AVERAGE(F1233:$F$1277)</f>
        <v>53</v>
      </c>
    </row>
    <row r="1234" spans="1:7" x14ac:dyDescent="0.25">
      <c r="A1234" t="s">
        <v>102</v>
      </c>
      <c r="B1234" t="s">
        <v>1318</v>
      </c>
      <c r="C1234" t="s">
        <v>107</v>
      </c>
      <c r="D1234" s="1">
        <v>1496</v>
      </c>
      <c r="F1234">
        <v>42</v>
      </c>
      <c r="G1234">
        <f>AVERAGE(F1234:$F$1277)</f>
        <v>53.25</v>
      </c>
    </row>
    <row r="1235" spans="1:7" x14ac:dyDescent="0.25">
      <c r="A1235" t="s">
        <v>102</v>
      </c>
      <c r="B1235" t="s">
        <v>1318</v>
      </c>
      <c r="C1235" t="s">
        <v>1321</v>
      </c>
      <c r="D1235" s="1">
        <v>1498</v>
      </c>
      <c r="F1235">
        <v>42</v>
      </c>
      <c r="G1235">
        <f>AVERAGE(F1235:$F$1277)</f>
        <v>53.511627906976742</v>
      </c>
    </row>
    <row r="1236" spans="1:7" x14ac:dyDescent="0.25">
      <c r="A1236" t="s">
        <v>102</v>
      </c>
      <c r="B1236" t="s">
        <v>1318</v>
      </c>
      <c r="C1236" t="s">
        <v>1322</v>
      </c>
      <c r="D1236" s="1">
        <v>1496</v>
      </c>
      <c r="F1236">
        <v>42</v>
      </c>
      <c r="G1236">
        <f>AVERAGE(F1236:$F$1277)</f>
        <v>53.785714285714285</v>
      </c>
    </row>
    <row r="1237" spans="1:7" x14ac:dyDescent="0.25">
      <c r="A1237" t="s">
        <v>102</v>
      </c>
      <c r="B1237" t="s">
        <v>1318</v>
      </c>
      <c r="C1237" t="s">
        <v>1323</v>
      </c>
      <c r="D1237" s="1">
        <v>1496</v>
      </c>
      <c r="F1237">
        <v>42</v>
      </c>
      <c r="G1237">
        <f>AVERAGE(F1237:$F$1277)</f>
        <v>54.073170731707314</v>
      </c>
    </row>
    <row r="1238" spans="1:7" x14ac:dyDescent="0.25">
      <c r="A1238" t="s">
        <v>102</v>
      </c>
      <c r="B1238" t="s">
        <v>1318</v>
      </c>
      <c r="C1238" t="s">
        <v>1324</v>
      </c>
      <c r="D1238" s="1">
        <v>1496</v>
      </c>
      <c r="F1238">
        <v>42</v>
      </c>
      <c r="G1238">
        <f>AVERAGE(F1238:$F$1277)</f>
        <v>54.375</v>
      </c>
    </row>
    <row r="1239" spans="1:7" x14ac:dyDescent="0.25">
      <c r="A1239" t="s">
        <v>102</v>
      </c>
      <c r="B1239" t="s">
        <v>1318</v>
      </c>
      <c r="C1239" t="s">
        <v>1325</v>
      </c>
      <c r="D1239" s="1">
        <v>1496</v>
      </c>
      <c r="F1239">
        <v>42</v>
      </c>
      <c r="G1239">
        <f>AVERAGE(F1239:$F$1277)</f>
        <v>54.692307692307693</v>
      </c>
    </row>
    <row r="1240" spans="1:7" x14ac:dyDescent="0.25">
      <c r="A1240" t="s">
        <v>102</v>
      </c>
      <c r="B1240" t="s">
        <v>1318</v>
      </c>
      <c r="C1240" t="s">
        <v>1326</v>
      </c>
      <c r="D1240" s="1">
        <v>1498</v>
      </c>
      <c r="F1240">
        <v>42</v>
      </c>
      <c r="G1240">
        <f>AVERAGE(F1240:$F$1277)</f>
        <v>55.026315789473685</v>
      </c>
    </row>
    <row r="1241" spans="1:7" x14ac:dyDescent="0.25">
      <c r="A1241" t="s">
        <v>272</v>
      </c>
      <c r="B1241" t="s">
        <v>1327</v>
      </c>
      <c r="C1241" t="s">
        <v>1328</v>
      </c>
      <c r="D1241" s="1">
        <v>1395</v>
      </c>
      <c r="F1241">
        <v>50</v>
      </c>
      <c r="G1241">
        <f>AVERAGE(F1241:$F$1277)</f>
        <v>55.378378378378379</v>
      </c>
    </row>
    <row r="1242" spans="1:7" x14ac:dyDescent="0.25">
      <c r="A1242" t="s">
        <v>272</v>
      </c>
      <c r="B1242" t="s">
        <v>1327</v>
      </c>
      <c r="C1242" t="s">
        <v>1329</v>
      </c>
      <c r="D1242" s="1">
        <v>1968</v>
      </c>
      <c r="F1242">
        <v>50</v>
      </c>
      <c r="G1242">
        <f>AVERAGE(F1242:$F$1277)</f>
        <v>55.527777777777779</v>
      </c>
    </row>
    <row r="1243" spans="1:7" x14ac:dyDescent="0.25">
      <c r="A1243" t="s">
        <v>272</v>
      </c>
      <c r="B1243" t="s">
        <v>1327</v>
      </c>
      <c r="C1243" t="s">
        <v>1330</v>
      </c>
      <c r="D1243" s="1">
        <v>1395</v>
      </c>
      <c r="F1243">
        <v>50</v>
      </c>
      <c r="G1243">
        <f>AVERAGE(F1243:$F$1277)</f>
        <v>55.685714285714283</v>
      </c>
    </row>
    <row r="1244" spans="1:7" x14ac:dyDescent="0.25">
      <c r="A1244" t="s">
        <v>272</v>
      </c>
      <c r="B1244" t="s">
        <v>1327</v>
      </c>
      <c r="C1244" t="s">
        <v>808</v>
      </c>
      <c r="D1244" s="1">
        <v>1798</v>
      </c>
      <c r="F1244">
        <v>50</v>
      </c>
      <c r="G1244">
        <f>AVERAGE(F1244:$F$1277)</f>
        <v>55.852941176470587</v>
      </c>
    </row>
    <row r="1245" spans="1:7" x14ac:dyDescent="0.25">
      <c r="A1245" t="s">
        <v>272</v>
      </c>
      <c r="B1245" t="s">
        <v>1327</v>
      </c>
      <c r="C1245" t="s">
        <v>1331</v>
      </c>
      <c r="D1245" s="1">
        <v>1968</v>
      </c>
      <c r="F1245">
        <v>50</v>
      </c>
      <c r="G1245">
        <f>AVERAGE(F1245:$F$1277)</f>
        <v>56.030303030303031</v>
      </c>
    </row>
    <row r="1246" spans="1:7" x14ac:dyDescent="0.25">
      <c r="A1246" t="s">
        <v>272</v>
      </c>
      <c r="B1246" t="s">
        <v>1327</v>
      </c>
      <c r="C1246" t="s">
        <v>1332</v>
      </c>
      <c r="D1246" s="1">
        <v>1968</v>
      </c>
      <c r="F1246">
        <v>50</v>
      </c>
      <c r="G1246">
        <f>AVERAGE(F1246:$F$1277)</f>
        <v>56.21875</v>
      </c>
    </row>
    <row r="1247" spans="1:7" x14ac:dyDescent="0.25">
      <c r="A1247" t="s">
        <v>272</v>
      </c>
      <c r="B1247" t="s">
        <v>1327</v>
      </c>
      <c r="C1247" t="s">
        <v>809</v>
      </c>
      <c r="D1247" s="1">
        <v>1798</v>
      </c>
      <c r="F1247">
        <v>50</v>
      </c>
      <c r="G1247">
        <f>AVERAGE(F1247:$F$1277)</f>
        <v>56.41935483870968</v>
      </c>
    </row>
    <row r="1248" spans="1:7" x14ac:dyDescent="0.25">
      <c r="A1248" t="s">
        <v>272</v>
      </c>
      <c r="B1248" t="s">
        <v>1327</v>
      </c>
      <c r="C1248" t="s">
        <v>1333</v>
      </c>
      <c r="D1248" s="1">
        <v>1968</v>
      </c>
      <c r="F1248">
        <v>50</v>
      </c>
      <c r="G1248">
        <f>AVERAGE(F1248:$F$1277)</f>
        <v>56.633333333333333</v>
      </c>
    </row>
    <row r="1249" spans="1:7" x14ac:dyDescent="0.25">
      <c r="A1249" t="s">
        <v>272</v>
      </c>
      <c r="B1249" t="s">
        <v>1327</v>
      </c>
      <c r="C1249" t="s">
        <v>1334</v>
      </c>
      <c r="D1249" s="1">
        <v>1395</v>
      </c>
      <c r="F1249">
        <v>50</v>
      </c>
      <c r="G1249">
        <f>AVERAGE(F1249:$F$1277)</f>
        <v>56.862068965517238</v>
      </c>
    </row>
    <row r="1250" spans="1:7" x14ac:dyDescent="0.25">
      <c r="A1250" t="s">
        <v>272</v>
      </c>
      <c r="B1250" t="s">
        <v>1327</v>
      </c>
      <c r="C1250" t="s">
        <v>1335</v>
      </c>
      <c r="D1250" s="1">
        <v>1968</v>
      </c>
      <c r="F1250">
        <v>50</v>
      </c>
      <c r="G1250">
        <f>AVERAGE(F1250:$F$1277)</f>
        <v>57.107142857142854</v>
      </c>
    </row>
    <row r="1251" spans="1:7" x14ac:dyDescent="0.25">
      <c r="A1251" t="s">
        <v>272</v>
      </c>
      <c r="B1251" t="s">
        <v>1327</v>
      </c>
      <c r="C1251" t="s">
        <v>1336</v>
      </c>
      <c r="D1251" s="1">
        <v>1798</v>
      </c>
      <c r="F1251">
        <v>50</v>
      </c>
      <c r="G1251">
        <f>AVERAGE(F1251:$F$1277)</f>
        <v>57.370370370370374</v>
      </c>
    </row>
    <row r="1252" spans="1:7" x14ac:dyDescent="0.25">
      <c r="A1252" t="s">
        <v>272</v>
      </c>
      <c r="B1252" t="s">
        <v>1327</v>
      </c>
      <c r="C1252" t="s">
        <v>1337</v>
      </c>
      <c r="D1252" s="1">
        <v>1968</v>
      </c>
      <c r="F1252">
        <v>50</v>
      </c>
      <c r="G1252">
        <f>AVERAGE(F1252:$F$1277)</f>
        <v>57.653846153846153</v>
      </c>
    </row>
    <row r="1253" spans="1:7" x14ac:dyDescent="0.25">
      <c r="B1253" t="s">
        <v>1338</v>
      </c>
      <c r="C1253" t="s">
        <v>1339</v>
      </c>
      <c r="D1253" s="1">
        <v>1991</v>
      </c>
      <c r="F1253">
        <v>66</v>
      </c>
      <c r="G1253">
        <f>AVERAGE(F1253:$F$1277)</f>
        <v>57.96</v>
      </c>
    </row>
    <row r="1254" spans="1:7" x14ac:dyDescent="0.25">
      <c r="B1254" t="s">
        <v>1338</v>
      </c>
      <c r="C1254" t="s">
        <v>1340</v>
      </c>
      <c r="D1254" s="1">
        <v>1950</v>
      </c>
      <c r="F1254">
        <v>50</v>
      </c>
      <c r="G1254">
        <f>AVERAGE(F1254:$F$1277)</f>
        <v>57.625</v>
      </c>
    </row>
    <row r="1255" spans="1:7" x14ac:dyDescent="0.25">
      <c r="A1255" t="s">
        <v>360</v>
      </c>
      <c r="B1255" t="s">
        <v>1341</v>
      </c>
      <c r="C1255" t="s">
        <v>915</v>
      </c>
      <c r="D1255" s="1">
        <v>2995</v>
      </c>
      <c r="F1255">
        <v>75</v>
      </c>
      <c r="G1255">
        <f>AVERAGE(F1255:$F$1277)</f>
        <v>57.956521739130437</v>
      </c>
    </row>
    <row r="1256" spans="1:7" x14ac:dyDescent="0.25">
      <c r="A1256" t="s">
        <v>360</v>
      </c>
      <c r="B1256" t="s">
        <v>1341</v>
      </c>
      <c r="C1256" t="s">
        <v>407</v>
      </c>
      <c r="D1256" s="1">
        <v>2995</v>
      </c>
      <c r="F1256">
        <v>90</v>
      </c>
      <c r="G1256">
        <f>AVERAGE(F1256:$F$1277)</f>
        <v>57.18181818181818</v>
      </c>
    </row>
    <row r="1257" spans="1:7" x14ac:dyDescent="0.25">
      <c r="A1257" t="s">
        <v>225</v>
      </c>
      <c r="B1257" t="s">
        <v>1342</v>
      </c>
      <c r="C1257" t="s">
        <v>1343</v>
      </c>
      <c r="D1257" s="1">
        <v>1461</v>
      </c>
      <c r="F1257">
        <v>50</v>
      </c>
      <c r="G1257">
        <f>AVERAGE(F1257:$F$1277)</f>
        <v>55.61904761904762</v>
      </c>
    </row>
    <row r="1258" spans="1:7" x14ac:dyDescent="0.25">
      <c r="A1258" t="s">
        <v>225</v>
      </c>
      <c r="B1258" t="s">
        <v>1342</v>
      </c>
      <c r="C1258" t="s">
        <v>1344</v>
      </c>
      <c r="D1258" s="1">
        <v>1461</v>
      </c>
      <c r="F1258">
        <v>50</v>
      </c>
      <c r="G1258">
        <f>AVERAGE(F1258:$F$1277)</f>
        <v>55.9</v>
      </c>
    </row>
    <row r="1259" spans="1:7" x14ac:dyDescent="0.25">
      <c r="A1259" t="s">
        <v>225</v>
      </c>
      <c r="B1259" t="s">
        <v>1342</v>
      </c>
      <c r="C1259" t="s">
        <v>1345</v>
      </c>
      <c r="D1259" s="1">
        <v>1461</v>
      </c>
      <c r="F1259">
        <v>50</v>
      </c>
      <c r="G1259">
        <f>AVERAGE(F1259:$F$1277)</f>
        <v>56.210526315789473</v>
      </c>
    </row>
    <row r="1260" spans="1:7" x14ac:dyDescent="0.25">
      <c r="A1260" t="s">
        <v>1234</v>
      </c>
      <c r="B1260" t="s">
        <v>1346</v>
      </c>
      <c r="C1260" t="s">
        <v>1347</v>
      </c>
      <c r="D1260" s="1">
        <v>2477</v>
      </c>
      <c r="F1260">
        <v>70</v>
      </c>
      <c r="G1260">
        <f>AVERAGE(F1260:$F$1277)</f>
        <v>56.555555555555557</v>
      </c>
    </row>
    <row r="1261" spans="1:7" x14ac:dyDescent="0.25">
      <c r="A1261" t="s">
        <v>1234</v>
      </c>
      <c r="B1261" t="s">
        <v>1346</v>
      </c>
      <c r="C1261" t="s">
        <v>1348</v>
      </c>
      <c r="D1261" s="1">
        <v>2477</v>
      </c>
      <c r="F1261">
        <v>70</v>
      </c>
      <c r="G1261">
        <f>AVERAGE(F1261:$F$1277)</f>
        <v>55.764705882352942</v>
      </c>
    </row>
    <row r="1262" spans="1:7" x14ac:dyDescent="0.25">
      <c r="A1262" t="s">
        <v>1234</v>
      </c>
      <c r="B1262" t="s">
        <v>1346</v>
      </c>
      <c r="C1262" t="s">
        <v>1349</v>
      </c>
      <c r="D1262" s="1">
        <v>2477</v>
      </c>
      <c r="F1262">
        <v>70</v>
      </c>
      <c r="G1262">
        <f>AVERAGE(F1262:$F$1277)</f>
        <v>54.875</v>
      </c>
    </row>
    <row r="1263" spans="1:7" x14ac:dyDescent="0.25">
      <c r="A1263" t="s">
        <v>1234</v>
      </c>
      <c r="B1263" t="s">
        <v>1346</v>
      </c>
      <c r="C1263" t="s">
        <v>1350</v>
      </c>
      <c r="D1263" s="1">
        <v>2477</v>
      </c>
      <c r="F1263">
        <v>70</v>
      </c>
      <c r="G1263">
        <f>AVERAGE(F1263:$F$1277)</f>
        <v>53.866666666666667</v>
      </c>
    </row>
    <row r="1264" spans="1:7" x14ac:dyDescent="0.25">
      <c r="A1264" t="s">
        <v>1234</v>
      </c>
      <c r="B1264" t="s">
        <v>1346</v>
      </c>
      <c r="C1264" t="s">
        <v>1351</v>
      </c>
      <c r="D1264" s="1">
        <v>2477</v>
      </c>
      <c r="F1264">
        <v>70</v>
      </c>
      <c r="G1264">
        <f>AVERAGE(F1264:$F$1277)</f>
        <v>52.714285714285715</v>
      </c>
    </row>
    <row r="1265" spans="1:7" x14ac:dyDescent="0.25">
      <c r="A1265" t="s">
        <v>418</v>
      </c>
      <c r="B1265" t="s">
        <v>1352</v>
      </c>
      <c r="C1265" t="s">
        <v>411</v>
      </c>
      <c r="D1265" s="1">
        <v>3993</v>
      </c>
      <c r="F1265">
        <v>90</v>
      </c>
      <c r="G1265">
        <f>AVERAGE(F1265:$F$1277)</f>
        <v>51.384615384615387</v>
      </c>
    </row>
    <row r="1266" spans="1:7" x14ac:dyDescent="0.25">
      <c r="A1266" t="s">
        <v>418</v>
      </c>
      <c r="B1266" t="s">
        <v>1352</v>
      </c>
      <c r="C1266" t="s">
        <v>424</v>
      </c>
      <c r="D1266" s="1">
        <v>5998</v>
      </c>
      <c r="F1266">
        <v>90</v>
      </c>
      <c r="G1266">
        <f>AVERAGE(F1266:$F$1277)</f>
        <v>48.166666666666664</v>
      </c>
    </row>
    <row r="1267" spans="1:7" x14ac:dyDescent="0.25">
      <c r="A1267" t="s">
        <v>245</v>
      </c>
      <c r="B1267" t="s">
        <v>1353</v>
      </c>
      <c r="C1267" t="s">
        <v>1354</v>
      </c>
      <c r="D1267" s="1">
        <v>1497</v>
      </c>
      <c r="F1267">
        <v>40</v>
      </c>
      <c r="G1267">
        <f>AVERAGE(F1267:$F$1277)</f>
        <v>44.363636363636367</v>
      </c>
    </row>
    <row r="1268" spans="1:7" x14ac:dyDescent="0.25">
      <c r="A1268" t="s">
        <v>245</v>
      </c>
      <c r="B1268" t="s">
        <v>1353</v>
      </c>
      <c r="C1268" t="s">
        <v>532</v>
      </c>
      <c r="D1268" s="1">
        <v>1497</v>
      </c>
      <c r="F1268">
        <v>40</v>
      </c>
      <c r="G1268">
        <f>AVERAGE(F1268:$F$1277)</f>
        <v>44.8</v>
      </c>
    </row>
    <row r="1269" spans="1:7" x14ac:dyDescent="0.25">
      <c r="A1269" t="s">
        <v>245</v>
      </c>
      <c r="B1269" t="s">
        <v>1353</v>
      </c>
      <c r="C1269" t="s">
        <v>531</v>
      </c>
      <c r="D1269" s="1">
        <v>1497</v>
      </c>
      <c r="F1269">
        <v>40</v>
      </c>
      <c r="G1269">
        <f>AVERAGE(F1269:$F$1277)</f>
        <v>45.333333333333336</v>
      </c>
    </row>
    <row r="1270" spans="1:7" x14ac:dyDescent="0.25">
      <c r="A1270" t="s">
        <v>245</v>
      </c>
      <c r="B1270" t="s">
        <v>1353</v>
      </c>
      <c r="C1270" t="s">
        <v>537</v>
      </c>
      <c r="D1270" s="1">
        <v>1497</v>
      </c>
      <c r="F1270">
        <v>40</v>
      </c>
      <c r="G1270">
        <f>AVERAGE(F1270:$F$1277)</f>
        <v>46</v>
      </c>
    </row>
    <row r="1271" spans="1:7" x14ac:dyDescent="0.25">
      <c r="A1271" t="s">
        <v>245</v>
      </c>
      <c r="B1271" t="s">
        <v>1353</v>
      </c>
      <c r="C1271" t="s">
        <v>1355</v>
      </c>
      <c r="D1271" s="1">
        <v>1498</v>
      </c>
      <c r="F1271">
        <v>40</v>
      </c>
      <c r="G1271">
        <f>AVERAGE(F1271:$F$1277)</f>
        <v>46.857142857142854</v>
      </c>
    </row>
    <row r="1272" spans="1:7" x14ac:dyDescent="0.25">
      <c r="A1272" t="s">
        <v>245</v>
      </c>
      <c r="B1272" t="s">
        <v>1353</v>
      </c>
      <c r="C1272" t="s">
        <v>530</v>
      </c>
      <c r="D1272" s="1">
        <v>1498</v>
      </c>
      <c r="F1272">
        <v>40</v>
      </c>
      <c r="G1272">
        <f>AVERAGE(F1272:$F$1277)</f>
        <v>48</v>
      </c>
    </row>
    <row r="1273" spans="1:7" x14ac:dyDescent="0.25">
      <c r="A1273" t="s">
        <v>245</v>
      </c>
      <c r="B1273" t="s">
        <v>1353</v>
      </c>
      <c r="C1273" t="s">
        <v>529</v>
      </c>
      <c r="D1273" s="1">
        <v>1498</v>
      </c>
      <c r="F1273">
        <v>40</v>
      </c>
      <c r="G1273">
        <f>AVERAGE(F1273:$F$1277)</f>
        <v>49.6</v>
      </c>
    </row>
    <row r="1274" spans="1:7" x14ac:dyDescent="0.25">
      <c r="A1274" t="s">
        <v>245</v>
      </c>
      <c r="B1274" t="s">
        <v>1353</v>
      </c>
      <c r="C1274" t="s">
        <v>1356</v>
      </c>
      <c r="D1274" s="1">
        <v>1498</v>
      </c>
      <c r="F1274">
        <v>40</v>
      </c>
      <c r="G1274">
        <f>AVERAGE(F1274:$F$1277)</f>
        <v>52</v>
      </c>
    </row>
    <row r="1275" spans="1:7" x14ac:dyDescent="0.25">
      <c r="A1275" t="s">
        <v>245</v>
      </c>
      <c r="B1275" t="s">
        <v>1353</v>
      </c>
      <c r="C1275" t="s">
        <v>1357</v>
      </c>
      <c r="D1275" s="1">
        <v>1497</v>
      </c>
      <c r="F1275">
        <v>40</v>
      </c>
      <c r="G1275">
        <f>AVERAGE(F1275:$F$1277)</f>
        <v>56</v>
      </c>
    </row>
    <row r="1276" spans="1:7" x14ac:dyDescent="0.25">
      <c r="A1276" t="s">
        <v>245</v>
      </c>
      <c r="B1276" t="s">
        <v>1353</v>
      </c>
      <c r="C1276" t="s">
        <v>526</v>
      </c>
      <c r="D1276" s="1">
        <v>1497</v>
      </c>
      <c r="F1276">
        <v>40</v>
      </c>
      <c r="G1276">
        <f>AVERAGE(F1276:$F$1277)</f>
        <v>64</v>
      </c>
    </row>
    <row r="1277" spans="1:7" x14ac:dyDescent="0.25">
      <c r="A1277" t="s">
        <v>1234</v>
      </c>
      <c r="B1277" t="s">
        <v>1358</v>
      </c>
      <c r="C1277" t="s">
        <v>1359</v>
      </c>
      <c r="D1277" s="1">
        <v>3200</v>
      </c>
      <c r="F1277">
        <v>88</v>
      </c>
      <c r="G1277">
        <f>AVERAGE(F1277:$F$1277)</f>
        <v>88</v>
      </c>
    </row>
    <row r="1278" spans="1:7" x14ac:dyDescent="0.25">
      <c r="G1278">
        <f>AVERAGE(F$1277:$F1278)</f>
        <v>88</v>
      </c>
    </row>
    <row r="1279" spans="1:7" x14ac:dyDescent="0.25">
      <c r="G1279">
        <f>AVERAGE(F$1277:$F1279)</f>
        <v>88</v>
      </c>
    </row>
    <row r="1280" spans="1:7" x14ac:dyDescent="0.25">
      <c r="G1280">
        <f>AVERAGE(F$1277:$F1280)</f>
        <v>88</v>
      </c>
    </row>
    <row r="1281" spans="7:7" x14ac:dyDescent="0.25">
      <c r="G1281">
        <f>AVERAGE(F$1277:$F1281)</f>
        <v>88</v>
      </c>
    </row>
    <row r="1282" spans="7:7" x14ac:dyDescent="0.25">
      <c r="G1282">
        <f>AVERAGE(F$1277:$F1282)</f>
        <v>88</v>
      </c>
    </row>
    <row r="1283" spans="7:7" x14ac:dyDescent="0.25">
      <c r="G1283">
        <f>AVERAGE(F$1277:$F1283)</f>
        <v>88</v>
      </c>
    </row>
    <row r="1284" spans="7:7" x14ac:dyDescent="0.25">
      <c r="G1284">
        <f>AVERAGE(F$1277:$F1284)</f>
        <v>88</v>
      </c>
    </row>
    <row r="1285" spans="7:7" x14ac:dyDescent="0.25">
      <c r="G1285">
        <f>AVERAGE(F$1277:$F1285)</f>
        <v>88</v>
      </c>
    </row>
    <row r="1286" spans="7:7" x14ac:dyDescent="0.25">
      <c r="G1286">
        <f>AVERAGE(F$1277:$F1286)</f>
        <v>88</v>
      </c>
    </row>
    <row r="1287" spans="7:7" x14ac:dyDescent="0.25">
      <c r="G1287">
        <f>AVERAGE(F$1277:$F1287)</f>
        <v>88</v>
      </c>
    </row>
    <row r="1288" spans="7:7" x14ac:dyDescent="0.25">
      <c r="G1288">
        <f>AVERAGE(F$1277:$F1288)</f>
        <v>88</v>
      </c>
    </row>
    <row r="1289" spans="7:7" x14ac:dyDescent="0.25">
      <c r="G1289">
        <f>AVERAGE(F$1277:$F1289)</f>
        <v>88</v>
      </c>
    </row>
    <row r="1290" spans="7:7" x14ac:dyDescent="0.25">
      <c r="G1290">
        <f>AVERAGE(F$1277:$F1290)</f>
        <v>88</v>
      </c>
    </row>
    <row r="1291" spans="7:7" x14ac:dyDescent="0.25">
      <c r="G1291">
        <f>AVERAGE(F$1277:$F1291)</f>
        <v>88</v>
      </c>
    </row>
    <row r="1292" spans="7:7" x14ac:dyDescent="0.25">
      <c r="G1292">
        <f>AVERAGE(F$1277:$F1292)</f>
        <v>88</v>
      </c>
    </row>
    <row r="1293" spans="7:7" x14ac:dyDescent="0.25">
      <c r="G1293">
        <f>AVERAGE(F$1277:$F1293)</f>
        <v>88</v>
      </c>
    </row>
    <row r="1294" spans="7:7" x14ac:dyDescent="0.25">
      <c r="G1294">
        <f>AVERAGE(F$1277:$F1294)</f>
        <v>88</v>
      </c>
    </row>
    <row r="1295" spans="7:7" x14ac:dyDescent="0.25">
      <c r="G1295">
        <f>AVERAGE(F$1277:$F1295)</f>
        <v>88</v>
      </c>
    </row>
    <row r="1296" spans="7:7" x14ac:dyDescent="0.25">
      <c r="G1296">
        <f>AVERAGE(F$1277:$F1296)</f>
        <v>88</v>
      </c>
    </row>
    <row r="1297" spans="7:7" x14ac:dyDescent="0.25">
      <c r="G1297">
        <f>AVERAGE(F$1277:$F1297)</f>
        <v>88</v>
      </c>
    </row>
    <row r="1298" spans="7:7" x14ac:dyDescent="0.25">
      <c r="G1298">
        <f>AVERAGE(F$1277:$F1298)</f>
        <v>88</v>
      </c>
    </row>
    <row r="1299" spans="7:7" x14ac:dyDescent="0.25">
      <c r="G1299">
        <f>AVERAGE(F$1277:$F1299)</f>
        <v>88</v>
      </c>
    </row>
    <row r="1300" spans="7:7" x14ac:dyDescent="0.25">
      <c r="G1300">
        <f>AVERAGE(F$1277:$F1300)</f>
        <v>88</v>
      </c>
    </row>
    <row r="1301" spans="7:7" x14ac:dyDescent="0.25">
      <c r="G1301">
        <f>AVERAGE(F$1277:$F1301)</f>
        <v>88</v>
      </c>
    </row>
    <row r="1302" spans="7:7" x14ac:dyDescent="0.25">
      <c r="G1302">
        <f>AVERAGE(F$1277:$F1302)</f>
        <v>88</v>
      </c>
    </row>
    <row r="1303" spans="7:7" x14ac:dyDescent="0.25">
      <c r="G1303">
        <f>AVERAGE(F$1277:$F1303)</f>
        <v>88</v>
      </c>
    </row>
    <row r="1304" spans="7:7" x14ac:dyDescent="0.25">
      <c r="G1304">
        <f>AVERAGE(F$1277:$F1304)</f>
        <v>88</v>
      </c>
    </row>
    <row r="1305" spans="7:7" x14ac:dyDescent="0.25">
      <c r="G1305">
        <f>AVERAGE(F$1277:$F1305)</f>
        <v>88</v>
      </c>
    </row>
    <row r="1306" spans="7:7" x14ac:dyDescent="0.25">
      <c r="G1306">
        <f>AVERAGE(F$1277:$F1306)</f>
        <v>88</v>
      </c>
    </row>
    <row r="1307" spans="7:7" x14ac:dyDescent="0.25">
      <c r="G1307">
        <f>AVERAGE(F$1277:$F1307)</f>
        <v>88</v>
      </c>
    </row>
    <row r="1308" spans="7:7" x14ac:dyDescent="0.25">
      <c r="G1308">
        <f>AVERAGE(F$1277:$F1308)</f>
        <v>88</v>
      </c>
    </row>
    <row r="1309" spans="7:7" x14ac:dyDescent="0.25">
      <c r="G1309">
        <f>AVERAGE(F$1277:$F1309)</f>
        <v>88</v>
      </c>
    </row>
    <row r="1310" spans="7:7" x14ac:dyDescent="0.25">
      <c r="G1310">
        <f>AVERAGE(F$1277:$F1310)</f>
        <v>88</v>
      </c>
    </row>
    <row r="1311" spans="7:7" x14ac:dyDescent="0.25">
      <c r="G1311">
        <f>AVERAGE(F$1277:$F1311)</f>
        <v>88</v>
      </c>
    </row>
    <row r="1312" spans="7:7" x14ac:dyDescent="0.25">
      <c r="G1312">
        <f>AVERAGE(F$1277:$F1312)</f>
        <v>88</v>
      </c>
    </row>
    <row r="1313" spans="7:7" x14ac:dyDescent="0.25">
      <c r="G1313">
        <f>AVERAGE(F$1277:$F1313)</f>
        <v>88</v>
      </c>
    </row>
    <row r="1314" spans="7:7" x14ac:dyDescent="0.25">
      <c r="G1314">
        <f>AVERAGE(F$1277:$F1314)</f>
        <v>88</v>
      </c>
    </row>
    <row r="1315" spans="7:7" x14ac:dyDescent="0.25">
      <c r="G1315">
        <f>AVERAGE(F$1277:$F1315)</f>
        <v>88</v>
      </c>
    </row>
    <row r="1316" spans="7:7" x14ac:dyDescent="0.25">
      <c r="G1316">
        <f>AVERAGE(F$1277:$F1316)</f>
        <v>88</v>
      </c>
    </row>
    <row r="1317" spans="7:7" x14ac:dyDescent="0.25">
      <c r="G1317">
        <f>AVERAGE(F$1277:$F1317)</f>
        <v>88</v>
      </c>
    </row>
    <row r="1318" spans="7:7" x14ac:dyDescent="0.25">
      <c r="G1318">
        <f>AVERAGE(F$1277:$F1318)</f>
        <v>88</v>
      </c>
    </row>
    <row r="1319" spans="7:7" x14ac:dyDescent="0.25">
      <c r="G1319">
        <f>AVERAGE(F$1277:$F1319)</f>
        <v>88</v>
      </c>
    </row>
    <row r="1320" spans="7:7" x14ac:dyDescent="0.25">
      <c r="G1320">
        <f>AVERAGE(F$1277:$F1320)</f>
        <v>88</v>
      </c>
    </row>
    <row r="1321" spans="7:7" x14ac:dyDescent="0.25">
      <c r="G1321">
        <f>AVERAGE(F$1277:$F1321)</f>
        <v>88</v>
      </c>
    </row>
    <row r="1322" spans="7:7" x14ac:dyDescent="0.25">
      <c r="G1322">
        <f>AVERAGE(F$1277:$F1322)</f>
        <v>88</v>
      </c>
    </row>
    <row r="1323" spans="7:7" x14ac:dyDescent="0.25">
      <c r="G1323">
        <f>AVERAGE(F$1277:$F1323)</f>
        <v>88</v>
      </c>
    </row>
    <row r="1324" spans="7:7" x14ac:dyDescent="0.25">
      <c r="G1324">
        <f>AVERAGE(F$1277:$F1324)</f>
        <v>88</v>
      </c>
    </row>
    <row r="1325" spans="7:7" x14ac:dyDescent="0.25">
      <c r="G1325">
        <f>AVERAGE(F$1277:$F1325)</f>
        <v>88</v>
      </c>
    </row>
    <row r="1326" spans="7:7" x14ac:dyDescent="0.25">
      <c r="G1326">
        <f>AVERAGE(F$1277:$F1326)</f>
        <v>88</v>
      </c>
    </row>
    <row r="1327" spans="7:7" x14ac:dyDescent="0.25">
      <c r="G1327">
        <f>AVERAGE(F$1277:$F1327)</f>
        <v>88</v>
      </c>
    </row>
    <row r="1328" spans="7:7" x14ac:dyDescent="0.25">
      <c r="G1328">
        <f>AVERAGE(F$1277:$F1328)</f>
        <v>88</v>
      </c>
    </row>
    <row r="1329" spans="7:7" x14ac:dyDescent="0.25">
      <c r="G1329">
        <f>AVERAGE(F$1277:$F1329)</f>
        <v>88</v>
      </c>
    </row>
    <row r="1330" spans="7:7" x14ac:dyDescent="0.25">
      <c r="G1330">
        <f>AVERAGE(F$1277:$F1330)</f>
        <v>88</v>
      </c>
    </row>
    <row r="1331" spans="7:7" x14ac:dyDescent="0.25">
      <c r="G1331">
        <f>AVERAGE(F$1277:$F1331)</f>
        <v>88</v>
      </c>
    </row>
    <row r="1332" spans="7:7" x14ac:dyDescent="0.25">
      <c r="G1332">
        <f>AVERAGE(F$1277:$F1332)</f>
        <v>88</v>
      </c>
    </row>
    <row r="1333" spans="7:7" x14ac:dyDescent="0.25">
      <c r="G1333">
        <f>AVERAGE(F$1277:$F1333)</f>
        <v>88</v>
      </c>
    </row>
    <row r="1334" spans="7:7" x14ac:dyDescent="0.25">
      <c r="G1334">
        <f>AVERAGE(F$1277:$F1334)</f>
        <v>88</v>
      </c>
    </row>
    <row r="1335" spans="7:7" x14ac:dyDescent="0.25">
      <c r="G1335">
        <f>AVERAGE(F$1277:$F1335)</f>
        <v>88</v>
      </c>
    </row>
    <row r="1336" spans="7:7" x14ac:dyDescent="0.25">
      <c r="G1336">
        <f>AVERAGE(F$1277:$F1336)</f>
        <v>88</v>
      </c>
    </row>
    <row r="1337" spans="7:7" x14ac:dyDescent="0.25">
      <c r="G1337">
        <f>AVERAGE(F$1277:$F1337)</f>
        <v>88</v>
      </c>
    </row>
    <row r="1338" spans="7:7" x14ac:dyDescent="0.25">
      <c r="G1338">
        <f>AVERAGE(F$1277:$F1338)</f>
        <v>88</v>
      </c>
    </row>
    <row r="1339" spans="7:7" x14ac:dyDescent="0.25">
      <c r="G1339">
        <f>AVERAGE(F$1277:$F1339)</f>
        <v>88</v>
      </c>
    </row>
    <row r="1340" spans="7:7" x14ac:dyDescent="0.25">
      <c r="G1340">
        <f>AVERAGE(F$1277:$F1340)</f>
        <v>88</v>
      </c>
    </row>
    <row r="1341" spans="7:7" x14ac:dyDescent="0.25">
      <c r="G1341">
        <f>AVERAGE(F$1277:$F1341)</f>
        <v>88</v>
      </c>
    </row>
    <row r="1342" spans="7:7" x14ac:dyDescent="0.25">
      <c r="G1342">
        <f>AVERAGE(F$1277:$F1342)</f>
        <v>88</v>
      </c>
    </row>
    <row r="1343" spans="7:7" x14ac:dyDescent="0.25">
      <c r="G1343">
        <f>AVERAGE(F$1277:$F1343)</f>
        <v>88</v>
      </c>
    </row>
    <row r="1344" spans="7:7" x14ac:dyDescent="0.25">
      <c r="G1344">
        <f>AVERAGE(F$1277:$F1344)</f>
        <v>88</v>
      </c>
    </row>
    <row r="1345" spans="7:7" x14ac:dyDescent="0.25">
      <c r="G1345">
        <f>AVERAGE(F$1277:$F1345)</f>
        <v>88</v>
      </c>
    </row>
    <row r="1346" spans="7:7" x14ac:dyDescent="0.25">
      <c r="G1346">
        <f>AVERAGE(F$1277:$F1346)</f>
        <v>88</v>
      </c>
    </row>
    <row r="1347" spans="7:7" x14ac:dyDescent="0.25">
      <c r="G1347">
        <f>AVERAGE(F$1277:$F1347)</f>
        <v>88</v>
      </c>
    </row>
    <row r="1348" spans="7:7" x14ac:dyDescent="0.25">
      <c r="G1348">
        <f>AVERAGE(F$1277:$F1348)</f>
        <v>88</v>
      </c>
    </row>
    <row r="1349" spans="7:7" x14ac:dyDescent="0.25">
      <c r="G1349">
        <f>AVERAGE(F$1277:$F1349)</f>
        <v>88</v>
      </c>
    </row>
    <row r="1350" spans="7:7" x14ac:dyDescent="0.25">
      <c r="G1350">
        <f>AVERAGE(F$1277:$F1350)</f>
        <v>88</v>
      </c>
    </row>
    <row r="1351" spans="7:7" x14ac:dyDescent="0.25">
      <c r="G1351">
        <f>AVERAGE(F$1277:$F1351)</f>
        <v>88</v>
      </c>
    </row>
    <row r="1352" spans="7:7" x14ac:dyDescent="0.25">
      <c r="G1352">
        <f>AVERAGE(F$1277:$F1352)</f>
        <v>88</v>
      </c>
    </row>
    <row r="1353" spans="7:7" x14ac:dyDescent="0.25">
      <c r="G1353">
        <f>AVERAGE(F$1277:$F1353)</f>
        <v>88</v>
      </c>
    </row>
    <row r="1354" spans="7:7" x14ac:dyDescent="0.25">
      <c r="G1354">
        <f>AVERAGE(F$1277:$F1354)</f>
        <v>88</v>
      </c>
    </row>
    <row r="1355" spans="7:7" x14ac:dyDescent="0.25">
      <c r="G1355">
        <f>AVERAGE(F$1277:$F1355)</f>
        <v>88</v>
      </c>
    </row>
    <row r="1356" spans="7:7" x14ac:dyDescent="0.25">
      <c r="G1356">
        <f>AVERAGE(F$1277:$F1356)</f>
        <v>88</v>
      </c>
    </row>
    <row r="1357" spans="7:7" x14ac:dyDescent="0.25">
      <c r="G1357">
        <f>AVERAGE(F$1277:$F1357)</f>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7"/>
  <sheetViews>
    <sheetView workbookViewId="0">
      <selection activeCell="D1" sqref="D1:E1048576"/>
    </sheetView>
  </sheetViews>
  <sheetFormatPr defaultRowHeight="15" x14ac:dyDescent="0.25"/>
  <cols>
    <col min="1" max="1" width="18.85546875" customWidth="1"/>
    <col min="2" max="2" width="21.42578125" bestFit="1" customWidth="1"/>
    <col min="3" max="3" width="25.7109375" bestFit="1" customWidth="1"/>
    <col min="4" max="4" width="26.42578125" customWidth="1"/>
    <col min="5" max="5" width="18.85546875" customWidth="1"/>
    <col min="6" max="6" width="21.42578125" bestFit="1" customWidth="1"/>
    <col min="7" max="7" width="25.7109375" bestFit="1" customWidth="1"/>
    <col min="8" max="8" width="22.7109375" bestFit="1" customWidth="1"/>
    <col min="9" max="9" width="31.42578125" bestFit="1" customWidth="1"/>
  </cols>
  <sheetData>
    <row r="1" spans="1:7" x14ac:dyDescent="0.25">
      <c r="A1" t="s">
        <v>1360</v>
      </c>
      <c r="B1" t="s">
        <v>1374</v>
      </c>
      <c r="C1" t="s">
        <v>1375</v>
      </c>
      <c r="D1" t="s">
        <v>1618</v>
      </c>
      <c r="E1" t="s">
        <v>1617</v>
      </c>
    </row>
    <row r="2" spans="1:7" x14ac:dyDescent="0.25">
      <c r="A2">
        <v>24</v>
      </c>
      <c r="B2">
        <v>23.6</v>
      </c>
      <c r="C2" s="2" t="s">
        <v>1378</v>
      </c>
      <c r="D2">
        <f>AVERAGE(B2:B1277)</f>
        <v>15.815381414701795</v>
      </c>
      <c r="E2" s="2">
        <f>AVERAGE(C2:C1277)</f>
        <v>16.879705882352955</v>
      </c>
      <c r="G2" s="2"/>
    </row>
    <row r="3" spans="1:7" x14ac:dyDescent="0.25">
      <c r="A3">
        <v>24</v>
      </c>
      <c r="B3">
        <v>23.6</v>
      </c>
      <c r="C3" s="2" t="s">
        <v>1378</v>
      </c>
      <c r="D3">
        <f t="shared" ref="D3:D66" si="0">AVERAGE(B3:B1278)</f>
        <v>15.804569444444438</v>
      </c>
      <c r="E3" s="2">
        <f t="shared" ref="E3:E66" si="1">AVERAGE(C3:C1278)</f>
        <v>16.879705882352955</v>
      </c>
      <c r="G3" s="2"/>
    </row>
    <row r="4" spans="1:7" x14ac:dyDescent="0.25">
      <c r="A4">
        <v>15</v>
      </c>
      <c r="C4" s="2" t="s">
        <v>1378</v>
      </c>
      <c r="D4">
        <f t="shared" si="0"/>
        <v>15.793727399165501</v>
      </c>
      <c r="E4" s="2">
        <f t="shared" si="1"/>
        <v>16.879705882352955</v>
      </c>
      <c r="G4" s="2"/>
    </row>
    <row r="5" spans="1:7" x14ac:dyDescent="0.25">
      <c r="A5">
        <v>24</v>
      </c>
      <c r="B5">
        <v>23.6</v>
      </c>
      <c r="C5" s="2" t="s">
        <v>1378</v>
      </c>
      <c r="D5">
        <f t="shared" si="0"/>
        <v>15.793727399165501</v>
      </c>
      <c r="E5" s="2">
        <f t="shared" si="1"/>
        <v>16.879705882352955</v>
      </c>
      <c r="G5" s="2"/>
    </row>
    <row r="6" spans="1:7" x14ac:dyDescent="0.25">
      <c r="A6">
        <v>24</v>
      </c>
      <c r="B6">
        <v>23.6</v>
      </c>
      <c r="C6" s="2" t="s">
        <v>1378</v>
      </c>
      <c r="D6">
        <f t="shared" si="0"/>
        <v>15.782855153203338</v>
      </c>
      <c r="E6" s="2">
        <f t="shared" si="1"/>
        <v>16.879705882352955</v>
      </c>
      <c r="G6" s="2"/>
    </row>
    <row r="7" spans="1:7" x14ac:dyDescent="0.25">
      <c r="A7">
        <v>24</v>
      </c>
      <c r="B7">
        <v>23.6</v>
      </c>
      <c r="C7" s="2" t="s">
        <v>1378</v>
      </c>
      <c r="D7">
        <f t="shared" si="0"/>
        <v>15.771952580195252</v>
      </c>
      <c r="E7" s="2">
        <f t="shared" si="1"/>
        <v>16.879705882352955</v>
      </c>
      <c r="G7" s="2"/>
    </row>
    <row r="8" spans="1:7" x14ac:dyDescent="0.25">
      <c r="A8">
        <v>28</v>
      </c>
      <c r="B8">
        <v>21.38</v>
      </c>
      <c r="C8" s="1">
        <v>24</v>
      </c>
      <c r="D8">
        <f t="shared" si="0"/>
        <v>15.761019553072622</v>
      </c>
      <c r="E8" s="2">
        <f t="shared" si="1"/>
        <v>16.879705882352955</v>
      </c>
      <c r="G8" s="1"/>
    </row>
    <row r="9" spans="1:7" x14ac:dyDescent="0.25">
      <c r="A9">
        <v>28</v>
      </c>
      <c r="B9">
        <v>21.38</v>
      </c>
      <c r="C9" s="1">
        <v>24</v>
      </c>
      <c r="D9">
        <f t="shared" si="0"/>
        <v>15.753160839160834</v>
      </c>
      <c r="E9" s="2">
        <f t="shared" si="1"/>
        <v>16.864715789473699</v>
      </c>
      <c r="G9" s="1"/>
    </row>
    <row r="10" spans="1:7" x14ac:dyDescent="0.25">
      <c r="A10">
        <v>28</v>
      </c>
      <c r="B10">
        <v>21.38</v>
      </c>
      <c r="C10" s="1">
        <v>24</v>
      </c>
      <c r="D10">
        <f t="shared" si="0"/>
        <v>15.745280112044814</v>
      </c>
      <c r="E10" s="2">
        <f t="shared" si="1"/>
        <v>16.849662447257398</v>
      </c>
      <c r="G10" s="1"/>
    </row>
    <row r="11" spans="1:7" x14ac:dyDescent="0.25">
      <c r="A11">
        <v>28</v>
      </c>
      <c r="B11">
        <v>21.38</v>
      </c>
      <c r="C11" s="1">
        <v>24</v>
      </c>
      <c r="D11">
        <f t="shared" si="0"/>
        <v>15.737377279102382</v>
      </c>
      <c r="E11" s="2">
        <f t="shared" si="1"/>
        <v>16.83454545454547</v>
      </c>
      <c r="G11" s="1"/>
    </row>
    <row r="12" spans="1:7" x14ac:dyDescent="0.25">
      <c r="A12">
        <v>28</v>
      </c>
      <c r="C12" s="2" t="s">
        <v>1378</v>
      </c>
      <c r="D12">
        <f t="shared" si="0"/>
        <v>15.729452247191007</v>
      </c>
      <c r="E12" s="2">
        <f t="shared" si="1"/>
        <v>16.819364406779677</v>
      </c>
      <c r="G12" s="2"/>
    </row>
    <row r="13" spans="1:7" x14ac:dyDescent="0.25">
      <c r="A13">
        <v>28</v>
      </c>
      <c r="C13" s="2" t="s">
        <v>1378</v>
      </c>
      <c r="D13">
        <f t="shared" si="0"/>
        <v>15.729452247191007</v>
      </c>
      <c r="E13" s="2">
        <f t="shared" si="1"/>
        <v>16.819364406779677</v>
      </c>
      <c r="G13" s="2"/>
    </row>
    <row r="14" spans="1:7" x14ac:dyDescent="0.25">
      <c r="A14">
        <v>28</v>
      </c>
      <c r="B14">
        <v>25.17</v>
      </c>
      <c r="C14" s="2" t="s">
        <v>1378</v>
      </c>
      <c r="D14">
        <f t="shared" si="0"/>
        <v>15.729452247191007</v>
      </c>
      <c r="E14" s="2">
        <f t="shared" si="1"/>
        <v>16.819364406779677</v>
      </c>
      <c r="F14" s="2"/>
      <c r="G14" s="2"/>
    </row>
    <row r="15" spans="1:7" x14ac:dyDescent="0.25">
      <c r="A15">
        <v>28</v>
      </c>
      <c r="B15">
        <v>25.17</v>
      </c>
      <c r="C15" s="2" t="s">
        <v>1378</v>
      </c>
      <c r="D15">
        <f t="shared" si="0"/>
        <v>15.716174402250347</v>
      </c>
      <c r="E15" s="2">
        <f t="shared" si="1"/>
        <v>16.819364406779677</v>
      </c>
      <c r="F15" s="2"/>
      <c r="G15" s="2"/>
    </row>
    <row r="16" spans="1:7" x14ac:dyDescent="0.25">
      <c r="A16">
        <v>28</v>
      </c>
      <c r="B16">
        <v>25.17</v>
      </c>
      <c r="C16" s="2" t="s">
        <v>1378</v>
      </c>
      <c r="D16">
        <f t="shared" si="0"/>
        <v>15.702859154929573</v>
      </c>
      <c r="E16" s="2">
        <f t="shared" si="1"/>
        <v>16.819364406779677</v>
      </c>
      <c r="F16" s="2"/>
      <c r="G16" s="2"/>
    </row>
    <row r="17" spans="1:7" x14ac:dyDescent="0.25">
      <c r="A17">
        <v>28</v>
      </c>
      <c r="B17">
        <v>25.17</v>
      </c>
      <c r="C17" s="2" t="s">
        <v>1378</v>
      </c>
      <c r="D17">
        <f t="shared" si="0"/>
        <v>15.689506346967555</v>
      </c>
      <c r="E17" s="2">
        <f t="shared" si="1"/>
        <v>16.819364406779677</v>
      </c>
      <c r="F17" s="2"/>
      <c r="G17" s="2"/>
    </row>
    <row r="18" spans="1:7" x14ac:dyDescent="0.25">
      <c r="A18">
        <v>28</v>
      </c>
      <c r="B18">
        <v>25.17</v>
      </c>
      <c r="C18" s="2" t="s">
        <v>1378</v>
      </c>
      <c r="D18">
        <f t="shared" si="0"/>
        <v>15.676115819209036</v>
      </c>
      <c r="E18" s="2">
        <f t="shared" si="1"/>
        <v>16.819364406779677</v>
      </c>
      <c r="F18" s="2"/>
      <c r="G18" s="2"/>
    </row>
    <row r="19" spans="1:7" x14ac:dyDescent="0.25">
      <c r="A19">
        <v>28</v>
      </c>
      <c r="B19">
        <v>25.17</v>
      </c>
      <c r="C19" s="2" t="s">
        <v>1378</v>
      </c>
      <c r="D19">
        <f t="shared" si="0"/>
        <v>15.662687411598299</v>
      </c>
      <c r="E19" s="2">
        <f t="shared" si="1"/>
        <v>16.819364406779677</v>
      </c>
      <c r="F19" s="2"/>
      <c r="G19" s="2"/>
    </row>
    <row r="20" spans="1:7" x14ac:dyDescent="0.25">
      <c r="A20">
        <v>28</v>
      </c>
      <c r="B20">
        <v>25.17</v>
      </c>
      <c r="C20" s="2" t="s">
        <v>1378</v>
      </c>
      <c r="D20">
        <f t="shared" si="0"/>
        <v>15.6492209631728</v>
      </c>
      <c r="E20" s="2">
        <f t="shared" si="1"/>
        <v>16.819364406779677</v>
      </c>
      <c r="F20" s="2"/>
      <c r="G20" s="2"/>
    </row>
    <row r="21" spans="1:7" x14ac:dyDescent="0.25">
      <c r="A21">
        <v>28</v>
      </c>
      <c r="B21">
        <v>25.17</v>
      </c>
      <c r="C21" s="2" t="s">
        <v>1378</v>
      </c>
      <c r="D21">
        <f t="shared" si="0"/>
        <v>15.635716312056733</v>
      </c>
      <c r="E21" s="2">
        <f t="shared" si="1"/>
        <v>16.819364406779677</v>
      </c>
      <c r="F21" s="2"/>
      <c r="G21" s="2"/>
    </row>
    <row r="22" spans="1:7" x14ac:dyDescent="0.25">
      <c r="A22">
        <v>28</v>
      </c>
      <c r="B22">
        <v>25.17</v>
      </c>
      <c r="C22" s="2" t="s">
        <v>1378</v>
      </c>
      <c r="D22">
        <f t="shared" si="0"/>
        <v>15.622173295454541</v>
      </c>
      <c r="E22" s="2">
        <f t="shared" si="1"/>
        <v>16.819364406779677</v>
      </c>
      <c r="F22" s="2"/>
      <c r="G22" s="2"/>
    </row>
    <row r="23" spans="1:7" x14ac:dyDescent="0.25">
      <c r="A23">
        <v>28</v>
      </c>
      <c r="B23">
        <v>25.17</v>
      </c>
      <c r="C23" s="2" t="s">
        <v>1378</v>
      </c>
      <c r="D23">
        <f t="shared" si="0"/>
        <v>15.608591749644374</v>
      </c>
      <c r="E23" s="2">
        <f t="shared" si="1"/>
        <v>16.819364406779677</v>
      </c>
      <c r="F23" s="2"/>
      <c r="G23" s="2"/>
    </row>
    <row r="24" spans="1:7" x14ac:dyDescent="0.25">
      <c r="A24">
        <v>28</v>
      </c>
      <c r="B24">
        <v>25.17</v>
      </c>
      <c r="C24" s="2" t="s">
        <v>1378</v>
      </c>
      <c r="D24">
        <f t="shared" si="0"/>
        <v>15.594971509971499</v>
      </c>
      <c r="E24" s="2">
        <f t="shared" si="1"/>
        <v>16.819364406779677</v>
      </c>
      <c r="F24" s="2"/>
      <c r="G24" s="2"/>
    </row>
    <row r="25" spans="1:7" x14ac:dyDescent="0.25">
      <c r="A25">
        <v>28</v>
      </c>
      <c r="B25">
        <v>25.17</v>
      </c>
      <c r="C25" s="2" t="s">
        <v>1378</v>
      </c>
      <c r="D25">
        <f t="shared" si="0"/>
        <v>15.581312410841639</v>
      </c>
      <c r="E25" s="2">
        <f t="shared" si="1"/>
        <v>16.819364406779677</v>
      </c>
      <c r="F25" s="2"/>
      <c r="G25" s="2"/>
    </row>
    <row r="26" spans="1:7" x14ac:dyDescent="0.25">
      <c r="A26">
        <v>40</v>
      </c>
      <c r="B26">
        <v>12</v>
      </c>
      <c r="C26" s="1">
        <v>15</v>
      </c>
      <c r="D26">
        <f t="shared" si="0"/>
        <v>15.567614285714271</v>
      </c>
      <c r="E26" s="2">
        <f t="shared" si="1"/>
        <v>16.819364406779677</v>
      </c>
      <c r="F26" s="2"/>
      <c r="G26" s="1"/>
    </row>
    <row r="27" spans="1:7" x14ac:dyDescent="0.25">
      <c r="A27">
        <v>40</v>
      </c>
      <c r="B27">
        <v>12</v>
      </c>
      <c r="C27" s="1">
        <v>15</v>
      </c>
      <c r="D27">
        <f t="shared" si="0"/>
        <v>15.572718168812571</v>
      </c>
      <c r="E27" s="2">
        <f t="shared" si="1"/>
        <v>16.823227176220822</v>
      </c>
      <c r="F27" s="2"/>
      <c r="G27" s="1"/>
    </row>
    <row r="28" spans="1:7" x14ac:dyDescent="0.25">
      <c r="A28">
        <v>40</v>
      </c>
      <c r="B28">
        <v>11</v>
      </c>
      <c r="C28" s="1">
        <v>15</v>
      </c>
      <c r="D28">
        <f t="shared" si="0"/>
        <v>15.577836676217746</v>
      </c>
      <c r="E28" s="2">
        <f t="shared" si="1"/>
        <v>16.827106382978741</v>
      </c>
      <c r="F28" s="2"/>
      <c r="G28" s="1"/>
    </row>
    <row r="29" spans="1:7" x14ac:dyDescent="0.25">
      <c r="A29">
        <v>40</v>
      </c>
      <c r="C29" s="2" t="s">
        <v>1378</v>
      </c>
      <c r="D29">
        <f t="shared" si="0"/>
        <v>15.584404591104716</v>
      </c>
      <c r="E29" s="2">
        <f t="shared" si="1"/>
        <v>16.831002132196179</v>
      </c>
      <c r="F29" s="2"/>
      <c r="G29" s="2"/>
    </row>
    <row r="30" spans="1:7" x14ac:dyDescent="0.25">
      <c r="A30">
        <v>40</v>
      </c>
      <c r="C30" s="2" t="s">
        <v>1378</v>
      </c>
      <c r="D30">
        <f t="shared" si="0"/>
        <v>15.584404591104716</v>
      </c>
      <c r="E30" s="2">
        <f t="shared" si="1"/>
        <v>16.831002132196179</v>
      </c>
      <c r="F30" s="2"/>
      <c r="G30" s="2"/>
    </row>
    <row r="31" spans="1:7" x14ac:dyDescent="0.25">
      <c r="A31">
        <v>35</v>
      </c>
      <c r="B31">
        <v>14</v>
      </c>
      <c r="C31" s="1">
        <v>17</v>
      </c>
      <c r="D31">
        <f t="shared" si="0"/>
        <v>15.584404591104716</v>
      </c>
      <c r="E31" s="2">
        <f t="shared" si="1"/>
        <v>16.831002132196179</v>
      </c>
      <c r="F31" s="2"/>
      <c r="G31" s="1"/>
    </row>
    <row r="32" spans="1:7" x14ac:dyDescent="0.25">
      <c r="A32">
        <v>35</v>
      </c>
      <c r="B32">
        <v>14</v>
      </c>
      <c r="C32" s="1">
        <v>17</v>
      </c>
      <c r="D32">
        <f t="shared" si="0"/>
        <v>15.586681034482741</v>
      </c>
      <c r="E32" s="2">
        <f t="shared" si="1"/>
        <v>16.830641025641043</v>
      </c>
      <c r="F32" s="2"/>
      <c r="G32" s="1"/>
    </row>
    <row r="33" spans="1:7" x14ac:dyDescent="0.25">
      <c r="A33">
        <v>35</v>
      </c>
      <c r="B33">
        <v>19</v>
      </c>
      <c r="C33" s="1">
        <v>24.07</v>
      </c>
      <c r="D33">
        <f t="shared" si="0"/>
        <v>15.58896402877696</v>
      </c>
      <c r="E33" s="2">
        <f t="shared" si="1"/>
        <v>16.830278372591025</v>
      </c>
      <c r="F33" s="2"/>
      <c r="G33" s="1"/>
    </row>
    <row r="34" spans="1:7" x14ac:dyDescent="0.25">
      <c r="A34">
        <v>35</v>
      </c>
      <c r="B34">
        <v>14</v>
      </c>
      <c r="C34" s="1">
        <v>17</v>
      </c>
      <c r="D34">
        <f t="shared" si="0"/>
        <v>15.584048991354448</v>
      </c>
      <c r="E34" s="2">
        <f t="shared" si="1"/>
        <v>16.814742489270401</v>
      </c>
      <c r="F34" s="2"/>
      <c r="G34" s="1"/>
    </row>
    <row r="35" spans="1:7" x14ac:dyDescent="0.25">
      <c r="A35">
        <v>35</v>
      </c>
      <c r="C35" s="2" t="s">
        <v>1378</v>
      </c>
      <c r="D35">
        <f t="shared" si="0"/>
        <v>15.586334776334757</v>
      </c>
      <c r="E35" s="2">
        <f t="shared" si="1"/>
        <v>16.814344086021521</v>
      </c>
      <c r="F35" s="2"/>
      <c r="G35" s="2"/>
    </row>
    <row r="36" spans="1:7" x14ac:dyDescent="0.25">
      <c r="A36">
        <v>35</v>
      </c>
      <c r="B36">
        <v>14</v>
      </c>
      <c r="C36" s="1">
        <v>17</v>
      </c>
      <c r="D36">
        <f t="shared" si="0"/>
        <v>15.586334776334757</v>
      </c>
      <c r="E36" s="2">
        <f t="shared" si="1"/>
        <v>16.814344086021521</v>
      </c>
      <c r="F36" s="2"/>
      <c r="G36" s="1"/>
    </row>
    <row r="37" spans="1:7" x14ac:dyDescent="0.25">
      <c r="A37">
        <v>35</v>
      </c>
      <c r="C37" s="2" t="s">
        <v>1378</v>
      </c>
      <c r="D37">
        <f t="shared" si="0"/>
        <v>15.588627167630039</v>
      </c>
      <c r="E37" s="2">
        <f t="shared" si="1"/>
        <v>16.813943965517257</v>
      </c>
      <c r="F37" s="2"/>
      <c r="G37" s="2"/>
    </row>
    <row r="38" spans="1:7" x14ac:dyDescent="0.25">
      <c r="A38">
        <v>35</v>
      </c>
      <c r="C38" s="2" t="s">
        <v>1378</v>
      </c>
      <c r="D38">
        <f t="shared" si="0"/>
        <v>15.588627167630039</v>
      </c>
      <c r="E38" s="2">
        <f t="shared" si="1"/>
        <v>16.813943965517257</v>
      </c>
      <c r="F38" s="2"/>
      <c r="G38" s="2"/>
    </row>
    <row r="39" spans="1:7" x14ac:dyDescent="0.25">
      <c r="A39">
        <v>35</v>
      </c>
      <c r="B39">
        <v>20.6</v>
      </c>
      <c r="C39" s="2" t="s">
        <v>1378</v>
      </c>
      <c r="D39">
        <f t="shared" si="0"/>
        <v>15.588627167630039</v>
      </c>
      <c r="E39" s="2">
        <f t="shared" si="1"/>
        <v>16.813943965517257</v>
      </c>
      <c r="F39" s="2"/>
      <c r="G39" s="2"/>
    </row>
    <row r="40" spans="1:7" x14ac:dyDescent="0.25">
      <c r="A40">
        <v>35</v>
      </c>
      <c r="B40">
        <v>20.6</v>
      </c>
      <c r="C40" s="2" t="s">
        <v>1378</v>
      </c>
      <c r="D40">
        <f t="shared" si="0"/>
        <v>15.581374819102731</v>
      </c>
      <c r="E40" s="2">
        <f t="shared" si="1"/>
        <v>16.813943965517257</v>
      </c>
      <c r="F40" s="2"/>
      <c r="G40" s="2"/>
    </row>
    <row r="41" spans="1:7" x14ac:dyDescent="0.25">
      <c r="A41">
        <v>35</v>
      </c>
      <c r="B41">
        <v>20.6</v>
      </c>
      <c r="C41" s="2" t="s">
        <v>1378</v>
      </c>
      <c r="D41">
        <f t="shared" si="0"/>
        <v>15.574101449275343</v>
      </c>
      <c r="E41" s="2">
        <f t="shared" si="1"/>
        <v>16.813943965517257</v>
      </c>
      <c r="F41" s="2"/>
      <c r="G41" s="2"/>
    </row>
    <row r="42" spans="1:7" x14ac:dyDescent="0.25">
      <c r="A42">
        <v>35</v>
      </c>
      <c r="C42" s="2" t="s">
        <v>1378</v>
      </c>
      <c r="D42">
        <f t="shared" si="0"/>
        <v>15.56680696661827</v>
      </c>
      <c r="E42" s="2">
        <f t="shared" si="1"/>
        <v>16.813943965517257</v>
      </c>
      <c r="F42" s="2"/>
      <c r="G42" s="2"/>
    </row>
    <row r="43" spans="1:7" x14ac:dyDescent="0.25">
      <c r="A43">
        <v>35</v>
      </c>
      <c r="B43">
        <v>20.6</v>
      </c>
      <c r="C43" s="2" t="s">
        <v>1378</v>
      </c>
      <c r="D43">
        <f t="shared" si="0"/>
        <v>15.56680696661827</v>
      </c>
      <c r="E43" s="2">
        <f t="shared" si="1"/>
        <v>16.813943965517257</v>
      </c>
      <c r="F43" s="2"/>
      <c r="G43" s="2"/>
    </row>
    <row r="44" spans="1:7" x14ac:dyDescent="0.25">
      <c r="A44">
        <v>35</v>
      </c>
      <c r="C44" s="2" t="s">
        <v>1378</v>
      </c>
      <c r="D44">
        <f t="shared" si="0"/>
        <v>15.55949127906975</v>
      </c>
      <c r="E44" s="2">
        <f t="shared" si="1"/>
        <v>16.813943965517257</v>
      </c>
      <c r="F44" s="2"/>
      <c r="G44" s="2"/>
    </row>
    <row r="45" spans="1:7" x14ac:dyDescent="0.25">
      <c r="A45">
        <v>35</v>
      </c>
      <c r="B45">
        <v>20.6</v>
      </c>
      <c r="C45" s="2" t="s">
        <v>1378</v>
      </c>
      <c r="D45">
        <f t="shared" si="0"/>
        <v>15.55949127906975</v>
      </c>
      <c r="E45" s="2">
        <f t="shared" si="1"/>
        <v>16.813943965517257</v>
      </c>
      <c r="F45" s="2"/>
      <c r="G45" s="2"/>
    </row>
    <row r="46" spans="1:7" x14ac:dyDescent="0.25">
      <c r="A46">
        <v>35</v>
      </c>
      <c r="B46">
        <v>23</v>
      </c>
      <c r="C46" s="2" t="s">
        <v>1378</v>
      </c>
      <c r="D46">
        <f t="shared" si="0"/>
        <v>15.552154294032004</v>
      </c>
      <c r="E46" s="2">
        <f t="shared" si="1"/>
        <v>16.813943965517257</v>
      </c>
      <c r="F46" s="2"/>
      <c r="G46" s="2"/>
    </row>
    <row r="47" spans="1:7" x14ac:dyDescent="0.25">
      <c r="A47">
        <v>60</v>
      </c>
      <c r="C47" s="2" t="s">
        <v>1378</v>
      </c>
      <c r="D47">
        <f t="shared" si="0"/>
        <v>15.541297376093276</v>
      </c>
      <c r="E47" s="2">
        <f t="shared" si="1"/>
        <v>16.813943965517257</v>
      </c>
      <c r="F47" s="2"/>
      <c r="G47" s="2"/>
    </row>
    <row r="48" spans="1:7" x14ac:dyDescent="0.25">
      <c r="A48">
        <v>35</v>
      </c>
      <c r="C48" s="2" t="s">
        <v>1378</v>
      </c>
      <c r="D48">
        <f t="shared" si="0"/>
        <v>15.541297376093276</v>
      </c>
      <c r="E48" s="2">
        <f t="shared" si="1"/>
        <v>16.813943965517257</v>
      </c>
      <c r="F48" s="2"/>
      <c r="G48" s="2"/>
    </row>
    <row r="49" spans="1:7" x14ac:dyDescent="0.25">
      <c r="A49">
        <v>35</v>
      </c>
      <c r="C49" s="2" t="s">
        <v>1378</v>
      </c>
      <c r="D49">
        <f t="shared" si="0"/>
        <v>15.541297376093276</v>
      </c>
      <c r="E49" s="2">
        <f t="shared" si="1"/>
        <v>16.813943965517257</v>
      </c>
      <c r="F49" s="2"/>
      <c r="G49" s="2"/>
    </row>
    <row r="50" spans="1:7" x14ac:dyDescent="0.25">
      <c r="A50">
        <v>35</v>
      </c>
      <c r="C50" s="2" t="s">
        <v>1378</v>
      </c>
      <c r="D50">
        <f t="shared" si="0"/>
        <v>15.541297376093276</v>
      </c>
      <c r="E50" s="2">
        <f t="shared" si="1"/>
        <v>16.813943965517257</v>
      </c>
      <c r="F50" s="2"/>
      <c r="G50" s="2"/>
    </row>
    <row r="51" spans="1:7" x14ac:dyDescent="0.25">
      <c r="A51">
        <v>35</v>
      </c>
      <c r="C51" s="2" t="s">
        <v>1378</v>
      </c>
      <c r="D51">
        <f t="shared" si="0"/>
        <v>15.541297376093276</v>
      </c>
      <c r="E51" s="2">
        <f t="shared" si="1"/>
        <v>16.813943965517257</v>
      </c>
      <c r="F51" s="2"/>
      <c r="G51" s="2"/>
    </row>
    <row r="52" spans="1:7" x14ac:dyDescent="0.25">
      <c r="A52">
        <v>35</v>
      </c>
      <c r="C52" s="2" t="s">
        <v>1378</v>
      </c>
      <c r="D52">
        <f t="shared" si="0"/>
        <v>15.541297376093276</v>
      </c>
      <c r="E52" s="2">
        <f t="shared" si="1"/>
        <v>16.813943965517257</v>
      </c>
      <c r="F52" s="2"/>
      <c r="G52" s="2"/>
    </row>
    <row r="53" spans="1:7" x14ac:dyDescent="0.25">
      <c r="A53">
        <v>60</v>
      </c>
      <c r="C53" s="2" t="s">
        <v>1378</v>
      </c>
      <c r="D53">
        <f t="shared" si="0"/>
        <v>15.541297376093276</v>
      </c>
      <c r="E53" s="2">
        <f t="shared" si="1"/>
        <v>16.813943965517257</v>
      </c>
      <c r="F53" s="2"/>
      <c r="G53" s="2"/>
    </row>
    <row r="54" spans="1:7" x14ac:dyDescent="0.25">
      <c r="A54">
        <v>35</v>
      </c>
      <c r="C54" s="2" t="s">
        <v>1378</v>
      </c>
      <c r="D54">
        <f t="shared" si="0"/>
        <v>15.541297376093276</v>
      </c>
      <c r="E54" s="2">
        <f t="shared" si="1"/>
        <v>16.813943965517257</v>
      </c>
      <c r="F54" s="2"/>
      <c r="G54" s="2"/>
    </row>
    <row r="55" spans="1:7" x14ac:dyDescent="0.25">
      <c r="A55">
        <v>35</v>
      </c>
      <c r="C55" s="2" t="s">
        <v>1378</v>
      </c>
      <c r="D55">
        <f t="shared" si="0"/>
        <v>15.541297376093276</v>
      </c>
      <c r="E55" s="2">
        <f t="shared" si="1"/>
        <v>16.813943965517257</v>
      </c>
      <c r="F55" s="2"/>
      <c r="G55" s="2"/>
    </row>
    <row r="56" spans="1:7" x14ac:dyDescent="0.25">
      <c r="A56">
        <v>35</v>
      </c>
      <c r="C56" s="2" t="s">
        <v>1378</v>
      </c>
      <c r="D56">
        <f t="shared" si="0"/>
        <v>15.541297376093276</v>
      </c>
      <c r="E56" s="2">
        <f t="shared" si="1"/>
        <v>16.813943965517257</v>
      </c>
      <c r="F56" s="2"/>
      <c r="G56" s="2"/>
    </row>
    <row r="57" spans="1:7" x14ac:dyDescent="0.25">
      <c r="A57">
        <v>35</v>
      </c>
      <c r="B57">
        <v>23.84</v>
      </c>
      <c r="C57" s="1">
        <v>23</v>
      </c>
      <c r="D57">
        <f t="shared" si="0"/>
        <v>15.541297376093276</v>
      </c>
      <c r="E57" s="2">
        <f t="shared" si="1"/>
        <v>16.813943965517257</v>
      </c>
      <c r="F57" s="2"/>
      <c r="G57" s="1"/>
    </row>
    <row r="58" spans="1:7" x14ac:dyDescent="0.25">
      <c r="A58">
        <v>35</v>
      </c>
      <c r="B58">
        <v>23.84</v>
      </c>
      <c r="C58" s="1">
        <v>23</v>
      </c>
      <c r="D58">
        <f t="shared" si="0"/>
        <v>15.529182481751805</v>
      </c>
      <c r="E58" s="2">
        <f t="shared" si="1"/>
        <v>16.800583153347748</v>
      </c>
      <c r="F58" s="2"/>
      <c r="G58" s="1"/>
    </row>
    <row r="59" spans="1:7" x14ac:dyDescent="0.25">
      <c r="A59">
        <v>35</v>
      </c>
      <c r="B59">
        <v>23.84</v>
      </c>
      <c r="C59" s="1">
        <v>23</v>
      </c>
      <c r="D59">
        <f t="shared" si="0"/>
        <v>15.517032163742671</v>
      </c>
      <c r="E59" s="2">
        <f t="shared" si="1"/>
        <v>16.787164502164519</v>
      </c>
      <c r="F59" s="2"/>
      <c r="G59" s="1"/>
    </row>
    <row r="60" spans="1:7" x14ac:dyDescent="0.25">
      <c r="A60">
        <v>35</v>
      </c>
      <c r="B60">
        <v>23.84</v>
      </c>
      <c r="C60" s="1">
        <v>23</v>
      </c>
      <c r="D60">
        <f t="shared" si="0"/>
        <v>15.50484626647143</v>
      </c>
      <c r="E60" s="2">
        <f t="shared" si="1"/>
        <v>16.773687635574852</v>
      </c>
      <c r="F60" s="2"/>
      <c r="G60" s="1"/>
    </row>
    <row r="61" spans="1:7" x14ac:dyDescent="0.25">
      <c r="A61">
        <v>35</v>
      </c>
      <c r="B61">
        <v>23.84</v>
      </c>
      <c r="C61" s="1">
        <v>24</v>
      </c>
      <c r="D61">
        <f t="shared" si="0"/>
        <v>15.492624633431065</v>
      </c>
      <c r="E61" s="2">
        <f t="shared" si="1"/>
        <v>16.76015217391306</v>
      </c>
      <c r="F61" s="2"/>
      <c r="G61" s="1"/>
    </row>
    <row r="62" spans="1:7" x14ac:dyDescent="0.25">
      <c r="A62">
        <v>35</v>
      </c>
      <c r="B62">
        <v>23.84</v>
      </c>
      <c r="C62" s="1">
        <v>24</v>
      </c>
      <c r="D62">
        <f t="shared" si="0"/>
        <v>15.480367107195283</v>
      </c>
      <c r="E62" s="2">
        <f t="shared" si="1"/>
        <v>16.744379084967335</v>
      </c>
      <c r="F62" s="2"/>
      <c r="G62" s="1"/>
    </row>
    <row r="63" spans="1:7" x14ac:dyDescent="0.25">
      <c r="A63">
        <v>35</v>
      </c>
      <c r="B63">
        <v>23.84</v>
      </c>
      <c r="C63" s="1">
        <v>24</v>
      </c>
      <c r="D63">
        <f t="shared" si="0"/>
        <v>15.468073529411747</v>
      </c>
      <c r="E63" s="2">
        <f t="shared" si="1"/>
        <v>16.728537117903947</v>
      </c>
      <c r="F63" s="2"/>
      <c r="G63" s="1"/>
    </row>
    <row r="64" spans="1:7" x14ac:dyDescent="0.25">
      <c r="A64">
        <v>35</v>
      </c>
      <c r="B64">
        <v>23</v>
      </c>
      <c r="C64" s="1">
        <v>22</v>
      </c>
      <c r="D64">
        <f t="shared" si="0"/>
        <v>15.455743740795269</v>
      </c>
      <c r="E64" s="2">
        <f t="shared" si="1"/>
        <v>16.712625820568945</v>
      </c>
      <c r="F64" s="2"/>
      <c r="G64" s="1"/>
    </row>
    <row r="65" spans="1:7" x14ac:dyDescent="0.25">
      <c r="A65">
        <v>35</v>
      </c>
      <c r="B65">
        <v>23</v>
      </c>
      <c r="C65" s="1">
        <v>22</v>
      </c>
      <c r="D65">
        <f t="shared" si="0"/>
        <v>15.444616519174023</v>
      </c>
      <c r="E65" s="2">
        <f t="shared" si="1"/>
        <v>16.701030701754402</v>
      </c>
      <c r="F65" s="2"/>
      <c r="G65" s="1"/>
    </row>
    <row r="66" spans="1:7" x14ac:dyDescent="0.25">
      <c r="A66">
        <v>35</v>
      </c>
      <c r="B66">
        <v>23</v>
      </c>
      <c r="C66" s="1">
        <v>22</v>
      </c>
      <c r="D66">
        <f t="shared" si="0"/>
        <v>15.433456425406183</v>
      </c>
      <c r="E66" s="2">
        <f t="shared" si="1"/>
        <v>16.689384615384633</v>
      </c>
      <c r="G66" s="1"/>
    </row>
    <row r="67" spans="1:7" x14ac:dyDescent="0.25">
      <c r="A67">
        <v>35</v>
      </c>
      <c r="B67">
        <v>23</v>
      </c>
      <c r="C67" s="1">
        <v>22</v>
      </c>
      <c r="D67">
        <f t="shared" ref="D67:E130" si="2">AVERAGE(B67:B1342)</f>
        <v>15.42226331360945</v>
      </c>
      <c r="E67" s="2">
        <f t="shared" si="2"/>
        <v>16.677687224669622</v>
      </c>
      <c r="G67" s="1"/>
    </row>
    <row r="68" spans="1:7" x14ac:dyDescent="0.25">
      <c r="A68">
        <v>35</v>
      </c>
      <c r="B68">
        <v>23</v>
      </c>
      <c r="C68" s="1">
        <v>22</v>
      </c>
      <c r="D68">
        <f t="shared" si="2"/>
        <v>15.411037037037019</v>
      </c>
      <c r="E68" s="2">
        <f t="shared" si="2"/>
        <v>16.665938189845491</v>
      </c>
      <c r="G68" s="1"/>
    </row>
    <row r="69" spans="1:7" x14ac:dyDescent="0.25">
      <c r="A69">
        <v>35</v>
      </c>
      <c r="B69">
        <v>23</v>
      </c>
      <c r="C69" s="1">
        <v>22</v>
      </c>
      <c r="D69">
        <f t="shared" si="2"/>
        <v>15.399777448071198</v>
      </c>
      <c r="E69" s="2">
        <f t="shared" si="2"/>
        <v>16.654137168141606</v>
      </c>
      <c r="G69" s="1"/>
    </row>
    <row r="70" spans="1:7" x14ac:dyDescent="0.25">
      <c r="A70">
        <v>35</v>
      </c>
      <c r="B70">
        <v>23</v>
      </c>
      <c r="C70" s="1">
        <v>22</v>
      </c>
      <c r="D70">
        <f t="shared" si="2"/>
        <v>15.388484398216924</v>
      </c>
      <c r="E70" s="2">
        <f t="shared" si="2"/>
        <v>16.642283813747241</v>
      </c>
      <c r="G70" s="1"/>
    </row>
    <row r="71" spans="1:7" x14ac:dyDescent="0.25">
      <c r="A71">
        <v>35</v>
      </c>
      <c r="B71">
        <v>23</v>
      </c>
      <c r="C71" s="1">
        <v>22</v>
      </c>
      <c r="D71">
        <f t="shared" si="2"/>
        <v>15.377157738095223</v>
      </c>
      <c r="E71" s="2">
        <f t="shared" si="2"/>
        <v>16.630377777777792</v>
      </c>
      <c r="G71" s="1"/>
    </row>
    <row r="72" spans="1:7" x14ac:dyDescent="0.25">
      <c r="A72">
        <v>32</v>
      </c>
      <c r="B72">
        <v>20.89</v>
      </c>
      <c r="C72" s="2" t="s">
        <v>1378</v>
      </c>
      <c r="D72">
        <f t="shared" si="2"/>
        <v>15.365797317436645</v>
      </c>
      <c r="E72" s="2">
        <f>AVERAGE(C72:C1347)</f>
        <v>16.618418708240547</v>
      </c>
      <c r="G72" s="2"/>
    </row>
    <row r="73" spans="1:7" x14ac:dyDescent="0.25">
      <c r="A73">
        <v>32</v>
      </c>
      <c r="B73">
        <v>20.89</v>
      </c>
      <c r="C73" s="2" t="s">
        <v>1378</v>
      </c>
      <c r="D73">
        <f t="shared" si="2"/>
        <v>15.357552238805953</v>
      </c>
      <c r="E73" s="2">
        <f t="shared" si="2"/>
        <v>16.618418708240547</v>
      </c>
      <c r="G73" s="2"/>
    </row>
    <row r="74" spans="1:7" x14ac:dyDescent="0.25">
      <c r="A74">
        <v>32</v>
      </c>
      <c r="B74">
        <v>20.89</v>
      </c>
      <c r="C74" s="1">
        <v>20.89</v>
      </c>
      <c r="D74">
        <f t="shared" si="2"/>
        <v>15.349282511210744</v>
      </c>
      <c r="E74" s="2">
        <f t="shared" si="2"/>
        <v>16.618418708240547</v>
      </c>
      <c r="G74" s="1"/>
    </row>
    <row r="75" spans="1:7" x14ac:dyDescent="0.25">
      <c r="A75">
        <v>32</v>
      </c>
      <c r="B75">
        <v>20.89</v>
      </c>
      <c r="C75" s="1">
        <v>20</v>
      </c>
      <c r="D75">
        <f t="shared" si="2"/>
        <v>15.340988023952077</v>
      </c>
      <c r="E75" s="2">
        <f t="shared" si="2"/>
        <v>16.608883928571441</v>
      </c>
      <c r="G75" s="1"/>
    </row>
    <row r="76" spans="1:7" x14ac:dyDescent="0.25">
      <c r="A76">
        <v>32</v>
      </c>
      <c r="B76">
        <v>20.89</v>
      </c>
      <c r="C76" s="2" t="s">
        <v>1378</v>
      </c>
      <c r="D76">
        <f t="shared" si="2"/>
        <v>15.33266866566715</v>
      </c>
      <c r="E76" s="2">
        <f t="shared" si="2"/>
        <v>16.6012975391499</v>
      </c>
      <c r="G76" s="2"/>
    </row>
    <row r="77" spans="1:7" x14ac:dyDescent="0.25">
      <c r="A77">
        <v>32</v>
      </c>
      <c r="B77">
        <v>15.1</v>
      </c>
      <c r="C77" s="2" t="s">
        <v>1378</v>
      </c>
      <c r="D77">
        <f t="shared" si="2"/>
        <v>15.32432432432431</v>
      </c>
      <c r="E77" s="2">
        <f t="shared" si="2"/>
        <v>16.6012975391499</v>
      </c>
      <c r="G77" s="2"/>
    </row>
    <row r="78" spans="1:7" x14ac:dyDescent="0.25">
      <c r="A78">
        <v>32</v>
      </c>
      <c r="B78">
        <v>20.89</v>
      </c>
      <c r="C78" s="2" t="s">
        <v>1378</v>
      </c>
      <c r="D78">
        <f t="shared" si="2"/>
        <v>15.324661654135324</v>
      </c>
      <c r="E78" s="2">
        <f t="shared" si="2"/>
        <v>16.6012975391499</v>
      </c>
      <c r="G78" s="2"/>
    </row>
    <row r="79" spans="1:7" x14ac:dyDescent="0.25">
      <c r="A79">
        <v>40</v>
      </c>
      <c r="C79" s="2" t="s">
        <v>1378</v>
      </c>
      <c r="D79">
        <f t="shared" si="2"/>
        <v>15.316280120481915</v>
      </c>
      <c r="E79" s="2">
        <f t="shared" si="2"/>
        <v>16.6012975391499</v>
      </c>
      <c r="G79" s="2"/>
    </row>
    <row r="80" spans="1:7" x14ac:dyDescent="0.25">
      <c r="A80">
        <v>40</v>
      </c>
      <c r="C80" s="2" t="s">
        <v>1378</v>
      </c>
      <c r="D80">
        <f t="shared" si="2"/>
        <v>15.316280120481915</v>
      </c>
      <c r="E80" s="2">
        <f t="shared" si="2"/>
        <v>16.6012975391499</v>
      </c>
      <c r="G80" s="2"/>
    </row>
    <row r="81" spans="1:7" x14ac:dyDescent="0.25">
      <c r="A81">
        <v>40</v>
      </c>
      <c r="C81" s="2" t="s">
        <v>1378</v>
      </c>
      <c r="D81">
        <f t="shared" si="2"/>
        <v>15.316280120481915</v>
      </c>
      <c r="E81" s="2">
        <f t="shared" si="2"/>
        <v>16.6012975391499</v>
      </c>
      <c r="G81" s="2"/>
    </row>
    <row r="82" spans="1:7" x14ac:dyDescent="0.25">
      <c r="A82">
        <v>40</v>
      </c>
      <c r="C82" s="2" t="s">
        <v>1378</v>
      </c>
      <c r="D82">
        <f t="shared" si="2"/>
        <v>15.316280120481915</v>
      </c>
      <c r="E82" s="2">
        <f t="shared" si="2"/>
        <v>16.6012975391499</v>
      </c>
      <c r="G82" s="2"/>
    </row>
    <row r="83" spans="1:7" x14ac:dyDescent="0.25">
      <c r="A83">
        <v>46</v>
      </c>
      <c r="B83">
        <v>13</v>
      </c>
      <c r="C83" s="1">
        <v>16</v>
      </c>
      <c r="D83">
        <f t="shared" si="2"/>
        <v>15.316280120481915</v>
      </c>
      <c r="E83" s="2">
        <f t="shared" si="2"/>
        <v>16.6012975391499</v>
      </c>
      <c r="G83" s="1"/>
    </row>
    <row r="84" spans="1:7" x14ac:dyDescent="0.25">
      <c r="A84">
        <v>46</v>
      </c>
      <c r="B84">
        <v>12</v>
      </c>
      <c r="C84" s="1">
        <v>16</v>
      </c>
      <c r="D84">
        <f t="shared" si="2"/>
        <v>15.319773755656096</v>
      </c>
      <c r="E84" s="2">
        <f t="shared" si="2"/>
        <v>16.602645739910326</v>
      </c>
      <c r="G84" s="1"/>
    </row>
    <row r="85" spans="1:7" x14ac:dyDescent="0.25">
      <c r="A85">
        <v>46</v>
      </c>
      <c r="B85">
        <v>13</v>
      </c>
      <c r="C85" s="1">
        <v>16</v>
      </c>
      <c r="D85">
        <f t="shared" si="2"/>
        <v>15.324788519637449</v>
      </c>
      <c r="E85" s="2">
        <f t="shared" si="2"/>
        <v>16.604000000000013</v>
      </c>
      <c r="G85" s="1"/>
    </row>
    <row r="86" spans="1:7" x14ac:dyDescent="0.25">
      <c r="A86">
        <v>46</v>
      </c>
      <c r="B86">
        <v>12</v>
      </c>
      <c r="C86" s="1">
        <v>16</v>
      </c>
      <c r="D86">
        <f t="shared" si="2"/>
        <v>15.328305597579412</v>
      </c>
      <c r="E86" s="2">
        <f t="shared" si="2"/>
        <v>16.605360360360375</v>
      </c>
      <c r="G86" s="1"/>
    </row>
    <row r="87" spans="1:7" x14ac:dyDescent="0.25">
      <c r="A87">
        <v>46</v>
      </c>
      <c r="B87">
        <v>12</v>
      </c>
      <c r="C87" s="1">
        <v>16</v>
      </c>
      <c r="D87">
        <f t="shared" si="2"/>
        <v>15.333348484848472</v>
      </c>
      <c r="E87" s="2">
        <f t="shared" si="2"/>
        <v>16.606726862302498</v>
      </c>
      <c r="G87" s="1"/>
    </row>
    <row r="88" spans="1:7" x14ac:dyDescent="0.25">
      <c r="A88">
        <v>46</v>
      </c>
      <c r="B88">
        <v>20</v>
      </c>
      <c r="C88" s="1">
        <v>23.7</v>
      </c>
      <c r="D88">
        <f t="shared" si="2"/>
        <v>15.338406676782993</v>
      </c>
      <c r="E88" s="2">
        <f t="shared" si="2"/>
        <v>16.608099547511323</v>
      </c>
      <c r="G88" s="1"/>
    </row>
    <row r="89" spans="1:7" x14ac:dyDescent="0.25">
      <c r="A89">
        <v>45</v>
      </c>
      <c r="B89">
        <v>15.1</v>
      </c>
      <c r="C89" s="1">
        <v>17.71</v>
      </c>
      <c r="D89">
        <f t="shared" si="2"/>
        <v>15.331322188449841</v>
      </c>
      <c r="E89" s="2">
        <f t="shared" si="2"/>
        <v>16.592018140589584</v>
      </c>
      <c r="G89" s="1"/>
    </row>
    <row r="90" spans="1:7" x14ac:dyDescent="0.25">
      <c r="A90">
        <v>45</v>
      </c>
      <c r="B90">
        <v>15.1</v>
      </c>
      <c r="C90" s="1">
        <v>18.16</v>
      </c>
      <c r="D90">
        <f t="shared" si="2"/>
        <v>15.331674277016736</v>
      </c>
      <c r="E90" s="2">
        <f t="shared" si="2"/>
        <v>16.589477272727287</v>
      </c>
      <c r="G90" s="1"/>
    </row>
    <row r="91" spans="1:7" x14ac:dyDescent="0.25">
      <c r="A91">
        <v>45</v>
      </c>
      <c r="B91">
        <v>20.3</v>
      </c>
      <c r="C91" s="1">
        <v>23.59</v>
      </c>
      <c r="D91">
        <f t="shared" si="2"/>
        <v>15.332027439024387</v>
      </c>
      <c r="E91" s="2">
        <f t="shared" si="2"/>
        <v>16.585899772209583</v>
      </c>
      <c r="G91" s="1"/>
    </row>
    <row r="92" spans="1:7" x14ac:dyDescent="0.25">
      <c r="A92">
        <v>45</v>
      </c>
      <c r="B92">
        <v>15.1</v>
      </c>
      <c r="C92" s="1">
        <v>17.71</v>
      </c>
      <c r="D92">
        <f t="shared" si="2"/>
        <v>15.324442748091597</v>
      </c>
      <c r="E92" s="2">
        <f t="shared" si="2"/>
        <v>16.569908675799105</v>
      </c>
      <c r="G92" s="1"/>
    </row>
    <row r="93" spans="1:7" x14ac:dyDescent="0.25">
      <c r="A93">
        <v>45</v>
      </c>
      <c r="B93">
        <v>20.3</v>
      </c>
      <c r="C93" s="1">
        <v>23.08</v>
      </c>
      <c r="D93">
        <f t="shared" si="2"/>
        <v>15.32478593272171</v>
      </c>
      <c r="E93" s="2">
        <f t="shared" si="2"/>
        <v>16.567299771167068</v>
      </c>
      <c r="G93" s="1"/>
    </row>
    <row r="94" spans="1:7" x14ac:dyDescent="0.25">
      <c r="A94">
        <v>45</v>
      </c>
      <c r="B94">
        <v>20.3</v>
      </c>
      <c r="C94" s="1">
        <v>23.08</v>
      </c>
      <c r="D94">
        <f t="shared" si="2"/>
        <v>15.317166921898924</v>
      </c>
      <c r="E94" s="2">
        <f t="shared" si="2"/>
        <v>16.552362385321121</v>
      </c>
      <c r="G94" s="1"/>
    </row>
    <row r="95" spans="1:7" x14ac:dyDescent="0.25">
      <c r="A95">
        <v>45</v>
      </c>
      <c r="B95">
        <v>15.1</v>
      </c>
      <c r="C95" s="1">
        <v>18.16</v>
      </c>
      <c r="D95">
        <f t="shared" si="2"/>
        <v>15.309524539877296</v>
      </c>
      <c r="E95" s="2">
        <f t="shared" si="2"/>
        <v>16.537356321839102</v>
      </c>
      <c r="G95" s="1"/>
    </row>
    <row r="96" spans="1:7" x14ac:dyDescent="0.25">
      <c r="A96">
        <v>45</v>
      </c>
      <c r="B96">
        <v>20.3</v>
      </c>
      <c r="C96" s="1">
        <v>23.08</v>
      </c>
      <c r="D96">
        <f t="shared" si="2"/>
        <v>15.309846390168969</v>
      </c>
      <c r="E96" s="2">
        <f t="shared" si="2"/>
        <v>16.53361751152076</v>
      </c>
      <c r="G96" s="1"/>
    </row>
    <row r="97" spans="1:7" x14ac:dyDescent="0.25">
      <c r="A97">
        <v>45</v>
      </c>
      <c r="B97">
        <v>15.1</v>
      </c>
      <c r="C97" s="1">
        <v>17.71</v>
      </c>
      <c r="D97">
        <f t="shared" si="2"/>
        <v>15.302169230769231</v>
      </c>
      <c r="E97" s="2">
        <f t="shared" si="2"/>
        <v>16.518498845265611</v>
      </c>
      <c r="G97" s="1"/>
    </row>
    <row r="98" spans="1:7" x14ac:dyDescent="0.25">
      <c r="A98">
        <v>45</v>
      </c>
      <c r="B98">
        <v>20.3</v>
      </c>
      <c r="C98" s="1">
        <v>23.08</v>
      </c>
      <c r="D98">
        <f t="shared" si="2"/>
        <v>15.302480739599384</v>
      </c>
      <c r="E98" s="2">
        <f t="shared" si="2"/>
        <v>16.515740740740764</v>
      </c>
      <c r="G98" s="1"/>
    </row>
    <row r="99" spans="1:7" x14ac:dyDescent="0.25">
      <c r="A99">
        <v>45</v>
      </c>
      <c r="B99">
        <v>15.1</v>
      </c>
      <c r="C99" s="1">
        <v>17.71</v>
      </c>
      <c r="D99">
        <f t="shared" si="2"/>
        <v>15.294768518518518</v>
      </c>
      <c r="E99" s="2">
        <f t="shared" si="2"/>
        <v>16.500510440835289</v>
      </c>
      <c r="G99" s="1"/>
    </row>
    <row r="100" spans="1:7" x14ac:dyDescent="0.25">
      <c r="A100">
        <v>45</v>
      </c>
      <c r="B100">
        <v>20.3</v>
      </c>
      <c r="C100" s="1">
        <v>23.59</v>
      </c>
      <c r="D100">
        <f t="shared" si="2"/>
        <v>15.295069551777434</v>
      </c>
      <c r="E100" s="2">
        <f t="shared" si="2"/>
        <v>16.497697674418628</v>
      </c>
      <c r="G100" s="1"/>
    </row>
    <row r="101" spans="1:7" x14ac:dyDescent="0.25">
      <c r="A101">
        <v>45</v>
      </c>
      <c r="B101">
        <v>15.1</v>
      </c>
      <c r="C101" s="1">
        <v>17.71</v>
      </c>
      <c r="D101">
        <f t="shared" si="2"/>
        <v>15.287321981424146</v>
      </c>
      <c r="E101" s="2">
        <f t="shared" si="2"/>
        <v>16.481165501165524</v>
      </c>
      <c r="G101" s="1"/>
    </row>
    <row r="102" spans="1:7" x14ac:dyDescent="0.25">
      <c r="A102">
        <v>45</v>
      </c>
      <c r="B102">
        <v>20.3</v>
      </c>
      <c r="C102" s="1">
        <v>23.08</v>
      </c>
      <c r="D102">
        <f t="shared" si="2"/>
        <v>15.287612403100773</v>
      </c>
      <c r="E102" s="2">
        <f t="shared" si="2"/>
        <v>16.478294392523388</v>
      </c>
      <c r="G102" s="1"/>
    </row>
    <row r="103" spans="1:7" x14ac:dyDescent="0.25">
      <c r="A103">
        <v>41</v>
      </c>
      <c r="C103" s="2" t="s">
        <v>1378</v>
      </c>
      <c r="D103">
        <f t="shared" si="2"/>
        <v>15.279829192546583</v>
      </c>
      <c r="E103" s="2">
        <f t="shared" ref="E103:E166" si="3">AVERAGE(C103:C1378)</f>
        <v>16.462833723653418</v>
      </c>
      <c r="G103" s="2"/>
    </row>
    <row r="104" spans="1:7" x14ac:dyDescent="0.25">
      <c r="A104">
        <v>41</v>
      </c>
      <c r="B104">
        <v>19.489999999999998</v>
      </c>
      <c r="C104" s="2" t="s">
        <v>1378</v>
      </c>
      <c r="D104">
        <f t="shared" si="2"/>
        <v>15.279829192546583</v>
      </c>
      <c r="E104" s="2">
        <f t="shared" si="3"/>
        <v>16.462833723653418</v>
      </c>
      <c r="G104" s="2"/>
    </row>
    <row r="105" spans="1:7" x14ac:dyDescent="0.25">
      <c r="A105">
        <v>41</v>
      </c>
      <c r="C105" s="2" t="s">
        <v>1378</v>
      </c>
      <c r="D105">
        <f t="shared" si="2"/>
        <v>15.273281493001555</v>
      </c>
      <c r="E105" s="2">
        <f t="shared" si="3"/>
        <v>16.462833723653418</v>
      </c>
      <c r="G105" s="2"/>
    </row>
    <row r="106" spans="1:7" x14ac:dyDescent="0.25">
      <c r="A106">
        <v>44</v>
      </c>
      <c r="B106">
        <v>22.95</v>
      </c>
      <c r="C106" s="2" t="s">
        <v>1378</v>
      </c>
      <c r="D106">
        <f t="shared" si="2"/>
        <v>15.273281493001555</v>
      </c>
      <c r="E106" s="2">
        <f t="shared" si="3"/>
        <v>16.462833723653418</v>
      </c>
      <c r="G106" s="2"/>
    </row>
    <row r="107" spans="1:7" x14ac:dyDescent="0.25">
      <c r="A107">
        <v>44</v>
      </c>
      <c r="B107">
        <v>22.95</v>
      </c>
      <c r="C107" s="2" t="s">
        <v>1378</v>
      </c>
      <c r="D107">
        <f t="shared" si="2"/>
        <v>15.261323987538942</v>
      </c>
      <c r="E107" s="2">
        <f t="shared" si="3"/>
        <v>16.462833723653418</v>
      </c>
      <c r="G107" s="2"/>
    </row>
    <row r="108" spans="1:7" x14ac:dyDescent="0.25">
      <c r="A108">
        <v>44</v>
      </c>
      <c r="B108">
        <v>22.95</v>
      </c>
      <c r="C108" s="2" t="s">
        <v>1378</v>
      </c>
      <c r="D108">
        <f t="shared" si="2"/>
        <v>15.249329173166924</v>
      </c>
      <c r="E108" s="2">
        <f t="shared" si="3"/>
        <v>16.462833723653418</v>
      </c>
      <c r="G108" s="2"/>
    </row>
    <row r="109" spans="1:7" x14ac:dyDescent="0.25">
      <c r="A109">
        <v>44</v>
      </c>
      <c r="B109">
        <v>22.95</v>
      </c>
      <c r="C109" s="2" t="s">
        <v>1378</v>
      </c>
      <c r="D109">
        <f t="shared" si="2"/>
        <v>15.237296874999995</v>
      </c>
      <c r="E109" s="2">
        <f t="shared" si="3"/>
        <v>16.462833723653418</v>
      </c>
      <c r="G109" s="2"/>
    </row>
    <row r="110" spans="1:7" x14ac:dyDescent="0.25">
      <c r="A110">
        <v>44</v>
      </c>
      <c r="B110">
        <v>17.57</v>
      </c>
      <c r="C110" s="2" t="s">
        <v>1378</v>
      </c>
      <c r="D110">
        <f t="shared" si="2"/>
        <v>15.225226917057894</v>
      </c>
      <c r="E110" s="2">
        <f t="shared" si="3"/>
        <v>16.462833723653418</v>
      </c>
      <c r="G110" s="2"/>
    </row>
    <row r="111" spans="1:7" x14ac:dyDescent="0.25">
      <c r="A111">
        <v>44</v>
      </c>
      <c r="B111">
        <v>17.57</v>
      </c>
      <c r="C111" s="2" t="s">
        <v>1378</v>
      </c>
      <c r="D111">
        <f t="shared" si="2"/>
        <v>15.221551724137923</v>
      </c>
      <c r="E111" s="2">
        <f t="shared" si="3"/>
        <v>16.462833723653418</v>
      </c>
      <c r="G111" s="2"/>
    </row>
    <row r="112" spans="1:7" x14ac:dyDescent="0.25">
      <c r="A112">
        <v>44</v>
      </c>
      <c r="B112">
        <v>17.57</v>
      </c>
      <c r="C112" s="2" t="s">
        <v>1378</v>
      </c>
      <c r="D112">
        <f t="shared" si="2"/>
        <v>15.217864992150698</v>
      </c>
      <c r="E112" s="2">
        <f t="shared" si="3"/>
        <v>16.462833723653418</v>
      </c>
      <c r="G112" s="2"/>
    </row>
    <row r="113" spans="1:7" x14ac:dyDescent="0.25">
      <c r="A113">
        <v>44</v>
      </c>
      <c r="B113">
        <v>17.57</v>
      </c>
      <c r="C113" s="2" t="s">
        <v>1378</v>
      </c>
      <c r="D113">
        <f t="shared" si="2"/>
        <v>15.21416666666666</v>
      </c>
      <c r="E113" s="2">
        <f t="shared" si="3"/>
        <v>16.462833723653418</v>
      </c>
      <c r="G113" s="2"/>
    </row>
    <row r="114" spans="1:7" x14ac:dyDescent="0.25">
      <c r="A114">
        <v>43</v>
      </c>
      <c r="C114" s="2" t="s">
        <v>1378</v>
      </c>
      <c r="D114">
        <f t="shared" si="2"/>
        <v>15.210456692913379</v>
      </c>
      <c r="E114" s="2">
        <f t="shared" si="3"/>
        <v>16.462833723653418</v>
      </c>
      <c r="G114" s="2"/>
    </row>
    <row r="115" spans="1:7" x14ac:dyDescent="0.25">
      <c r="A115">
        <v>43</v>
      </c>
      <c r="C115" s="2" t="s">
        <v>1378</v>
      </c>
      <c r="D115">
        <f t="shared" si="2"/>
        <v>15.210456692913379</v>
      </c>
      <c r="E115" s="2">
        <f t="shared" si="3"/>
        <v>16.462833723653418</v>
      </c>
      <c r="G115" s="2"/>
    </row>
    <row r="116" spans="1:7" x14ac:dyDescent="0.25">
      <c r="A116">
        <v>43</v>
      </c>
      <c r="C116" s="1">
        <v>15.7</v>
      </c>
      <c r="D116">
        <f t="shared" si="2"/>
        <v>15.210456692913379</v>
      </c>
      <c r="E116" s="2">
        <f t="shared" si="3"/>
        <v>16.462833723653418</v>
      </c>
      <c r="G116" s="1"/>
    </row>
    <row r="117" spans="1:7" x14ac:dyDescent="0.25">
      <c r="A117">
        <v>43</v>
      </c>
      <c r="C117" s="2" t="s">
        <v>1378</v>
      </c>
      <c r="D117">
        <f t="shared" si="2"/>
        <v>15.210456692913379</v>
      </c>
      <c r="E117" s="2">
        <f t="shared" si="3"/>
        <v>16.464624413145565</v>
      </c>
      <c r="G117" s="2"/>
    </row>
    <row r="118" spans="1:7" x14ac:dyDescent="0.25">
      <c r="A118">
        <v>43</v>
      </c>
      <c r="C118" s="2" t="s">
        <v>1378</v>
      </c>
      <c r="D118">
        <f t="shared" si="2"/>
        <v>15.210456692913379</v>
      </c>
      <c r="E118" s="2">
        <f t="shared" si="3"/>
        <v>16.464624413145565</v>
      </c>
      <c r="G118" s="2"/>
    </row>
    <row r="119" spans="1:7" x14ac:dyDescent="0.25">
      <c r="A119">
        <v>43</v>
      </c>
      <c r="C119" s="2" t="s">
        <v>1378</v>
      </c>
      <c r="D119">
        <f t="shared" si="2"/>
        <v>15.210456692913379</v>
      </c>
      <c r="E119" s="2">
        <f t="shared" si="3"/>
        <v>16.464624413145565</v>
      </c>
      <c r="G119" s="2"/>
    </row>
    <row r="120" spans="1:7" x14ac:dyDescent="0.25">
      <c r="A120">
        <v>42</v>
      </c>
      <c r="B120">
        <v>14.6</v>
      </c>
      <c r="C120" s="1">
        <v>19.8</v>
      </c>
      <c r="D120">
        <f t="shared" si="2"/>
        <v>15.210456692913379</v>
      </c>
      <c r="E120" s="2">
        <f t="shared" si="3"/>
        <v>16.464624413145565</v>
      </c>
      <c r="G120" s="1"/>
    </row>
    <row r="121" spans="1:7" x14ac:dyDescent="0.25">
      <c r="A121">
        <v>42</v>
      </c>
      <c r="B121">
        <v>16.3</v>
      </c>
      <c r="C121" s="1">
        <v>19.100000000000001</v>
      </c>
      <c r="D121">
        <f t="shared" si="2"/>
        <v>15.211419558359614</v>
      </c>
      <c r="E121" s="2">
        <f t="shared" si="3"/>
        <v>16.45677647058826</v>
      </c>
      <c r="G121" s="1"/>
    </row>
    <row r="122" spans="1:7" x14ac:dyDescent="0.25">
      <c r="A122">
        <v>42</v>
      </c>
      <c r="C122" s="2" t="s">
        <v>1378</v>
      </c>
      <c r="D122">
        <f t="shared" si="2"/>
        <v>15.209699842022108</v>
      </c>
      <c r="E122" s="2">
        <f t="shared" si="3"/>
        <v>16.450542452830216</v>
      </c>
      <c r="G122" s="2"/>
    </row>
    <row r="123" spans="1:7" x14ac:dyDescent="0.25">
      <c r="A123">
        <v>45</v>
      </c>
      <c r="B123">
        <v>13.3</v>
      </c>
      <c r="C123" s="1">
        <v>18.600000000000001</v>
      </c>
      <c r="D123">
        <f t="shared" si="2"/>
        <v>15.209699842022108</v>
      </c>
      <c r="E123" s="2">
        <f t="shared" si="3"/>
        <v>16.450542452830216</v>
      </c>
      <c r="G123" s="1"/>
    </row>
    <row r="124" spans="1:7" x14ac:dyDescent="0.25">
      <c r="A124">
        <v>45</v>
      </c>
      <c r="B124">
        <v>18.399999999999999</v>
      </c>
      <c r="C124" s="1">
        <v>22.54</v>
      </c>
      <c r="D124">
        <f t="shared" si="2"/>
        <v>15.212721518987333</v>
      </c>
      <c r="E124" s="2">
        <f t="shared" si="3"/>
        <v>16.445460992907829</v>
      </c>
      <c r="G124" s="1"/>
    </row>
    <row r="125" spans="1:7" x14ac:dyDescent="0.25">
      <c r="A125">
        <v>45</v>
      </c>
      <c r="B125">
        <v>13.3</v>
      </c>
      <c r="C125" s="1">
        <v>18.5</v>
      </c>
      <c r="D125">
        <f t="shared" si="2"/>
        <v>15.207670364500787</v>
      </c>
      <c r="E125" s="2">
        <f t="shared" si="3"/>
        <v>16.431018957345998</v>
      </c>
      <c r="G125" s="1"/>
    </row>
    <row r="126" spans="1:7" x14ac:dyDescent="0.25">
      <c r="A126">
        <v>45</v>
      </c>
      <c r="B126">
        <v>18.399999999999999</v>
      </c>
      <c r="C126" s="1">
        <v>22.54</v>
      </c>
      <c r="D126">
        <f t="shared" si="2"/>
        <v>15.210698412698409</v>
      </c>
      <c r="E126" s="2">
        <f t="shared" si="3"/>
        <v>16.426104513064161</v>
      </c>
      <c r="G126" s="1"/>
    </row>
    <row r="127" spans="1:7" x14ac:dyDescent="0.25">
      <c r="A127">
        <v>45</v>
      </c>
      <c r="B127">
        <v>13.3</v>
      </c>
      <c r="C127" s="1">
        <v>18.5</v>
      </c>
      <c r="D127">
        <f t="shared" si="2"/>
        <v>15.205627980922094</v>
      </c>
      <c r="E127" s="2">
        <f t="shared" si="3"/>
        <v>16.411547619047642</v>
      </c>
      <c r="G127" s="1"/>
    </row>
    <row r="128" spans="1:7" x14ac:dyDescent="0.25">
      <c r="A128">
        <v>45</v>
      </c>
      <c r="B128">
        <v>18.399999999999999</v>
      </c>
      <c r="C128" s="1">
        <v>22.54</v>
      </c>
      <c r="D128">
        <f t="shared" si="2"/>
        <v>15.208662420382161</v>
      </c>
      <c r="E128" s="2">
        <f t="shared" si="3"/>
        <v>16.40656324582341</v>
      </c>
      <c r="G128" s="1"/>
    </row>
    <row r="129" spans="1:7" x14ac:dyDescent="0.25">
      <c r="A129">
        <v>45</v>
      </c>
      <c r="B129">
        <v>13.3</v>
      </c>
      <c r="C129" s="1">
        <v>18.5</v>
      </c>
      <c r="D129">
        <f t="shared" si="2"/>
        <v>15.203572567783091</v>
      </c>
      <c r="E129" s="2">
        <f t="shared" si="3"/>
        <v>16.391889952153132</v>
      </c>
      <c r="G129" s="1"/>
    </row>
    <row r="130" spans="1:7" x14ac:dyDescent="0.25">
      <c r="A130">
        <v>45</v>
      </c>
      <c r="B130">
        <v>18.399999999999999</v>
      </c>
      <c r="C130" s="1">
        <v>22.5</v>
      </c>
      <c r="D130">
        <f t="shared" si="2"/>
        <v>15.206613418530345</v>
      </c>
      <c r="E130" s="2">
        <f t="shared" si="3"/>
        <v>16.38683453237412</v>
      </c>
      <c r="G130" s="1"/>
    </row>
    <row r="131" spans="1:7" x14ac:dyDescent="0.25">
      <c r="A131">
        <v>45</v>
      </c>
      <c r="B131">
        <v>13.3</v>
      </c>
      <c r="C131" s="1">
        <v>18.600000000000001</v>
      </c>
      <c r="D131">
        <f t="shared" ref="D131:E194" si="4">AVERAGE(B131:B1406)</f>
        <v>15.201503999999995</v>
      </c>
      <c r="E131" s="2">
        <f t="shared" si="3"/>
        <v>16.372139423076941</v>
      </c>
      <c r="G131" s="1"/>
    </row>
    <row r="132" spans="1:7" x14ac:dyDescent="0.25">
      <c r="A132">
        <v>45</v>
      </c>
      <c r="B132">
        <v>13.3</v>
      </c>
      <c r="C132" s="1">
        <v>18.5</v>
      </c>
      <c r="D132">
        <f t="shared" si="4"/>
        <v>15.204551282051279</v>
      </c>
      <c r="E132" s="2">
        <f t="shared" si="3"/>
        <v>16.366771084337365</v>
      </c>
      <c r="G132" s="1"/>
    </row>
    <row r="133" spans="1:7" x14ac:dyDescent="0.25">
      <c r="A133">
        <v>45</v>
      </c>
      <c r="B133">
        <v>13.3</v>
      </c>
      <c r="C133" s="1">
        <v>18.5</v>
      </c>
      <c r="D133">
        <f t="shared" si="4"/>
        <v>15.207608346709465</v>
      </c>
      <c r="E133" s="2">
        <f t="shared" si="3"/>
        <v>16.361618357487941</v>
      </c>
      <c r="G133" s="1"/>
    </row>
    <row r="134" spans="1:7" x14ac:dyDescent="0.25">
      <c r="A134">
        <v>45</v>
      </c>
      <c r="B134">
        <v>18.399999999999999</v>
      </c>
      <c r="C134" s="1">
        <v>22.54</v>
      </c>
      <c r="D134">
        <f t="shared" si="4"/>
        <v>15.210675241157551</v>
      </c>
      <c r="E134" s="2">
        <f t="shared" si="3"/>
        <v>16.356440677966116</v>
      </c>
      <c r="G134" s="1"/>
    </row>
    <row r="135" spans="1:7" x14ac:dyDescent="0.25">
      <c r="A135">
        <v>37</v>
      </c>
      <c r="C135" s="2" t="s">
        <v>1378</v>
      </c>
      <c r="D135">
        <f t="shared" si="4"/>
        <v>15.205539452495969</v>
      </c>
      <c r="E135" s="2">
        <f t="shared" si="3"/>
        <v>16.341432038834967</v>
      </c>
      <c r="G135" s="2"/>
    </row>
    <row r="136" spans="1:7" x14ac:dyDescent="0.25">
      <c r="A136">
        <v>37</v>
      </c>
      <c r="C136" s="2" t="s">
        <v>1378</v>
      </c>
      <c r="D136">
        <f t="shared" si="4"/>
        <v>15.205539452495969</v>
      </c>
      <c r="E136" s="2">
        <f t="shared" si="3"/>
        <v>16.341432038834967</v>
      </c>
      <c r="G136" s="2"/>
    </row>
    <row r="137" spans="1:7" x14ac:dyDescent="0.25">
      <c r="A137">
        <v>37</v>
      </c>
      <c r="C137" s="2" t="s">
        <v>1378</v>
      </c>
      <c r="D137">
        <f t="shared" si="4"/>
        <v>15.205539452495969</v>
      </c>
      <c r="E137" s="2">
        <f t="shared" si="3"/>
        <v>16.341432038834967</v>
      </c>
      <c r="G137" s="2"/>
    </row>
    <row r="138" spans="1:7" x14ac:dyDescent="0.25">
      <c r="A138">
        <v>37</v>
      </c>
      <c r="C138" s="2" t="s">
        <v>1378</v>
      </c>
      <c r="D138">
        <f t="shared" si="4"/>
        <v>15.205539452495969</v>
      </c>
      <c r="E138" s="2">
        <f t="shared" si="3"/>
        <v>16.341432038834967</v>
      </c>
      <c r="G138" s="2"/>
    </row>
    <row r="139" spans="1:7" x14ac:dyDescent="0.25">
      <c r="A139">
        <v>37</v>
      </c>
      <c r="C139" s="2" t="s">
        <v>1378</v>
      </c>
      <c r="D139">
        <f t="shared" si="4"/>
        <v>15.205539452495969</v>
      </c>
      <c r="E139" s="2">
        <f t="shared" si="3"/>
        <v>16.341432038834967</v>
      </c>
      <c r="G139" s="2"/>
    </row>
    <row r="140" spans="1:7" x14ac:dyDescent="0.25">
      <c r="A140">
        <v>37</v>
      </c>
      <c r="C140" s="2" t="s">
        <v>1378</v>
      </c>
      <c r="D140">
        <f t="shared" si="4"/>
        <v>15.205539452495969</v>
      </c>
      <c r="E140" s="2">
        <f t="shared" si="3"/>
        <v>16.341432038834967</v>
      </c>
      <c r="G140" s="2"/>
    </row>
    <row r="141" spans="1:7" x14ac:dyDescent="0.25">
      <c r="A141">
        <v>37</v>
      </c>
      <c r="C141" s="1">
        <v>20.5</v>
      </c>
      <c r="D141">
        <f t="shared" si="4"/>
        <v>15.205539452495969</v>
      </c>
      <c r="E141" s="2">
        <f t="shared" si="3"/>
        <v>16.341432038834967</v>
      </c>
      <c r="G141" s="1"/>
    </row>
    <row r="142" spans="1:7" x14ac:dyDescent="0.25">
      <c r="A142">
        <v>37</v>
      </c>
      <c r="C142" s="2" t="s">
        <v>1378</v>
      </c>
      <c r="D142">
        <f t="shared" si="4"/>
        <v>15.205539452495969</v>
      </c>
      <c r="E142" s="2">
        <f t="shared" si="3"/>
        <v>16.331313868613151</v>
      </c>
      <c r="G142" s="2"/>
    </row>
    <row r="143" spans="1:7" x14ac:dyDescent="0.25">
      <c r="A143">
        <v>37</v>
      </c>
      <c r="C143" s="2" t="s">
        <v>1378</v>
      </c>
      <c r="D143">
        <f t="shared" si="4"/>
        <v>15.205539452495969</v>
      </c>
      <c r="E143" s="2">
        <f t="shared" si="3"/>
        <v>16.331313868613151</v>
      </c>
      <c r="G143" s="2"/>
    </row>
    <row r="144" spans="1:7" x14ac:dyDescent="0.25">
      <c r="A144">
        <v>37</v>
      </c>
      <c r="C144" s="2" t="s">
        <v>1378</v>
      </c>
      <c r="D144">
        <f t="shared" si="4"/>
        <v>15.205539452495969</v>
      </c>
      <c r="E144" s="2">
        <f t="shared" si="3"/>
        <v>16.331313868613151</v>
      </c>
      <c r="G144" s="2"/>
    </row>
    <row r="145" spans="1:7" x14ac:dyDescent="0.25">
      <c r="A145">
        <v>37</v>
      </c>
      <c r="C145" s="2" t="s">
        <v>1378</v>
      </c>
      <c r="D145">
        <f t="shared" si="4"/>
        <v>15.205539452495969</v>
      </c>
      <c r="E145" s="2">
        <f t="shared" si="3"/>
        <v>16.331313868613151</v>
      </c>
      <c r="G145" s="2"/>
    </row>
    <row r="146" spans="1:7" x14ac:dyDescent="0.25">
      <c r="A146">
        <v>37</v>
      </c>
      <c r="C146" s="2" t="s">
        <v>1378</v>
      </c>
      <c r="D146">
        <f t="shared" si="4"/>
        <v>15.205539452495969</v>
      </c>
      <c r="E146" s="2">
        <f t="shared" si="3"/>
        <v>16.331313868613151</v>
      </c>
      <c r="G146" s="2"/>
    </row>
    <row r="147" spans="1:7" x14ac:dyDescent="0.25">
      <c r="A147">
        <v>45</v>
      </c>
      <c r="B147">
        <v>14</v>
      </c>
      <c r="C147" s="1">
        <v>16</v>
      </c>
      <c r="D147">
        <f t="shared" si="4"/>
        <v>15.205539452495969</v>
      </c>
      <c r="E147" s="2">
        <f t="shared" si="3"/>
        <v>16.331313868613151</v>
      </c>
      <c r="G147" s="1"/>
    </row>
    <row r="148" spans="1:7" x14ac:dyDescent="0.25">
      <c r="A148">
        <v>45</v>
      </c>
      <c r="B148">
        <v>14</v>
      </c>
      <c r="C148" s="1">
        <v>16</v>
      </c>
      <c r="D148">
        <f t="shared" si="4"/>
        <v>15.20748387096774</v>
      </c>
      <c r="E148" s="2">
        <f t="shared" si="3"/>
        <v>16.332121951219527</v>
      </c>
      <c r="G148" s="1"/>
    </row>
    <row r="149" spans="1:7" x14ac:dyDescent="0.25">
      <c r="A149">
        <v>45</v>
      </c>
      <c r="B149">
        <v>14</v>
      </c>
      <c r="C149" s="1">
        <v>16</v>
      </c>
      <c r="D149">
        <f t="shared" si="4"/>
        <v>15.209434571890144</v>
      </c>
      <c r="E149" s="2">
        <f t="shared" si="3"/>
        <v>16.33293398533009</v>
      </c>
      <c r="G149" s="1"/>
    </row>
    <row r="150" spans="1:7" x14ac:dyDescent="0.25">
      <c r="A150">
        <v>45</v>
      </c>
      <c r="B150">
        <v>19</v>
      </c>
      <c r="C150" s="1">
        <v>20</v>
      </c>
      <c r="D150">
        <f t="shared" si="4"/>
        <v>15.211391585760516</v>
      </c>
      <c r="E150" s="2">
        <f t="shared" si="3"/>
        <v>16.333750000000013</v>
      </c>
      <c r="G150" s="1"/>
    </row>
    <row r="151" spans="1:7" x14ac:dyDescent="0.25">
      <c r="A151">
        <v>45</v>
      </c>
      <c r="B151">
        <v>19</v>
      </c>
      <c r="C151" s="1">
        <v>20</v>
      </c>
      <c r="D151">
        <f t="shared" si="4"/>
        <v>15.205251215559157</v>
      </c>
      <c r="E151" s="2">
        <f t="shared" si="3"/>
        <v>16.324742014742032</v>
      </c>
      <c r="G151" s="1"/>
    </row>
    <row r="152" spans="1:7" x14ac:dyDescent="0.25">
      <c r="A152">
        <v>45</v>
      </c>
      <c r="B152">
        <v>19</v>
      </c>
      <c r="C152" s="1">
        <v>20</v>
      </c>
      <c r="D152">
        <f t="shared" si="4"/>
        <v>15.199090909090907</v>
      </c>
      <c r="E152" s="2">
        <f t="shared" si="3"/>
        <v>16.315689655172427</v>
      </c>
      <c r="G152" s="1"/>
    </row>
    <row r="153" spans="1:7" x14ac:dyDescent="0.25">
      <c r="A153">
        <v>45</v>
      </c>
      <c r="B153">
        <v>17</v>
      </c>
      <c r="C153" s="1">
        <v>17</v>
      </c>
      <c r="D153">
        <f t="shared" si="4"/>
        <v>15.19291056910569</v>
      </c>
      <c r="E153" s="2">
        <f t="shared" si="3"/>
        <v>16.306592592592608</v>
      </c>
      <c r="G153" s="1"/>
    </row>
    <row r="154" spans="1:7" x14ac:dyDescent="0.25">
      <c r="A154">
        <v>45</v>
      </c>
      <c r="B154">
        <v>19</v>
      </c>
      <c r="C154" s="1">
        <v>19</v>
      </c>
      <c r="D154">
        <f t="shared" si="4"/>
        <v>15.189967426710096</v>
      </c>
      <c r="E154" s="2">
        <f t="shared" si="3"/>
        <v>16.304876237623777</v>
      </c>
      <c r="G154" s="1"/>
    </row>
    <row r="155" spans="1:7" x14ac:dyDescent="0.25">
      <c r="A155">
        <v>37</v>
      </c>
      <c r="B155">
        <v>16.3</v>
      </c>
      <c r="C155" s="2" t="s">
        <v>1378</v>
      </c>
      <c r="D155">
        <f t="shared" si="4"/>
        <v>15.183752039151711</v>
      </c>
      <c r="E155" s="2">
        <f t="shared" si="3"/>
        <v>16.29818858560796</v>
      </c>
      <c r="G155" s="2"/>
    </row>
    <row r="156" spans="1:7" x14ac:dyDescent="0.25">
      <c r="A156">
        <v>37</v>
      </c>
      <c r="B156">
        <v>16.3</v>
      </c>
      <c r="C156" s="2" t="s">
        <v>1378</v>
      </c>
      <c r="D156">
        <f t="shared" si="4"/>
        <v>15.18192810457516</v>
      </c>
      <c r="E156" s="2">
        <f t="shared" si="3"/>
        <v>16.29818858560796</v>
      </c>
      <c r="G156" s="2"/>
    </row>
    <row r="157" spans="1:7" x14ac:dyDescent="0.25">
      <c r="A157">
        <v>37</v>
      </c>
      <c r="B157">
        <v>28.4</v>
      </c>
      <c r="C157" s="2" t="s">
        <v>1378</v>
      </c>
      <c r="D157">
        <f t="shared" si="4"/>
        <v>15.180098199672663</v>
      </c>
      <c r="E157" s="2">
        <f t="shared" si="3"/>
        <v>16.29818858560796</v>
      </c>
      <c r="G157" s="2"/>
    </row>
    <row r="158" spans="1:7" x14ac:dyDescent="0.25">
      <c r="A158">
        <v>37</v>
      </c>
      <c r="B158">
        <v>16.3</v>
      </c>
      <c r="C158" s="2" t="s">
        <v>1378</v>
      </c>
      <c r="D158">
        <f t="shared" si="4"/>
        <v>15.158426229508196</v>
      </c>
      <c r="E158" s="2">
        <f t="shared" si="3"/>
        <v>16.29818858560796</v>
      </c>
      <c r="G158" s="2"/>
    </row>
    <row r="159" spans="1:7" x14ac:dyDescent="0.25">
      <c r="A159">
        <v>37</v>
      </c>
      <c r="B159">
        <v>28.4</v>
      </c>
      <c r="C159" s="2" t="s">
        <v>1378</v>
      </c>
      <c r="D159">
        <f t="shared" si="4"/>
        <v>15.156551724137929</v>
      </c>
      <c r="E159" s="2">
        <f t="shared" si="3"/>
        <v>16.29818858560796</v>
      </c>
      <c r="G159" s="2"/>
    </row>
    <row r="160" spans="1:7" x14ac:dyDescent="0.25">
      <c r="A160">
        <v>37</v>
      </c>
      <c r="B160">
        <v>16.3</v>
      </c>
      <c r="C160" s="2" t="s">
        <v>1378</v>
      </c>
      <c r="D160">
        <f t="shared" si="4"/>
        <v>15.134769736842102</v>
      </c>
      <c r="E160" s="2">
        <f t="shared" si="3"/>
        <v>16.29818858560796</v>
      </c>
      <c r="G160" s="2"/>
    </row>
    <row r="161" spans="1:7" x14ac:dyDescent="0.25">
      <c r="A161">
        <v>37</v>
      </c>
      <c r="B161">
        <v>28.4</v>
      </c>
      <c r="C161" s="2" t="s">
        <v>1378</v>
      </c>
      <c r="D161">
        <f t="shared" si="4"/>
        <v>15.132850082372322</v>
      </c>
      <c r="E161" s="2">
        <f t="shared" si="3"/>
        <v>16.29818858560796</v>
      </c>
      <c r="G161" s="2"/>
    </row>
    <row r="162" spans="1:7" x14ac:dyDescent="0.25">
      <c r="A162">
        <v>37</v>
      </c>
      <c r="B162">
        <v>28.4</v>
      </c>
      <c r="C162" s="2" t="s">
        <v>1378</v>
      </c>
      <c r="D162">
        <f t="shared" si="4"/>
        <v>15.110957095709567</v>
      </c>
      <c r="E162" s="2">
        <f t="shared" si="3"/>
        <v>16.29818858560796</v>
      </c>
      <c r="G162" s="2"/>
    </row>
    <row r="163" spans="1:7" x14ac:dyDescent="0.25">
      <c r="A163">
        <v>37</v>
      </c>
      <c r="B163">
        <v>16.3</v>
      </c>
      <c r="C163" s="2" t="s">
        <v>1378</v>
      </c>
      <c r="D163">
        <f t="shared" si="4"/>
        <v>15.088991735537187</v>
      </c>
      <c r="E163" s="2">
        <f t="shared" si="3"/>
        <v>16.29818858560796</v>
      </c>
      <c r="G163" s="2"/>
    </row>
    <row r="164" spans="1:7" x14ac:dyDescent="0.25">
      <c r="A164">
        <v>37</v>
      </c>
      <c r="B164">
        <v>16.3</v>
      </c>
      <c r="C164" s="2" t="s">
        <v>1378</v>
      </c>
      <c r="D164">
        <f t="shared" si="4"/>
        <v>15.086986754966885</v>
      </c>
      <c r="E164" s="2">
        <f t="shared" si="3"/>
        <v>16.29818858560796</v>
      </c>
      <c r="G164" s="2"/>
    </row>
    <row r="165" spans="1:7" x14ac:dyDescent="0.25">
      <c r="A165">
        <v>37</v>
      </c>
      <c r="B165">
        <v>16.3</v>
      </c>
      <c r="C165" s="2" t="s">
        <v>1378</v>
      </c>
      <c r="D165">
        <f t="shared" si="4"/>
        <v>15.084975124378106</v>
      </c>
      <c r="E165" s="2">
        <f t="shared" si="3"/>
        <v>16.29818858560796</v>
      </c>
      <c r="G165" s="2"/>
    </row>
    <row r="166" spans="1:7" x14ac:dyDescent="0.25">
      <c r="A166">
        <v>37</v>
      </c>
      <c r="B166">
        <v>28.4</v>
      </c>
      <c r="C166" s="2" t="s">
        <v>1378</v>
      </c>
      <c r="D166">
        <f t="shared" si="4"/>
        <v>15.082956810631224</v>
      </c>
      <c r="E166" s="2">
        <f t="shared" si="3"/>
        <v>16.29818858560796</v>
      </c>
      <c r="G166" s="2"/>
    </row>
    <row r="167" spans="1:7" x14ac:dyDescent="0.25">
      <c r="A167">
        <v>37</v>
      </c>
      <c r="B167">
        <v>28.4</v>
      </c>
      <c r="C167" s="2" t="s">
        <v>1378</v>
      </c>
      <c r="D167">
        <f t="shared" si="4"/>
        <v>15.060798668885184</v>
      </c>
      <c r="E167" s="2">
        <f t="shared" si="4"/>
        <v>16.29818858560796</v>
      </c>
      <c r="G167" s="2"/>
    </row>
    <row r="168" spans="1:7" x14ac:dyDescent="0.25">
      <c r="A168">
        <v>37</v>
      </c>
      <c r="B168">
        <v>28.4</v>
      </c>
      <c r="C168" s="2" t="s">
        <v>1378</v>
      </c>
      <c r="D168">
        <f t="shared" si="4"/>
        <v>15.038566666666659</v>
      </c>
      <c r="E168" s="2">
        <f t="shared" si="4"/>
        <v>16.29818858560796</v>
      </c>
      <c r="G168" s="2"/>
    </row>
    <row r="169" spans="1:7" x14ac:dyDescent="0.25">
      <c r="A169">
        <v>40</v>
      </c>
      <c r="C169" s="2" t="s">
        <v>1378</v>
      </c>
      <c r="D169">
        <f t="shared" si="4"/>
        <v>15.016260434056752</v>
      </c>
      <c r="E169" s="2">
        <f t="shared" si="4"/>
        <v>16.29818858560796</v>
      </c>
      <c r="G169" s="2"/>
    </row>
    <row r="170" spans="1:7" x14ac:dyDescent="0.25">
      <c r="A170">
        <v>40</v>
      </c>
      <c r="C170" s="2" t="s">
        <v>1378</v>
      </c>
      <c r="D170">
        <f t="shared" si="4"/>
        <v>15.016260434056752</v>
      </c>
      <c r="E170" s="2">
        <f t="shared" si="4"/>
        <v>16.29818858560796</v>
      </c>
      <c r="G170" s="2"/>
    </row>
    <row r="171" spans="1:7" x14ac:dyDescent="0.25">
      <c r="A171">
        <v>40</v>
      </c>
      <c r="C171" s="2" t="s">
        <v>1378</v>
      </c>
      <c r="D171">
        <f t="shared" si="4"/>
        <v>15.016260434056752</v>
      </c>
      <c r="E171" s="2">
        <f t="shared" si="4"/>
        <v>16.29818858560796</v>
      </c>
      <c r="G171" s="2"/>
    </row>
    <row r="172" spans="1:7" x14ac:dyDescent="0.25">
      <c r="A172">
        <v>42</v>
      </c>
      <c r="C172" s="2" t="s">
        <v>1378</v>
      </c>
      <c r="D172">
        <f t="shared" si="4"/>
        <v>15.016260434056752</v>
      </c>
      <c r="E172" s="2">
        <f t="shared" si="4"/>
        <v>16.29818858560796</v>
      </c>
      <c r="G172" s="2"/>
    </row>
    <row r="173" spans="1:7" x14ac:dyDescent="0.25">
      <c r="A173">
        <v>42</v>
      </c>
      <c r="C173" s="2" t="s">
        <v>1378</v>
      </c>
      <c r="D173">
        <f t="shared" si="4"/>
        <v>15.016260434056752</v>
      </c>
      <c r="E173" s="2">
        <f t="shared" ref="E173" si="5">AVERAGE(C173:C1448)</f>
        <v>16.29818858560796</v>
      </c>
      <c r="G173" s="2"/>
    </row>
    <row r="174" spans="1:7" x14ac:dyDescent="0.25">
      <c r="A174">
        <v>42</v>
      </c>
      <c r="C174" s="2" t="s">
        <v>1378</v>
      </c>
      <c r="D174">
        <f t="shared" si="4"/>
        <v>15.016260434056752</v>
      </c>
      <c r="E174" s="2">
        <f t="shared" si="4"/>
        <v>16.29818858560796</v>
      </c>
      <c r="G174" s="2"/>
    </row>
    <row r="175" spans="1:7" x14ac:dyDescent="0.25">
      <c r="A175">
        <v>42</v>
      </c>
      <c r="C175" s="2" t="s">
        <v>1378</v>
      </c>
      <c r="D175">
        <f t="shared" si="4"/>
        <v>15.016260434056752</v>
      </c>
      <c r="E175" s="2">
        <f t="shared" si="4"/>
        <v>16.29818858560796</v>
      </c>
      <c r="G175" s="2"/>
    </row>
    <row r="176" spans="1:7" x14ac:dyDescent="0.25">
      <c r="A176">
        <v>42</v>
      </c>
      <c r="C176" s="2" t="s">
        <v>1378</v>
      </c>
      <c r="D176">
        <f t="shared" si="4"/>
        <v>15.016260434056752</v>
      </c>
      <c r="E176" s="2">
        <f t="shared" si="4"/>
        <v>16.29818858560796</v>
      </c>
      <c r="G176" s="2"/>
    </row>
    <row r="177" spans="1:7" x14ac:dyDescent="0.25">
      <c r="A177">
        <v>45</v>
      </c>
      <c r="B177">
        <v>15.3</v>
      </c>
      <c r="C177" s="1">
        <v>21.66</v>
      </c>
      <c r="D177">
        <f t="shared" si="4"/>
        <v>15.016260434056752</v>
      </c>
      <c r="E177" s="2">
        <f t="shared" si="4"/>
        <v>16.29818858560796</v>
      </c>
      <c r="G177" s="1"/>
    </row>
    <row r="178" spans="1:7" x14ac:dyDescent="0.25">
      <c r="A178">
        <v>45</v>
      </c>
      <c r="B178">
        <v>15.3</v>
      </c>
      <c r="C178" s="1">
        <v>21.66</v>
      </c>
      <c r="D178">
        <f t="shared" si="4"/>
        <v>15.015785953177248</v>
      </c>
      <c r="E178" s="2">
        <f t="shared" si="4"/>
        <v>16.284850746268674</v>
      </c>
      <c r="G178" s="1"/>
    </row>
    <row r="179" spans="1:7" x14ac:dyDescent="0.25">
      <c r="A179">
        <v>45</v>
      </c>
      <c r="B179">
        <v>15.3</v>
      </c>
      <c r="C179" s="1">
        <v>21.73</v>
      </c>
      <c r="D179">
        <f t="shared" si="4"/>
        <v>15.015309882747061</v>
      </c>
      <c r="E179" s="2">
        <f t="shared" si="4"/>
        <v>16.271446384039916</v>
      </c>
      <c r="G179" s="1"/>
    </row>
    <row r="180" spans="1:7" x14ac:dyDescent="0.25">
      <c r="A180">
        <v>45</v>
      </c>
      <c r="B180">
        <v>15.3</v>
      </c>
      <c r="C180" s="1">
        <v>21.66</v>
      </c>
      <c r="D180">
        <f t="shared" si="4"/>
        <v>15.014832214765091</v>
      </c>
      <c r="E180" s="2">
        <f t="shared" si="4"/>
        <v>16.257800000000021</v>
      </c>
      <c r="G180" s="1"/>
    </row>
    <row r="181" spans="1:7" x14ac:dyDescent="0.25">
      <c r="A181">
        <v>45</v>
      </c>
      <c r="C181" s="2" t="s">
        <v>1378</v>
      </c>
      <c r="D181">
        <f t="shared" si="4"/>
        <v>15.014352941176464</v>
      </c>
      <c r="E181" s="2">
        <f t="shared" si="4"/>
        <v>16.244260651629094</v>
      </c>
      <c r="G181" s="2"/>
    </row>
    <row r="182" spans="1:7" x14ac:dyDescent="0.25">
      <c r="A182">
        <v>45</v>
      </c>
      <c r="C182" s="2" t="s">
        <v>1378</v>
      </c>
      <c r="D182">
        <f t="shared" si="4"/>
        <v>15.014352941176464</v>
      </c>
      <c r="E182" s="2">
        <f t="shared" si="4"/>
        <v>16.244260651629094</v>
      </c>
      <c r="G182" s="2"/>
    </row>
    <row r="183" spans="1:7" x14ac:dyDescent="0.25">
      <c r="A183">
        <v>45</v>
      </c>
      <c r="C183" s="2" t="s">
        <v>1378</v>
      </c>
      <c r="D183">
        <f t="shared" si="4"/>
        <v>15.014352941176464</v>
      </c>
      <c r="E183" s="2">
        <f t="shared" si="4"/>
        <v>16.244260651629094</v>
      </c>
      <c r="G183" s="2"/>
    </row>
    <row r="184" spans="1:7" x14ac:dyDescent="0.25">
      <c r="A184">
        <v>45</v>
      </c>
      <c r="B184">
        <v>15.3</v>
      </c>
      <c r="C184" s="1">
        <v>21.73</v>
      </c>
      <c r="D184">
        <f t="shared" si="4"/>
        <v>15.014352941176464</v>
      </c>
      <c r="E184" s="2">
        <f t="shared" si="4"/>
        <v>16.244260651629094</v>
      </c>
      <c r="G184" s="1"/>
    </row>
    <row r="185" spans="1:7" x14ac:dyDescent="0.25">
      <c r="A185">
        <v>42</v>
      </c>
      <c r="C185" s="2" t="s">
        <v>1378</v>
      </c>
      <c r="D185">
        <f t="shared" si="4"/>
        <v>15.013872053872044</v>
      </c>
      <c r="E185" s="2">
        <f t="shared" si="4"/>
        <v>16.230477386934695</v>
      </c>
      <c r="G185" s="2"/>
    </row>
    <row r="186" spans="1:7" x14ac:dyDescent="0.25">
      <c r="A186">
        <v>42</v>
      </c>
      <c r="C186" s="2" t="s">
        <v>1378</v>
      </c>
      <c r="D186">
        <f t="shared" si="4"/>
        <v>15.013872053872044</v>
      </c>
      <c r="E186" s="2">
        <f t="shared" si="4"/>
        <v>16.230477386934695</v>
      </c>
      <c r="G186" s="2"/>
    </row>
    <row r="187" spans="1:7" x14ac:dyDescent="0.25">
      <c r="A187">
        <v>42</v>
      </c>
      <c r="C187" s="2" t="s">
        <v>1378</v>
      </c>
      <c r="D187">
        <f t="shared" si="4"/>
        <v>15.013872053872044</v>
      </c>
      <c r="E187" s="2">
        <f t="shared" si="4"/>
        <v>16.230477386934695</v>
      </c>
      <c r="G187" s="2"/>
    </row>
    <row r="188" spans="1:7" x14ac:dyDescent="0.25">
      <c r="A188">
        <v>40</v>
      </c>
      <c r="C188" s="2" t="s">
        <v>1378</v>
      </c>
      <c r="D188">
        <f t="shared" si="4"/>
        <v>15.013872053872044</v>
      </c>
      <c r="E188" s="2">
        <f t="shared" si="4"/>
        <v>16.230477386934695</v>
      </c>
      <c r="G188" s="2"/>
    </row>
    <row r="189" spans="1:7" x14ac:dyDescent="0.25">
      <c r="A189">
        <v>40</v>
      </c>
      <c r="C189" s="2" t="s">
        <v>1378</v>
      </c>
      <c r="D189">
        <f t="shared" si="4"/>
        <v>15.013872053872044</v>
      </c>
      <c r="E189" s="2">
        <f t="shared" si="4"/>
        <v>16.230477386934695</v>
      </c>
      <c r="G189" s="2"/>
    </row>
    <row r="190" spans="1:7" x14ac:dyDescent="0.25">
      <c r="A190">
        <v>40</v>
      </c>
      <c r="C190" s="2" t="s">
        <v>1378</v>
      </c>
      <c r="D190">
        <f t="shared" si="4"/>
        <v>15.013872053872044</v>
      </c>
      <c r="E190" s="2">
        <f t="shared" si="4"/>
        <v>16.230477386934695</v>
      </c>
      <c r="G190" s="2"/>
    </row>
    <row r="191" spans="1:7" x14ac:dyDescent="0.25">
      <c r="A191">
        <v>40</v>
      </c>
      <c r="C191" s="2" t="s">
        <v>1378</v>
      </c>
      <c r="D191">
        <f t="shared" si="4"/>
        <v>15.013872053872044</v>
      </c>
      <c r="E191" s="2">
        <f t="shared" si="4"/>
        <v>16.230477386934695</v>
      </c>
      <c r="G191" s="2"/>
    </row>
    <row r="192" spans="1:7" x14ac:dyDescent="0.25">
      <c r="A192">
        <v>40</v>
      </c>
      <c r="C192" s="2" t="s">
        <v>1378</v>
      </c>
      <c r="D192">
        <f t="shared" si="4"/>
        <v>15.013872053872044</v>
      </c>
      <c r="E192" s="2">
        <f t="shared" si="4"/>
        <v>16.230477386934695</v>
      </c>
      <c r="G192" s="2"/>
    </row>
    <row r="193" spans="1:7" x14ac:dyDescent="0.25">
      <c r="A193">
        <v>42</v>
      </c>
      <c r="C193" s="2" t="s">
        <v>1378</v>
      </c>
      <c r="D193">
        <f t="shared" si="4"/>
        <v>15.013872053872044</v>
      </c>
      <c r="E193" s="2">
        <f t="shared" si="4"/>
        <v>16.230477386934695</v>
      </c>
      <c r="G193" s="2"/>
    </row>
    <row r="194" spans="1:7" x14ac:dyDescent="0.25">
      <c r="A194">
        <v>42</v>
      </c>
      <c r="C194" s="2" t="s">
        <v>1378</v>
      </c>
      <c r="D194">
        <f t="shared" si="4"/>
        <v>15.013872053872044</v>
      </c>
      <c r="E194" s="2">
        <f t="shared" si="4"/>
        <v>16.230477386934695</v>
      </c>
      <c r="G194" s="2"/>
    </row>
    <row r="195" spans="1:7" x14ac:dyDescent="0.25">
      <c r="A195">
        <v>42</v>
      </c>
      <c r="C195" s="2" t="s">
        <v>1378</v>
      </c>
      <c r="D195">
        <f t="shared" ref="D195:E258" si="6">AVERAGE(B195:B1470)</f>
        <v>15.013872053872044</v>
      </c>
      <c r="E195" s="2">
        <f t="shared" si="6"/>
        <v>16.230477386934695</v>
      </c>
      <c r="G195" s="2"/>
    </row>
    <row r="196" spans="1:7" x14ac:dyDescent="0.25">
      <c r="A196">
        <v>42</v>
      </c>
      <c r="C196" s="2" t="s">
        <v>1378</v>
      </c>
      <c r="D196">
        <f t="shared" si="6"/>
        <v>15.013872053872044</v>
      </c>
      <c r="E196" s="2">
        <f t="shared" si="6"/>
        <v>16.230477386934695</v>
      </c>
      <c r="G196" s="2"/>
    </row>
    <row r="197" spans="1:7" x14ac:dyDescent="0.25">
      <c r="A197">
        <v>40</v>
      </c>
      <c r="C197" s="2" t="s">
        <v>1378</v>
      </c>
      <c r="D197">
        <f t="shared" si="6"/>
        <v>15.013872053872044</v>
      </c>
      <c r="E197" s="2">
        <f t="shared" si="6"/>
        <v>16.230477386934695</v>
      </c>
      <c r="G197" s="2"/>
    </row>
    <row r="198" spans="1:7" x14ac:dyDescent="0.25">
      <c r="A198">
        <v>45</v>
      </c>
      <c r="B198">
        <v>13.6</v>
      </c>
      <c r="C198" s="1">
        <v>16.3</v>
      </c>
      <c r="D198">
        <f t="shared" si="6"/>
        <v>15.013872053872044</v>
      </c>
      <c r="E198" s="2">
        <f t="shared" si="6"/>
        <v>16.230477386934695</v>
      </c>
      <c r="G198" s="1"/>
    </row>
    <row r="199" spans="1:7" x14ac:dyDescent="0.25">
      <c r="A199">
        <v>45</v>
      </c>
      <c r="B199">
        <v>13.6</v>
      </c>
      <c r="C199" s="1">
        <v>16.7</v>
      </c>
      <c r="D199">
        <f t="shared" si="6"/>
        <v>15.016256323777393</v>
      </c>
      <c r="E199" s="2">
        <f t="shared" si="6"/>
        <v>16.230302267002536</v>
      </c>
      <c r="G199" s="1"/>
    </row>
    <row r="200" spans="1:7" x14ac:dyDescent="0.25">
      <c r="A200">
        <v>45</v>
      </c>
      <c r="B200">
        <v>20.32</v>
      </c>
      <c r="C200" s="1">
        <v>23.59</v>
      </c>
      <c r="D200">
        <f t="shared" si="6"/>
        <v>15.018648648648641</v>
      </c>
      <c r="E200" s="2">
        <f t="shared" si="6"/>
        <v>16.229116161616179</v>
      </c>
      <c r="G200" s="1"/>
    </row>
    <row r="201" spans="1:7" x14ac:dyDescent="0.25">
      <c r="A201">
        <v>45</v>
      </c>
      <c r="B201">
        <v>20.3</v>
      </c>
      <c r="C201" s="1">
        <v>23.6</v>
      </c>
      <c r="D201">
        <f t="shared" si="6"/>
        <v>15.009678510998301</v>
      </c>
      <c r="E201" s="2">
        <f t="shared" si="6"/>
        <v>16.210481012658246</v>
      </c>
      <c r="G201" s="1"/>
    </row>
    <row r="202" spans="1:7" x14ac:dyDescent="0.25">
      <c r="A202">
        <v>45</v>
      </c>
      <c r="B202">
        <v>20.32</v>
      </c>
      <c r="C202" s="1">
        <v>23.08</v>
      </c>
      <c r="D202">
        <f t="shared" si="6"/>
        <v>15.000711864406771</v>
      </c>
      <c r="E202" s="2">
        <f t="shared" si="6"/>
        <v>16.191725888324889</v>
      </c>
      <c r="G202" s="1"/>
    </row>
    <row r="203" spans="1:7" x14ac:dyDescent="0.25">
      <c r="A203">
        <v>45</v>
      </c>
      <c r="B203">
        <v>13.6</v>
      </c>
      <c r="C203" s="1">
        <v>16.3</v>
      </c>
      <c r="D203">
        <f t="shared" si="6"/>
        <v>14.991680814940572</v>
      </c>
      <c r="E203" s="2">
        <f t="shared" si="6"/>
        <v>16.174198473282459</v>
      </c>
      <c r="G203" s="1"/>
    </row>
    <row r="204" spans="1:7" x14ac:dyDescent="0.25">
      <c r="A204">
        <v>45</v>
      </c>
      <c r="B204">
        <v>13.6</v>
      </c>
      <c r="C204" s="1">
        <v>16.3</v>
      </c>
      <c r="D204">
        <f t="shared" si="6"/>
        <v>14.994047619047613</v>
      </c>
      <c r="E204" s="2">
        <f t="shared" ref="E204:E267" si="7">AVERAGE(C204:C1479)</f>
        <v>16.173877551020425</v>
      </c>
      <c r="G204" s="1"/>
    </row>
    <row r="205" spans="1:7" x14ac:dyDescent="0.25">
      <c r="A205">
        <v>45</v>
      </c>
      <c r="B205">
        <v>20.3</v>
      </c>
      <c r="C205" s="1">
        <v>23.6</v>
      </c>
      <c r="D205">
        <f t="shared" si="6"/>
        <v>14.996422487223166</v>
      </c>
      <c r="E205" s="2">
        <f t="shared" si="7"/>
        <v>16.173554987212295</v>
      </c>
      <c r="G205" s="1"/>
    </row>
    <row r="206" spans="1:7" x14ac:dyDescent="0.25">
      <c r="A206">
        <v>45</v>
      </c>
      <c r="B206">
        <v>20.32</v>
      </c>
      <c r="C206" s="1">
        <v>23.08</v>
      </c>
      <c r="D206">
        <f t="shared" si="6"/>
        <v>14.987372013651871</v>
      </c>
      <c r="E206" s="2">
        <f t="shared" si="7"/>
        <v>16.154512820512839</v>
      </c>
      <c r="G206" s="1"/>
    </row>
    <row r="207" spans="1:7" x14ac:dyDescent="0.25">
      <c r="A207">
        <v>45</v>
      </c>
      <c r="B207">
        <v>13.6</v>
      </c>
      <c r="C207" s="1">
        <v>16.3</v>
      </c>
      <c r="D207">
        <f t="shared" si="6"/>
        <v>14.978256410256401</v>
      </c>
      <c r="E207" s="2">
        <f t="shared" si="7"/>
        <v>16.136709511568135</v>
      </c>
      <c r="G207" s="1"/>
    </row>
    <row r="208" spans="1:7" x14ac:dyDescent="0.25">
      <c r="A208">
        <v>45</v>
      </c>
      <c r="B208">
        <v>15</v>
      </c>
      <c r="C208" s="1">
        <v>16</v>
      </c>
      <c r="D208">
        <f t="shared" si="6"/>
        <v>14.980616438356156</v>
      </c>
      <c r="E208" s="2">
        <f t="shared" si="7"/>
        <v>16.136288659793827</v>
      </c>
      <c r="G208" s="1"/>
    </row>
    <row r="209" spans="1:7" x14ac:dyDescent="0.25">
      <c r="A209">
        <v>45</v>
      </c>
      <c r="B209">
        <v>16.78</v>
      </c>
      <c r="C209" s="2" t="s">
        <v>1378</v>
      </c>
      <c r="D209">
        <f t="shared" si="6"/>
        <v>14.980583190394503</v>
      </c>
      <c r="E209" s="2">
        <f t="shared" si="7"/>
        <v>16.1366408268734</v>
      </c>
      <c r="G209" s="2"/>
    </row>
    <row r="210" spans="1:7" x14ac:dyDescent="0.25">
      <c r="A210">
        <v>45</v>
      </c>
      <c r="B210">
        <v>18.100000000000001</v>
      </c>
      <c r="C210" s="1">
        <v>22.5</v>
      </c>
      <c r="D210">
        <f t="shared" si="6"/>
        <v>14.977491408934698</v>
      </c>
      <c r="E210" s="2">
        <f t="shared" si="7"/>
        <v>16.1366408268734</v>
      </c>
      <c r="G210" s="1"/>
    </row>
    <row r="211" spans="1:7" x14ac:dyDescent="0.25">
      <c r="A211">
        <v>45</v>
      </c>
      <c r="B211">
        <v>18.100000000000001</v>
      </c>
      <c r="C211" s="1">
        <v>22.5</v>
      </c>
      <c r="D211">
        <f t="shared" si="6"/>
        <v>14.972117039586912</v>
      </c>
      <c r="E211" s="2">
        <f t="shared" si="7"/>
        <v>16.120155440414521</v>
      </c>
      <c r="G211" s="1"/>
    </row>
    <row r="212" spans="1:7" x14ac:dyDescent="0.25">
      <c r="A212">
        <v>45</v>
      </c>
      <c r="B212">
        <v>16.78</v>
      </c>
      <c r="C212" s="2" t="s">
        <v>1378</v>
      </c>
      <c r="D212">
        <f t="shared" si="6"/>
        <v>14.966724137931026</v>
      </c>
      <c r="E212" s="2">
        <f t="shared" si="7"/>
        <v>16.103584415584429</v>
      </c>
      <c r="G212" s="2"/>
    </row>
    <row r="213" spans="1:7" x14ac:dyDescent="0.25">
      <c r="A213">
        <v>45</v>
      </c>
      <c r="B213">
        <v>18.100000000000001</v>
      </c>
      <c r="C213" s="1">
        <v>22.5</v>
      </c>
      <c r="D213">
        <f t="shared" si="6"/>
        <v>14.963592400690837</v>
      </c>
      <c r="E213" s="2">
        <f t="shared" si="7"/>
        <v>16.103584415584429</v>
      </c>
      <c r="G213" s="1"/>
    </row>
    <row r="214" spans="1:7" x14ac:dyDescent="0.25">
      <c r="A214">
        <v>50</v>
      </c>
      <c r="B214">
        <v>18</v>
      </c>
      <c r="C214" s="1">
        <v>20.079999999999998</v>
      </c>
      <c r="D214">
        <f t="shared" si="6"/>
        <v>14.958166089965392</v>
      </c>
      <c r="E214" s="2">
        <f t="shared" si="7"/>
        <v>16.086927083333347</v>
      </c>
      <c r="G214" s="1"/>
    </row>
    <row r="215" spans="1:7" x14ac:dyDescent="0.25">
      <c r="A215">
        <v>50</v>
      </c>
      <c r="B215">
        <v>18</v>
      </c>
      <c r="C215" s="1">
        <v>20.079999999999998</v>
      </c>
      <c r="D215">
        <f t="shared" si="6"/>
        <v>14.952894280762562</v>
      </c>
      <c r="E215" s="2">
        <f t="shared" si="7"/>
        <v>16.076501305483038</v>
      </c>
      <c r="G215" s="1"/>
    </row>
    <row r="216" spans="1:7" x14ac:dyDescent="0.25">
      <c r="A216">
        <v>50</v>
      </c>
      <c r="B216">
        <v>18</v>
      </c>
      <c r="C216" s="1">
        <v>20.079999999999998</v>
      </c>
      <c r="D216">
        <f t="shared" si="6"/>
        <v>14.947604166666666</v>
      </c>
      <c r="E216" s="2">
        <f t="shared" si="7"/>
        <v>16.066020942408386</v>
      </c>
      <c r="G216" s="1"/>
    </row>
    <row r="217" spans="1:7" x14ac:dyDescent="0.25">
      <c r="A217">
        <v>45</v>
      </c>
      <c r="B217">
        <v>20</v>
      </c>
      <c r="C217" s="2" t="s">
        <v>1378</v>
      </c>
      <c r="D217">
        <f t="shared" si="6"/>
        <v>14.942295652173913</v>
      </c>
      <c r="E217" s="2">
        <f t="shared" si="7"/>
        <v>16.055485564304469</v>
      </c>
      <c r="G217" s="2"/>
    </row>
    <row r="218" spans="1:7" x14ac:dyDescent="0.25">
      <c r="A218">
        <v>45</v>
      </c>
      <c r="B218">
        <v>20</v>
      </c>
      <c r="C218" s="2" t="s">
        <v>1378</v>
      </c>
      <c r="D218">
        <f t="shared" si="6"/>
        <v>14.933484320557493</v>
      </c>
      <c r="E218" s="2">
        <f t="shared" si="7"/>
        <v>16.055485564304469</v>
      </c>
      <c r="G218" s="2"/>
    </row>
    <row r="219" spans="1:7" x14ac:dyDescent="0.25">
      <c r="A219">
        <v>45</v>
      </c>
      <c r="B219">
        <v>17</v>
      </c>
      <c r="C219" s="2" t="s">
        <v>1378</v>
      </c>
      <c r="D219">
        <f t="shared" si="6"/>
        <v>14.924642233856893</v>
      </c>
      <c r="E219" s="2">
        <f t="shared" si="7"/>
        <v>16.055485564304469</v>
      </c>
      <c r="G219" s="2"/>
    </row>
    <row r="220" spans="1:7" x14ac:dyDescent="0.25">
      <c r="A220">
        <v>45</v>
      </c>
      <c r="B220">
        <v>20</v>
      </c>
      <c r="C220" s="2" t="s">
        <v>1378</v>
      </c>
      <c r="D220">
        <f t="shared" si="6"/>
        <v>14.921013986013985</v>
      </c>
      <c r="E220" s="2">
        <f t="shared" si="7"/>
        <v>16.055485564304469</v>
      </c>
      <c r="G220" s="2"/>
    </row>
    <row r="221" spans="1:7" x14ac:dyDescent="0.25">
      <c r="A221">
        <v>37</v>
      </c>
      <c r="C221" s="2" t="s">
        <v>1378</v>
      </c>
      <c r="D221">
        <f t="shared" si="6"/>
        <v>14.91211908931699</v>
      </c>
      <c r="E221" s="2">
        <f t="shared" si="7"/>
        <v>16.055485564304469</v>
      </c>
      <c r="G221" s="2"/>
    </row>
    <row r="222" spans="1:7" x14ac:dyDescent="0.25">
      <c r="A222">
        <v>37</v>
      </c>
      <c r="C222" s="2" t="s">
        <v>1378</v>
      </c>
      <c r="D222">
        <f t="shared" si="6"/>
        <v>14.91211908931699</v>
      </c>
      <c r="E222" s="2">
        <f t="shared" si="7"/>
        <v>16.055485564304469</v>
      </c>
      <c r="G222" s="2"/>
    </row>
    <row r="223" spans="1:7" x14ac:dyDescent="0.25">
      <c r="A223">
        <v>37</v>
      </c>
      <c r="C223" s="2" t="s">
        <v>1378</v>
      </c>
      <c r="D223">
        <f t="shared" si="6"/>
        <v>14.91211908931699</v>
      </c>
      <c r="E223" s="2">
        <f t="shared" si="7"/>
        <v>16.055485564304469</v>
      </c>
      <c r="G223" s="2"/>
    </row>
    <row r="224" spans="1:7" x14ac:dyDescent="0.25">
      <c r="A224">
        <v>37</v>
      </c>
      <c r="C224" s="2" t="s">
        <v>1378</v>
      </c>
      <c r="D224">
        <f t="shared" si="6"/>
        <v>14.91211908931699</v>
      </c>
      <c r="E224" s="2">
        <f t="shared" si="7"/>
        <v>16.055485564304469</v>
      </c>
      <c r="G224" s="2"/>
    </row>
    <row r="225" spans="1:7" x14ac:dyDescent="0.25">
      <c r="A225">
        <v>37</v>
      </c>
      <c r="C225" s="2" t="s">
        <v>1378</v>
      </c>
      <c r="D225">
        <f t="shared" si="6"/>
        <v>14.91211908931699</v>
      </c>
      <c r="E225" s="2">
        <f t="shared" si="7"/>
        <v>16.055485564304469</v>
      </c>
      <c r="G225" s="2"/>
    </row>
    <row r="226" spans="1:7" x14ac:dyDescent="0.25">
      <c r="A226">
        <v>45</v>
      </c>
      <c r="B226">
        <v>11.2</v>
      </c>
      <c r="C226" s="1">
        <v>20.5</v>
      </c>
      <c r="D226">
        <f t="shared" si="6"/>
        <v>14.91211908931699</v>
      </c>
      <c r="E226" s="2">
        <f t="shared" si="7"/>
        <v>16.055485564304469</v>
      </c>
      <c r="G226" s="1"/>
    </row>
    <row r="227" spans="1:7" x14ac:dyDescent="0.25">
      <c r="A227">
        <v>45</v>
      </c>
      <c r="B227">
        <v>11.2</v>
      </c>
      <c r="C227" s="2" t="s">
        <v>1378</v>
      </c>
      <c r="D227">
        <f t="shared" si="6"/>
        <v>14.91863157894737</v>
      </c>
      <c r="E227" s="2">
        <f t="shared" si="7"/>
        <v>16.043789473684217</v>
      </c>
      <c r="G227" s="2"/>
    </row>
    <row r="228" spans="1:7" x14ac:dyDescent="0.25">
      <c r="A228">
        <v>45</v>
      </c>
      <c r="B228">
        <v>11.2</v>
      </c>
      <c r="C228" s="1">
        <v>20.5</v>
      </c>
      <c r="D228">
        <f t="shared" si="6"/>
        <v>14.925166959578208</v>
      </c>
      <c r="E228" s="2">
        <f t="shared" si="7"/>
        <v>16.043789473684217</v>
      </c>
      <c r="G228" s="1"/>
    </row>
    <row r="229" spans="1:7" x14ac:dyDescent="0.25">
      <c r="A229">
        <v>40</v>
      </c>
      <c r="B229">
        <v>11.3</v>
      </c>
      <c r="C229" s="2" t="s">
        <v>1378</v>
      </c>
      <c r="D229">
        <f t="shared" si="6"/>
        <v>14.931725352112675</v>
      </c>
      <c r="E229" s="2">
        <f t="shared" si="7"/>
        <v>16.032031662269141</v>
      </c>
      <c r="G229" s="2"/>
    </row>
    <row r="230" spans="1:7" x14ac:dyDescent="0.25">
      <c r="A230">
        <v>40</v>
      </c>
      <c r="B230">
        <v>11.3</v>
      </c>
      <c r="C230" s="2" t="s">
        <v>1378</v>
      </c>
      <c r="D230">
        <f t="shared" si="6"/>
        <v>14.938130511463841</v>
      </c>
      <c r="E230" s="2">
        <f t="shared" si="7"/>
        <v>16.032031662269141</v>
      </c>
      <c r="G230" s="2"/>
    </row>
    <row r="231" spans="1:7" x14ac:dyDescent="0.25">
      <c r="A231">
        <v>40</v>
      </c>
      <c r="B231">
        <v>11.3</v>
      </c>
      <c r="C231" s="2" t="s">
        <v>1378</v>
      </c>
      <c r="D231">
        <f t="shared" si="6"/>
        <v>14.944558303886923</v>
      </c>
      <c r="E231" s="2">
        <f t="shared" si="7"/>
        <v>16.032031662269141</v>
      </c>
      <c r="G231" s="2"/>
    </row>
    <row r="232" spans="1:7" x14ac:dyDescent="0.25">
      <c r="A232">
        <v>40</v>
      </c>
      <c r="B232">
        <v>11.3</v>
      </c>
      <c r="C232" s="2" t="s">
        <v>1378</v>
      </c>
      <c r="D232">
        <f t="shared" si="6"/>
        <v>14.951008849557521</v>
      </c>
      <c r="E232" s="2">
        <f t="shared" si="7"/>
        <v>16.032031662269141</v>
      </c>
      <c r="G232" s="2"/>
    </row>
    <row r="233" spans="1:7" x14ac:dyDescent="0.25">
      <c r="A233">
        <v>40</v>
      </c>
      <c r="B233">
        <v>12</v>
      </c>
      <c r="C233" s="2" t="s">
        <v>1378</v>
      </c>
      <c r="D233">
        <f t="shared" si="6"/>
        <v>14.957482269503547</v>
      </c>
      <c r="E233" s="2">
        <f t="shared" si="7"/>
        <v>16.032031662269141</v>
      </c>
      <c r="G233" s="2"/>
    </row>
    <row r="234" spans="1:7" x14ac:dyDescent="0.25">
      <c r="A234">
        <v>40</v>
      </c>
      <c r="B234">
        <v>12</v>
      </c>
      <c r="C234" s="2" t="s">
        <v>1378</v>
      </c>
      <c r="D234">
        <f t="shared" si="6"/>
        <v>14.962735346358793</v>
      </c>
      <c r="E234" s="2">
        <f t="shared" si="7"/>
        <v>16.032031662269141</v>
      </c>
      <c r="G234" s="2"/>
    </row>
    <row r="235" spans="1:7" x14ac:dyDescent="0.25">
      <c r="A235">
        <v>40</v>
      </c>
      <c r="B235">
        <v>12</v>
      </c>
      <c r="C235" s="2" t="s">
        <v>1378</v>
      </c>
      <c r="D235">
        <f t="shared" si="6"/>
        <v>14.968007117437724</v>
      </c>
      <c r="E235" s="2">
        <f t="shared" si="7"/>
        <v>16.032031662269141</v>
      </c>
      <c r="G235" s="2"/>
    </row>
    <row r="236" spans="1:7" x14ac:dyDescent="0.25">
      <c r="A236">
        <v>40</v>
      </c>
      <c r="C236" s="2" t="s">
        <v>1378</v>
      </c>
      <c r="D236">
        <f t="shared" si="6"/>
        <v>14.973297682709449</v>
      </c>
      <c r="E236" s="2">
        <f t="shared" si="7"/>
        <v>16.032031662269141</v>
      </c>
      <c r="G236" s="2"/>
    </row>
    <row r="237" spans="1:7" x14ac:dyDescent="0.25">
      <c r="A237">
        <v>60</v>
      </c>
      <c r="C237" s="2" t="s">
        <v>1378</v>
      </c>
      <c r="D237">
        <f t="shared" si="6"/>
        <v>14.973297682709449</v>
      </c>
      <c r="E237" s="2">
        <f t="shared" si="7"/>
        <v>16.032031662269141</v>
      </c>
      <c r="G237" s="2"/>
    </row>
    <row r="238" spans="1:7" x14ac:dyDescent="0.25">
      <c r="A238">
        <v>60</v>
      </c>
      <c r="C238" s="2" t="s">
        <v>1378</v>
      </c>
      <c r="D238">
        <f t="shared" si="6"/>
        <v>14.973297682709449</v>
      </c>
      <c r="E238" s="2">
        <f t="shared" si="7"/>
        <v>16.032031662269141</v>
      </c>
      <c r="G238" s="2"/>
    </row>
    <row r="239" spans="1:7" x14ac:dyDescent="0.25">
      <c r="A239">
        <v>76</v>
      </c>
      <c r="B239">
        <v>13.8</v>
      </c>
      <c r="C239" s="1">
        <v>13.8</v>
      </c>
      <c r="D239">
        <f t="shared" si="6"/>
        <v>14.973297682709449</v>
      </c>
      <c r="E239" s="2">
        <f t="shared" si="7"/>
        <v>16.032031662269141</v>
      </c>
      <c r="G239" s="1"/>
    </row>
    <row r="240" spans="1:7" x14ac:dyDescent="0.25">
      <c r="A240">
        <v>76</v>
      </c>
      <c r="B240">
        <v>13.8</v>
      </c>
      <c r="C240" s="1">
        <v>13.8</v>
      </c>
      <c r="D240">
        <f t="shared" si="6"/>
        <v>14.975392857142859</v>
      </c>
      <c r="E240" s="2">
        <f t="shared" si="7"/>
        <v>16.037936507936521</v>
      </c>
      <c r="G240" s="1"/>
    </row>
    <row r="241" spans="1:7" x14ac:dyDescent="0.25">
      <c r="A241">
        <v>70</v>
      </c>
      <c r="C241" s="2" t="s">
        <v>1378</v>
      </c>
      <c r="D241">
        <f t="shared" si="6"/>
        <v>14.977495527728086</v>
      </c>
      <c r="E241" s="2">
        <f t="shared" si="7"/>
        <v>16.043872679045105</v>
      </c>
      <c r="G241" s="2"/>
    </row>
    <row r="242" spans="1:7" x14ac:dyDescent="0.25">
      <c r="A242">
        <v>70</v>
      </c>
      <c r="C242" s="2" t="s">
        <v>1378</v>
      </c>
      <c r="D242">
        <f t="shared" si="6"/>
        <v>14.977495527728086</v>
      </c>
      <c r="E242" s="2">
        <f t="shared" si="7"/>
        <v>16.043872679045105</v>
      </c>
      <c r="G242" s="2"/>
    </row>
    <row r="243" spans="1:7" x14ac:dyDescent="0.25">
      <c r="A243">
        <v>71</v>
      </c>
      <c r="C243" s="2" t="s">
        <v>1378</v>
      </c>
      <c r="D243">
        <f t="shared" si="6"/>
        <v>14.977495527728086</v>
      </c>
      <c r="E243" s="2">
        <f t="shared" si="7"/>
        <v>16.043872679045105</v>
      </c>
      <c r="G243" s="2"/>
    </row>
    <row r="244" spans="1:7" x14ac:dyDescent="0.25">
      <c r="A244">
        <v>71</v>
      </c>
      <c r="C244" s="2" t="s">
        <v>1378</v>
      </c>
      <c r="D244">
        <f t="shared" si="6"/>
        <v>14.977495527728086</v>
      </c>
      <c r="E244" s="2">
        <f t="shared" si="7"/>
        <v>16.043872679045105</v>
      </c>
      <c r="G244" s="2"/>
    </row>
    <row r="245" spans="1:7" x14ac:dyDescent="0.25">
      <c r="A245">
        <v>57</v>
      </c>
      <c r="C245" s="2" t="s">
        <v>1378</v>
      </c>
      <c r="D245">
        <f t="shared" si="6"/>
        <v>14.977495527728086</v>
      </c>
      <c r="E245" s="2">
        <f t="shared" si="7"/>
        <v>16.043872679045105</v>
      </c>
      <c r="G245" s="2"/>
    </row>
    <row r="246" spans="1:7" x14ac:dyDescent="0.25">
      <c r="A246">
        <v>57</v>
      </c>
      <c r="C246" s="2" t="s">
        <v>1378</v>
      </c>
      <c r="D246">
        <f t="shared" si="6"/>
        <v>14.977495527728086</v>
      </c>
      <c r="E246" s="2">
        <f t="shared" si="7"/>
        <v>16.043872679045105</v>
      </c>
      <c r="G246" s="2"/>
    </row>
    <row r="247" spans="1:7" x14ac:dyDescent="0.25">
      <c r="A247">
        <v>57</v>
      </c>
      <c r="C247" s="2" t="s">
        <v>1378</v>
      </c>
      <c r="D247">
        <f t="shared" si="6"/>
        <v>14.977495527728086</v>
      </c>
      <c r="E247" s="2">
        <f t="shared" si="7"/>
        <v>16.043872679045105</v>
      </c>
      <c r="G247" s="2"/>
    </row>
    <row r="248" spans="1:7" x14ac:dyDescent="0.25">
      <c r="A248">
        <v>66</v>
      </c>
      <c r="B248">
        <v>11.3</v>
      </c>
      <c r="C248" s="1">
        <v>13.7</v>
      </c>
      <c r="D248">
        <f t="shared" si="6"/>
        <v>14.977495527728086</v>
      </c>
      <c r="E248" s="2">
        <f t="shared" si="7"/>
        <v>16.043872679045105</v>
      </c>
      <c r="G248" s="1"/>
    </row>
    <row r="249" spans="1:7" x14ac:dyDescent="0.25">
      <c r="A249">
        <v>66</v>
      </c>
      <c r="B249">
        <v>15.1</v>
      </c>
      <c r="C249" s="1">
        <v>18.190000000000001</v>
      </c>
      <c r="D249">
        <f t="shared" si="6"/>
        <v>14.984086021505378</v>
      </c>
      <c r="E249" s="2">
        <f t="shared" si="7"/>
        <v>16.050106382978733</v>
      </c>
      <c r="G249" s="1"/>
    </row>
    <row r="250" spans="1:7" x14ac:dyDescent="0.25">
      <c r="A250">
        <v>50</v>
      </c>
      <c r="B250">
        <v>18</v>
      </c>
      <c r="C250" s="1">
        <v>18</v>
      </c>
      <c r="D250">
        <f t="shared" si="6"/>
        <v>14.983877917414725</v>
      </c>
      <c r="E250" s="2">
        <f t="shared" si="7"/>
        <v>16.04440000000001</v>
      </c>
      <c r="G250" s="1"/>
    </row>
    <row r="251" spans="1:7" x14ac:dyDescent="0.25">
      <c r="A251">
        <v>50</v>
      </c>
      <c r="B251">
        <v>18</v>
      </c>
      <c r="C251" s="1">
        <v>18</v>
      </c>
      <c r="D251">
        <f t="shared" si="6"/>
        <v>14.978453237410076</v>
      </c>
      <c r="E251" s="2">
        <f t="shared" si="7"/>
        <v>16.039171122994667</v>
      </c>
      <c r="G251" s="1"/>
    </row>
    <row r="252" spans="1:7" x14ac:dyDescent="0.25">
      <c r="A252">
        <v>50</v>
      </c>
      <c r="B252">
        <v>12.4</v>
      </c>
      <c r="C252" s="2" t="s">
        <v>1378</v>
      </c>
      <c r="D252">
        <f t="shared" si="6"/>
        <v>14.973009009009013</v>
      </c>
      <c r="E252" s="2">
        <f t="shared" si="7"/>
        <v>16.033914209115295</v>
      </c>
      <c r="G252" s="2"/>
    </row>
    <row r="253" spans="1:7" x14ac:dyDescent="0.25">
      <c r="A253">
        <v>50</v>
      </c>
      <c r="B253">
        <v>12.4</v>
      </c>
      <c r="C253" s="2" t="s">
        <v>1378</v>
      </c>
      <c r="D253">
        <f t="shared" si="6"/>
        <v>14.977653429602892</v>
      </c>
      <c r="E253" s="2">
        <f t="shared" si="7"/>
        <v>16.033914209115295</v>
      </c>
      <c r="G253" s="2"/>
    </row>
    <row r="254" spans="1:7" x14ac:dyDescent="0.25">
      <c r="A254">
        <v>50</v>
      </c>
      <c r="B254">
        <v>9.5</v>
      </c>
      <c r="C254" s="1">
        <v>14.2</v>
      </c>
      <c r="D254">
        <f t="shared" si="6"/>
        <v>14.982314647377944</v>
      </c>
      <c r="E254" s="2">
        <f t="shared" si="7"/>
        <v>16.033914209115295</v>
      </c>
      <c r="G254" s="1"/>
    </row>
    <row r="255" spans="1:7" x14ac:dyDescent="0.25">
      <c r="A255">
        <v>50</v>
      </c>
      <c r="B255">
        <v>11.5</v>
      </c>
      <c r="C255" s="1">
        <v>15</v>
      </c>
      <c r="D255">
        <f t="shared" si="6"/>
        <v>14.9922463768116</v>
      </c>
      <c r="E255" s="2">
        <f t="shared" si="7"/>
        <v>16.03884408602152</v>
      </c>
      <c r="G255" s="1"/>
    </row>
    <row r="256" spans="1:7" x14ac:dyDescent="0.25">
      <c r="A256">
        <v>50</v>
      </c>
      <c r="B256">
        <v>9.5</v>
      </c>
      <c r="C256" s="1">
        <v>14.2</v>
      </c>
      <c r="D256">
        <f t="shared" si="6"/>
        <v>14.998584392014525</v>
      </c>
      <c r="E256" s="2">
        <f t="shared" si="7"/>
        <v>16.041644204851767</v>
      </c>
      <c r="G256" s="1"/>
    </row>
    <row r="257" spans="1:7" x14ac:dyDescent="0.25">
      <c r="A257">
        <v>50</v>
      </c>
      <c r="B257">
        <v>11.5</v>
      </c>
      <c r="C257" s="1">
        <v>15</v>
      </c>
      <c r="D257">
        <f t="shared" si="6"/>
        <v>15.008581818181824</v>
      </c>
      <c r="E257" s="2">
        <f t="shared" si="7"/>
        <v>16.046621621621636</v>
      </c>
      <c r="G257" s="1"/>
    </row>
    <row r="258" spans="1:7" x14ac:dyDescent="0.25">
      <c r="A258">
        <v>56</v>
      </c>
      <c r="B258">
        <v>11.04</v>
      </c>
      <c r="C258" s="1">
        <v>15.04</v>
      </c>
      <c r="D258">
        <f t="shared" si="6"/>
        <v>15.014972677595633</v>
      </c>
      <c r="E258" s="2">
        <f t="shared" si="7"/>
        <v>16.04945799457996</v>
      </c>
      <c r="G258" s="1"/>
    </row>
    <row r="259" spans="1:7" x14ac:dyDescent="0.25">
      <c r="A259">
        <v>56</v>
      </c>
      <c r="B259">
        <v>13.9</v>
      </c>
      <c r="C259" s="1">
        <v>17.899999999999999</v>
      </c>
      <c r="D259">
        <f t="shared" ref="D259:E322" si="8">AVERAGE(B259:B1534)</f>
        <v>15.022226277372271</v>
      </c>
      <c r="E259" s="2">
        <f t="shared" si="7"/>
        <v>16.052201086956536</v>
      </c>
      <c r="G259" s="1"/>
    </row>
    <row r="260" spans="1:7" x14ac:dyDescent="0.25">
      <c r="A260">
        <v>56</v>
      </c>
      <c r="B260">
        <v>13.9</v>
      </c>
      <c r="C260" s="1">
        <v>17.899999999999999</v>
      </c>
      <c r="D260">
        <f t="shared" si="8"/>
        <v>15.02427787934187</v>
      </c>
      <c r="E260" s="2">
        <f t="shared" si="7"/>
        <v>16.047166212534076</v>
      </c>
      <c r="G260" s="1"/>
    </row>
    <row r="261" spans="1:7" x14ac:dyDescent="0.25">
      <c r="A261">
        <v>66</v>
      </c>
      <c r="B261">
        <v>15.1</v>
      </c>
      <c r="C261" s="1">
        <v>18.190000000000001</v>
      </c>
      <c r="D261">
        <f t="shared" si="8"/>
        <v>15.026336996337001</v>
      </c>
      <c r="E261" s="2">
        <f t="shared" si="7"/>
        <v>16.042103825136628</v>
      </c>
      <c r="G261" s="1"/>
    </row>
    <row r="262" spans="1:7" x14ac:dyDescent="0.25">
      <c r="A262">
        <v>66</v>
      </c>
      <c r="B262">
        <v>15.1</v>
      </c>
      <c r="C262" s="1">
        <v>18.190000000000001</v>
      </c>
      <c r="D262">
        <f t="shared" si="8"/>
        <v>15.026201834862393</v>
      </c>
      <c r="E262" s="2">
        <f t="shared" si="7"/>
        <v>16.036219178082206</v>
      </c>
      <c r="G262" s="1"/>
    </row>
    <row r="263" spans="1:7" x14ac:dyDescent="0.25">
      <c r="A263">
        <v>66</v>
      </c>
      <c r="B263">
        <v>15.1</v>
      </c>
      <c r="C263" s="1">
        <v>18.190000000000001</v>
      </c>
      <c r="D263">
        <f t="shared" si="8"/>
        <v>15.026066176470595</v>
      </c>
      <c r="E263" s="2">
        <f t="shared" si="7"/>
        <v>16.030302197802214</v>
      </c>
      <c r="G263" s="1"/>
    </row>
    <row r="264" spans="1:7" x14ac:dyDescent="0.25">
      <c r="A264">
        <v>60</v>
      </c>
      <c r="B264">
        <v>8</v>
      </c>
      <c r="C264" s="1">
        <v>10</v>
      </c>
      <c r="D264">
        <f t="shared" si="8"/>
        <v>15.025930018416213</v>
      </c>
      <c r="E264" s="2">
        <f t="shared" si="7"/>
        <v>16.024352617079906</v>
      </c>
      <c r="G264" s="1"/>
    </row>
    <row r="265" spans="1:7" x14ac:dyDescent="0.25">
      <c r="A265">
        <v>64</v>
      </c>
      <c r="B265">
        <v>12</v>
      </c>
      <c r="C265" s="2" t="s">
        <v>1378</v>
      </c>
      <c r="D265">
        <f t="shared" si="8"/>
        <v>15.038892988929895</v>
      </c>
      <c r="E265" s="2">
        <f t="shared" si="7"/>
        <v>16.040994475138138</v>
      </c>
      <c r="G265" s="2"/>
    </row>
    <row r="266" spans="1:7" x14ac:dyDescent="0.25">
      <c r="A266">
        <v>64</v>
      </c>
      <c r="B266">
        <v>12</v>
      </c>
      <c r="C266" s="2" t="s">
        <v>1378</v>
      </c>
      <c r="D266">
        <f t="shared" si="8"/>
        <v>15.044510166358601</v>
      </c>
      <c r="E266" s="2">
        <f t="shared" si="7"/>
        <v>16.040994475138138</v>
      </c>
      <c r="G266" s="2"/>
    </row>
    <row r="267" spans="1:7" x14ac:dyDescent="0.25">
      <c r="A267">
        <v>64</v>
      </c>
      <c r="B267">
        <v>12</v>
      </c>
      <c r="C267" s="2" t="s">
        <v>1378</v>
      </c>
      <c r="D267">
        <f t="shared" si="8"/>
        <v>15.050148148148153</v>
      </c>
      <c r="E267" s="2">
        <f t="shared" si="7"/>
        <v>16.040994475138138</v>
      </c>
      <c r="G267" s="2"/>
    </row>
    <row r="268" spans="1:7" x14ac:dyDescent="0.25">
      <c r="A268">
        <v>64</v>
      </c>
      <c r="B268">
        <v>12</v>
      </c>
      <c r="C268" s="2" t="s">
        <v>1378</v>
      </c>
      <c r="D268">
        <f t="shared" si="8"/>
        <v>15.055807050092767</v>
      </c>
      <c r="E268" s="2">
        <f t="shared" si="8"/>
        <v>16.040994475138138</v>
      </c>
      <c r="G268" s="2"/>
    </row>
    <row r="269" spans="1:7" x14ac:dyDescent="0.25">
      <c r="A269">
        <v>44</v>
      </c>
      <c r="B269">
        <v>10.3</v>
      </c>
      <c r="C269" s="2" t="s">
        <v>1378</v>
      </c>
      <c r="D269">
        <f t="shared" si="8"/>
        <v>15.061486988847587</v>
      </c>
      <c r="E269" s="2">
        <f t="shared" si="8"/>
        <v>16.040994475138138</v>
      </c>
      <c r="G269" s="2"/>
    </row>
    <row r="270" spans="1:7" x14ac:dyDescent="0.25">
      <c r="A270">
        <v>44</v>
      </c>
      <c r="C270" s="2" t="s">
        <v>1378</v>
      </c>
      <c r="D270">
        <f t="shared" si="8"/>
        <v>15.070353817504659</v>
      </c>
      <c r="E270" s="2">
        <f t="shared" si="8"/>
        <v>16.040994475138138</v>
      </c>
      <c r="G270" s="2"/>
    </row>
    <row r="271" spans="1:7" x14ac:dyDescent="0.25">
      <c r="C271" s="2" t="s">
        <v>1378</v>
      </c>
      <c r="D271">
        <f t="shared" si="8"/>
        <v>15.070353817504659</v>
      </c>
      <c r="E271" s="2">
        <f t="shared" si="8"/>
        <v>16.040994475138138</v>
      </c>
      <c r="G271" s="2"/>
    </row>
    <row r="272" spans="1:7" x14ac:dyDescent="0.25">
      <c r="C272" s="2" t="s">
        <v>1378</v>
      </c>
      <c r="D272">
        <f t="shared" si="8"/>
        <v>15.070353817504659</v>
      </c>
      <c r="E272" s="2">
        <f t="shared" si="8"/>
        <v>16.040994475138138</v>
      </c>
      <c r="G272" s="2"/>
    </row>
    <row r="273" spans="1:7" x14ac:dyDescent="0.25">
      <c r="A273">
        <v>54</v>
      </c>
      <c r="C273" s="2" t="s">
        <v>1378</v>
      </c>
      <c r="D273">
        <f t="shared" si="8"/>
        <v>15.070353817504659</v>
      </c>
      <c r="E273" s="2">
        <f t="shared" si="8"/>
        <v>16.040994475138138</v>
      </c>
      <c r="G273" s="2"/>
    </row>
    <row r="274" spans="1:7" x14ac:dyDescent="0.25">
      <c r="B274">
        <v>12.3</v>
      </c>
      <c r="C274" s="1">
        <v>13.8</v>
      </c>
      <c r="D274">
        <f t="shared" si="8"/>
        <v>15.070353817504659</v>
      </c>
      <c r="E274" s="2">
        <f t="shared" ref="E274" si="9">AVERAGE(C274:C1549)</f>
        <v>16.040994475138138</v>
      </c>
      <c r="G274" s="1"/>
    </row>
    <row r="275" spans="1:7" x14ac:dyDescent="0.25">
      <c r="A275">
        <v>54</v>
      </c>
      <c r="C275" s="2" t="s">
        <v>1378</v>
      </c>
      <c r="D275">
        <f t="shared" si="8"/>
        <v>15.075522388059705</v>
      </c>
      <c r="E275" s="2">
        <f t="shared" si="8"/>
        <v>16.047202216066498</v>
      </c>
      <c r="G275" s="2"/>
    </row>
    <row r="276" spans="1:7" x14ac:dyDescent="0.25">
      <c r="A276">
        <v>54</v>
      </c>
      <c r="C276" s="2" t="s">
        <v>1378</v>
      </c>
      <c r="D276">
        <f t="shared" si="8"/>
        <v>15.075522388059705</v>
      </c>
      <c r="E276" s="2">
        <f t="shared" si="8"/>
        <v>16.047202216066498</v>
      </c>
      <c r="G276" s="2"/>
    </row>
    <row r="277" spans="1:7" x14ac:dyDescent="0.25">
      <c r="A277">
        <v>44</v>
      </c>
      <c r="C277" s="2" t="s">
        <v>1378</v>
      </c>
      <c r="D277">
        <f t="shared" si="8"/>
        <v>15.075522388059705</v>
      </c>
      <c r="E277" s="2">
        <f t="shared" si="8"/>
        <v>16.047202216066498</v>
      </c>
      <c r="G277" s="2"/>
    </row>
    <row r="278" spans="1:7" x14ac:dyDescent="0.25">
      <c r="A278">
        <v>61</v>
      </c>
      <c r="C278" s="2" t="s">
        <v>1378</v>
      </c>
      <c r="D278">
        <f t="shared" si="8"/>
        <v>15.075522388059705</v>
      </c>
      <c r="E278" s="2">
        <f t="shared" si="8"/>
        <v>16.047202216066498</v>
      </c>
      <c r="G278" s="2"/>
    </row>
    <row r="279" spans="1:7" x14ac:dyDescent="0.25">
      <c r="A279">
        <v>56</v>
      </c>
      <c r="C279" s="2" t="s">
        <v>1378</v>
      </c>
      <c r="D279">
        <f t="shared" si="8"/>
        <v>15.075522388059705</v>
      </c>
      <c r="E279" s="2">
        <f t="shared" si="8"/>
        <v>16.047202216066498</v>
      </c>
      <c r="G279" s="2"/>
    </row>
    <row r="280" spans="1:7" x14ac:dyDescent="0.25">
      <c r="A280">
        <v>56</v>
      </c>
      <c r="C280" s="2" t="s">
        <v>1378</v>
      </c>
      <c r="D280">
        <f t="shared" si="8"/>
        <v>15.075522388059705</v>
      </c>
      <c r="E280" s="2">
        <f t="shared" si="8"/>
        <v>16.047202216066498</v>
      </c>
      <c r="G280" s="2"/>
    </row>
    <row r="281" spans="1:7" x14ac:dyDescent="0.25">
      <c r="A281">
        <v>61</v>
      </c>
      <c r="C281" s="2" t="s">
        <v>1378</v>
      </c>
      <c r="D281">
        <f t="shared" si="8"/>
        <v>15.075522388059705</v>
      </c>
      <c r="E281" s="2">
        <f t="shared" si="8"/>
        <v>16.047202216066498</v>
      </c>
      <c r="G281" s="2"/>
    </row>
    <row r="282" spans="1:7" x14ac:dyDescent="0.25">
      <c r="A282">
        <v>74</v>
      </c>
      <c r="B282">
        <v>5.7</v>
      </c>
      <c r="C282" s="1">
        <v>13.12</v>
      </c>
      <c r="D282">
        <f t="shared" si="8"/>
        <v>15.075522388059705</v>
      </c>
      <c r="E282" s="2">
        <f t="shared" si="8"/>
        <v>16.047202216066498</v>
      </c>
      <c r="G282" s="1"/>
    </row>
    <row r="283" spans="1:7" x14ac:dyDescent="0.25">
      <c r="A283">
        <v>82</v>
      </c>
      <c r="B283">
        <v>5.7</v>
      </c>
      <c r="C283" s="1">
        <v>13.12</v>
      </c>
      <c r="D283">
        <f t="shared" si="8"/>
        <v>15.093046728971965</v>
      </c>
      <c r="E283" s="2">
        <f t="shared" si="8"/>
        <v>16.055333333333348</v>
      </c>
      <c r="G283" s="1"/>
    </row>
    <row r="284" spans="1:7" x14ac:dyDescent="0.25">
      <c r="A284">
        <v>83</v>
      </c>
      <c r="B284">
        <v>5.7</v>
      </c>
      <c r="C284" s="1">
        <v>19.329999999999998</v>
      </c>
      <c r="D284">
        <f t="shared" si="8"/>
        <v>15.110636704119853</v>
      </c>
      <c r="E284" s="2">
        <f t="shared" si="8"/>
        <v>16.063509749303638</v>
      </c>
      <c r="G284" s="1"/>
    </row>
    <row r="285" spans="1:7" x14ac:dyDescent="0.25">
      <c r="A285">
        <v>66</v>
      </c>
      <c r="B285">
        <v>5.7</v>
      </c>
      <c r="C285" s="1">
        <v>19.329999999999998</v>
      </c>
      <c r="D285">
        <f t="shared" si="8"/>
        <v>15.128292682926833</v>
      </c>
      <c r="E285" s="2">
        <f t="shared" si="8"/>
        <v>16.05438547486035</v>
      </c>
      <c r="G285" s="1"/>
    </row>
    <row r="286" spans="1:7" x14ac:dyDescent="0.25">
      <c r="A286">
        <v>66</v>
      </c>
      <c r="B286">
        <v>5.7</v>
      </c>
      <c r="C286" s="1">
        <v>19.329999999999998</v>
      </c>
      <c r="D286">
        <f t="shared" si="8"/>
        <v>15.146015037593989</v>
      </c>
      <c r="E286" s="2">
        <f t="shared" si="8"/>
        <v>16.045210084033627</v>
      </c>
      <c r="G286" s="1"/>
    </row>
    <row r="287" spans="1:7" x14ac:dyDescent="0.25">
      <c r="A287">
        <v>50</v>
      </c>
      <c r="B287">
        <v>19.2</v>
      </c>
      <c r="C287" s="2" t="s">
        <v>1378</v>
      </c>
      <c r="D287">
        <f t="shared" si="8"/>
        <v>15.163804143126182</v>
      </c>
      <c r="E287" s="2">
        <f t="shared" si="8"/>
        <v>16.035983146067423</v>
      </c>
      <c r="G287" s="2"/>
    </row>
    <row r="288" spans="1:7" x14ac:dyDescent="0.25">
      <c r="A288">
        <v>73</v>
      </c>
      <c r="C288" s="2" t="s">
        <v>1378</v>
      </c>
      <c r="D288">
        <f t="shared" si="8"/>
        <v>15.156188679245286</v>
      </c>
      <c r="E288" s="2">
        <f t="shared" si="8"/>
        <v>16.035983146067423</v>
      </c>
      <c r="G288" s="2"/>
    </row>
    <row r="289" spans="1:7" x14ac:dyDescent="0.25">
      <c r="A289">
        <v>73</v>
      </c>
      <c r="C289" s="2" t="s">
        <v>1378</v>
      </c>
      <c r="D289">
        <f t="shared" si="8"/>
        <v>15.156188679245286</v>
      </c>
      <c r="E289" s="2">
        <f t="shared" si="8"/>
        <v>16.035983146067423</v>
      </c>
      <c r="G289" s="2"/>
    </row>
    <row r="290" spans="1:7" x14ac:dyDescent="0.25">
      <c r="A290">
        <v>67</v>
      </c>
      <c r="B290">
        <v>16</v>
      </c>
      <c r="C290" s="1">
        <v>18.559999999999999</v>
      </c>
      <c r="D290">
        <f t="shared" si="8"/>
        <v>15.156188679245286</v>
      </c>
      <c r="E290" s="2">
        <f t="shared" si="8"/>
        <v>16.035983146067423</v>
      </c>
      <c r="G290" s="1"/>
    </row>
    <row r="291" spans="1:7" x14ac:dyDescent="0.25">
      <c r="A291">
        <v>67</v>
      </c>
      <c r="B291">
        <v>16</v>
      </c>
      <c r="C291" s="1">
        <v>18.559999999999999</v>
      </c>
      <c r="D291">
        <f t="shared" si="8"/>
        <v>15.154593572778831</v>
      </c>
      <c r="E291" s="2">
        <f t="shared" si="8"/>
        <v>16.028873239436628</v>
      </c>
      <c r="G291" s="1"/>
    </row>
    <row r="292" spans="1:7" x14ac:dyDescent="0.25">
      <c r="A292">
        <v>67</v>
      </c>
      <c r="B292">
        <v>16</v>
      </c>
      <c r="C292" s="1">
        <v>18.559999999999999</v>
      </c>
      <c r="D292">
        <f t="shared" si="8"/>
        <v>15.152992424242427</v>
      </c>
      <c r="E292" s="2">
        <f t="shared" si="8"/>
        <v>16.021723163841813</v>
      </c>
      <c r="G292" s="1"/>
    </row>
    <row r="293" spans="1:7" x14ac:dyDescent="0.25">
      <c r="A293">
        <v>70</v>
      </c>
      <c r="C293" s="2" t="s">
        <v>1378</v>
      </c>
      <c r="D293">
        <f t="shared" si="8"/>
        <v>15.151385199240989</v>
      </c>
      <c r="E293" s="2">
        <f t="shared" si="8"/>
        <v>16.014532577903687</v>
      </c>
      <c r="G293" s="2"/>
    </row>
    <row r="294" spans="1:7" x14ac:dyDescent="0.25">
      <c r="A294">
        <v>70</v>
      </c>
      <c r="C294" s="2" t="s">
        <v>1378</v>
      </c>
      <c r="D294">
        <f t="shared" si="8"/>
        <v>15.151385199240989</v>
      </c>
      <c r="E294" s="2">
        <f t="shared" si="8"/>
        <v>16.014532577903687</v>
      </c>
      <c r="G294" s="2"/>
    </row>
    <row r="295" spans="1:7" x14ac:dyDescent="0.25">
      <c r="B295">
        <v>11.44</v>
      </c>
      <c r="C295" s="2" t="s">
        <v>1378</v>
      </c>
      <c r="D295">
        <f t="shared" si="8"/>
        <v>15.151385199240989</v>
      </c>
      <c r="E295" s="2">
        <f t="shared" si="8"/>
        <v>16.014532577903687</v>
      </c>
      <c r="G295" s="2"/>
    </row>
    <row r="296" spans="1:7" x14ac:dyDescent="0.25">
      <c r="A296">
        <v>58</v>
      </c>
      <c r="C296" s="2" t="s">
        <v>1378</v>
      </c>
      <c r="D296">
        <f t="shared" si="8"/>
        <v>15.158441064638787</v>
      </c>
      <c r="E296" s="2">
        <f t="shared" si="8"/>
        <v>16.014532577903687</v>
      </c>
      <c r="G296" s="2"/>
    </row>
    <row r="297" spans="1:7" x14ac:dyDescent="0.25">
      <c r="C297" s="2" t="s">
        <v>1378</v>
      </c>
      <c r="D297">
        <f t="shared" si="8"/>
        <v>15.158441064638787</v>
      </c>
      <c r="E297" s="2">
        <f t="shared" si="8"/>
        <v>16.014532577903687</v>
      </c>
      <c r="G297" s="2"/>
    </row>
    <row r="298" spans="1:7" x14ac:dyDescent="0.25">
      <c r="C298" s="2" t="s">
        <v>1378</v>
      </c>
      <c r="D298">
        <f t="shared" si="8"/>
        <v>15.158441064638787</v>
      </c>
      <c r="E298" s="2">
        <f t="shared" si="8"/>
        <v>16.014532577903687</v>
      </c>
      <c r="G298" s="2"/>
    </row>
    <row r="299" spans="1:7" x14ac:dyDescent="0.25">
      <c r="C299" s="2" t="s">
        <v>1378</v>
      </c>
      <c r="D299">
        <f t="shared" si="8"/>
        <v>15.158441064638787</v>
      </c>
      <c r="E299" s="2">
        <f t="shared" si="8"/>
        <v>16.014532577903687</v>
      </c>
      <c r="G299" s="2"/>
    </row>
    <row r="300" spans="1:7" x14ac:dyDescent="0.25">
      <c r="A300">
        <v>60.9</v>
      </c>
      <c r="B300">
        <v>10</v>
      </c>
      <c r="C300" s="1">
        <v>13</v>
      </c>
      <c r="D300">
        <f t="shared" si="8"/>
        <v>15.158441064638787</v>
      </c>
      <c r="E300" s="2">
        <f t="shared" si="8"/>
        <v>16.014532577903687</v>
      </c>
      <c r="G300" s="1"/>
    </row>
    <row r="301" spans="1:7" x14ac:dyDescent="0.25">
      <c r="A301">
        <v>93.5</v>
      </c>
      <c r="B301">
        <v>12.8</v>
      </c>
      <c r="C301" s="2" t="s">
        <v>1378</v>
      </c>
      <c r="D301">
        <f t="shared" si="8"/>
        <v>15.168266666666671</v>
      </c>
      <c r="E301" s="2">
        <f t="shared" si="8"/>
        <v>16.023096590909098</v>
      </c>
      <c r="G301" s="2"/>
    </row>
    <row r="302" spans="1:7" x14ac:dyDescent="0.25">
      <c r="A302">
        <v>93.5</v>
      </c>
      <c r="B302">
        <v>12.8</v>
      </c>
      <c r="C302" s="2" t="s">
        <v>1378</v>
      </c>
      <c r="D302">
        <f t="shared" si="8"/>
        <v>15.172786259541988</v>
      </c>
      <c r="E302" s="2">
        <f t="shared" si="8"/>
        <v>16.023096590909098</v>
      </c>
      <c r="G302" s="2"/>
    </row>
    <row r="303" spans="1:7" x14ac:dyDescent="0.25">
      <c r="A303">
        <v>93.5</v>
      </c>
      <c r="B303">
        <v>12.8</v>
      </c>
      <c r="C303" s="2" t="s">
        <v>1378</v>
      </c>
      <c r="D303">
        <f t="shared" si="8"/>
        <v>15.177323135755261</v>
      </c>
      <c r="E303" s="2">
        <f t="shared" si="8"/>
        <v>16.023096590909098</v>
      </c>
      <c r="G303" s="2"/>
    </row>
    <row r="304" spans="1:7" x14ac:dyDescent="0.25">
      <c r="A304">
        <v>93.5</v>
      </c>
      <c r="C304" s="2" t="s">
        <v>1378</v>
      </c>
      <c r="D304">
        <f t="shared" si="8"/>
        <v>15.181877394636018</v>
      </c>
      <c r="E304" s="2">
        <f t="shared" si="8"/>
        <v>16.023096590909098</v>
      </c>
      <c r="G304" s="2"/>
    </row>
    <row r="305" spans="1:7" x14ac:dyDescent="0.25">
      <c r="A305">
        <v>80</v>
      </c>
      <c r="B305">
        <v>4.5</v>
      </c>
      <c r="C305" s="1">
        <v>8.5</v>
      </c>
      <c r="D305">
        <f t="shared" si="8"/>
        <v>15.181877394636018</v>
      </c>
      <c r="E305" s="2">
        <f t="shared" ref="E305" si="10">AVERAGE(C305:C1580)</f>
        <v>16.023096590909098</v>
      </c>
      <c r="G305" s="1"/>
    </row>
    <row r="306" spans="1:7" x14ac:dyDescent="0.25">
      <c r="A306">
        <v>52</v>
      </c>
      <c r="B306">
        <v>12.5</v>
      </c>
      <c r="C306" s="1">
        <v>8.3000000000000007</v>
      </c>
      <c r="D306">
        <f t="shared" si="8"/>
        <v>15.202380038387719</v>
      </c>
      <c r="E306" s="2">
        <f t="shared" si="8"/>
        <v>16.044529914529921</v>
      </c>
      <c r="G306" s="1"/>
    </row>
    <row r="307" spans="1:7" x14ac:dyDescent="0.25">
      <c r="A307">
        <v>54</v>
      </c>
      <c r="B307">
        <v>9</v>
      </c>
      <c r="C307" s="1">
        <v>7.4</v>
      </c>
      <c r="D307">
        <f t="shared" si="8"/>
        <v>15.207576923076926</v>
      </c>
      <c r="E307" s="2">
        <f t="shared" si="8"/>
        <v>16.066657142857149</v>
      </c>
      <c r="G307" s="1"/>
    </row>
    <row r="308" spans="1:7" x14ac:dyDescent="0.25">
      <c r="A308">
        <v>54</v>
      </c>
      <c r="B308">
        <v>9</v>
      </c>
      <c r="C308" s="1">
        <v>7.4</v>
      </c>
      <c r="D308">
        <f t="shared" si="8"/>
        <v>15.219537572254337</v>
      </c>
      <c r="E308" s="2">
        <f t="shared" si="8"/>
        <v>16.091489971346711</v>
      </c>
      <c r="G308" s="1"/>
    </row>
    <row r="309" spans="1:7" x14ac:dyDescent="0.25">
      <c r="A309">
        <v>100</v>
      </c>
      <c r="B309">
        <v>6.5</v>
      </c>
      <c r="C309" s="1">
        <v>10.5</v>
      </c>
      <c r="D309">
        <f t="shared" si="8"/>
        <v>15.231544401544406</v>
      </c>
      <c r="E309" s="2">
        <f t="shared" si="8"/>
        <v>16.116465517241387</v>
      </c>
      <c r="G309" s="1"/>
    </row>
    <row r="310" spans="1:7" x14ac:dyDescent="0.25">
      <c r="A310">
        <v>80</v>
      </c>
      <c r="B310">
        <v>9</v>
      </c>
      <c r="C310" s="1">
        <v>12</v>
      </c>
      <c r="D310">
        <f t="shared" si="8"/>
        <v>15.248433268858806</v>
      </c>
      <c r="E310" s="2">
        <f t="shared" si="8"/>
        <v>16.132651296829977</v>
      </c>
      <c r="G310" s="1"/>
    </row>
    <row r="311" spans="1:7" x14ac:dyDescent="0.25">
      <c r="A311">
        <v>80</v>
      </c>
      <c r="B311">
        <v>9</v>
      </c>
      <c r="C311" s="1">
        <v>12</v>
      </c>
      <c r="D311">
        <f t="shared" si="8"/>
        <v>15.260542635658918</v>
      </c>
      <c r="E311" s="2">
        <f t="shared" si="8"/>
        <v>16.144595375722549</v>
      </c>
      <c r="G311" s="1"/>
    </row>
    <row r="312" spans="1:7" x14ac:dyDescent="0.25">
      <c r="A312">
        <v>80</v>
      </c>
      <c r="B312">
        <v>9</v>
      </c>
      <c r="C312" s="1">
        <v>12</v>
      </c>
      <c r="D312">
        <f t="shared" si="8"/>
        <v>15.272699029126215</v>
      </c>
      <c r="E312" s="2">
        <f t="shared" si="8"/>
        <v>16.156608695652178</v>
      </c>
      <c r="G312" s="1"/>
    </row>
    <row r="313" spans="1:7" x14ac:dyDescent="0.25">
      <c r="A313">
        <v>100</v>
      </c>
      <c r="B313">
        <v>6.5</v>
      </c>
      <c r="C313" s="1">
        <v>10.5</v>
      </c>
      <c r="D313">
        <f t="shared" si="8"/>
        <v>15.284902723735414</v>
      </c>
      <c r="E313" s="2">
        <f t="shared" si="8"/>
        <v>16.16869186046512</v>
      </c>
      <c r="G313" s="1"/>
    </row>
    <row r="314" spans="1:7" x14ac:dyDescent="0.25">
      <c r="A314">
        <v>87</v>
      </c>
      <c r="B314">
        <v>7</v>
      </c>
      <c r="C314" s="1">
        <v>11</v>
      </c>
      <c r="D314">
        <f t="shared" si="8"/>
        <v>15.302027290448347</v>
      </c>
      <c r="E314" s="2">
        <f t="shared" si="8"/>
        <v>16.185218658892133</v>
      </c>
      <c r="G314" s="1"/>
    </row>
    <row r="315" spans="1:7" x14ac:dyDescent="0.25">
      <c r="A315">
        <v>65</v>
      </c>
      <c r="B315">
        <v>18.8</v>
      </c>
      <c r="C315" s="2" t="s">
        <v>1378</v>
      </c>
      <c r="D315">
        <f t="shared" si="8"/>
        <v>15.318242187500005</v>
      </c>
      <c r="E315" s="2">
        <f t="shared" si="8"/>
        <v>16.200380116959067</v>
      </c>
      <c r="G315" s="2"/>
    </row>
    <row r="316" spans="1:7" x14ac:dyDescent="0.25">
      <c r="A316">
        <v>58</v>
      </c>
      <c r="C316" s="2" t="s">
        <v>1378</v>
      </c>
      <c r="D316">
        <f t="shared" si="8"/>
        <v>15.311428571428577</v>
      </c>
      <c r="E316" s="2">
        <f t="shared" si="8"/>
        <v>16.200380116959067</v>
      </c>
      <c r="G316" s="2"/>
    </row>
    <row r="317" spans="1:7" x14ac:dyDescent="0.25">
      <c r="A317">
        <v>78</v>
      </c>
      <c r="B317">
        <v>13.5</v>
      </c>
      <c r="C317" s="1">
        <v>16.46</v>
      </c>
      <c r="D317">
        <f t="shared" si="8"/>
        <v>15.311428571428577</v>
      </c>
      <c r="E317" s="2">
        <f t="shared" si="8"/>
        <v>16.200380116959067</v>
      </c>
      <c r="G317" s="1"/>
    </row>
    <row r="318" spans="1:7" x14ac:dyDescent="0.25">
      <c r="A318">
        <v>78</v>
      </c>
      <c r="B318">
        <v>13.5</v>
      </c>
      <c r="C318" s="1">
        <v>16.46</v>
      </c>
      <c r="D318">
        <f t="shared" si="8"/>
        <v>15.314980392156869</v>
      </c>
      <c r="E318" s="2">
        <f t="shared" si="8"/>
        <v>16.199618768328449</v>
      </c>
      <c r="G318" s="1"/>
    </row>
    <row r="319" spans="1:7" x14ac:dyDescent="0.25">
      <c r="A319">
        <v>78</v>
      </c>
      <c r="B319">
        <v>13.5</v>
      </c>
      <c r="C319" s="1">
        <v>16.46</v>
      </c>
      <c r="D319">
        <f t="shared" si="8"/>
        <v>15.318546168958749</v>
      </c>
      <c r="E319" s="2">
        <f t="shared" si="8"/>
        <v>16.198852941176472</v>
      </c>
      <c r="G319" s="1"/>
    </row>
    <row r="320" spans="1:7" x14ac:dyDescent="0.25">
      <c r="A320">
        <v>78</v>
      </c>
      <c r="C320" s="2" t="s">
        <v>1378</v>
      </c>
      <c r="D320">
        <f t="shared" si="8"/>
        <v>15.322125984251974</v>
      </c>
      <c r="E320" s="2">
        <f t="shared" si="8"/>
        <v>16.198082595870208</v>
      </c>
      <c r="G320" s="2"/>
    </row>
    <row r="321" spans="1:7" x14ac:dyDescent="0.25">
      <c r="A321">
        <v>46</v>
      </c>
      <c r="C321" s="2" t="s">
        <v>1378</v>
      </c>
      <c r="D321">
        <f t="shared" si="8"/>
        <v>15.322125984251974</v>
      </c>
      <c r="E321" s="2">
        <f t="shared" si="8"/>
        <v>16.198082595870208</v>
      </c>
      <c r="G321" s="2"/>
    </row>
    <row r="322" spans="1:7" x14ac:dyDescent="0.25">
      <c r="A322">
        <v>78</v>
      </c>
      <c r="C322" s="2" t="s">
        <v>1378</v>
      </c>
      <c r="D322">
        <f t="shared" si="8"/>
        <v>15.322125984251974</v>
      </c>
      <c r="E322" s="2">
        <f t="shared" si="8"/>
        <v>16.198082595870208</v>
      </c>
      <c r="G322" s="2"/>
    </row>
    <row r="323" spans="1:7" x14ac:dyDescent="0.25">
      <c r="A323">
        <v>85</v>
      </c>
      <c r="C323" s="2" t="s">
        <v>1378</v>
      </c>
      <c r="D323">
        <f t="shared" ref="D323:E386" si="11">AVERAGE(B323:B1598)</f>
        <v>15.322125984251974</v>
      </c>
      <c r="E323" s="2">
        <f t="shared" si="11"/>
        <v>16.198082595870208</v>
      </c>
      <c r="G323" s="2"/>
    </row>
    <row r="324" spans="1:7" x14ac:dyDescent="0.25">
      <c r="A324">
        <v>90</v>
      </c>
      <c r="B324">
        <v>9</v>
      </c>
      <c r="C324" s="1">
        <v>13.5</v>
      </c>
      <c r="D324">
        <f t="shared" si="11"/>
        <v>15.322125984251974</v>
      </c>
      <c r="E324" s="2">
        <f t="shared" si="11"/>
        <v>16.198082595870208</v>
      </c>
      <c r="G324" s="1"/>
    </row>
    <row r="325" spans="1:7" x14ac:dyDescent="0.25">
      <c r="A325">
        <v>70</v>
      </c>
      <c r="B325">
        <v>5.4</v>
      </c>
      <c r="C325" s="1">
        <v>7.81</v>
      </c>
      <c r="D325">
        <f t="shared" si="11"/>
        <v>15.334595660749512</v>
      </c>
      <c r="E325" s="2">
        <f t="shared" si="11"/>
        <v>16.206065088757395</v>
      </c>
      <c r="G325" s="1"/>
    </row>
    <row r="326" spans="1:7" x14ac:dyDescent="0.25">
      <c r="A326">
        <v>80</v>
      </c>
      <c r="B326">
        <v>5.4</v>
      </c>
      <c r="C326" s="1">
        <v>7.8</v>
      </c>
      <c r="D326">
        <f t="shared" si="11"/>
        <v>15.354229249011862</v>
      </c>
      <c r="E326" s="2">
        <f t="shared" si="11"/>
        <v>16.230979228486646</v>
      </c>
      <c r="G326" s="1"/>
    </row>
    <row r="327" spans="1:7" x14ac:dyDescent="0.25">
      <c r="A327">
        <v>80</v>
      </c>
      <c r="B327">
        <v>5.2</v>
      </c>
      <c r="C327" s="1">
        <v>6.2</v>
      </c>
      <c r="D327">
        <f t="shared" si="11"/>
        <v>15.373940594059412</v>
      </c>
      <c r="E327" s="2">
        <f t="shared" si="11"/>
        <v>16.256071428571428</v>
      </c>
      <c r="G327" s="1"/>
    </row>
    <row r="328" spans="1:7" x14ac:dyDescent="0.25">
      <c r="A328">
        <v>80</v>
      </c>
      <c r="B328">
        <v>5.2</v>
      </c>
      <c r="C328" s="1">
        <v>6.2</v>
      </c>
      <c r="D328">
        <f t="shared" si="11"/>
        <v>15.39412698412699</v>
      </c>
      <c r="E328" s="2">
        <f t="shared" si="11"/>
        <v>16.286089552238803</v>
      </c>
      <c r="G328" s="1"/>
    </row>
    <row r="329" spans="1:7" x14ac:dyDescent="0.25">
      <c r="A329">
        <v>80</v>
      </c>
      <c r="B329">
        <v>5.2</v>
      </c>
      <c r="C329" s="1">
        <v>6.2</v>
      </c>
      <c r="D329">
        <f t="shared" si="11"/>
        <v>15.414393638170981</v>
      </c>
      <c r="E329" s="2">
        <f t="shared" si="11"/>
        <v>16.316287425149703</v>
      </c>
      <c r="G329" s="1"/>
    </row>
    <row r="330" spans="1:7" x14ac:dyDescent="0.25">
      <c r="A330">
        <v>96</v>
      </c>
      <c r="C330" s="2" t="s">
        <v>1378</v>
      </c>
      <c r="D330">
        <f t="shared" si="11"/>
        <v>15.434741035856581</v>
      </c>
      <c r="E330" s="2">
        <f t="shared" si="11"/>
        <v>16.346666666666664</v>
      </c>
      <c r="G330" s="2"/>
    </row>
    <row r="331" spans="1:7" x14ac:dyDescent="0.25">
      <c r="A331">
        <v>100</v>
      </c>
      <c r="C331" s="2" t="s">
        <v>1378</v>
      </c>
      <c r="D331">
        <f t="shared" si="11"/>
        <v>15.434741035856581</v>
      </c>
      <c r="E331" s="2">
        <f t="shared" si="11"/>
        <v>16.346666666666664</v>
      </c>
      <c r="G331" s="2"/>
    </row>
    <row r="332" spans="1:7" x14ac:dyDescent="0.25">
      <c r="A332">
        <v>82</v>
      </c>
      <c r="C332" s="2" t="s">
        <v>1378</v>
      </c>
      <c r="D332">
        <f t="shared" si="11"/>
        <v>15.434741035856581</v>
      </c>
      <c r="E332" s="2">
        <f t="shared" si="11"/>
        <v>16.346666666666664</v>
      </c>
      <c r="G332" s="2"/>
    </row>
    <row r="333" spans="1:7" x14ac:dyDescent="0.25">
      <c r="A333">
        <v>86</v>
      </c>
      <c r="B333">
        <v>4.5999999999999996</v>
      </c>
      <c r="C333" s="1">
        <v>5</v>
      </c>
      <c r="D333">
        <f t="shared" si="11"/>
        <v>15.434741035856581</v>
      </c>
      <c r="E333" s="2">
        <f t="shared" si="11"/>
        <v>16.346666666666664</v>
      </c>
      <c r="G333" s="1"/>
    </row>
    <row r="334" spans="1:7" x14ac:dyDescent="0.25">
      <c r="A334">
        <v>70</v>
      </c>
      <c r="B334">
        <v>5.2</v>
      </c>
      <c r="C334" s="1">
        <v>6.2</v>
      </c>
      <c r="D334">
        <f t="shared" si="11"/>
        <v>15.456367265469067</v>
      </c>
      <c r="E334" s="2">
        <f t="shared" si="11"/>
        <v>16.380843373493974</v>
      </c>
      <c r="G334" s="1"/>
    </row>
    <row r="335" spans="1:7" x14ac:dyDescent="0.25">
      <c r="A335">
        <v>82</v>
      </c>
      <c r="C335" s="2" t="s">
        <v>1378</v>
      </c>
      <c r="D335">
        <f t="shared" si="11"/>
        <v>15.476880000000007</v>
      </c>
      <c r="E335" s="2">
        <f t="shared" si="11"/>
        <v>16.411601208459214</v>
      </c>
      <c r="G335" s="2"/>
    </row>
    <row r="336" spans="1:7" x14ac:dyDescent="0.25">
      <c r="A336">
        <v>80</v>
      </c>
      <c r="C336" s="2" t="s">
        <v>1378</v>
      </c>
      <c r="D336">
        <f t="shared" si="11"/>
        <v>15.476880000000007</v>
      </c>
      <c r="E336" s="2">
        <f t="shared" si="11"/>
        <v>16.411601208459214</v>
      </c>
      <c r="G336" s="2"/>
    </row>
    <row r="337" spans="1:7" x14ac:dyDescent="0.25">
      <c r="A337">
        <v>80</v>
      </c>
      <c r="B337">
        <v>7.81</v>
      </c>
      <c r="C337" s="1">
        <v>7.8</v>
      </c>
      <c r="D337">
        <f t="shared" si="11"/>
        <v>15.476880000000007</v>
      </c>
      <c r="E337" s="2">
        <f t="shared" si="11"/>
        <v>16.411601208459214</v>
      </c>
      <c r="G337" s="1"/>
    </row>
    <row r="338" spans="1:7" x14ac:dyDescent="0.25">
      <c r="A338">
        <v>90</v>
      </c>
      <c r="B338">
        <v>7.1</v>
      </c>
      <c r="C338" s="1">
        <v>7.8</v>
      </c>
      <c r="D338">
        <f t="shared" si="11"/>
        <v>15.492244488977962</v>
      </c>
      <c r="E338" s="2">
        <f t="shared" si="11"/>
        <v>16.437696969696969</v>
      </c>
      <c r="G338" s="1"/>
    </row>
    <row r="339" spans="1:7" x14ac:dyDescent="0.25">
      <c r="A339">
        <v>90</v>
      </c>
      <c r="B339">
        <v>7.1</v>
      </c>
      <c r="C339" s="1">
        <v>7.8</v>
      </c>
      <c r="D339">
        <f t="shared" si="11"/>
        <v>15.509096385542174</v>
      </c>
      <c r="E339" s="2">
        <f t="shared" si="11"/>
        <v>16.463951367781156</v>
      </c>
      <c r="G339" s="1"/>
    </row>
    <row r="340" spans="1:7" x14ac:dyDescent="0.25">
      <c r="A340">
        <v>90</v>
      </c>
      <c r="B340">
        <v>7.1</v>
      </c>
      <c r="C340" s="1">
        <v>7.8</v>
      </c>
      <c r="D340">
        <f t="shared" si="11"/>
        <v>15.526016096579481</v>
      </c>
      <c r="E340" s="2">
        <f t="shared" si="11"/>
        <v>16.490365853658538</v>
      </c>
      <c r="G340" s="1"/>
    </row>
    <row r="341" spans="1:7" x14ac:dyDescent="0.25">
      <c r="A341">
        <v>93</v>
      </c>
      <c r="B341">
        <v>18</v>
      </c>
      <c r="C341" s="2" t="s">
        <v>1378</v>
      </c>
      <c r="D341">
        <f t="shared" si="11"/>
        <v>15.54300403225807</v>
      </c>
      <c r="E341" s="2">
        <f t="shared" si="11"/>
        <v>16.516941896024466</v>
      </c>
      <c r="G341" s="2"/>
    </row>
    <row r="342" spans="1:7" x14ac:dyDescent="0.25">
      <c r="A342">
        <v>80</v>
      </c>
      <c r="B342">
        <v>5.4</v>
      </c>
      <c r="C342" s="1">
        <v>7.81</v>
      </c>
      <c r="D342">
        <f t="shared" si="11"/>
        <v>15.538040404040409</v>
      </c>
      <c r="E342" s="2">
        <f t="shared" si="11"/>
        <v>16.516941896024466</v>
      </c>
      <c r="G342" s="1"/>
    </row>
    <row r="343" spans="1:7" x14ac:dyDescent="0.25">
      <c r="A343">
        <v>75</v>
      </c>
      <c r="B343">
        <v>7.8</v>
      </c>
      <c r="C343" s="1">
        <v>7.8</v>
      </c>
      <c r="D343">
        <f t="shared" si="11"/>
        <v>15.558562753036442</v>
      </c>
      <c r="E343" s="2">
        <f t="shared" si="11"/>
        <v>16.543650306748464</v>
      </c>
      <c r="G343" s="1"/>
    </row>
    <row r="344" spans="1:7" x14ac:dyDescent="0.25">
      <c r="A344">
        <v>75</v>
      </c>
      <c r="C344" s="2" t="s">
        <v>1378</v>
      </c>
      <c r="D344">
        <f t="shared" si="11"/>
        <v>15.574300202839762</v>
      </c>
      <c r="E344" s="2">
        <f t="shared" si="11"/>
        <v>16.570553846153846</v>
      </c>
      <c r="G344" s="2"/>
    </row>
    <row r="345" spans="1:7" x14ac:dyDescent="0.25">
      <c r="A345">
        <v>90</v>
      </c>
      <c r="B345">
        <v>5.3</v>
      </c>
      <c r="C345" s="1">
        <v>8.6</v>
      </c>
      <c r="D345">
        <f t="shared" si="11"/>
        <v>15.574300202839762</v>
      </c>
      <c r="E345" s="2">
        <f t="shared" si="11"/>
        <v>16.570553846153846</v>
      </c>
      <c r="G345" s="1"/>
    </row>
    <row r="346" spans="1:7" x14ac:dyDescent="0.25">
      <c r="A346">
        <v>92</v>
      </c>
      <c r="B346">
        <v>6</v>
      </c>
      <c r="C346" s="1">
        <v>9</v>
      </c>
      <c r="D346">
        <f t="shared" si="11"/>
        <v>15.595182926829274</v>
      </c>
      <c r="E346" s="2">
        <f t="shared" si="11"/>
        <v>16.595154320987653</v>
      </c>
      <c r="G346" s="1"/>
    </row>
    <row r="347" spans="1:7" x14ac:dyDescent="0.25">
      <c r="A347">
        <v>85</v>
      </c>
      <c r="B347">
        <v>9.6</v>
      </c>
      <c r="C347" s="1">
        <v>13.1</v>
      </c>
      <c r="D347">
        <f t="shared" si="11"/>
        <v>15.614725050916503</v>
      </c>
      <c r="E347" s="2">
        <f t="shared" si="11"/>
        <v>16.618668730650157</v>
      </c>
      <c r="G347" s="1"/>
    </row>
    <row r="348" spans="1:7" x14ac:dyDescent="0.25">
      <c r="A348">
        <v>85</v>
      </c>
      <c r="C348" s="2" t="s">
        <v>1378</v>
      </c>
      <c r="D348">
        <f t="shared" si="11"/>
        <v>15.627000000000004</v>
      </c>
      <c r="E348" s="2">
        <f t="shared" si="11"/>
        <v>16.629596273291927</v>
      </c>
      <c r="G348" s="2"/>
    </row>
    <row r="349" spans="1:7" x14ac:dyDescent="0.25">
      <c r="A349">
        <v>80</v>
      </c>
      <c r="B349">
        <v>6</v>
      </c>
      <c r="C349" s="2" t="s">
        <v>1378</v>
      </c>
      <c r="D349">
        <f t="shared" si="11"/>
        <v>15.627000000000004</v>
      </c>
      <c r="E349" s="2">
        <f t="shared" si="11"/>
        <v>16.629596273291927</v>
      </c>
      <c r="G349" s="2"/>
    </row>
    <row r="350" spans="1:7" x14ac:dyDescent="0.25">
      <c r="A350">
        <v>86</v>
      </c>
      <c r="B350">
        <v>6</v>
      </c>
      <c r="C350" s="1">
        <v>9</v>
      </c>
      <c r="D350">
        <f t="shared" si="11"/>
        <v>15.646687116564424</v>
      </c>
      <c r="E350" s="2">
        <f t="shared" si="11"/>
        <v>16.629596273291927</v>
      </c>
      <c r="G350" s="1"/>
    </row>
    <row r="351" spans="1:7" x14ac:dyDescent="0.25">
      <c r="A351">
        <v>82.5</v>
      </c>
      <c r="B351">
        <v>10.5</v>
      </c>
      <c r="C351" s="1">
        <v>14.2</v>
      </c>
      <c r="D351">
        <f t="shared" si="11"/>
        <v>15.666454918032793</v>
      </c>
      <c r="E351" s="2">
        <f t="shared" si="11"/>
        <v>16.65336448598131</v>
      </c>
      <c r="G351" s="1"/>
    </row>
    <row r="352" spans="1:7" x14ac:dyDescent="0.25">
      <c r="A352">
        <v>82.5</v>
      </c>
      <c r="C352" s="2" t="s">
        <v>1378</v>
      </c>
      <c r="D352">
        <f t="shared" si="11"/>
        <v>15.677063655030807</v>
      </c>
      <c r="E352" s="2">
        <f t="shared" si="11"/>
        <v>16.661031250000001</v>
      </c>
      <c r="G352" s="2"/>
    </row>
    <row r="353" spans="1:7" x14ac:dyDescent="0.25">
      <c r="A353">
        <v>83</v>
      </c>
      <c r="B353">
        <v>4.7</v>
      </c>
      <c r="C353" s="1">
        <v>10.199999999999999</v>
      </c>
      <c r="D353">
        <f t="shared" si="11"/>
        <v>15.677063655030807</v>
      </c>
      <c r="E353" s="2">
        <f t="shared" si="11"/>
        <v>16.661031250000001</v>
      </c>
      <c r="G353" s="1"/>
    </row>
    <row r="354" spans="1:7" x14ac:dyDescent="0.25">
      <c r="A354">
        <v>90</v>
      </c>
      <c r="B354">
        <v>6.2</v>
      </c>
      <c r="C354" s="1">
        <v>9.5</v>
      </c>
      <c r="D354">
        <f t="shared" si="11"/>
        <v>15.699650205761323</v>
      </c>
      <c r="E354" s="2">
        <f t="shared" si="11"/>
        <v>16.681285266457682</v>
      </c>
      <c r="G354" s="1"/>
    </row>
    <row r="355" spans="1:7" x14ac:dyDescent="0.25">
      <c r="C355" s="2" t="s">
        <v>1378</v>
      </c>
      <c r="D355">
        <f t="shared" si="11"/>
        <v>15.719237113402068</v>
      </c>
      <c r="E355" s="2">
        <f t="shared" si="11"/>
        <v>16.703867924528303</v>
      </c>
      <c r="G355" s="2"/>
    </row>
    <row r="356" spans="1:7" x14ac:dyDescent="0.25">
      <c r="A356">
        <v>100</v>
      </c>
      <c r="B356">
        <v>10.199999999999999</v>
      </c>
      <c r="C356" s="1">
        <v>14.8</v>
      </c>
      <c r="D356">
        <f t="shared" si="11"/>
        <v>15.719237113402068</v>
      </c>
      <c r="E356" s="2">
        <f t="shared" si="11"/>
        <v>16.703867924528303</v>
      </c>
      <c r="G356" s="1"/>
    </row>
    <row r="357" spans="1:7" x14ac:dyDescent="0.25">
      <c r="C357" s="2" t="s">
        <v>1378</v>
      </c>
      <c r="D357">
        <f t="shared" si="11"/>
        <v>15.730640495867775</v>
      </c>
      <c r="E357" s="2">
        <f t="shared" si="11"/>
        <v>16.709873817034701</v>
      </c>
      <c r="G357" s="2"/>
    </row>
    <row r="358" spans="1:7" x14ac:dyDescent="0.25">
      <c r="C358" s="2" t="s">
        <v>1378</v>
      </c>
      <c r="D358">
        <f t="shared" si="11"/>
        <v>15.730640495867775</v>
      </c>
      <c r="E358" s="2">
        <f t="shared" si="11"/>
        <v>16.709873817034701</v>
      </c>
      <c r="G358" s="2"/>
    </row>
    <row r="359" spans="1:7" x14ac:dyDescent="0.25">
      <c r="C359" s="2" t="s">
        <v>1378</v>
      </c>
      <c r="D359">
        <f t="shared" si="11"/>
        <v>15.730640495867775</v>
      </c>
      <c r="E359" s="2">
        <f t="shared" si="11"/>
        <v>16.709873817034701</v>
      </c>
      <c r="G359" s="2"/>
    </row>
    <row r="360" spans="1:7" x14ac:dyDescent="0.25">
      <c r="C360" s="2" t="s">
        <v>1378</v>
      </c>
      <c r="D360">
        <f t="shared" si="11"/>
        <v>15.730640495867775</v>
      </c>
      <c r="E360" s="2">
        <f t="shared" si="11"/>
        <v>16.709873817034701</v>
      </c>
      <c r="G360" s="2"/>
    </row>
    <row r="361" spans="1:7" x14ac:dyDescent="0.25">
      <c r="A361">
        <v>35</v>
      </c>
      <c r="C361" s="2" t="s">
        <v>1378</v>
      </c>
      <c r="D361">
        <f t="shared" si="11"/>
        <v>15.730640495867775</v>
      </c>
      <c r="E361" s="2">
        <f t="shared" si="11"/>
        <v>16.709873817034701</v>
      </c>
      <c r="G361" s="2"/>
    </row>
    <row r="362" spans="1:7" x14ac:dyDescent="0.25">
      <c r="A362">
        <v>35</v>
      </c>
      <c r="C362" s="2" t="s">
        <v>1378</v>
      </c>
      <c r="D362">
        <f t="shared" si="11"/>
        <v>15.730640495867775</v>
      </c>
      <c r="E362" s="2">
        <f t="shared" si="11"/>
        <v>16.709873817034701</v>
      </c>
      <c r="G362" s="2"/>
    </row>
    <row r="363" spans="1:7" x14ac:dyDescent="0.25">
      <c r="A363">
        <v>35</v>
      </c>
      <c r="C363" s="2" t="s">
        <v>1378</v>
      </c>
      <c r="D363">
        <f t="shared" si="11"/>
        <v>15.730640495867775</v>
      </c>
      <c r="E363" s="2">
        <f t="shared" si="11"/>
        <v>16.709873817034701</v>
      </c>
      <c r="G363" s="2"/>
    </row>
    <row r="364" spans="1:7" x14ac:dyDescent="0.25">
      <c r="A364">
        <v>35</v>
      </c>
      <c r="C364" s="2" t="s">
        <v>1378</v>
      </c>
      <c r="D364">
        <f t="shared" si="11"/>
        <v>15.730640495867775</v>
      </c>
      <c r="E364" s="2">
        <f t="shared" si="11"/>
        <v>16.709873817034701</v>
      </c>
      <c r="G364" s="2"/>
    </row>
    <row r="365" spans="1:7" x14ac:dyDescent="0.25">
      <c r="A365">
        <v>35</v>
      </c>
      <c r="C365" s="2" t="s">
        <v>1378</v>
      </c>
      <c r="D365">
        <f t="shared" si="11"/>
        <v>15.730640495867775</v>
      </c>
      <c r="E365" s="2">
        <f t="shared" si="11"/>
        <v>16.709873817034701</v>
      </c>
      <c r="G365" s="2"/>
    </row>
    <row r="366" spans="1:7" x14ac:dyDescent="0.25">
      <c r="A366">
        <v>35</v>
      </c>
      <c r="C366" s="2" t="s">
        <v>1378</v>
      </c>
      <c r="D366">
        <f t="shared" si="11"/>
        <v>15.730640495867775</v>
      </c>
      <c r="E366" s="2">
        <f t="shared" si="11"/>
        <v>16.709873817034701</v>
      </c>
      <c r="G366" s="2"/>
    </row>
    <row r="367" spans="1:7" x14ac:dyDescent="0.25">
      <c r="A367">
        <v>35</v>
      </c>
      <c r="C367" s="2" t="s">
        <v>1378</v>
      </c>
      <c r="D367">
        <f t="shared" si="11"/>
        <v>15.730640495867775</v>
      </c>
      <c r="E367" s="2">
        <f t="shared" si="11"/>
        <v>16.709873817034701</v>
      </c>
      <c r="G367" s="2"/>
    </row>
    <row r="368" spans="1:7" x14ac:dyDescent="0.25">
      <c r="A368">
        <v>35</v>
      </c>
      <c r="C368" s="2" t="s">
        <v>1378</v>
      </c>
      <c r="D368">
        <f t="shared" si="11"/>
        <v>15.730640495867775</v>
      </c>
      <c r="E368" s="2">
        <f t="shared" si="11"/>
        <v>16.709873817034701</v>
      </c>
      <c r="G368" s="2"/>
    </row>
    <row r="369" spans="1:7" x14ac:dyDescent="0.25">
      <c r="A369">
        <v>27</v>
      </c>
      <c r="C369" s="2" t="s">
        <v>1378</v>
      </c>
      <c r="D369">
        <f t="shared" si="11"/>
        <v>15.730640495867775</v>
      </c>
      <c r="E369" s="2">
        <f t="shared" si="11"/>
        <v>16.709873817034701</v>
      </c>
      <c r="G369" s="2"/>
    </row>
    <row r="370" spans="1:7" x14ac:dyDescent="0.25">
      <c r="A370">
        <v>27</v>
      </c>
      <c r="C370" s="2" t="s">
        <v>1378</v>
      </c>
      <c r="D370">
        <f t="shared" si="11"/>
        <v>15.730640495867775</v>
      </c>
      <c r="E370" s="2">
        <f t="shared" si="11"/>
        <v>16.709873817034701</v>
      </c>
      <c r="G370" s="2"/>
    </row>
    <row r="371" spans="1:7" x14ac:dyDescent="0.25">
      <c r="A371">
        <v>27</v>
      </c>
      <c r="C371" s="2" t="s">
        <v>1378</v>
      </c>
      <c r="D371">
        <f t="shared" si="11"/>
        <v>15.730640495867775</v>
      </c>
      <c r="E371" s="2">
        <f t="shared" si="11"/>
        <v>16.709873817034701</v>
      </c>
      <c r="G371" s="2"/>
    </row>
    <row r="372" spans="1:7" x14ac:dyDescent="0.25">
      <c r="A372">
        <v>27</v>
      </c>
      <c r="C372" s="2" t="s">
        <v>1378</v>
      </c>
      <c r="D372">
        <f t="shared" si="11"/>
        <v>15.730640495867775</v>
      </c>
      <c r="E372" s="2">
        <f t="shared" si="11"/>
        <v>16.709873817034701</v>
      </c>
      <c r="G372" s="2"/>
    </row>
    <row r="373" spans="1:7" x14ac:dyDescent="0.25">
      <c r="A373">
        <v>27</v>
      </c>
      <c r="C373" s="2" t="s">
        <v>1378</v>
      </c>
      <c r="D373">
        <f t="shared" si="11"/>
        <v>15.730640495867775</v>
      </c>
      <c r="E373" s="2">
        <f t="shared" si="11"/>
        <v>16.709873817034701</v>
      </c>
      <c r="G373" s="2"/>
    </row>
    <row r="374" spans="1:7" x14ac:dyDescent="0.25">
      <c r="A374">
        <v>27</v>
      </c>
      <c r="C374" s="2" t="s">
        <v>1378</v>
      </c>
      <c r="D374">
        <f t="shared" si="11"/>
        <v>15.730640495867775</v>
      </c>
      <c r="E374" s="2">
        <f t="shared" si="11"/>
        <v>16.709873817034701</v>
      </c>
      <c r="G374" s="2"/>
    </row>
    <row r="375" spans="1:7" x14ac:dyDescent="0.25">
      <c r="A375">
        <v>27</v>
      </c>
      <c r="C375" s="2" t="s">
        <v>1378</v>
      </c>
      <c r="D375">
        <f t="shared" si="11"/>
        <v>15.730640495867775</v>
      </c>
      <c r="E375" s="2">
        <f t="shared" ref="E375" si="12">AVERAGE(C375:C1650)</f>
        <v>16.709873817034701</v>
      </c>
      <c r="G375" s="2"/>
    </row>
    <row r="376" spans="1:7" x14ac:dyDescent="0.25">
      <c r="A376">
        <v>27</v>
      </c>
      <c r="C376" s="2" t="s">
        <v>1378</v>
      </c>
      <c r="D376">
        <f t="shared" si="11"/>
        <v>15.730640495867775</v>
      </c>
      <c r="E376" s="2">
        <f t="shared" si="11"/>
        <v>16.709873817034701</v>
      </c>
      <c r="G376" s="2"/>
    </row>
    <row r="377" spans="1:7" x14ac:dyDescent="0.25">
      <c r="A377">
        <v>27</v>
      </c>
      <c r="C377" s="2" t="s">
        <v>1378</v>
      </c>
      <c r="D377">
        <f t="shared" si="11"/>
        <v>15.730640495867775</v>
      </c>
      <c r="E377" s="2">
        <f t="shared" si="11"/>
        <v>16.709873817034701</v>
      </c>
      <c r="G377" s="2"/>
    </row>
    <row r="378" spans="1:7" x14ac:dyDescent="0.25">
      <c r="A378">
        <v>27</v>
      </c>
      <c r="C378" s="2" t="s">
        <v>1378</v>
      </c>
      <c r="D378">
        <f t="shared" si="11"/>
        <v>15.730640495867775</v>
      </c>
      <c r="E378" s="2">
        <f t="shared" si="11"/>
        <v>16.709873817034701</v>
      </c>
      <c r="G378" s="2"/>
    </row>
    <row r="379" spans="1:7" x14ac:dyDescent="0.25">
      <c r="A379">
        <v>35</v>
      </c>
      <c r="B379">
        <v>23</v>
      </c>
      <c r="C379" s="2" t="s">
        <v>1378</v>
      </c>
      <c r="D379">
        <f t="shared" si="11"/>
        <v>15.730640495867775</v>
      </c>
      <c r="E379" s="2">
        <f t="shared" si="11"/>
        <v>16.709873817034701</v>
      </c>
      <c r="G379" s="2"/>
    </row>
    <row r="380" spans="1:7" x14ac:dyDescent="0.25">
      <c r="A380">
        <v>35</v>
      </c>
      <c r="B380">
        <v>23</v>
      </c>
      <c r="C380" s="1">
        <v>22</v>
      </c>
      <c r="D380">
        <f t="shared" si="11"/>
        <v>15.71559006211181</v>
      </c>
      <c r="E380" s="2">
        <f t="shared" si="11"/>
        <v>16.709873817034701</v>
      </c>
      <c r="G380" s="1"/>
    </row>
    <row r="381" spans="1:7" x14ac:dyDescent="0.25">
      <c r="A381">
        <v>35</v>
      </c>
      <c r="B381">
        <v>23</v>
      </c>
      <c r="C381" s="1">
        <v>22</v>
      </c>
      <c r="D381">
        <f t="shared" si="11"/>
        <v>15.700477178423242</v>
      </c>
      <c r="E381" s="2">
        <f t="shared" si="11"/>
        <v>16.693132911392407</v>
      </c>
      <c r="G381" s="1"/>
    </row>
    <row r="382" spans="1:7" x14ac:dyDescent="0.25">
      <c r="A382">
        <v>35</v>
      </c>
      <c r="B382">
        <v>23</v>
      </c>
      <c r="C382" s="1">
        <v>22</v>
      </c>
      <c r="D382">
        <f t="shared" si="11"/>
        <v>15.685301455301461</v>
      </c>
      <c r="E382" s="2">
        <f t="shared" si="11"/>
        <v>16.676285714285719</v>
      </c>
      <c r="G382" s="1"/>
    </row>
    <row r="383" spans="1:7" x14ac:dyDescent="0.25">
      <c r="A383">
        <v>35</v>
      </c>
      <c r="B383">
        <v>23</v>
      </c>
      <c r="C383" s="1">
        <v>22</v>
      </c>
      <c r="D383">
        <f t="shared" si="11"/>
        <v>15.670062500000004</v>
      </c>
      <c r="E383" s="2">
        <f t="shared" si="11"/>
        <v>16.659331210191084</v>
      </c>
      <c r="G383" s="1"/>
    </row>
    <row r="384" spans="1:7" x14ac:dyDescent="0.25">
      <c r="A384">
        <v>35</v>
      </c>
      <c r="C384" s="2" t="s">
        <v>1378</v>
      </c>
      <c r="D384">
        <f t="shared" si="11"/>
        <v>15.654759916492694</v>
      </c>
      <c r="E384" s="2">
        <f t="shared" si="11"/>
        <v>16.642268370607034</v>
      </c>
      <c r="G384" s="2"/>
    </row>
    <row r="385" spans="1:7" x14ac:dyDescent="0.25">
      <c r="A385">
        <v>35</v>
      </c>
      <c r="B385">
        <v>23</v>
      </c>
      <c r="C385" s="1">
        <v>22</v>
      </c>
      <c r="D385">
        <f t="shared" si="11"/>
        <v>15.654759916492694</v>
      </c>
      <c r="E385" s="2">
        <f t="shared" si="11"/>
        <v>16.642268370607034</v>
      </c>
      <c r="G385" s="1"/>
    </row>
    <row r="386" spans="1:7" x14ac:dyDescent="0.25">
      <c r="A386">
        <v>35</v>
      </c>
      <c r="B386">
        <v>23</v>
      </c>
      <c r="C386" s="2" t="s">
        <v>1378</v>
      </c>
      <c r="D386">
        <f t="shared" si="11"/>
        <v>15.639393305439329</v>
      </c>
      <c r="E386" s="2">
        <f t="shared" si="11"/>
        <v>16.625096153846155</v>
      </c>
      <c r="G386" s="2"/>
    </row>
    <row r="387" spans="1:7" x14ac:dyDescent="0.25">
      <c r="A387">
        <v>35</v>
      </c>
      <c r="B387">
        <v>23</v>
      </c>
      <c r="C387" s="1">
        <v>22</v>
      </c>
      <c r="D387">
        <f t="shared" ref="D387:E450" si="13">AVERAGE(B387:B1662)</f>
        <v>15.623962264150943</v>
      </c>
      <c r="E387" s="2">
        <f t="shared" si="13"/>
        <v>16.625096153846155</v>
      </c>
      <c r="G387" s="1"/>
    </row>
    <row r="388" spans="1:7" x14ac:dyDescent="0.25">
      <c r="A388">
        <v>35</v>
      </c>
      <c r="B388">
        <v>23</v>
      </c>
      <c r="C388" s="1">
        <v>22</v>
      </c>
      <c r="D388">
        <f t="shared" si="13"/>
        <v>15.608466386554623</v>
      </c>
      <c r="E388" s="2">
        <f t="shared" si="13"/>
        <v>16.607813504823152</v>
      </c>
      <c r="G388" s="1"/>
    </row>
    <row r="389" spans="1:7" x14ac:dyDescent="0.25">
      <c r="A389">
        <v>35</v>
      </c>
      <c r="B389">
        <v>23</v>
      </c>
      <c r="C389" s="1">
        <v>22</v>
      </c>
      <c r="D389">
        <f t="shared" si="13"/>
        <v>15.592905263157895</v>
      </c>
      <c r="E389" s="2">
        <f t="shared" si="13"/>
        <v>16.590419354838712</v>
      </c>
      <c r="G389" s="1"/>
    </row>
    <row r="390" spans="1:7" x14ac:dyDescent="0.25">
      <c r="A390">
        <v>43</v>
      </c>
      <c r="B390">
        <v>24</v>
      </c>
      <c r="C390" s="1">
        <v>24</v>
      </c>
      <c r="D390">
        <f t="shared" si="13"/>
        <v>15.577278481012659</v>
      </c>
      <c r="E390" s="2">
        <f t="shared" si="13"/>
        <v>16.572912621359226</v>
      </c>
      <c r="G390" s="1"/>
    </row>
    <row r="391" spans="1:7" x14ac:dyDescent="0.25">
      <c r="A391">
        <v>43</v>
      </c>
      <c r="B391">
        <v>24</v>
      </c>
      <c r="C391" s="1">
        <v>24</v>
      </c>
      <c r="D391">
        <f t="shared" si="13"/>
        <v>15.559471458773785</v>
      </c>
      <c r="E391" s="2">
        <f t="shared" si="13"/>
        <v>16.548798701298704</v>
      </c>
      <c r="G391" s="1"/>
    </row>
    <row r="392" spans="1:7" x14ac:dyDescent="0.25">
      <c r="A392">
        <v>43</v>
      </c>
      <c r="B392">
        <v>18.899999999999999</v>
      </c>
      <c r="C392" s="1">
        <v>19.77</v>
      </c>
      <c r="D392">
        <f t="shared" si="13"/>
        <v>15.541588983050845</v>
      </c>
      <c r="E392" s="2">
        <f t="shared" si="13"/>
        <v>16.524527687296416</v>
      </c>
      <c r="G392" s="1"/>
    </row>
    <row r="393" spans="1:7" x14ac:dyDescent="0.25">
      <c r="A393">
        <v>43</v>
      </c>
      <c r="B393">
        <v>18.899999999999999</v>
      </c>
      <c r="C393" s="1">
        <v>19.77</v>
      </c>
      <c r="D393">
        <f t="shared" si="13"/>
        <v>15.534458598726113</v>
      </c>
      <c r="E393" s="2">
        <f t="shared" si="13"/>
        <v>16.513921568627449</v>
      </c>
      <c r="G393" s="1"/>
    </row>
    <row r="394" spans="1:7" x14ac:dyDescent="0.25">
      <c r="A394">
        <v>43</v>
      </c>
      <c r="C394" s="2" t="s">
        <v>1378</v>
      </c>
      <c r="D394">
        <f t="shared" si="13"/>
        <v>15.527297872340425</v>
      </c>
      <c r="E394" s="2">
        <f t="shared" si="13"/>
        <v>16.503245901639342</v>
      </c>
      <c r="G394" s="2"/>
    </row>
    <row r="395" spans="1:7" x14ac:dyDescent="0.25">
      <c r="A395">
        <v>43</v>
      </c>
      <c r="C395" s="2" t="s">
        <v>1378</v>
      </c>
      <c r="D395">
        <f t="shared" si="13"/>
        <v>15.527297872340425</v>
      </c>
      <c r="E395" s="2">
        <f t="shared" si="13"/>
        <v>16.503245901639342</v>
      </c>
      <c r="G395" s="2"/>
    </row>
    <row r="396" spans="1:7" x14ac:dyDescent="0.25">
      <c r="A396">
        <v>35</v>
      </c>
      <c r="B396">
        <v>15.5</v>
      </c>
      <c r="C396" s="1">
        <v>18.149999999999999</v>
      </c>
      <c r="D396">
        <f t="shared" si="13"/>
        <v>15.527297872340425</v>
      </c>
      <c r="E396" s="2">
        <f t="shared" si="13"/>
        <v>16.503245901639342</v>
      </c>
      <c r="G396" s="1"/>
    </row>
    <row r="397" spans="1:7" x14ac:dyDescent="0.25">
      <c r="A397">
        <v>35</v>
      </c>
      <c r="B397">
        <v>15.5</v>
      </c>
      <c r="C397" s="1">
        <v>18.149999999999999</v>
      </c>
      <c r="D397">
        <f t="shared" si="13"/>
        <v>15.527356076759062</v>
      </c>
      <c r="E397" s="2">
        <f t="shared" si="13"/>
        <v>16.497828947368422</v>
      </c>
      <c r="G397" s="1"/>
    </row>
    <row r="398" spans="1:7" x14ac:dyDescent="0.25">
      <c r="A398">
        <v>35</v>
      </c>
      <c r="B398">
        <v>22.25</v>
      </c>
      <c r="C398" s="1">
        <v>25.32</v>
      </c>
      <c r="D398">
        <f t="shared" si="13"/>
        <v>15.52741452991453</v>
      </c>
      <c r="E398" s="2">
        <f t="shared" si="13"/>
        <v>16.492376237623763</v>
      </c>
      <c r="G398" s="1"/>
    </row>
    <row r="399" spans="1:7" x14ac:dyDescent="0.25">
      <c r="A399">
        <v>35</v>
      </c>
      <c r="B399">
        <v>22.25</v>
      </c>
      <c r="C399" s="1">
        <v>25.32</v>
      </c>
      <c r="D399">
        <f t="shared" si="13"/>
        <v>15.513019271948608</v>
      </c>
      <c r="E399" s="2">
        <f t="shared" si="13"/>
        <v>16.463145695364236</v>
      </c>
      <c r="G399" s="1"/>
    </row>
    <row r="400" spans="1:7" x14ac:dyDescent="0.25">
      <c r="A400">
        <v>35</v>
      </c>
      <c r="B400">
        <v>22.25</v>
      </c>
      <c r="C400" s="1">
        <v>25.32</v>
      </c>
      <c r="D400">
        <f t="shared" si="13"/>
        <v>15.498562231759657</v>
      </c>
      <c r="E400" s="2">
        <f t="shared" si="13"/>
        <v>16.433720930232557</v>
      </c>
      <c r="G400" s="1"/>
    </row>
    <row r="401" spans="1:7" x14ac:dyDescent="0.25">
      <c r="A401">
        <v>35</v>
      </c>
      <c r="B401">
        <v>15.5</v>
      </c>
      <c r="C401" s="1">
        <v>18.149999999999999</v>
      </c>
      <c r="D401">
        <f t="shared" si="13"/>
        <v>15.484043010752686</v>
      </c>
      <c r="E401" s="2">
        <f t="shared" si="13"/>
        <v>16.4041</v>
      </c>
      <c r="G401" s="1"/>
    </row>
    <row r="402" spans="1:7" x14ac:dyDescent="0.25">
      <c r="A402">
        <v>35</v>
      </c>
      <c r="B402">
        <v>15.5</v>
      </c>
      <c r="C402" s="1">
        <v>18.149999999999999</v>
      </c>
      <c r="D402">
        <f t="shared" si="13"/>
        <v>15.484008620689654</v>
      </c>
      <c r="E402" s="2">
        <f t="shared" si="13"/>
        <v>16.398260869565213</v>
      </c>
      <c r="G402" s="1"/>
    </row>
    <row r="403" spans="1:7" x14ac:dyDescent="0.25">
      <c r="A403">
        <v>35</v>
      </c>
      <c r="B403">
        <v>22.25</v>
      </c>
      <c r="C403" s="1">
        <v>25.32</v>
      </c>
      <c r="D403">
        <f t="shared" si="13"/>
        <v>15.483974082073432</v>
      </c>
      <c r="E403" s="2">
        <f t="shared" si="13"/>
        <v>16.392382550335569</v>
      </c>
      <c r="G403" s="1"/>
    </row>
    <row r="404" spans="1:7" x14ac:dyDescent="0.25">
      <c r="A404">
        <v>35</v>
      </c>
      <c r="B404">
        <v>15.5</v>
      </c>
      <c r="C404" s="1">
        <v>18.149999999999999</v>
      </c>
      <c r="D404">
        <f t="shared" si="13"/>
        <v>15.469329004329003</v>
      </c>
      <c r="E404" s="2">
        <f t="shared" si="13"/>
        <v>16.362323232323227</v>
      </c>
      <c r="G404" s="1"/>
    </row>
    <row r="405" spans="1:7" x14ac:dyDescent="0.25">
      <c r="A405">
        <v>35</v>
      </c>
      <c r="B405">
        <v>22.25</v>
      </c>
      <c r="C405" s="1">
        <v>25.32</v>
      </c>
      <c r="D405">
        <f t="shared" si="13"/>
        <v>15.469262472885031</v>
      </c>
      <c r="E405" s="2">
        <f t="shared" si="13"/>
        <v>16.35628378378378</v>
      </c>
      <c r="G405" s="1"/>
    </row>
    <row r="406" spans="1:7" x14ac:dyDescent="0.25">
      <c r="A406">
        <v>35</v>
      </c>
      <c r="B406">
        <v>15.5</v>
      </c>
      <c r="C406" s="1">
        <v>18.149999999999999</v>
      </c>
      <c r="D406">
        <f t="shared" si="13"/>
        <v>15.454521739130433</v>
      </c>
      <c r="E406" s="2">
        <f t="shared" ref="E406:E469" si="14">AVERAGE(C406:C1681)</f>
        <v>16.325898305084742</v>
      </c>
      <c r="G406" s="1"/>
    </row>
    <row r="407" spans="1:7" x14ac:dyDescent="0.25">
      <c r="A407">
        <v>35</v>
      </c>
      <c r="B407">
        <v>22.25</v>
      </c>
      <c r="C407" s="1">
        <v>25.32</v>
      </c>
      <c r="D407">
        <f t="shared" si="13"/>
        <v>15.454422657952067</v>
      </c>
      <c r="E407" s="2">
        <f t="shared" si="14"/>
        <v>16.319693877551018</v>
      </c>
      <c r="G407" s="1"/>
    </row>
    <row r="408" spans="1:7" x14ac:dyDescent="0.25">
      <c r="A408">
        <v>35</v>
      </c>
      <c r="B408">
        <v>15.5</v>
      </c>
      <c r="C408" s="1">
        <v>18.149999999999999</v>
      </c>
      <c r="D408">
        <f t="shared" si="13"/>
        <v>15.439585152838427</v>
      </c>
      <c r="E408" s="2">
        <f t="shared" si="14"/>
        <v>16.288976109215014</v>
      </c>
      <c r="G408" s="1"/>
    </row>
    <row r="409" spans="1:7" x14ac:dyDescent="0.25">
      <c r="A409">
        <v>35</v>
      </c>
      <c r="B409">
        <v>15.5</v>
      </c>
      <c r="C409" s="1">
        <v>18.149999999999999</v>
      </c>
      <c r="D409">
        <f t="shared" si="13"/>
        <v>15.439452954048139</v>
      </c>
      <c r="E409" s="2">
        <f t="shared" si="14"/>
        <v>16.282602739726027</v>
      </c>
      <c r="G409" s="1"/>
    </row>
    <row r="410" spans="1:7" x14ac:dyDescent="0.25">
      <c r="A410">
        <v>35</v>
      </c>
      <c r="B410">
        <v>15.5</v>
      </c>
      <c r="C410" s="1">
        <v>18.149999999999999</v>
      </c>
      <c r="D410">
        <f t="shared" si="13"/>
        <v>15.439320175438596</v>
      </c>
      <c r="E410" s="2">
        <f t="shared" si="14"/>
        <v>16.276185567010305</v>
      </c>
      <c r="G410" s="1"/>
    </row>
    <row r="411" spans="1:7" x14ac:dyDescent="0.25">
      <c r="A411">
        <v>35</v>
      </c>
      <c r="B411">
        <v>22.25</v>
      </c>
      <c r="C411" s="1">
        <v>25.32</v>
      </c>
      <c r="D411">
        <f t="shared" si="13"/>
        <v>15.439186813186815</v>
      </c>
      <c r="E411" s="2">
        <f t="shared" si="14"/>
        <v>16.269724137931032</v>
      </c>
      <c r="G411" s="1"/>
    </row>
    <row r="412" spans="1:7" x14ac:dyDescent="0.25">
      <c r="A412">
        <v>35</v>
      </c>
      <c r="B412">
        <v>22.25</v>
      </c>
      <c r="C412" s="1">
        <v>25.32</v>
      </c>
      <c r="D412">
        <f t="shared" si="13"/>
        <v>15.424185022026434</v>
      </c>
      <c r="E412" s="2">
        <f t="shared" si="14"/>
        <v>16.238408304498265</v>
      </c>
      <c r="G412" s="1"/>
    </row>
    <row r="413" spans="1:7" x14ac:dyDescent="0.25">
      <c r="A413">
        <v>35</v>
      </c>
      <c r="B413">
        <v>22.25</v>
      </c>
      <c r="C413" s="1">
        <v>25.32</v>
      </c>
      <c r="D413">
        <f t="shared" si="13"/>
        <v>15.409116997792498</v>
      </c>
      <c r="E413" s="2">
        <f t="shared" si="14"/>
        <v>16.206874999999997</v>
      </c>
      <c r="G413" s="1"/>
    </row>
    <row r="414" spans="1:7" x14ac:dyDescent="0.25">
      <c r="A414">
        <v>35</v>
      </c>
      <c r="B414">
        <v>22.25</v>
      </c>
      <c r="C414" s="1">
        <v>25.32</v>
      </c>
      <c r="D414">
        <f t="shared" si="13"/>
        <v>15.393982300884959</v>
      </c>
      <c r="E414" s="2">
        <f t="shared" si="14"/>
        <v>16.175121951219506</v>
      </c>
      <c r="G414" s="1"/>
    </row>
    <row r="415" spans="1:7" x14ac:dyDescent="0.25">
      <c r="A415">
        <v>35</v>
      </c>
      <c r="B415">
        <v>22.25</v>
      </c>
      <c r="C415" s="1">
        <v>25.32</v>
      </c>
      <c r="D415">
        <f t="shared" si="13"/>
        <v>15.378780487804882</v>
      </c>
      <c r="E415" s="2">
        <f t="shared" si="14"/>
        <v>16.143146853146849</v>
      </c>
      <c r="G415" s="1"/>
    </row>
    <row r="416" spans="1:7" x14ac:dyDescent="0.25">
      <c r="A416">
        <v>35</v>
      </c>
      <c r="B416">
        <v>15.5</v>
      </c>
      <c r="C416" s="1">
        <v>18.149999999999999</v>
      </c>
      <c r="D416">
        <f t="shared" si="13"/>
        <v>15.363511111111118</v>
      </c>
      <c r="E416" s="2">
        <f t="shared" si="14"/>
        <v>16.110947368421044</v>
      </c>
      <c r="G416" s="1"/>
    </row>
    <row r="417" spans="1:7" x14ac:dyDescent="0.25">
      <c r="A417">
        <v>35</v>
      </c>
      <c r="B417">
        <v>15.5</v>
      </c>
      <c r="C417" s="1">
        <v>18.149999999999999</v>
      </c>
      <c r="D417">
        <f t="shared" si="13"/>
        <v>15.363207126948781</v>
      </c>
      <c r="E417" s="2">
        <f t="shared" si="14"/>
        <v>16.103767605633799</v>
      </c>
      <c r="G417" s="1"/>
    </row>
    <row r="418" spans="1:7" x14ac:dyDescent="0.25">
      <c r="A418">
        <v>37</v>
      </c>
      <c r="B418">
        <v>12.6</v>
      </c>
      <c r="C418" s="1">
        <v>17</v>
      </c>
      <c r="D418">
        <f t="shared" si="13"/>
        <v>15.362901785714291</v>
      </c>
      <c r="E418" s="2">
        <f t="shared" si="14"/>
        <v>16.096537102473491</v>
      </c>
      <c r="G418" s="1"/>
    </row>
    <row r="419" spans="1:7" x14ac:dyDescent="0.25">
      <c r="A419">
        <v>37</v>
      </c>
      <c r="C419" s="2" t="s">
        <v>1378</v>
      </c>
      <c r="D419">
        <f t="shared" si="13"/>
        <v>15.369082774049224</v>
      </c>
      <c r="E419" s="2">
        <f t="shared" si="14"/>
        <v>16.093333333333327</v>
      </c>
      <c r="G419" s="2"/>
    </row>
    <row r="420" spans="1:7" x14ac:dyDescent="0.25">
      <c r="A420">
        <v>37</v>
      </c>
      <c r="C420" s="2" t="s">
        <v>1378</v>
      </c>
      <c r="D420">
        <f t="shared" si="13"/>
        <v>15.369082774049224</v>
      </c>
      <c r="E420" s="2">
        <f t="shared" si="14"/>
        <v>16.093333333333327</v>
      </c>
      <c r="G420" s="2"/>
    </row>
    <row r="421" spans="1:7" x14ac:dyDescent="0.25">
      <c r="A421">
        <v>37</v>
      </c>
      <c r="C421" s="2" t="s">
        <v>1378</v>
      </c>
      <c r="D421">
        <f t="shared" si="13"/>
        <v>15.369082774049224</v>
      </c>
      <c r="E421" s="2">
        <f t="shared" si="14"/>
        <v>16.093333333333327</v>
      </c>
      <c r="G421" s="2"/>
    </row>
    <row r="422" spans="1:7" x14ac:dyDescent="0.25">
      <c r="A422">
        <v>37</v>
      </c>
      <c r="C422" s="2" t="s">
        <v>1378</v>
      </c>
      <c r="D422">
        <f t="shared" si="13"/>
        <v>15.369082774049224</v>
      </c>
      <c r="E422" s="2">
        <f t="shared" si="14"/>
        <v>16.093333333333327</v>
      </c>
      <c r="G422" s="2"/>
    </row>
    <row r="423" spans="1:7" x14ac:dyDescent="0.25">
      <c r="A423">
        <v>37</v>
      </c>
      <c r="C423" s="2" t="s">
        <v>1378</v>
      </c>
      <c r="D423">
        <f t="shared" si="13"/>
        <v>15.369082774049224</v>
      </c>
      <c r="E423" s="2">
        <f t="shared" si="14"/>
        <v>16.093333333333327</v>
      </c>
      <c r="G423" s="2"/>
    </row>
    <row r="424" spans="1:7" x14ac:dyDescent="0.25">
      <c r="A424">
        <v>37</v>
      </c>
      <c r="C424" s="2" t="s">
        <v>1378</v>
      </c>
      <c r="D424">
        <f t="shared" si="13"/>
        <v>15.369082774049224</v>
      </c>
      <c r="E424" s="2">
        <f t="shared" si="14"/>
        <v>16.093333333333327</v>
      </c>
      <c r="G424" s="2"/>
    </row>
    <row r="425" spans="1:7" x14ac:dyDescent="0.25">
      <c r="A425">
        <v>37</v>
      </c>
      <c r="C425" s="2" t="s">
        <v>1378</v>
      </c>
      <c r="D425">
        <f t="shared" si="13"/>
        <v>15.369082774049224</v>
      </c>
      <c r="E425" s="2">
        <f t="shared" si="14"/>
        <v>16.093333333333327</v>
      </c>
      <c r="G425" s="2"/>
    </row>
    <row r="426" spans="1:7" x14ac:dyDescent="0.25">
      <c r="A426">
        <v>37</v>
      </c>
      <c r="C426" s="2" t="s">
        <v>1378</v>
      </c>
      <c r="D426">
        <f t="shared" si="13"/>
        <v>15.369082774049224</v>
      </c>
      <c r="E426" s="2">
        <f t="shared" si="14"/>
        <v>16.093333333333327</v>
      </c>
      <c r="G426" s="2"/>
    </row>
    <row r="427" spans="1:7" x14ac:dyDescent="0.25">
      <c r="A427">
        <v>37</v>
      </c>
      <c r="C427" s="2" t="s">
        <v>1378</v>
      </c>
      <c r="D427">
        <f t="shared" si="13"/>
        <v>15.369082774049224</v>
      </c>
      <c r="E427" s="2">
        <f t="shared" si="14"/>
        <v>16.093333333333327</v>
      </c>
      <c r="G427" s="2"/>
    </row>
    <row r="428" spans="1:7" x14ac:dyDescent="0.25">
      <c r="A428">
        <v>37</v>
      </c>
      <c r="C428" s="2" t="s">
        <v>1378</v>
      </c>
      <c r="D428">
        <f t="shared" si="13"/>
        <v>15.369082774049224</v>
      </c>
      <c r="E428" s="2">
        <f t="shared" si="14"/>
        <v>16.093333333333327</v>
      </c>
      <c r="G428" s="2"/>
    </row>
    <row r="429" spans="1:7" x14ac:dyDescent="0.25">
      <c r="A429">
        <v>37</v>
      </c>
      <c r="C429" s="2" t="s">
        <v>1378</v>
      </c>
      <c r="D429">
        <f t="shared" si="13"/>
        <v>15.369082774049224</v>
      </c>
      <c r="E429" s="2">
        <f t="shared" si="14"/>
        <v>16.093333333333327</v>
      </c>
      <c r="G429" s="2"/>
    </row>
    <row r="430" spans="1:7" x14ac:dyDescent="0.25">
      <c r="A430">
        <v>37</v>
      </c>
      <c r="C430" s="2" t="s">
        <v>1378</v>
      </c>
      <c r="D430">
        <f t="shared" si="13"/>
        <v>15.369082774049224</v>
      </c>
      <c r="E430" s="2">
        <f t="shared" si="14"/>
        <v>16.093333333333327</v>
      </c>
      <c r="G430" s="2"/>
    </row>
    <row r="431" spans="1:7" x14ac:dyDescent="0.25">
      <c r="A431">
        <v>37</v>
      </c>
      <c r="C431" s="2" t="s">
        <v>1378</v>
      </c>
      <c r="D431">
        <f t="shared" si="13"/>
        <v>15.369082774049224</v>
      </c>
      <c r="E431" s="2">
        <f t="shared" si="14"/>
        <v>16.093333333333327</v>
      </c>
      <c r="G431" s="2"/>
    </row>
    <row r="432" spans="1:7" x14ac:dyDescent="0.25">
      <c r="A432">
        <v>37</v>
      </c>
      <c r="C432" s="2" t="s">
        <v>1378</v>
      </c>
      <c r="D432">
        <f t="shared" si="13"/>
        <v>15.369082774049224</v>
      </c>
      <c r="E432" s="2">
        <f t="shared" si="14"/>
        <v>16.093333333333327</v>
      </c>
      <c r="G432" s="2"/>
    </row>
    <row r="433" spans="1:7" x14ac:dyDescent="0.25">
      <c r="A433">
        <v>37</v>
      </c>
      <c r="C433" s="1">
        <v>18</v>
      </c>
      <c r="D433">
        <f t="shared" si="13"/>
        <v>15.369082774049224</v>
      </c>
      <c r="E433" s="2">
        <f t="shared" si="14"/>
        <v>16.093333333333327</v>
      </c>
      <c r="G433" s="1"/>
    </row>
    <row r="434" spans="1:7" x14ac:dyDescent="0.25">
      <c r="A434">
        <v>37</v>
      </c>
      <c r="C434" s="1">
        <v>18</v>
      </c>
      <c r="D434">
        <f t="shared" si="13"/>
        <v>15.369082774049224</v>
      </c>
      <c r="E434" s="2">
        <f t="shared" si="14"/>
        <v>16.086548042704621</v>
      </c>
      <c r="G434" s="1"/>
    </row>
    <row r="435" spans="1:7" x14ac:dyDescent="0.25">
      <c r="A435">
        <v>37</v>
      </c>
      <c r="C435" s="1">
        <v>18</v>
      </c>
      <c r="D435">
        <f t="shared" si="13"/>
        <v>15.369082774049224</v>
      </c>
      <c r="E435" s="2">
        <f t="shared" si="14"/>
        <v>16.079714285714285</v>
      </c>
      <c r="G435" s="1"/>
    </row>
    <row r="436" spans="1:7" x14ac:dyDescent="0.25">
      <c r="A436">
        <v>37</v>
      </c>
      <c r="C436" s="1">
        <v>18</v>
      </c>
      <c r="D436">
        <f t="shared" si="13"/>
        <v>15.369082774049224</v>
      </c>
      <c r="E436" s="2">
        <f t="shared" si="14"/>
        <v>16.07283154121864</v>
      </c>
      <c r="G436" s="1"/>
    </row>
    <row r="437" spans="1:7" x14ac:dyDescent="0.25">
      <c r="A437">
        <v>37</v>
      </c>
      <c r="C437" s="2" t="s">
        <v>1378</v>
      </c>
      <c r="D437">
        <f t="shared" si="13"/>
        <v>15.369082774049224</v>
      </c>
      <c r="E437" s="2">
        <f t="shared" si="14"/>
        <v>16.06589928057554</v>
      </c>
      <c r="G437" s="2"/>
    </row>
    <row r="438" spans="1:7" x14ac:dyDescent="0.25">
      <c r="A438">
        <v>37</v>
      </c>
      <c r="C438" s="1">
        <v>25</v>
      </c>
      <c r="D438">
        <f t="shared" si="13"/>
        <v>15.369082774049224</v>
      </c>
      <c r="E438" s="2">
        <f t="shared" si="14"/>
        <v>16.06589928057554</v>
      </c>
      <c r="G438" s="1"/>
    </row>
    <row r="439" spans="1:7" x14ac:dyDescent="0.25">
      <c r="A439">
        <v>37</v>
      </c>
      <c r="C439" s="1">
        <v>25</v>
      </c>
      <c r="D439">
        <f t="shared" si="13"/>
        <v>15.369082774049224</v>
      </c>
      <c r="E439" s="2">
        <f t="shared" si="14"/>
        <v>16.033646209386283</v>
      </c>
      <c r="G439" s="1"/>
    </row>
    <row r="440" spans="1:7" x14ac:dyDescent="0.25">
      <c r="A440">
        <v>37</v>
      </c>
      <c r="C440" s="1">
        <v>25</v>
      </c>
      <c r="D440">
        <f t="shared" si="13"/>
        <v>15.369082774049224</v>
      </c>
      <c r="E440" s="2">
        <f t="shared" si="14"/>
        <v>16.001159420289856</v>
      </c>
      <c r="G440" s="1"/>
    </row>
    <row r="441" spans="1:7" x14ac:dyDescent="0.25">
      <c r="A441">
        <v>37</v>
      </c>
      <c r="C441" s="1">
        <v>25</v>
      </c>
      <c r="D441">
        <f t="shared" si="13"/>
        <v>15.369082774049224</v>
      </c>
      <c r="E441" s="2">
        <f t="shared" si="14"/>
        <v>15.96843636363637</v>
      </c>
      <c r="G441" s="1"/>
    </row>
    <row r="442" spans="1:7" x14ac:dyDescent="0.25">
      <c r="A442">
        <v>50</v>
      </c>
      <c r="B442">
        <v>8.6</v>
      </c>
      <c r="C442" s="1">
        <v>11.12</v>
      </c>
      <c r="D442">
        <f t="shared" si="13"/>
        <v>15.369082774049224</v>
      </c>
      <c r="E442" s="2">
        <f t="shared" si="14"/>
        <v>15.93547445255475</v>
      </c>
      <c r="G442" s="1"/>
    </row>
    <row r="443" spans="1:7" x14ac:dyDescent="0.25">
      <c r="A443">
        <v>50</v>
      </c>
      <c r="B443">
        <v>8.6</v>
      </c>
      <c r="C443" s="1">
        <v>11.12</v>
      </c>
      <c r="D443">
        <f t="shared" si="13"/>
        <v>15.384260089686107</v>
      </c>
      <c r="E443" s="2">
        <f t="shared" si="14"/>
        <v>15.953113553113559</v>
      </c>
      <c r="G443" s="1"/>
    </row>
    <row r="444" spans="1:7" x14ac:dyDescent="0.25">
      <c r="A444">
        <v>50</v>
      </c>
      <c r="B444">
        <v>8.6</v>
      </c>
      <c r="C444" s="1">
        <v>11.12</v>
      </c>
      <c r="D444">
        <f t="shared" si="13"/>
        <v>15.399505617977535</v>
      </c>
      <c r="E444" s="2">
        <f t="shared" si="14"/>
        <v>15.970882352941183</v>
      </c>
      <c r="G444" s="1"/>
    </row>
    <row r="445" spans="1:7" x14ac:dyDescent="0.25">
      <c r="A445">
        <v>50</v>
      </c>
      <c r="B445">
        <v>8.6</v>
      </c>
      <c r="C445" s="1">
        <v>11.12</v>
      </c>
      <c r="D445">
        <f t="shared" si="13"/>
        <v>15.414819819819829</v>
      </c>
      <c r="E445" s="2">
        <f t="shared" si="14"/>
        <v>15.988782287822884</v>
      </c>
      <c r="G445" s="1"/>
    </row>
    <row r="446" spans="1:7" x14ac:dyDescent="0.25">
      <c r="A446">
        <v>50</v>
      </c>
      <c r="B446">
        <v>8.6</v>
      </c>
      <c r="C446" s="1">
        <v>11.12</v>
      </c>
      <c r="D446">
        <f t="shared" si="13"/>
        <v>15.43020316027089</v>
      </c>
      <c r="E446" s="2">
        <f t="shared" si="14"/>
        <v>16.00681481481482</v>
      </c>
      <c r="G446" s="1"/>
    </row>
    <row r="447" spans="1:7" x14ac:dyDescent="0.25">
      <c r="A447">
        <v>50</v>
      </c>
      <c r="B447">
        <v>8.6</v>
      </c>
      <c r="C447" s="1">
        <v>11.12</v>
      </c>
      <c r="D447">
        <f t="shared" si="13"/>
        <v>15.445656108597294</v>
      </c>
      <c r="E447" s="2">
        <f t="shared" si="14"/>
        <v>16.024981412639413</v>
      </c>
      <c r="G447" s="1"/>
    </row>
    <row r="448" spans="1:7" x14ac:dyDescent="0.25">
      <c r="A448">
        <v>50</v>
      </c>
      <c r="B448">
        <v>8.6</v>
      </c>
      <c r="C448" s="1">
        <v>11.12</v>
      </c>
      <c r="D448">
        <f t="shared" si="13"/>
        <v>15.461179138322002</v>
      </c>
      <c r="E448" s="2">
        <f t="shared" si="14"/>
        <v>16.043283582089558</v>
      </c>
      <c r="G448" s="1"/>
    </row>
    <row r="449" spans="1:7" x14ac:dyDescent="0.25">
      <c r="A449">
        <v>50</v>
      </c>
      <c r="B449">
        <v>8.6</v>
      </c>
      <c r="C449" s="1">
        <v>11.12</v>
      </c>
      <c r="D449">
        <f t="shared" si="13"/>
        <v>15.476772727272733</v>
      </c>
      <c r="E449" s="2">
        <f t="shared" si="14"/>
        <v>16.061722846441953</v>
      </c>
      <c r="G449" s="1"/>
    </row>
    <row r="450" spans="1:7" x14ac:dyDescent="0.25">
      <c r="A450">
        <v>50</v>
      </c>
      <c r="B450">
        <v>8.6</v>
      </c>
      <c r="C450" s="1">
        <v>11.12</v>
      </c>
      <c r="D450">
        <f t="shared" si="13"/>
        <v>15.492437357630987</v>
      </c>
      <c r="E450" s="2">
        <f t="shared" si="14"/>
        <v>16.080300751879705</v>
      </c>
      <c r="G450" s="1"/>
    </row>
    <row r="451" spans="1:7" x14ac:dyDescent="0.25">
      <c r="A451">
        <v>50</v>
      </c>
      <c r="B451">
        <v>8.6</v>
      </c>
      <c r="C451" s="1">
        <v>11.12</v>
      </c>
      <c r="D451">
        <f t="shared" ref="D451:E514" si="15">AVERAGE(B451:B1726)</f>
        <v>15.508173515981744</v>
      </c>
      <c r="E451" s="2">
        <f t="shared" si="14"/>
        <v>16.099018867924535</v>
      </c>
      <c r="G451" s="1"/>
    </row>
    <row r="452" spans="1:7" x14ac:dyDescent="0.25">
      <c r="A452">
        <v>50</v>
      </c>
      <c r="B452">
        <v>8.6</v>
      </c>
      <c r="C452" s="1">
        <v>11.12</v>
      </c>
      <c r="D452">
        <f t="shared" si="15"/>
        <v>15.523981693363853</v>
      </c>
      <c r="E452" s="2">
        <f t="shared" si="14"/>
        <v>16.117878787878791</v>
      </c>
      <c r="G452" s="1"/>
    </row>
    <row r="453" spans="1:7" x14ac:dyDescent="0.25">
      <c r="A453">
        <v>35</v>
      </c>
      <c r="B453">
        <v>24.12</v>
      </c>
      <c r="C453" s="1">
        <v>23</v>
      </c>
      <c r="D453">
        <f t="shared" si="15"/>
        <v>15.539862385321108</v>
      </c>
      <c r="E453" s="2">
        <f t="shared" si="14"/>
        <v>16.13688212927757</v>
      </c>
      <c r="G453" s="1"/>
    </row>
    <row r="454" spans="1:7" x14ac:dyDescent="0.25">
      <c r="A454">
        <v>35</v>
      </c>
      <c r="B454">
        <v>24.12</v>
      </c>
      <c r="C454" s="1">
        <v>23</v>
      </c>
      <c r="D454">
        <f t="shared" si="15"/>
        <v>15.520137931034489</v>
      </c>
      <c r="E454" s="2">
        <f t="shared" si="14"/>
        <v>16.110687022900763</v>
      </c>
      <c r="G454" s="1"/>
    </row>
    <row r="455" spans="1:7" x14ac:dyDescent="0.25">
      <c r="A455">
        <v>35</v>
      </c>
      <c r="B455">
        <v>24.12</v>
      </c>
      <c r="C455" s="1">
        <v>23</v>
      </c>
      <c r="D455">
        <f t="shared" si="15"/>
        <v>15.500322580645168</v>
      </c>
      <c r="E455" s="2">
        <f t="shared" si="14"/>
        <v>16.084291187739463</v>
      </c>
      <c r="G455" s="1"/>
    </row>
    <row r="456" spans="1:7" x14ac:dyDescent="0.25">
      <c r="A456">
        <v>35</v>
      </c>
      <c r="B456">
        <v>24.12</v>
      </c>
      <c r="C456" s="1">
        <v>23</v>
      </c>
      <c r="D456">
        <f t="shared" si="15"/>
        <v>15.480415704387998</v>
      </c>
      <c r="E456" s="2">
        <f t="shared" si="14"/>
        <v>16.057692307692303</v>
      </c>
      <c r="G456" s="1"/>
    </row>
    <row r="457" spans="1:7" x14ac:dyDescent="0.25">
      <c r="A457">
        <v>35</v>
      </c>
      <c r="B457">
        <v>24.12</v>
      </c>
      <c r="C457" s="1">
        <v>23</v>
      </c>
      <c r="D457">
        <f t="shared" si="15"/>
        <v>15.460416666666674</v>
      </c>
      <c r="E457" s="2">
        <f t="shared" si="14"/>
        <v>16.030888030888029</v>
      </c>
      <c r="G457" s="1"/>
    </row>
    <row r="458" spans="1:7" x14ac:dyDescent="0.25">
      <c r="A458">
        <v>35</v>
      </c>
      <c r="B458">
        <v>24.12</v>
      </c>
      <c r="C458" s="1">
        <v>23</v>
      </c>
      <c r="D458">
        <f t="shared" si="15"/>
        <v>15.440324825986087</v>
      </c>
      <c r="E458" s="2">
        <f t="shared" si="14"/>
        <v>16.003875968992244</v>
      </c>
      <c r="G458" s="1"/>
    </row>
    <row r="459" spans="1:7" x14ac:dyDescent="0.25">
      <c r="A459">
        <v>44</v>
      </c>
      <c r="B459">
        <v>13.2</v>
      </c>
      <c r="C459" s="1">
        <v>17.600000000000001</v>
      </c>
      <c r="D459">
        <f t="shared" si="15"/>
        <v>15.420139534883729</v>
      </c>
      <c r="E459" s="2">
        <f t="shared" si="14"/>
        <v>15.976653696498051</v>
      </c>
      <c r="G459" s="1"/>
    </row>
    <row r="460" spans="1:7" x14ac:dyDescent="0.25">
      <c r="A460">
        <v>44</v>
      </c>
      <c r="B460">
        <v>19.2</v>
      </c>
      <c r="C460" s="1">
        <v>23</v>
      </c>
      <c r="D460">
        <f t="shared" si="15"/>
        <v>15.425314685314692</v>
      </c>
      <c r="E460" s="2">
        <f t="shared" si="14"/>
        <v>15.970312499999995</v>
      </c>
      <c r="G460" s="1"/>
    </row>
    <row r="461" spans="1:7" x14ac:dyDescent="0.25">
      <c r="A461">
        <v>44</v>
      </c>
      <c r="B461">
        <v>13.2</v>
      </c>
      <c r="C461" s="1">
        <v>17.600000000000001</v>
      </c>
      <c r="D461">
        <f t="shared" si="15"/>
        <v>15.41649532710281</v>
      </c>
      <c r="E461" s="2">
        <f t="shared" si="14"/>
        <v>15.942745098039211</v>
      </c>
      <c r="G461" s="1"/>
    </row>
    <row r="462" spans="1:7" x14ac:dyDescent="0.25">
      <c r="A462">
        <v>44</v>
      </c>
      <c r="B462">
        <v>13.2</v>
      </c>
      <c r="C462" s="1">
        <v>17.600000000000001</v>
      </c>
      <c r="D462">
        <f t="shared" si="15"/>
        <v>15.421686182669797</v>
      </c>
      <c r="E462" s="2">
        <f t="shared" si="14"/>
        <v>15.93622047244094</v>
      </c>
      <c r="G462" s="1"/>
    </row>
    <row r="463" spans="1:7" x14ac:dyDescent="0.25">
      <c r="A463">
        <v>44</v>
      </c>
      <c r="B463">
        <v>13.2</v>
      </c>
      <c r="C463" s="1">
        <v>17.600000000000001</v>
      </c>
      <c r="D463">
        <f t="shared" si="15"/>
        <v>15.426901408450712</v>
      </c>
      <c r="E463" s="2">
        <f t="shared" si="14"/>
        <v>15.929644268774698</v>
      </c>
      <c r="G463" s="1"/>
    </row>
    <row r="464" spans="1:7" x14ac:dyDescent="0.25">
      <c r="A464">
        <v>44</v>
      </c>
      <c r="B464">
        <v>19.2</v>
      </c>
      <c r="C464" s="1">
        <v>23</v>
      </c>
      <c r="D464">
        <f t="shared" si="15"/>
        <v>15.432141176470596</v>
      </c>
      <c r="E464" s="2">
        <f t="shared" si="14"/>
        <v>15.923015873015867</v>
      </c>
      <c r="G464" s="1"/>
    </row>
    <row r="465" spans="1:7" x14ac:dyDescent="0.25">
      <c r="A465">
        <v>44</v>
      </c>
      <c r="B465">
        <v>19.2</v>
      </c>
      <c r="C465" s="1">
        <v>20</v>
      </c>
      <c r="D465">
        <f t="shared" si="15"/>
        <v>15.423254716981139</v>
      </c>
      <c r="E465" s="2">
        <f t="shared" si="14"/>
        <v>15.894820717131468</v>
      </c>
      <c r="G465" s="1"/>
    </row>
    <row r="466" spans="1:7" x14ac:dyDescent="0.25">
      <c r="A466">
        <v>44</v>
      </c>
      <c r="B466">
        <v>19.2</v>
      </c>
      <c r="C466" s="1">
        <v>23</v>
      </c>
      <c r="D466">
        <f t="shared" si="15"/>
        <v>15.414326241134761</v>
      </c>
      <c r="E466" s="2">
        <f t="shared" si="14"/>
        <v>15.878399999999994</v>
      </c>
      <c r="G466" s="1"/>
    </row>
    <row r="467" spans="1:7" x14ac:dyDescent="0.25">
      <c r="A467">
        <v>44</v>
      </c>
      <c r="B467">
        <v>19.2</v>
      </c>
      <c r="C467" s="2" t="s">
        <v>1378</v>
      </c>
      <c r="D467">
        <f t="shared" si="15"/>
        <v>15.405355450236975</v>
      </c>
      <c r="E467" s="2">
        <f t="shared" si="14"/>
        <v>15.84979919678714</v>
      </c>
      <c r="G467" s="2"/>
    </row>
    <row r="468" spans="1:7" x14ac:dyDescent="0.25">
      <c r="A468">
        <v>44</v>
      </c>
      <c r="B468">
        <v>19.2</v>
      </c>
      <c r="C468" s="1">
        <v>23</v>
      </c>
      <c r="D468">
        <f t="shared" si="15"/>
        <v>15.396342042755352</v>
      </c>
      <c r="E468" s="2">
        <f t="shared" si="14"/>
        <v>15.84979919678714</v>
      </c>
      <c r="G468" s="1"/>
    </row>
    <row r="469" spans="1:7" x14ac:dyDescent="0.25">
      <c r="A469">
        <v>44</v>
      </c>
      <c r="B469">
        <v>19.2</v>
      </c>
      <c r="C469" s="1">
        <v>20</v>
      </c>
      <c r="D469">
        <f t="shared" si="15"/>
        <v>15.387285714285722</v>
      </c>
      <c r="E469" s="2">
        <f t="shared" si="14"/>
        <v>15.820967741935476</v>
      </c>
      <c r="G469" s="1"/>
    </row>
    <row r="470" spans="1:7" x14ac:dyDescent="0.25">
      <c r="A470">
        <v>35</v>
      </c>
      <c r="C470" s="2" t="s">
        <v>1378</v>
      </c>
      <c r="D470">
        <f t="shared" si="15"/>
        <v>15.378186157517909</v>
      </c>
      <c r="E470" s="2">
        <f t="shared" si="15"/>
        <v>15.804048582995941</v>
      </c>
      <c r="G470" s="2"/>
    </row>
    <row r="471" spans="1:7" x14ac:dyDescent="0.25">
      <c r="A471">
        <v>35</v>
      </c>
      <c r="C471" s="2" t="s">
        <v>1378</v>
      </c>
      <c r="D471">
        <f t="shared" si="15"/>
        <v>15.378186157517909</v>
      </c>
      <c r="E471" s="2">
        <f t="shared" si="15"/>
        <v>15.804048582995941</v>
      </c>
      <c r="G471" s="2"/>
    </row>
    <row r="472" spans="1:7" x14ac:dyDescent="0.25">
      <c r="A472">
        <v>35</v>
      </c>
      <c r="C472" s="2" t="s">
        <v>1378</v>
      </c>
      <c r="D472">
        <f t="shared" si="15"/>
        <v>15.378186157517909</v>
      </c>
      <c r="E472" s="2">
        <f t="shared" si="15"/>
        <v>15.804048582995941</v>
      </c>
      <c r="G472" s="2"/>
    </row>
    <row r="473" spans="1:7" x14ac:dyDescent="0.25">
      <c r="A473">
        <v>35</v>
      </c>
      <c r="C473" s="2" t="s">
        <v>1378</v>
      </c>
      <c r="D473">
        <f t="shared" si="15"/>
        <v>15.378186157517909</v>
      </c>
      <c r="E473" s="2">
        <f t="shared" si="15"/>
        <v>15.804048582995941</v>
      </c>
      <c r="G473" s="2"/>
    </row>
    <row r="474" spans="1:7" x14ac:dyDescent="0.25">
      <c r="A474">
        <v>35</v>
      </c>
      <c r="C474" s="2" t="s">
        <v>1378</v>
      </c>
      <c r="D474">
        <f t="shared" si="15"/>
        <v>15.378186157517909</v>
      </c>
      <c r="E474" s="2">
        <f t="shared" si="15"/>
        <v>15.804048582995941</v>
      </c>
      <c r="G474" s="2"/>
    </row>
    <row r="475" spans="1:7" x14ac:dyDescent="0.25">
      <c r="A475">
        <v>35</v>
      </c>
      <c r="C475" s="2" t="s">
        <v>1378</v>
      </c>
      <c r="D475">
        <f t="shared" si="15"/>
        <v>15.378186157517909</v>
      </c>
      <c r="E475" s="2">
        <f t="shared" si="15"/>
        <v>15.804048582995941</v>
      </c>
      <c r="G475" s="2"/>
    </row>
    <row r="476" spans="1:7" x14ac:dyDescent="0.25">
      <c r="A476">
        <v>35</v>
      </c>
      <c r="C476" s="2" t="s">
        <v>1378</v>
      </c>
      <c r="D476">
        <f t="shared" si="15"/>
        <v>15.378186157517909</v>
      </c>
      <c r="E476" s="2">
        <f t="shared" ref="E476" si="16">AVERAGE(C476:C1751)</f>
        <v>15.804048582995941</v>
      </c>
      <c r="G476" s="2"/>
    </row>
    <row r="477" spans="1:7" x14ac:dyDescent="0.25">
      <c r="A477">
        <v>35</v>
      </c>
      <c r="C477" s="2" t="s">
        <v>1378</v>
      </c>
      <c r="D477">
        <f t="shared" si="15"/>
        <v>15.378186157517909</v>
      </c>
      <c r="E477" s="2">
        <f t="shared" si="15"/>
        <v>15.804048582995941</v>
      </c>
      <c r="G477" s="2"/>
    </row>
    <row r="478" spans="1:7" x14ac:dyDescent="0.25">
      <c r="A478">
        <v>35</v>
      </c>
      <c r="C478" s="2" t="s">
        <v>1378</v>
      </c>
      <c r="D478">
        <f t="shared" si="15"/>
        <v>15.378186157517909</v>
      </c>
      <c r="E478" s="2">
        <f t="shared" si="15"/>
        <v>15.804048582995941</v>
      </c>
      <c r="G478" s="2"/>
    </row>
    <row r="479" spans="1:7" x14ac:dyDescent="0.25">
      <c r="A479">
        <v>35</v>
      </c>
      <c r="C479" s="2" t="s">
        <v>1378</v>
      </c>
      <c r="D479">
        <f t="shared" si="15"/>
        <v>15.378186157517909</v>
      </c>
      <c r="E479" s="2">
        <f t="shared" si="15"/>
        <v>15.804048582995941</v>
      </c>
      <c r="G479" s="2"/>
    </row>
    <row r="480" spans="1:7" x14ac:dyDescent="0.25">
      <c r="A480">
        <v>35</v>
      </c>
      <c r="C480" s="2" t="s">
        <v>1378</v>
      </c>
      <c r="D480">
        <f t="shared" si="15"/>
        <v>15.378186157517909</v>
      </c>
      <c r="E480" s="2">
        <f t="shared" si="15"/>
        <v>15.804048582995941</v>
      </c>
      <c r="G480" s="2"/>
    </row>
    <row r="481" spans="1:7" x14ac:dyDescent="0.25">
      <c r="A481">
        <v>35</v>
      </c>
      <c r="C481" s="2" t="s">
        <v>1378</v>
      </c>
      <c r="D481">
        <f t="shared" si="15"/>
        <v>15.378186157517909</v>
      </c>
      <c r="E481" s="2">
        <f t="shared" si="15"/>
        <v>15.804048582995941</v>
      </c>
      <c r="G481" s="2"/>
    </row>
    <row r="482" spans="1:7" x14ac:dyDescent="0.25">
      <c r="A482">
        <v>35</v>
      </c>
      <c r="C482" s="2" t="s">
        <v>1378</v>
      </c>
      <c r="D482">
        <f t="shared" si="15"/>
        <v>15.378186157517909</v>
      </c>
      <c r="E482" s="2">
        <f t="shared" si="15"/>
        <v>15.804048582995941</v>
      </c>
      <c r="G482" s="2"/>
    </row>
    <row r="483" spans="1:7" x14ac:dyDescent="0.25">
      <c r="A483">
        <v>35</v>
      </c>
      <c r="C483" s="2" t="s">
        <v>1378</v>
      </c>
      <c r="D483">
        <f t="shared" si="15"/>
        <v>15.378186157517909</v>
      </c>
      <c r="E483" s="2">
        <f t="shared" si="15"/>
        <v>15.804048582995941</v>
      </c>
      <c r="G483" s="2"/>
    </row>
    <row r="484" spans="1:7" x14ac:dyDescent="0.25">
      <c r="A484">
        <v>35</v>
      </c>
      <c r="C484" s="2" t="s">
        <v>1378</v>
      </c>
      <c r="D484">
        <f t="shared" si="15"/>
        <v>15.378186157517909</v>
      </c>
      <c r="E484" s="2">
        <f t="shared" si="15"/>
        <v>15.804048582995941</v>
      </c>
      <c r="G484" s="2"/>
    </row>
    <row r="485" spans="1:7" x14ac:dyDescent="0.25">
      <c r="A485">
        <v>35</v>
      </c>
      <c r="C485" s="2" t="s">
        <v>1378</v>
      </c>
      <c r="D485">
        <f t="shared" si="15"/>
        <v>15.378186157517909</v>
      </c>
      <c r="E485" s="2">
        <f t="shared" si="15"/>
        <v>15.804048582995941</v>
      </c>
      <c r="G485" s="2"/>
    </row>
    <row r="486" spans="1:7" x14ac:dyDescent="0.25">
      <c r="A486">
        <v>35</v>
      </c>
      <c r="C486" s="2" t="s">
        <v>1378</v>
      </c>
      <c r="D486">
        <f t="shared" si="15"/>
        <v>15.378186157517909</v>
      </c>
      <c r="E486" s="2">
        <f t="shared" si="15"/>
        <v>15.804048582995941</v>
      </c>
      <c r="G486" s="2"/>
    </row>
    <row r="487" spans="1:7" x14ac:dyDescent="0.25">
      <c r="A487">
        <v>35</v>
      </c>
      <c r="C487" s="2" t="s">
        <v>1378</v>
      </c>
      <c r="D487">
        <f t="shared" si="15"/>
        <v>15.378186157517909</v>
      </c>
      <c r="E487" s="2">
        <f t="shared" si="15"/>
        <v>15.804048582995941</v>
      </c>
      <c r="G487" s="2"/>
    </row>
    <row r="488" spans="1:7" x14ac:dyDescent="0.25">
      <c r="A488">
        <v>35</v>
      </c>
      <c r="C488" s="2" t="s">
        <v>1378</v>
      </c>
      <c r="D488">
        <f t="shared" si="15"/>
        <v>15.378186157517909</v>
      </c>
      <c r="E488" s="2">
        <f t="shared" si="15"/>
        <v>15.804048582995941</v>
      </c>
      <c r="G488" s="2"/>
    </row>
    <row r="489" spans="1:7" x14ac:dyDescent="0.25">
      <c r="A489">
        <v>35</v>
      </c>
      <c r="C489" s="2" t="s">
        <v>1378</v>
      </c>
      <c r="D489">
        <f t="shared" si="15"/>
        <v>15.378186157517909</v>
      </c>
      <c r="E489" s="2">
        <f t="shared" si="15"/>
        <v>15.804048582995941</v>
      </c>
      <c r="G489" s="2"/>
    </row>
    <row r="490" spans="1:7" x14ac:dyDescent="0.25">
      <c r="A490">
        <v>40</v>
      </c>
      <c r="B490">
        <v>10.199999999999999</v>
      </c>
      <c r="C490" s="1">
        <v>14.8</v>
      </c>
      <c r="D490">
        <f t="shared" si="15"/>
        <v>15.378186157517909</v>
      </c>
      <c r="E490" s="2">
        <f t="shared" si="15"/>
        <v>15.804048582995941</v>
      </c>
      <c r="G490" s="1"/>
    </row>
    <row r="491" spans="1:7" x14ac:dyDescent="0.25">
      <c r="A491">
        <v>40</v>
      </c>
      <c r="B491">
        <v>10.199999999999999</v>
      </c>
      <c r="C491" s="1">
        <v>14.8</v>
      </c>
      <c r="D491">
        <f t="shared" si="15"/>
        <v>15.390574162679433</v>
      </c>
      <c r="E491" s="2">
        <f t="shared" si="15"/>
        <v>15.808130081300805</v>
      </c>
      <c r="G491" s="1"/>
    </row>
    <row r="492" spans="1:7" x14ac:dyDescent="0.25">
      <c r="A492">
        <v>45</v>
      </c>
      <c r="C492" s="2" t="s">
        <v>1378</v>
      </c>
      <c r="D492">
        <f t="shared" si="15"/>
        <v>15.403021582733821</v>
      </c>
      <c r="E492" s="2">
        <f t="shared" si="15"/>
        <v>15.812244897959175</v>
      </c>
      <c r="G492" s="2"/>
    </row>
    <row r="493" spans="1:7" x14ac:dyDescent="0.25">
      <c r="A493">
        <v>45</v>
      </c>
      <c r="C493" s="2" t="s">
        <v>1378</v>
      </c>
      <c r="D493">
        <f t="shared" si="15"/>
        <v>15.403021582733821</v>
      </c>
      <c r="E493" s="2">
        <f t="shared" si="15"/>
        <v>15.812244897959175</v>
      </c>
      <c r="G493" s="2"/>
    </row>
    <row r="494" spans="1:7" x14ac:dyDescent="0.25">
      <c r="C494" s="2" t="s">
        <v>1378</v>
      </c>
      <c r="D494">
        <f t="shared" si="15"/>
        <v>15.403021582733821</v>
      </c>
      <c r="E494" s="2">
        <f t="shared" si="15"/>
        <v>15.812244897959175</v>
      </c>
      <c r="G494" s="2"/>
    </row>
    <row r="495" spans="1:7" x14ac:dyDescent="0.25">
      <c r="A495">
        <v>45</v>
      </c>
      <c r="C495" s="2" t="s">
        <v>1378</v>
      </c>
      <c r="D495">
        <f t="shared" si="15"/>
        <v>15.403021582733821</v>
      </c>
      <c r="E495" s="2">
        <f t="shared" si="15"/>
        <v>15.812244897959175</v>
      </c>
      <c r="G495" s="2"/>
    </row>
    <row r="496" spans="1:7" x14ac:dyDescent="0.25">
      <c r="A496">
        <v>45</v>
      </c>
      <c r="C496" s="2" t="s">
        <v>1378</v>
      </c>
      <c r="D496">
        <f t="shared" si="15"/>
        <v>15.403021582733821</v>
      </c>
      <c r="E496" s="2">
        <f t="shared" si="15"/>
        <v>15.812244897959175</v>
      </c>
      <c r="G496" s="2"/>
    </row>
    <row r="497" spans="1:7" x14ac:dyDescent="0.25">
      <c r="A497">
        <v>45</v>
      </c>
      <c r="C497" s="2" t="s">
        <v>1378</v>
      </c>
      <c r="D497">
        <f t="shared" si="15"/>
        <v>15.403021582733821</v>
      </c>
      <c r="E497" s="2">
        <f t="shared" si="15"/>
        <v>15.812244897959175</v>
      </c>
      <c r="G497" s="2"/>
    </row>
    <row r="498" spans="1:7" x14ac:dyDescent="0.25">
      <c r="A498">
        <v>45</v>
      </c>
      <c r="C498" s="2" t="s">
        <v>1378</v>
      </c>
      <c r="D498">
        <f t="shared" si="15"/>
        <v>15.403021582733821</v>
      </c>
      <c r="E498" s="2">
        <f t="shared" si="15"/>
        <v>15.812244897959175</v>
      </c>
      <c r="G498" s="2"/>
    </row>
    <row r="499" spans="1:7" x14ac:dyDescent="0.25">
      <c r="A499">
        <v>45</v>
      </c>
      <c r="C499" s="2" t="s">
        <v>1378</v>
      </c>
      <c r="D499">
        <f t="shared" si="15"/>
        <v>15.403021582733821</v>
      </c>
      <c r="E499" s="2">
        <f t="shared" si="15"/>
        <v>15.812244897959175</v>
      </c>
      <c r="G499" s="2"/>
    </row>
    <row r="500" spans="1:7" x14ac:dyDescent="0.25">
      <c r="A500">
        <v>45</v>
      </c>
      <c r="C500" s="2" t="s">
        <v>1378</v>
      </c>
      <c r="D500">
        <f t="shared" si="15"/>
        <v>15.403021582733821</v>
      </c>
      <c r="E500" s="2">
        <f t="shared" si="15"/>
        <v>15.812244897959175</v>
      </c>
      <c r="G500" s="2"/>
    </row>
    <row r="501" spans="1:7" x14ac:dyDescent="0.25">
      <c r="C501" s="2" t="s">
        <v>1378</v>
      </c>
      <c r="D501">
        <f t="shared" si="15"/>
        <v>15.403021582733821</v>
      </c>
      <c r="E501" s="2">
        <f t="shared" si="15"/>
        <v>15.812244897959175</v>
      </c>
      <c r="G501" s="2"/>
    </row>
    <row r="502" spans="1:7" x14ac:dyDescent="0.25">
      <c r="C502" s="2" t="s">
        <v>1378</v>
      </c>
      <c r="D502">
        <f t="shared" si="15"/>
        <v>15.403021582733821</v>
      </c>
      <c r="E502" s="2">
        <f t="shared" si="15"/>
        <v>15.812244897959175</v>
      </c>
      <c r="G502" s="2"/>
    </row>
    <row r="503" spans="1:7" x14ac:dyDescent="0.25">
      <c r="C503" s="2" t="s">
        <v>1378</v>
      </c>
      <c r="D503">
        <f t="shared" si="15"/>
        <v>15.403021582733821</v>
      </c>
      <c r="E503" s="2">
        <f t="shared" si="15"/>
        <v>15.812244897959175</v>
      </c>
      <c r="G503" s="2"/>
    </row>
    <row r="504" spans="1:7" x14ac:dyDescent="0.25">
      <c r="A504">
        <v>45</v>
      </c>
      <c r="C504" s="2" t="s">
        <v>1378</v>
      </c>
      <c r="D504">
        <f t="shared" si="15"/>
        <v>15.403021582733821</v>
      </c>
      <c r="E504" s="2">
        <f t="shared" si="15"/>
        <v>15.812244897959175</v>
      </c>
      <c r="G504" s="2"/>
    </row>
    <row r="505" spans="1:7" x14ac:dyDescent="0.25">
      <c r="A505">
        <v>44</v>
      </c>
      <c r="C505" s="2" t="s">
        <v>1378</v>
      </c>
      <c r="D505">
        <f t="shared" si="15"/>
        <v>15.403021582733821</v>
      </c>
      <c r="E505" s="2">
        <f t="shared" si="15"/>
        <v>15.812244897959175</v>
      </c>
      <c r="G505" s="2"/>
    </row>
    <row r="506" spans="1:7" x14ac:dyDescent="0.25">
      <c r="A506">
        <v>44</v>
      </c>
      <c r="C506" s="2" t="s">
        <v>1378</v>
      </c>
      <c r="D506">
        <f t="shared" si="15"/>
        <v>15.403021582733821</v>
      </c>
      <c r="E506" s="2">
        <f t="shared" si="15"/>
        <v>15.812244897959175</v>
      </c>
      <c r="G506" s="2"/>
    </row>
    <row r="507" spans="1:7" x14ac:dyDescent="0.25">
      <c r="A507">
        <v>44</v>
      </c>
      <c r="C507" s="2" t="s">
        <v>1378</v>
      </c>
      <c r="D507">
        <f t="shared" si="15"/>
        <v>15.403021582733821</v>
      </c>
      <c r="E507" s="2">
        <f t="shared" ref="E507" si="17">AVERAGE(C507:C1782)</f>
        <v>15.812244897959175</v>
      </c>
      <c r="G507" s="2"/>
    </row>
    <row r="508" spans="1:7" x14ac:dyDescent="0.25">
      <c r="A508">
        <v>44</v>
      </c>
      <c r="C508" s="2" t="s">
        <v>1378</v>
      </c>
      <c r="D508">
        <f t="shared" si="15"/>
        <v>15.403021582733821</v>
      </c>
      <c r="E508" s="2">
        <f t="shared" si="15"/>
        <v>15.812244897959175</v>
      </c>
      <c r="G508" s="2"/>
    </row>
    <row r="509" spans="1:7" x14ac:dyDescent="0.25">
      <c r="A509">
        <v>44</v>
      </c>
      <c r="C509" s="2" t="s">
        <v>1378</v>
      </c>
      <c r="D509">
        <f t="shared" si="15"/>
        <v>15.403021582733821</v>
      </c>
      <c r="E509" s="2">
        <f t="shared" si="15"/>
        <v>15.812244897959175</v>
      </c>
      <c r="G509" s="2"/>
    </row>
    <row r="510" spans="1:7" x14ac:dyDescent="0.25">
      <c r="A510">
        <v>44</v>
      </c>
      <c r="C510" s="2" t="s">
        <v>1378</v>
      </c>
      <c r="D510">
        <f t="shared" si="15"/>
        <v>15.403021582733821</v>
      </c>
      <c r="E510" s="2">
        <f t="shared" si="15"/>
        <v>15.812244897959175</v>
      </c>
      <c r="G510" s="2"/>
    </row>
    <row r="511" spans="1:7" x14ac:dyDescent="0.25">
      <c r="A511">
        <v>44</v>
      </c>
      <c r="C511" s="2" t="s">
        <v>1378</v>
      </c>
      <c r="D511">
        <f t="shared" si="15"/>
        <v>15.403021582733821</v>
      </c>
      <c r="E511" s="2">
        <f t="shared" si="15"/>
        <v>15.812244897959175</v>
      </c>
      <c r="G511" s="2"/>
    </row>
    <row r="512" spans="1:7" x14ac:dyDescent="0.25">
      <c r="A512">
        <v>44</v>
      </c>
      <c r="C512" s="2" t="s">
        <v>1378</v>
      </c>
      <c r="D512">
        <f t="shared" si="15"/>
        <v>15.403021582733821</v>
      </c>
      <c r="E512" s="2">
        <f t="shared" si="15"/>
        <v>15.812244897959175</v>
      </c>
      <c r="G512" s="2"/>
    </row>
    <row r="513" spans="1:7" x14ac:dyDescent="0.25">
      <c r="A513">
        <v>44</v>
      </c>
      <c r="C513" s="2" t="s">
        <v>1378</v>
      </c>
      <c r="D513">
        <f t="shared" si="15"/>
        <v>15.403021582733821</v>
      </c>
      <c r="E513" s="2">
        <f t="shared" si="15"/>
        <v>15.812244897959175</v>
      </c>
      <c r="G513" s="2"/>
    </row>
    <row r="514" spans="1:7" x14ac:dyDescent="0.25">
      <c r="A514">
        <v>44</v>
      </c>
      <c r="C514" s="2" t="s">
        <v>1378</v>
      </c>
      <c r="D514">
        <f t="shared" si="15"/>
        <v>15.403021582733821</v>
      </c>
      <c r="E514" s="2">
        <f t="shared" si="15"/>
        <v>15.812244897959175</v>
      </c>
      <c r="G514" s="2"/>
    </row>
    <row r="515" spans="1:7" x14ac:dyDescent="0.25">
      <c r="A515">
        <v>44</v>
      </c>
      <c r="C515" s="2" t="s">
        <v>1378</v>
      </c>
      <c r="D515">
        <f t="shared" ref="D515:E578" si="18">AVERAGE(B515:B1790)</f>
        <v>15.403021582733821</v>
      </c>
      <c r="E515" s="2">
        <f t="shared" si="18"/>
        <v>15.812244897959175</v>
      </c>
      <c r="G515" s="2"/>
    </row>
    <row r="516" spans="1:7" x14ac:dyDescent="0.25">
      <c r="A516">
        <v>44</v>
      </c>
      <c r="C516" s="2" t="s">
        <v>1378</v>
      </c>
      <c r="D516">
        <f t="shared" si="18"/>
        <v>15.403021582733821</v>
      </c>
      <c r="E516" s="2">
        <f t="shared" si="18"/>
        <v>15.812244897959175</v>
      </c>
      <c r="G516" s="2"/>
    </row>
    <row r="517" spans="1:7" x14ac:dyDescent="0.25">
      <c r="A517">
        <v>44</v>
      </c>
      <c r="C517" s="2" t="s">
        <v>1378</v>
      </c>
      <c r="D517">
        <f t="shared" si="18"/>
        <v>15.403021582733821</v>
      </c>
      <c r="E517" s="2">
        <f t="shared" si="18"/>
        <v>15.812244897959175</v>
      </c>
      <c r="G517" s="2"/>
    </row>
    <row r="518" spans="1:7" x14ac:dyDescent="0.25">
      <c r="A518">
        <v>44</v>
      </c>
      <c r="C518" s="2" t="s">
        <v>1378</v>
      </c>
      <c r="D518">
        <f t="shared" si="18"/>
        <v>15.403021582733821</v>
      </c>
      <c r="E518" s="2">
        <f t="shared" si="18"/>
        <v>15.812244897959175</v>
      </c>
      <c r="G518" s="2"/>
    </row>
    <row r="519" spans="1:7" x14ac:dyDescent="0.25">
      <c r="A519">
        <v>44</v>
      </c>
      <c r="C519" s="2" t="s">
        <v>1378</v>
      </c>
      <c r="D519">
        <f t="shared" si="18"/>
        <v>15.403021582733821</v>
      </c>
      <c r="E519" s="2">
        <f t="shared" si="18"/>
        <v>15.812244897959175</v>
      </c>
      <c r="G519" s="2"/>
    </row>
    <row r="520" spans="1:7" x14ac:dyDescent="0.25">
      <c r="A520">
        <v>44</v>
      </c>
      <c r="C520" s="2" t="s">
        <v>1378</v>
      </c>
      <c r="D520">
        <f t="shared" si="18"/>
        <v>15.403021582733821</v>
      </c>
      <c r="E520" s="2">
        <f t="shared" si="18"/>
        <v>15.812244897959175</v>
      </c>
      <c r="G520" s="2"/>
    </row>
    <row r="521" spans="1:7" x14ac:dyDescent="0.25">
      <c r="A521">
        <v>44</v>
      </c>
      <c r="C521" s="2" t="s">
        <v>1378</v>
      </c>
      <c r="D521">
        <f t="shared" si="18"/>
        <v>15.403021582733821</v>
      </c>
      <c r="E521" s="2">
        <f t="shared" si="18"/>
        <v>15.812244897959175</v>
      </c>
      <c r="G521" s="2"/>
    </row>
    <row r="522" spans="1:7" x14ac:dyDescent="0.25">
      <c r="A522">
        <v>44</v>
      </c>
      <c r="C522" s="2" t="s">
        <v>1378</v>
      </c>
      <c r="D522">
        <f t="shared" si="18"/>
        <v>15.403021582733821</v>
      </c>
      <c r="E522" s="2">
        <f t="shared" si="18"/>
        <v>15.812244897959175</v>
      </c>
      <c r="G522" s="2"/>
    </row>
    <row r="523" spans="1:7" x14ac:dyDescent="0.25">
      <c r="A523">
        <v>44</v>
      </c>
      <c r="C523" s="2" t="s">
        <v>1378</v>
      </c>
      <c r="D523">
        <f t="shared" si="18"/>
        <v>15.403021582733821</v>
      </c>
      <c r="E523" s="2">
        <f t="shared" si="18"/>
        <v>15.812244897959175</v>
      </c>
      <c r="G523" s="2"/>
    </row>
    <row r="524" spans="1:7" x14ac:dyDescent="0.25">
      <c r="A524">
        <v>44</v>
      </c>
      <c r="C524" s="2" t="s">
        <v>1378</v>
      </c>
      <c r="D524">
        <f t="shared" si="18"/>
        <v>15.403021582733821</v>
      </c>
      <c r="E524" s="2">
        <f t="shared" si="18"/>
        <v>15.812244897959175</v>
      </c>
      <c r="G524" s="2"/>
    </row>
    <row r="525" spans="1:7" x14ac:dyDescent="0.25">
      <c r="A525">
        <v>44</v>
      </c>
      <c r="C525" s="2" t="s">
        <v>1378</v>
      </c>
      <c r="D525">
        <f t="shared" si="18"/>
        <v>15.403021582733821</v>
      </c>
      <c r="E525" s="2">
        <f t="shared" si="18"/>
        <v>15.812244897959175</v>
      </c>
      <c r="G525" s="2"/>
    </row>
    <row r="526" spans="1:7" x14ac:dyDescent="0.25">
      <c r="A526">
        <v>44</v>
      </c>
      <c r="C526" s="2" t="s">
        <v>1378</v>
      </c>
      <c r="D526">
        <f t="shared" si="18"/>
        <v>15.403021582733821</v>
      </c>
      <c r="E526" s="2">
        <f t="shared" si="18"/>
        <v>15.812244897959175</v>
      </c>
      <c r="G526" s="2"/>
    </row>
    <row r="527" spans="1:7" x14ac:dyDescent="0.25">
      <c r="A527">
        <v>44</v>
      </c>
      <c r="C527" s="2" t="s">
        <v>1378</v>
      </c>
      <c r="D527">
        <f t="shared" si="18"/>
        <v>15.403021582733821</v>
      </c>
      <c r="E527" s="2">
        <f t="shared" si="18"/>
        <v>15.812244897959175</v>
      </c>
      <c r="G527" s="2"/>
    </row>
    <row r="528" spans="1:7" x14ac:dyDescent="0.25">
      <c r="A528">
        <v>44</v>
      </c>
      <c r="C528" s="2" t="s">
        <v>1378</v>
      </c>
      <c r="D528">
        <f t="shared" si="18"/>
        <v>15.403021582733821</v>
      </c>
      <c r="E528" s="2">
        <f t="shared" si="18"/>
        <v>15.812244897959175</v>
      </c>
      <c r="G528" s="2"/>
    </row>
    <row r="529" spans="1:7" x14ac:dyDescent="0.25">
      <c r="A529">
        <v>45</v>
      </c>
      <c r="B529">
        <v>11.3</v>
      </c>
      <c r="C529" s="1">
        <v>15.7</v>
      </c>
      <c r="D529">
        <f t="shared" si="18"/>
        <v>15.403021582733821</v>
      </c>
      <c r="E529" s="2">
        <f t="shared" si="18"/>
        <v>15.812244897959175</v>
      </c>
      <c r="G529" s="1"/>
    </row>
    <row r="530" spans="1:7" x14ac:dyDescent="0.25">
      <c r="A530">
        <v>45</v>
      </c>
      <c r="B530">
        <v>17.2</v>
      </c>
      <c r="C530" s="1">
        <v>20.399999999999999</v>
      </c>
      <c r="D530">
        <f t="shared" si="18"/>
        <v>15.412884615384623</v>
      </c>
      <c r="E530" s="2">
        <f t="shared" si="18"/>
        <v>15.812704918032779</v>
      </c>
      <c r="G530" s="1"/>
    </row>
    <row r="531" spans="1:7" x14ac:dyDescent="0.25">
      <c r="A531">
        <v>45</v>
      </c>
      <c r="B531">
        <v>17.2</v>
      </c>
      <c r="C531" s="1">
        <v>20.399999999999999</v>
      </c>
      <c r="D531">
        <f t="shared" si="18"/>
        <v>15.40857831325302</v>
      </c>
      <c r="E531" s="2">
        <f t="shared" si="18"/>
        <v>15.793827160493818</v>
      </c>
      <c r="G531" s="1"/>
    </row>
    <row r="532" spans="1:7" x14ac:dyDescent="0.25">
      <c r="A532">
        <v>45</v>
      </c>
      <c r="B532">
        <v>17.2</v>
      </c>
      <c r="C532" s="1">
        <v>20.399999999999999</v>
      </c>
      <c r="D532">
        <f t="shared" si="18"/>
        <v>15.404251207729477</v>
      </c>
      <c r="E532" s="2">
        <f t="shared" si="18"/>
        <v>15.774793388429744</v>
      </c>
      <c r="G532" s="1"/>
    </row>
    <row r="533" spans="1:7" x14ac:dyDescent="0.25">
      <c r="A533">
        <v>45</v>
      </c>
      <c r="B533">
        <v>11.3</v>
      </c>
      <c r="C533" s="1">
        <v>15.7</v>
      </c>
      <c r="D533">
        <f t="shared" si="18"/>
        <v>15.399903147699767</v>
      </c>
      <c r="E533" s="2">
        <f t="shared" si="18"/>
        <v>15.755601659751029</v>
      </c>
      <c r="G533" s="1"/>
    </row>
    <row r="534" spans="1:7" x14ac:dyDescent="0.25">
      <c r="A534">
        <v>60</v>
      </c>
      <c r="B534">
        <v>12.4</v>
      </c>
      <c r="C534" s="2" t="s">
        <v>1378</v>
      </c>
      <c r="D534">
        <f t="shared" si="18"/>
        <v>15.409854368932049</v>
      </c>
      <c r="E534" s="2">
        <f t="shared" si="18"/>
        <v>15.755833333333328</v>
      </c>
      <c r="G534" s="2"/>
    </row>
    <row r="535" spans="1:7" x14ac:dyDescent="0.25">
      <c r="A535">
        <v>60</v>
      </c>
      <c r="B535">
        <v>12.4</v>
      </c>
      <c r="C535" s="2" t="s">
        <v>1378</v>
      </c>
      <c r="D535">
        <f t="shared" si="18"/>
        <v>15.417177615571784</v>
      </c>
      <c r="E535" s="2">
        <f t="shared" si="18"/>
        <v>15.755833333333328</v>
      </c>
      <c r="G535" s="2"/>
    </row>
    <row r="536" spans="1:7" x14ac:dyDescent="0.25">
      <c r="A536">
        <v>60</v>
      </c>
      <c r="B536">
        <v>12.4</v>
      </c>
      <c r="C536" s="2" t="s">
        <v>1378</v>
      </c>
      <c r="D536">
        <f t="shared" si="18"/>
        <v>15.424536585365866</v>
      </c>
      <c r="E536" s="2">
        <f t="shared" si="18"/>
        <v>15.755833333333328</v>
      </c>
      <c r="G536" s="2"/>
    </row>
    <row r="537" spans="1:7" x14ac:dyDescent="0.25">
      <c r="A537">
        <v>60</v>
      </c>
      <c r="B537">
        <v>12.4</v>
      </c>
      <c r="C537" s="2" t="s">
        <v>1378</v>
      </c>
      <c r="D537">
        <f t="shared" si="18"/>
        <v>15.431931540342312</v>
      </c>
      <c r="E537" s="2">
        <f t="shared" si="18"/>
        <v>15.755833333333328</v>
      </c>
      <c r="G537" s="2"/>
    </row>
    <row r="538" spans="1:7" x14ac:dyDescent="0.25">
      <c r="A538">
        <v>60</v>
      </c>
      <c r="B538">
        <v>9.4</v>
      </c>
      <c r="C538" s="1">
        <v>13.6</v>
      </c>
      <c r="D538">
        <f t="shared" si="18"/>
        <v>15.439362745098054</v>
      </c>
      <c r="E538" s="2">
        <f t="shared" si="18"/>
        <v>15.755833333333328</v>
      </c>
      <c r="G538" s="1"/>
    </row>
    <row r="539" spans="1:7" x14ac:dyDescent="0.25">
      <c r="A539">
        <v>60</v>
      </c>
      <c r="B539">
        <v>12.4</v>
      </c>
      <c r="C539" s="1">
        <v>15.96</v>
      </c>
      <c r="D539">
        <f t="shared" si="18"/>
        <v>15.454201474201488</v>
      </c>
      <c r="E539" s="2">
        <f t="shared" si="18"/>
        <v>15.764853556485351</v>
      </c>
      <c r="G539" s="1"/>
    </row>
    <row r="540" spans="1:7" x14ac:dyDescent="0.25">
      <c r="A540">
        <v>48</v>
      </c>
      <c r="B540">
        <v>20</v>
      </c>
      <c r="C540" s="1">
        <v>24.3</v>
      </c>
      <c r="D540">
        <f t="shared" si="18"/>
        <v>15.46172413793105</v>
      </c>
      <c r="E540" s="2">
        <f t="shared" si="18"/>
        <v>15.764033613445372</v>
      </c>
      <c r="G540" s="1"/>
    </row>
    <row r="541" spans="1:7" x14ac:dyDescent="0.25">
      <c r="A541">
        <v>48</v>
      </c>
      <c r="B541">
        <v>20</v>
      </c>
      <c r="C541" s="1">
        <v>24.3</v>
      </c>
      <c r="D541">
        <f t="shared" si="18"/>
        <v>15.450518518518537</v>
      </c>
      <c r="E541" s="2">
        <f t="shared" si="18"/>
        <v>15.728016877637128</v>
      </c>
      <c r="G541" s="1"/>
    </row>
    <row r="542" spans="1:7" x14ac:dyDescent="0.25">
      <c r="A542">
        <v>48</v>
      </c>
      <c r="B542">
        <v>20</v>
      </c>
      <c r="C542" s="1">
        <v>24.3</v>
      </c>
      <c r="D542">
        <f t="shared" si="18"/>
        <v>15.439257425742595</v>
      </c>
      <c r="E542" s="2">
        <f t="shared" si="18"/>
        <v>15.691694915254235</v>
      </c>
      <c r="G542" s="1"/>
    </row>
    <row r="543" spans="1:7" x14ac:dyDescent="0.25">
      <c r="A543">
        <v>48</v>
      </c>
      <c r="B543">
        <v>20</v>
      </c>
      <c r="C543" s="1">
        <v>24.3</v>
      </c>
      <c r="D543">
        <f t="shared" si="18"/>
        <v>15.427940446650144</v>
      </c>
      <c r="E543" s="2">
        <f t="shared" si="18"/>
        <v>15.655063829787233</v>
      </c>
      <c r="G543" s="1"/>
    </row>
    <row r="544" spans="1:7" x14ac:dyDescent="0.25">
      <c r="A544">
        <v>48</v>
      </c>
      <c r="B544">
        <v>20</v>
      </c>
      <c r="C544" s="1">
        <v>24.3</v>
      </c>
      <c r="D544">
        <f t="shared" si="18"/>
        <v>15.416567164179124</v>
      </c>
      <c r="E544" s="2">
        <f t="shared" si="18"/>
        <v>15.618119658119655</v>
      </c>
      <c r="G544" s="1"/>
    </row>
    <row r="545" spans="1:7" x14ac:dyDescent="0.25">
      <c r="A545">
        <v>48</v>
      </c>
      <c r="B545">
        <v>20</v>
      </c>
      <c r="C545" s="1">
        <v>24.3</v>
      </c>
      <c r="D545">
        <f t="shared" si="18"/>
        <v>15.40513715710725</v>
      </c>
      <c r="E545" s="2">
        <f t="shared" si="18"/>
        <v>15.58085836909871</v>
      </c>
      <c r="G545" s="1"/>
    </row>
    <row r="546" spans="1:7" x14ac:dyDescent="0.25">
      <c r="A546">
        <v>48</v>
      </c>
      <c r="B546">
        <v>20</v>
      </c>
      <c r="C546" s="1">
        <v>24.3</v>
      </c>
      <c r="D546">
        <f t="shared" si="18"/>
        <v>15.393650000000019</v>
      </c>
      <c r="E546" s="2">
        <f t="shared" si="18"/>
        <v>15.543275862068962</v>
      </c>
      <c r="G546" s="1"/>
    </row>
    <row r="547" spans="1:7" x14ac:dyDescent="0.25">
      <c r="A547">
        <v>48</v>
      </c>
      <c r="B547">
        <v>20</v>
      </c>
      <c r="C547" s="1">
        <v>24.3</v>
      </c>
      <c r="D547">
        <f t="shared" si="18"/>
        <v>15.382105263157912</v>
      </c>
      <c r="E547" s="2">
        <f t="shared" si="18"/>
        <v>15.505367965367963</v>
      </c>
      <c r="G547" s="1"/>
    </row>
    <row r="548" spans="1:7" x14ac:dyDescent="0.25">
      <c r="A548">
        <v>48</v>
      </c>
      <c r="B548">
        <v>20</v>
      </c>
      <c r="C548" s="1">
        <v>24.3</v>
      </c>
      <c r="D548">
        <f t="shared" si="18"/>
        <v>15.37050251256283</v>
      </c>
      <c r="E548" s="2">
        <f t="shared" si="18"/>
        <v>15.467130434782606</v>
      </c>
      <c r="G548" s="1"/>
    </row>
    <row r="549" spans="1:7" x14ac:dyDescent="0.25">
      <c r="A549">
        <v>40</v>
      </c>
      <c r="B549">
        <v>15</v>
      </c>
      <c r="C549" s="2" t="s">
        <v>1378</v>
      </c>
      <c r="D549">
        <f t="shared" si="18"/>
        <v>15.358841309823694</v>
      </c>
      <c r="E549" s="2">
        <f t="shared" si="18"/>
        <v>15.428558951965062</v>
      </c>
      <c r="G549" s="2"/>
    </row>
    <row r="550" spans="1:7" x14ac:dyDescent="0.25">
      <c r="A550">
        <v>40</v>
      </c>
      <c r="B550">
        <v>15</v>
      </c>
      <c r="C550" s="1">
        <v>17.190000000000001</v>
      </c>
      <c r="D550">
        <f t="shared" si="18"/>
        <v>15.359747474747492</v>
      </c>
      <c r="E550" s="2">
        <f t="shared" si="18"/>
        <v>15.428558951965062</v>
      </c>
      <c r="G550" s="1"/>
    </row>
    <row r="551" spans="1:7" x14ac:dyDescent="0.25">
      <c r="A551">
        <v>40</v>
      </c>
      <c r="B551">
        <v>15</v>
      </c>
      <c r="C551" s="1">
        <v>17.190000000000001</v>
      </c>
      <c r="D551">
        <f t="shared" si="18"/>
        <v>15.360658227848115</v>
      </c>
      <c r="E551" s="2">
        <f t="shared" si="18"/>
        <v>15.420833333333331</v>
      </c>
      <c r="G551" s="1"/>
    </row>
    <row r="552" spans="1:7" x14ac:dyDescent="0.25">
      <c r="A552">
        <v>40</v>
      </c>
      <c r="B552">
        <v>21.19</v>
      </c>
      <c r="C552" s="2" t="s">
        <v>1378</v>
      </c>
      <c r="D552">
        <f t="shared" si="18"/>
        <v>15.361573604060927</v>
      </c>
      <c r="E552" s="2">
        <f t="shared" si="18"/>
        <v>15.41303964757709</v>
      </c>
      <c r="G552" s="2"/>
    </row>
    <row r="553" spans="1:7" x14ac:dyDescent="0.25">
      <c r="A553">
        <v>52</v>
      </c>
      <c r="C553" s="2" t="s">
        <v>1378</v>
      </c>
      <c r="D553">
        <f t="shared" si="18"/>
        <v>15.346743002544539</v>
      </c>
      <c r="E553" s="2">
        <f t="shared" si="18"/>
        <v>15.41303964757709</v>
      </c>
      <c r="G553" s="2"/>
    </row>
    <row r="554" spans="1:7" x14ac:dyDescent="0.25">
      <c r="A554">
        <v>52</v>
      </c>
      <c r="C554" s="2" t="s">
        <v>1378</v>
      </c>
      <c r="D554">
        <f t="shared" si="18"/>
        <v>15.346743002544539</v>
      </c>
      <c r="E554" s="2">
        <f t="shared" si="18"/>
        <v>15.41303964757709</v>
      </c>
      <c r="G554" s="2"/>
    </row>
    <row r="555" spans="1:7" x14ac:dyDescent="0.25">
      <c r="A555">
        <v>52</v>
      </c>
      <c r="C555" s="2" t="s">
        <v>1378</v>
      </c>
      <c r="D555">
        <f t="shared" si="18"/>
        <v>15.346743002544539</v>
      </c>
      <c r="E555" s="2">
        <f t="shared" si="18"/>
        <v>15.41303964757709</v>
      </c>
      <c r="G555" s="2"/>
    </row>
    <row r="556" spans="1:7" x14ac:dyDescent="0.25">
      <c r="A556">
        <v>52</v>
      </c>
      <c r="C556" s="2" t="s">
        <v>1378</v>
      </c>
      <c r="D556">
        <f t="shared" si="18"/>
        <v>15.346743002544539</v>
      </c>
      <c r="E556" s="2">
        <f t="shared" si="18"/>
        <v>15.41303964757709</v>
      </c>
      <c r="G556" s="2"/>
    </row>
    <row r="557" spans="1:7" x14ac:dyDescent="0.25">
      <c r="A557">
        <v>52</v>
      </c>
      <c r="C557" s="2" t="s">
        <v>1378</v>
      </c>
      <c r="D557">
        <f t="shared" si="18"/>
        <v>15.346743002544539</v>
      </c>
      <c r="E557" s="2">
        <f t="shared" si="18"/>
        <v>15.41303964757709</v>
      </c>
      <c r="G557" s="2"/>
    </row>
    <row r="558" spans="1:7" x14ac:dyDescent="0.25">
      <c r="A558">
        <v>52</v>
      </c>
      <c r="C558" s="2" t="s">
        <v>1378</v>
      </c>
      <c r="D558">
        <f t="shared" si="18"/>
        <v>15.346743002544539</v>
      </c>
      <c r="E558" s="2">
        <f t="shared" si="18"/>
        <v>15.41303964757709</v>
      </c>
      <c r="G558" s="2"/>
    </row>
    <row r="559" spans="1:7" x14ac:dyDescent="0.25">
      <c r="A559">
        <v>52</v>
      </c>
      <c r="C559" s="2" t="s">
        <v>1378</v>
      </c>
      <c r="D559">
        <f t="shared" si="18"/>
        <v>15.346743002544539</v>
      </c>
      <c r="E559" s="2">
        <f t="shared" si="18"/>
        <v>15.41303964757709</v>
      </c>
      <c r="G559" s="2"/>
    </row>
    <row r="560" spans="1:7" x14ac:dyDescent="0.25">
      <c r="A560">
        <v>52</v>
      </c>
      <c r="C560" s="2" t="s">
        <v>1378</v>
      </c>
      <c r="D560">
        <f t="shared" si="18"/>
        <v>15.346743002544539</v>
      </c>
      <c r="E560" s="2">
        <f t="shared" si="18"/>
        <v>15.41303964757709</v>
      </c>
      <c r="G560" s="2"/>
    </row>
    <row r="561" spans="1:7" x14ac:dyDescent="0.25">
      <c r="A561">
        <v>52</v>
      </c>
      <c r="C561" s="2" t="s">
        <v>1378</v>
      </c>
      <c r="D561">
        <f t="shared" si="18"/>
        <v>15.346743002544539</v>
      </c>
      <c r="E561" s="2">
        <f t="shared" si="18"/>
        <v>15.41303964757709</v>
      </c>
      <c r="G561" s="2"/>
    </row>
    <row r="562" spans="1:7" x14ac:dyDescent="0.25">
      <c r="A562">
        <v>52</v>
      </c>
      <c r="C562" s="2" t="s">
        <v>1378</v>
      </c>
      <c r="D562">
        <f t="shared" si="18"/>
        <v>15.346743002544539</v>
      </c>
      <c r="E562" s="2">
        <f t="shared" si="18"/>
        <v>15.41303964757709</v>
      </c>
      <c r="G562" s="2"/>
    </row>
    <row r="563" spans="1:7" x14ac:dyDescent="0.25">
      <c r="A563">
        <v>52</v>
      </c>
      <c r="C563" s="2" t="s">
        <v>1378</v>
      </c>
      <c r="D563">
        <f t="shared" si="18"/>
        <v>15.346743002544539</v>
      </c>
      <c r="E563" s="2">
        <f t="shared" si="18"/>
        <v>15.41303964757709</v>
      </c>
      <c r="G563" s="2"/>
    </row>
    <row r="564" spans="1:7" x14ac:dyDescent="0.25">
      <c r="A564">
        <v>52</v>
      </c>
      <c r="C564" s="2" t="s">
        <v>1378</v>
      </c>
      <c r="D564">
        <f t="shared" si="18"/>
        <v>15.346743002544539</v>
      </c>
      <c r="E564" s="2">
        <f t="shared" si="18"/>
        <v>15.41303964757709</v>
      </c>
      <c r="G564" s="2"/>
    </row>
    <row r="565" spans="1:7" x14ac:dyDescent="0.25">
      <c r="A565">
        <v>50</v>
      </c>
      <c r="B565">
        <v>10.199999999999999</v>
      </c>
      <c r="C565" s="1">
        <v>13.87</v>
      </c>
      <c r="D565">
        <f t="shared" si="18"/>
        <v>15.346743002544539</v>
      </c>
      <c r="E565" s="2">
        <f t="shared" si="18"/>
        <v>15.41303964757709</v>
      </c>
      <c r="G565" s="1"/>
    </row>
    <row r="566" spans="1:7" x14ac:dyDescent="0.25">
      <c r="A566">
        <v>50</v>
      </c>
      <c r="B566">
        <v>10</v>
      </c>
      <c r="C566" s="1">
        <v>13.87</v>
      </c>
      <c r="D566">
        <f t="shared" si="18"/>
        <v>15.359872448979601</v>
      </c>
      <c r="E566" s="2">
        <f t="shared" si="18"/>
        <v>15.419867256637165</v>
      </c>
      <c r="G566" s="1"/>
    </row>
    <row r="567" spans="1:7" x14ac:dyDescent="0.25">
      <c r="A567">
        <v>50</v>
      </c>
      <c r="B567">
        <v>10</v>
      </c>
      <c r="C567" s="1">
        <v>13.87</v>
      </c>
      <c r="D567">
        <f t="shared" si="18"/>
        <v>15.373580562659855</v>
      </c>
      <c r="E567" s="2">
        <f t="shared" si="18"/>
        <v>15.426755555555554</v>
      </c>
      <c r="G567" s="1"/>
    </row>
    <row r="568" spans="1:7" x14ac:dyDescent="0.25">
      <c r="A568">
        <v>50</v>
      </c>
      <c r="B568">
        <v>16</v>
      </c>
      <c r="C568" s="1">
        <v>19.600000000000001</v>
      </c>
      <c r="D568">
        <f t="shared" si="18"/>
        <v>15.387358974358984</v>
      </c>
      <c r="E568" s="2">
        <f t="shared" si="18"/>
        <v>15.433705357142856</v>
      </c>
      <c r="G568" s="1"/>
    </row>
    <row r="569" spans="1:7" x14ac:dyDescent="0.25">
      <c r="A569">
        <v>50</v>
      </c>
      <c r="B569">
        <v>16</v>
      </c>
      <c r="C569" s="1">
        <v>19.600000000000001</v>
      </c>
      <c r="D569">
        <f t="shared" si="18"/>
        <v>15.385784061696667</v>
      </c>
      <c r="E569" s="2">
        <f t="shared" si="18"/>
        <v>15.415022421524661</v>
      </c>
      <c r="G569" s="1"/>
    </row>
    <row r="570" spans="1:7" x14ac:dyDescent="0.25">
      <c r="A570">
        <v>50</v>
      </c>
      <c r="B570">
        <v>16</v>
      </c>
      <c r="C570" s="1">
        <v>19.600000000000001</v>
      </c>
      <c r="D570">
        <f t="shared" si="18"/>
        <v>15.384201030927841</v>
      </c>
      <c r="E570" s="2">
        <f t="shared" si="18"/>
        <v>15.396171171171167</v>
      </c>
      <c r="G570" s="1"/>
    </row>
    <row r="571" spans="1:7" x14ac:dyDescent="0.25">
      <c r="A571">
        <v>50</v>
      </c>
      <c r="B571">
        <v>16</v>
      </c>
      <c r="C571" s="1">
        <v>19.600000000000001</v>
      </c>
      <c r="D571">
        <f t="shared" si="18"/>
        <v>15.382609819121454</v>
      </c>
      <c r="E571" s="2">
        <f t="shared" si="18"/>
        <v>15.377149321266964</v>
      </c>
      <c r="G571" s="1"/>
    </row>
    <row r="572" spans="1:7" x14ac:dyDescent="0.25">
      <c r="A572">
        <v>50</v>
      </c>
      <c r="B572">
        <v>16</v>
      </c>
      <c r="C572" s="1">
        <v>19.600000000000001</v>
      </c>
      <c r="D572">
        <f t="shared" si="18"/>
        <v>15.381010362694306</v>
      </c>
      <c r="E572" s="2">
        <f t="shared" si="18"/>
        <v>15.35795454545454</v>
      </c>
      <c r="G572" s="1"/>
    </row>
    <row r="573" spans="1:7" x14ac:dyDescent="0.25">
      <c r="A573">
        <v>50</v>
      </c>
      <c r="B573">
        <v>16</v>
      </c>
      <c r="C573" s="1">
        <v>19.600000000000001</v>
      </c>
      <c r="D573">
        <f t="shared" si="18"/>
        <v>15.379402597402601</v>
      </c>
      <c r="E573" s="2">
        <f t="shared" si="18"/>
        <v>15.338584474885842</v>
      </c>
      <c r="G573" s="1"/>
    </row>
    <row r="574" spans="1:7" x14ac:dyDescent="0.25">
      <c r="A574">
        <v>45</v>
      </c>
      <c r="C574" s="2" t="s">
        <v>1378</v>
      </c>
      <c r="D574">
        <f t="shared" si="18"/>
        <v>15.37778645833334</v>
      </c>
      <c r="E574" s="2">
        <f t="shared" si="18"/>
        <v>15.319036697247704</v>
      </c>
      <c r="G574" s="2"/>
    </row>
    <row r="575" spans="1:7" x14ac:dyDescent="0.25">
      <c r="A575">
        <v>45</v>
      </c>
      <c r="B575">
        <v>19.899999999999999</v>
      </c>
      <c r="C575" s="1">
        <v>22.32</v>
      </c>
      <c r="D575">
        <f t="shared" si="18"/>
        <v>15.37778645833334</v>
      </c>
      <c r="E575" s="2">
        <f t="shared" si="18"/>
        <v>15.319036697247704</v>
      </c>
      <c r="G575" s="1"/>
    </row>
    <row r="576" spans="1:7" x14ac:dyDescent="0.25">
      <c r="A576">
        <v>45</v>
      </c>
      <c r="B576">
        <v>19.899999999999999</v>
      </c>
      <c r="C576" s="1">
        <v>22</v>
      </c>
      <c r="D576">
        <f t="shared" si="18"/>
        <v>15.365979112271548</v>
      </c>
      <c r="E576" s="2">
        <f t="shared" si="18"/>
        <v>15.286774193548386</v>
      </c>
      <c r="G576" s="1"/>
    </row>
    <row r="577" spans="1:7" x14ac:dyDescent="0.25">
      <c r="A577">
        <v>45</v>
      </c>
      <c r="C577" s="2" t="s">
        <v>1378</v>
      </c>
      <c r="D577">
        <f t="shared" si="18"/>
        <v>15.354109947643986</v>
      </c>
      <c r="E577" s="2">
        <f t="shared" ref="E577" si="19">AVERAGE(C577:C1852)</f>
        <v>15.255694444444442</v>
      </c>
      <c r="G577" s="2"/>
    </row>
    <row r="578" spans="1:7" x14ac:dyDescent="0.25">
      <c r="A578">
        <v>45</v>
      </c>
      <c r="B578">
        <v>14</v>
      </c>
      <c r="C578" s="1">
        <v>17</v>
      </c>
      <c r="D578">
        <f t="shared" si="18"/>
        <v>15.354109947643986</v>
      </c>
      <c r="E578" s="2">
        <f t="shared" si="18"/>
        <v>15.255694444444442</v>
      </c>
      <c r="G578" s="1"/>
    </row>
    <row r="579" spans="1:7" x14ac:dyDescent="0.25">
      <c r="A579">
        <v>45</v>
      </c>
      <c r="C579" s="2" t="s">
        <v>1378</v>
      </c>
      <c r="D579">
        <f t="shared" ref="D579:E642" si="20">AVERAGE(B579:B1854)</f>
        <v>15.357664041994756</v>
      </c>
      <c r="E579" s="2">
        <f t="shared" si="20"/>
        <v>15.247581395348835</v>
      </c>
      <c r="G579" s="2"/>
    </row>
    <row r="580" spans="1:7" x14ac:dyDescent="0.25">
      <c r="A580">
        <v>45</v>
      </c>
      <c r="C580" s="2" t="s">
        <v>1378</v>
      </c>
      <c r="D580">
        <f t="shared" si="20"/>
        <v>15.357664041994756</v>
      </c>
      <c r="E580" s="2">
        <f t="shared" si="20"/>
        <v>15.247581395348835</v>
      </c>
      <c r="G580" s="2"/>
    </row>
    <row r="581" spans="1:7" x14ac:dyDescent="0.25">
      <c r="A581">
        <v>45</v>
      </c>
      <c r="C581" s="2" t="s">
        <v>1378</v>
      </c>
      <c r="D581">
        <f t="shared" si="20"/>
        <v>15.357664041994756</v>
      </c>
      <c r="E581" s="2">
        <f t="shared" si="20"/>
        <v>15.247581395348835</v>
      </c>
      <c r="G581" s="2"/>
    </row>
    <row r="582" spans="1:7" x14ac:dyDescent="0.25">
      <c r="A582">
        <v>45</v>
      </c>
      <c r="C582" s="2" t="s">
        <v>1378</v>
      </c>
      <c r="D582">
        <f t="shared" si="20"/>
        <v>15.357664041994756</v>
      </c>
      <c r="E582" s="2">
        <f t="shared" si="20"/>
        <v>15.247581395348835</v>
      </c>
      <c r="G582" s="2"/>
    </row>
    <row r="583" spans="1:7" x14ac:dyDescent="0.25">
      <c r="A583">
        <v>45</v>
      </c>
      <c r="C583" s="2" t="s">
        <v>1378</v>
      </c>
      <c r="D583">
        <f t="shared" si="20"/>
        <v>15.357664041994756</v>
      </c>
      <c r="E583" s="2">
        <f t="shared" si="20"/>
        <v>15.247581395348835</v>
      </c>
      <c r="G583" s="2"/>
    </row>
    <row r="584" spans="1:7" x14ac:dyDescent="0.25">
      <c r="A584">
        <v>45</v>
      </c>
      <c r="B584">
        <v>14</v>
      </c>
      <c r="C584" s="1">
        <v>17</v>
      </c>
      <c r="D584">
        <f t="shared" si="20"/>
        <v>15.357664041994756</v>
      </c>
      <c r="E584" s="2">
        <f t="shared" si="20"/>
        <v>15.247581395348835</v>
      </c>
      <c r="G584" s="1"/>
    </row>
    <row r="585" spans="1:7" x14ac:dyDescent="0.25">
      <c r="A585">
        <v>45</v>
      </c>
      <c r="C585" s="2" t="s">
        <v>1378</v>
      </c>
      <c r="D585">
        <f t="shared" si="20"/>
        <v>15.361236842105269</v>
      </c>
      <c r="E585" s="2">
        <f t="shared" si="20"/>
        <v>15.239392523364485</v>
      </c>
      <c r="G585" s="2"/>
    </row>
    <row r="586" spans="1:7" x14ac:dyDescent="0.25">
      <c r="A586">
        <v>45</v>
      </c>
      <c r="C586" s="2" t="s">
        <v>1378</v>
      </c>
      <c r="D586">
        <f t="shared" si="20"/>
        <v>15.361236842105269</v>
      </c>
      <c r="E586" s="2">
        <f t="shared" si="20"/>
        <v>15.239392523364485</v>
      </c>
      <c r="G586" s="2"/>
    </row>
    <row r="587" spans="1:7" x14ac:dyDescent="0.25">
      <c r="A587">
        <v>42</v>
      </c>
      <c r="C587" s="2" t="s">
        <v>1378</v>
      </c>
      <c r="D587">
        <f t="shared" si="20"/>
        <v>15.361236842105269</v>
      </c>
      <c r="E587" s="2">
        <f t="shared" si="20"/>
        <v>15.239392523364485</v>
      </c>
      <c r="G587" s="2"/>
    </row>
    <row r="588" spans="1:7" x14ac:dyDescent="0.25">
      <c r="A588">
        <v>42</v>
      </c>
      <c r="C588" s="2" t="s">
        <v>1378</v>
      </c>
      <c r="D588">
        <f t="shared" si="20"/>
        <v>15.361236842105269</v>
      </c>
      <c r="E588" s="2">
        <f t="shared" si="20"/>
        <v>15.239392523364485</v>
      </c>
      <c r="G588" s="2"/>
    </row>
    <row r="589" spans="1:7" x14ac:dyDescent="0.25">
      <c r="A589">
        <v>42</v>
      </c>
      <c r="C589" s="2" t="s">
        <v>1378</v>
      </c>
      <c r="D589">
        <f t="shared" si="20"/>
        <v>15.361236842105269</v>
      </c>
      <c r="E589" s="2">
        <f t="shared" si="20"/>
        <v>15.239392523364485</v>
      </c>
      <c r="G589" s="2"/>
    </row>
    <row r="590" spans="1:7" x14ac:dyDescent="0.25">
      <c r="A590">
        <v>42</v>
      </c>
      <c r="C590" s="2" t="s">
        <v>1378</v>
      </c>
      <c r="D590">
        <f t="shared" si="20"/>
        <v>15.361236842105269</v>
      </c>
      <c r="E590" s="2">
        <f t="shared" si="20"/>
        <v>15.239392523364485</v>
      </c>
      <c r="G590" s="2"/>
    </row>
    <row r="591" spans="1:7" x14ac:dyDescent="0.25">
      <c r="A591">
        <v>42</v>
      </c>
      <c r="C591" s="2" t="s">
        <v>1378</v>
      </c>
      <c r="D591">
        <f t="shared" si="20"/>
        <v>15.361236842105269</v>
      </c>
      <c r="E591" s="2">
        <f t="shared" si="20"/>
        <v>15.239392523364485</v>
      </c>
      <c r="G591" s="2"/>
    </row>
    <row r="592" spans="1:7" x14ac:dyDescent="0.25">
      <c r="A592">
        <v>42</v>
      </c>
      <c r="C592" s="2" t="s">
        <v>1378</v>
      </c>
      <c r="D592">
        <f t="shared" si="20"/>
        <v>15.361236842105269</v>
      </c>
      <c r="E592" s="2">
        <f t="shared" si="20"/>
        <v>15.239392523364485</v>
      </c>
      <c r="G592" s="2"/>
    </row>
    <row r="593" spans="1:7" x14ac:dyDescent="0.25">
      <c r="A593">
        <v>42</v>
      </c>
      <c r="C593" s="2" t="s">
        <v>1378</v>
      </c>
      <c r="D593">
        <f t="shared" si="20"/>
        <v>15.361236842105269</v>
      </c>
      <c r="E593" s="2">
        <f t="shared" si="20"/>
        <v>15.239392523364485</v>
      </c>
      <c r="G593" s="2"/>
    </row>
    <row r="594" spans="1:7" x14ac:dyDescent="0.25">
      <c r="A594">
        <v>42</v>
      </c>
      <c r="C594" s="2" t="s">
        <v>1378</v>
      </c>
      <c r="D594">
        <f t="shared" si="20"/>
        <v>15.361236842105269</v>
      </c>
      <c r="E594" s="2">
        <f t="shared" si="20"/>
        <v>15.239392523364485</v>
      </c>
      <c r="G594" s="2"/>
    </row>
    <row r="595" spans="1:7" x14ac:dyDescent="0.25">
      <c r="A595">
        <v>42</v>
      </c>
      <c r="C595" s="2" t="s">
        <v>1378</v>
      </c>
      <c r="D595">
        <f t="shared" si="20"/>
        <v>15.361236842105269</v>
      </c>
      <c r="E595" s="2">
        <f t="shared" si="20"/>
        <v>15.239392523364485</v>
      </c>
      <c r="G595" s="2"/>
    </row>
    <row r="596" spans="1:7" x14ac:dyDescent="0.25">
      <c r="A596">
        <v>42</v>
      </c>
      <c r="C596" s="2" t="s">
        <v>1378</v>
      </c>
      <c r="D596">
        <f t="shared" si="20"/>
        <v>15.361236842105269</v>
      </c>
      <c r="E596" s="2">
        <f t="shared" si="20"/>
        <v>15.239392523364485</v>
      </c>
      <c r="G596" s="2"/>
    </row>
    <row r="597" spans="1:7" x14ac:dyDescent="0.25">
      <c r="A597">
        <v>42</v>
      </c>
      <c r="C597" s="2" t="s">
        <v>1378</v>
      </c>
      <c r="D597">
        <f t="shared" si="20"/>
        <v>15.361236842105269</v>
      </c>
      <c r="E597" s="2">
        <f t="shared" si="20"/>
        <v>15.239392523364485</v>
      </c>
      <c r="G597" s="2"/>
    </row>
    <row r="598" spans="1:7" x14ac:dyDescent="0.25">
      <c r="A598">
        <v>50</v>
      </c>
      <c r="B598">
        <v>21.04</v>
      </c>
      <c r="C598" s="2" t="s">
        <v>1378</v>
      </c>
      <c r="D598">
        <f t="shared" si="20"/>
        <v>15.361236842105269</v>
      </c>
      <c r="E598" s="2">
        <f t="shared" si="20"/>
        <v>15.239392523364485</v>
      </c>
      <c r="G598" s="2"/>
    </row>
    <row r="599" spans="1:7" x14ac:dyDescent="0.25">
      <c r="A599">
        <v>50</v>
      </c>
      <c r="B599">
        <v>21.04</v>
      </c>
      <c r="C599" s="2" t="s">
        <v>1378</v>
      </c>
      <c r="D599">
        <f t="shared" si="20"/>
        <v>15.346253298153041</v>
      </c>
      <c r="E599" s="2">
        <f t="shared" si="20"/>
        <v>15.239392523364485</v>
      </c>
      <c r="G599" s="2"/>
    </row>
    <row r="600" spans="1:7" x14ac:dyDescent="0.25">
      <c r="A600">
        <v>50</v>
      </c>
      <c r="B600">
        <v>21.04</v>
      </c>
      <c r="C600" s="2" t="s">
        <v>1378</v>
      </c>
      <c r="D600">
        <f t="shared" si="20"/>
        <v>15.331190476190486</v>
      </c>
      <c r="E600" s="2">
        <f t="shared" si="20"/>
        <v>15.239392523364485</v>
      </c>
      <c r="G600" s="2"/>
    </row>
    <row r="601" spans="1:7" x14ac:dyDescent="0.25">
      <c r="A601">
        <v>50</v>
      </c>
      <c r="B601">
        <v>21.04</v>
      </c>
      <c r="C601" s="2" t="s">
        <v>1378</v>
      </c>
      <c r="D601">
        <f t="shared" si="20"/>
        <v>15.316047745358098</v>
      </c>
      <c r="E601" s="2">
        <f t="shared" si="20"/>
        <v>15.239392523364485</v>
      </c>
      <c r="G601" s="2"/>
    </row>
    <row r="602" spans="1:7" x14ac:dyDescent="0.25">
      <c r="A602">
        <v>50</v>
      </c>
      <c r="B602">
        <v>21.04</v>
      </c>
      <c r="C602" s="2" t="s">
        <v>1378</v>
      </c>
      <c r="D602">
        <f t="shared" si="20"/>
        <v>15.300824468085112</v>
      </c>
      <c r="E602" s="2">
        <f t="shared" si="20"/>
        <v>15.239392523364485</v>
      </c>
      <c r="G602" s="2"/>
    </row>
    <row r="603" spans="1:7" x14ac:dyDescent="0.25">
      <c r="A603">
        <v>50</v>
      </c>
      <c r="B603">
        <v>21.04</v>
      </c>
      <c r="C603" s="2" t="s">
        <v>1378</v>
      </c>
      <c r="D603">
        <f t="shared" si="20"/>
        <v>15.285520000000007</v>
      </c>
      <c r="E603" s="2">
        <f t="shared" si="20"/>
        <v>15.239392523364485</v>
      </c>
      <c r="G603" s="2"/>
    </row>
    <row r="604" spans="1:7" x14ac:dyDescent="0.25">
      <c r="A604">
        <v>50</v>
      </c>
      <c r="B604">
        <v>21.04</v>
      </c>
      <c r="C604" s="2" t="s">
        <v>1378</v>
      </c>
      <c r="D604">
        <f t="shared" si="20"/>
        <v>15.270133689839579</v>
      </c>
      <c r="E604" s="2">
        <f t="shared" si="20"/>
        <v>15.239392523364485</v>
      </c>
      <c r="G604" s="2"/>
    </row>
    <row r="605" spans="1:7" x14ac:dyDescent="0.25">
      <c r="A605">
        <v>55</v>
      </c>
      <c r="B605">
        <v>12.1</v>
      </c>
      <c r="C605" s="2" t="s">
        <v>1378</v>
      </c>
      <c r="D605">
        <f t="shared" si="20"/>
        <v>15.254664879356575</v>
      </c>
      <c r="E605" s="2">
        <f t="shared" si="20"/>
        <v>15.239392523364485</v>
      </c>
      <c r="G605" s="2"/>
    </row>
    <row r="606" spans="1:7" x14ac:dyDescent="0.25">
      <c r="A606">
        <v>55</v>
      </c>
      <c r="C606" s="2" t="s">
        <v>1378</v>
      </c>
      <c r="D606">
        <f t="shared" si="20"/>
        <v>15.263145161290328</v>
      </c>
      <c r="E606" s="2">
        <f t="shared" si="20"/>
        <v>15.239392523364485</v>
      </c>
      <c r="G606" s="2"/>
    </row>
    <row r="607" spans="1:7" x14ac:dyDescent="0.25">
      <c r="A607">
        <v>55</v>
      </c>
      <c r="C607" s="2" t="s">
        <v>1378</v>
      </c>
      <c r="D607">
        <f t="shared" si="20"/>
        <v>15.263145161290328</v>
      </c>
      <c r="E607" s="2">
        <f t="shared" si="20"/>
        <v>15.239392523364485</v>
      </c>
      <c r="G607" s="2"/>
    </row>
    <row r="608" spans="1:7" x14ac:dyDescent="0.25">
      <c r="A608">
        <v>55</v>
      </c>
      <c r="C608" s="2" t="s">
        <v>1378</v>
      </c>
      <c r="D608">
        <f t="shared" si="20"/>
        <v>15.263145161290328</v>
      </c>
      <c r="E608" s="2">
        <f t="shared" ref="E608:E671" si="21">AVERAGE(C608:C1883)</f>
        <v>15.239392523364485</v>
      </c>
      <c r="G608" s="2"/>
    </row>
    <row r="609" spans="1:7" x14ac:dyDescent="0.25">
      <c r="A609">
        <v>55</v>
      </c>
      <c r="C609" s="2" t="s">
        <v>1378</v>
      </c>
      <c r="D609">
        <f t="shared" si="20"/>
        <v>15.263145161290328</v>
      </c>
      <c r="E609" s="2">
        <f t="shared" si="21"/>
        <v>15.239392523364485</v>
      </c>
      <c r="G609" s="2"/>
    </row>
    <row r="610" spans="1:7" x14ac:dyDescent="0.25">
      <c r="A610">
        <v>55</v>
      </c>
      <c r="C610" s="2" t="s">
        <v>1378</v>
      </c>
      <c r="D610">
        <f t="shared" si="20"/>
        <v>15.263145161290328</v>
      </c>
      <c r="E610" s="2">
        <f t="shared" si="21"/>
        <v>15.239392523364485</v>
      </c>
      <c r="G610" s="2"/>
    </row>
    <row r="611" spans="1:7" x14ac:dyDescent="0.25">
      <c r="A611">
        <v>55</v>
      </c>
      <c r="C611" s="2" t="s">
        <v>1378</v>
      </c>
      <c r="D611">
        <f t="shared" si="20"/>
        <v>15.263145161290328</v>
      </c>
      <c r="E611" s="2">
        <f t="shared" si="21"/>
        <v>15.239392523364485</v>
      </c>
      <c r="G611" s="2"/>
    </row>
    <row r="612" spans="1:7" x14ac:dyDescent="0.25">
      <c r="A612">
        <v>55</v>
      </c>
      <c r="C612" s="2" t="s">
        <v>1378</v>
      </c>
      <c r="D612">
        <f t="shared" si="20"/>
        <v>15.263145161290328</v>
      </c>
      <c r="E612" s="2">
        <f t="shared" si="21"/>
        <v>15.239392523364485</v>
      </c>
      <c r="G612" s="2"/>
    </row>
    <row r="613" spans="1:7" x14ac:dyDescent="0.25">
      <c r="A613">
        <v>55</v>
      </c>
      <c r="C613" s="2" t="s">
        <v>1378</v>
      </c>
      <c r="D613">
        <f t="shared" si="20"/>
        <v>15.263145161290328</v>
      </c>
      <c r="E613" s="2">
        <f t="shared" si="21"/>
        <v>15.239392523364485</v>
      </c>
      <c r="G613" s="2"/>
    </row>
    <row r="614" spans="1:7" x14ac:dyDescent="0.25">
      <c r="A614">
        <v>55</v>
      </c>
      <c r="C614" s="2" t="s">
        <v>1378</v>
      </c>
      <c r="D614">
        <f t="shared" si="20"/>
        <v>15.263145161290328</v>
      </c>
      <c r="E614" s="2">
        <f t="shared" si="21"/>
        <v>15.239392523364485</v>
      </c>
      <c r="G614" s="2"/>
    </row>
    <row r="615" spans="1:7" x14ac:dyDescent="0.25">
      <c r="A615">
        <v>45</v>
      </c>
      <c r="B615">
        <v>19</v>
      </c>
      <c r="C615" s="1">
        <v>19</v>
      </c>
      <c r="D615">
        <f t="shared" si="20"/>
        <v>15.263145161290328</v>
      </c>
      <c r="E615" s="2">
        <f t="shared" si="21"/>
        <v>15.239392523364485</v>
      </c>
      <c r="G615" s="1"/>
    </row>
    <row r="616" spans="1:7" x14ac:dyDescent="0.25">
      <c r="A616">
        <v>45</v>
      </c>
      <c r="B616">
        <v>17</v>
      </c>
      <c r="C616" s="1">
        <v>17</v>
      </c>
      <c r="D616">
        <f t="shared" si="20"/>
        <v>15.253072776280328</v>
      </c>
      <c r="E616" s="2">
        <f t="shared" si="21"/>
        <v>15.221737089201874</v>
      </c>
      <c r="G616" s="1"/>
    </row>
    <row r="617" spans="1:7" x14ac:dyDescent="0.25">
      <c r="B617">
        <v>80</v>
      </c>
      <c r="C617" s="2" t="s">
        <v>1378</v>
      </c>
      <c r="D617">
        <f t="shared" si="20"/>
        <v>15.24835135135136</v>
      </c>
      <c r="E617" s="2">
        <f t="shared" si="21"/>
        <v>15.213349056603771</v>
      </c>
      <c r="G617" s="2"/>
    </row>
    <row r="618" spans="1:7" x14ac:dyDescent="0.25">
      <c r="B618">
        <v>80</v>
      </c>
      <c r="C618" s="2" t="s">
        <v>1378</v>
      </c>
      <c r="D618">
        <f t="shared" si="20"/>
        <v>15.072872628726296</v>
      </c>
      <c r="E618" s="2">
        <f t="shared" si="21"/>
        <v>15.213349056603771</v>
      </c>
      <c r="G618" s="2"/>
    </row>
    <row r="619" spans="1:7" x14ac:dyDescent="0.25">
      <c r="A619">
        <v>35</v>
      </c>
      <c r="C619" s="2" t="s">
        <v>1378</v>
      </c>
      <c r="D619">
        <f t="shared" si="20"/>
        <v>14.896440217391316</v>
      </c>
      <c r="E619" s="2">
        <f t="shared" si="21"/>
        <v>15.213349056603771</v>
      </c>
      <c r="G619" s="2"/>
    </row>
    <row r="620" spans="1:7" x14ac:dyDescent="0.25">
      <c r="A620">
        <v>35</v>
      </c>
      <c r="C620" s="2" t="s">
        <v>1378</v>
      </c>
      <c r="D620">
        <f t="shared" si="20"/>
        <v>14.896440217391316</v>
      </c>
      <c r="E620" s="2">
        <f t="shared" si="21"/>
        <v>15.213349056603771</v>
      </c>
      <c r="G620" s="2"/>
    </row>
    <row r="621" spans="1:7" x14ac:dyDescent="0.25">
      <c r="A621">
        <v>35</v>
      </c>
      <c r="C621" s="2" t="s">
        <v>1378</v>
      </c>
      <c r="D621">
        <f t="shared" si="20"/>
        <v>14.896440217391316</v>
      </c>
      <c r="E621" s="2">
        <f t="shared" si="21"/>
        <v>15.213349056603771</v>
      </c>
      <c r="G621" s="2"/>
    </row>
    <row r="622" spans="1:7" x14ac:dyDescent="0.25">
      <c r="A622">
        <v>42</v>
      </c>
      <c r="B622">
        <v>12</v>
      </c>
      <c r="C622" s="1">
        <v>15.4</v>
      </c>
      <c r="D622">
        <f t="shared" si="20"/>
        <v>14.896440217391316</v>
      </c>
      <c r="E622" s="2">
        <f t="shared" si="21"/>
        <v>15.213349056603771</v>
      </c>
      <c r="G622" s="1"/>
    </row>
    <row r="623" spans="1:7" x14ac:dyDescent="0.25">
      <c r="A623">
        <v>42</v>
      </c>
      <c r="B623">
        <v>12</v>
      </c>
      <c r="C623" s="1">
        <v>15.4</v>
      </c>
      <c r="D623">
        <f t="shared" si="20"/>
        <v>14.90433242506813</v>
      </c>
      <c r="E623" s="2">
        <f t="shared" si="21"/>
        <v>15.212464454976301</v>
      </c>
      <c r="G623" s="1"/>
    </row>
    <row r="624" spans="1:7" x14ac:dyDescent="0.25">
      <c r="A624">
        <v>42</v>
      </c>
      <c r="B624">
        <v>12</v>
      </c>
      <c r="C624" s="1">
        <v>15.4</v>
      </c>
      <c r="D624">
        <f t="shared" si="20"/>
        <v>14.912267759562852</v>
      </c>
      <c r="E624" s="2">
        <f t="shared" si="21"/>
        <v>15.21157142857143</v>
      </c>
      <c r="G624" s="1"/>
    </row>
    <row r="625" spans="1:7" x14ac:dyDescent="0.25">
      <c r="A625">
        <v>42</v>
      </c>
      <c r="B625">
        <v>12</v>
      </c>
      <c r="C625" s="1">
        <v>15.4</v>
      </c>
      <c r="D625">
        <f t="shared" si="20"/>
        <v>14.920246575342476</v>
      </c>
      <c r="E625" s="2">
        <f t="shared" si="21"/>
        <v>15.210669856459329</v>
      </c>
      <c r="G625" s="1"/>
    </row>
    <row r="626" spans="1:7" x14ac:dyDescent="0.25">
      <c r="A626">
        <v>42</v>
      </c>
      <c r="B626">
        <v>12</v>
      </c>
      <c r="C626" s="1">
        <v>16</v>
      </c>
      <c r="D626">
        <f t="shared" si="20"/>
        <v>14.928269230769242</v>
      </c>
      <c r="E626" s="2">
        <f t="shared" si="21"/>
        <v>15.209759615384616</v>
      </c>
      <c r="G626" s="1"/>
    </row>
    <row r="627" spans="1:7" x14ac:dyDescent="0.25">
      <c r="A627">
        <v>42</v>
      </c>
      <c r="B627">
        <v>16.2</v>
      </c>
      <c r="C627" s="1">
        <v>21.9</v>
      </c>
      <c r="D627">
        <f t="shared" si="20"/>
        <v>14.936336088154281</v>
      </c>
      <c r="E627" s="2">
        <f t="shared" si="21"/>
        <v>15.205942028985508</v>
      </c>
      <c r="G627" s="1"/>
    </row>
    <row r="628" spans="1:7" x14ac:dyDescent="0.25">
      <c r="A628">
        <v>42</v>
      </c>
      <c r="B628">
        <v>16.2</v>
      </c>
      <c r="C628" s="1">
        <v>21.9</v>
      </c>
      <c r="D628">
        <f t="shared" si="20"/>
        <v>14.932845303867415</v>
      </c>
      <c r="E628" s="2">
        <f t="shared" si="21"/>
        <v>15.173446601941748</v>
      </c>
      <c r="G628" s="1"/>
    </row>
    <row r="629" spans="1:7" x14ac:dyDescent="0.25">
      <c r="A629">
        <v>42</v>
      </c>
      <c r="B629">
        <v>16.2</v>
      </c>
      <c r="C629" s="1">
        <v>21.9</v>
      </c>
      <c r="D629">
        <f t="shared" si="20"/>
        <v>14.929335180055414</v>
      </c>
      <c r="E629" s="2">
        <f t="shared" si="21"/>
        <v>15.140634146341466</v>
      </c>
      <c r="G629" s="1"/>
    </row>
    <row r="630" spans="1:7" x14ac:dyDescent="0.25">
      <c r="A630">
        <v>60</v>
      </c>
      <c r="C630" s="2" t="s">
        <v>1378</v>
      </c>
      <c r="D630">
        <f t="shared" si="20"/>
        <v>14.925805555555566</v>
      </c>
      <c r="E630" s="2">
        <f t="shared" si="21"/>
        <v>15.107500000000002</v>
      </c>
      <c r="G630" s="2"/>
    </row>
    <row r="631" spans="1:7" x14ac:dyDescent="0.25">
      <c r="A631">
        <v>60</v>
      </c>
      <c r="C631" s="2" t="s">
        <v>1378</v>
      </c>
      <c r="D631">
        <f t="shared" si="20"/>
        <v>14.925805555555566</v>
      </c>
      <c r="E631" s="2">
        <f t="shared" si="21"/>
        <v>15.107500000000002</v>
      </c>
      <c r="G631" s="2"/>
    </row>
    <row r="632" spans="1:7" x14ac:dyDescent="0.25">
      <c r="A632">
        <v>60</v>
      </c>
      <c r="C632" s="2" t="s">
        <v>1378</v>
      </c>
      <c r="D632">
        <f t="shared" si="20"/>
        <v>14.925805555555566</v>
      </c>
      <c r="E632" s="2">
        <f t="shared" si="21"/>
        <v>15.107500000000002</v>
      </c>
      <c r="G632" s="2"/>
    </row>
    <row r="633" spans="1:7" x14ac:dyDescent="0.25">
      <c r="A633">
        <v>63</v>
      </c>
      <c r="B633">
        <v>14</v>
      </c>
      <c r="C633" s="1">
        <v>17</v>
      </c>
      <c r="D633">
        <f t="shared" si="20"/>
        <v>14.925805555555566</v>
      </c>
      <c r="E633" s="2">
        <f t="shared" si="21"/>
        <v>15.107500000000002</v>
      </c>
      <c r="G633" s="1"/>
    </row>
    <row r="634" spans="1:7" x14ac:dyDescent="0.25">
      <c r="A634">
        <v>63</v>
      </c>
      <c r="B634">
        <v>14</v>
      </c>
      <c r="C634" s="1">
        <v>17</v>
      </c>
      <c r="D634">
        <f t="shared" si="20"/>
        <v>14.928384401114217</v>
      </c>
      <c r="E634" s="2">
        <f t="shared" si="21"/>
        <v>15.098177339901479</v>
      </c>
      <c r="G634" s="1"/>
    </row>
    <row r="635" spans="1:7" x14ac:dyDescent="0.25">
      <c r="A635">
        <v>63</v>
      </c>
      <c r="C635" s="2" t="s">
        <v>1378</v>
      </c>
      <c r="D635">
        <f t="shared" si="20"/>
        <v>14.930977653631295</v>
      </c>
      <c r="E635" s="2">
        <f t="shared" si="21"/>
        <v>15.088762376237627</v>
      </c>
      <c r="G635" s="2"/>
    </row>
    <row r="636" spans="1:7" x14ac:dyDescent="0.25">
      <c r="A636">
        <v>63</v>
      </c>
      <c r="C636" s="2" t="s">
        <v>1378</v>
      </c>
      <c r="D636">
        <f t="shared" si="20"/>
        <v>14.930977653631295</v>
      </c>
      <c r="E636" s="2">
        <f t="shared" si="21"/>
        <v>15.088762376237627</v>
      </c>
      <c r="G636" s="2"/>
    </row>
    <row r="637" spans="1:7" x14ac:dyDescent="0.25">
      <c r="A637">
        <v>63</v>
      </c>
      <c r="B637">
        <v>14</v>
      </c>
      <c r="C637" s="1">
        <v>17</v>
      </c>
      <c r="D637">
        <f t="shared" si="20"/>
        <v>14.930977653631295</v>
      </c>
      <c r="E637" s="2">
        <f t="shared" si="21"/>
        <v>15.088762376237627</v>
      </c>
      <c r="G637" s="1"/>
    </row>
    <row r="638" spans="1:7" x14ac:dyDescent="0.25">
      <c r="A638">
        <v>63</v>
      </c>
      <c r="B638">
        <v>14</v>
      </c>
      <c r="C638" s="1">
        <v>17</v>
      </c>
      <c r="D638">
        <f t="shared" si="20"/>
        <v>14.933585434173679</v>
      </c>
      <c r="E638" s="2">
        <f t="shared" si="21"/>
        <v>15.079253731343288</v>
      </c>
      <c r="G638" s="1"/>
    </row>
    <row r="639" spans="1:7" x14ac:dyDescent="0.25">
      <c r="A639">
        <v>45</v>
      </c>
      <c r="C639" s="2" t="s">
        <v>1378</v>
      </c>
      <c r="D639">
        <f t="shared" si="20"/>
        <v>14.93620786516855</v>
      </c>
      <c r="E639" s="2">
        <f t="shared" si="21"/>
        <v>15.069650000000001</v>
      </c>
      <c r="G639" s="2"/>
    </row>
    <row r="640" spans="1:7" x14ac:dyDescent="0.25">
      <c r="A640">
        <v>45</v>
      </c>
      <c r="C640" s="2" t="s">
        <v>1378</v>
      </c>
      <c r="D640">
        <f t="shared" si="20"/>
        <v>14.93620786516855</v>
      </c>
      <c r="E640" s="2">
        <f t="shared" si="21"/>
        <v>15.069650000000001</v>
      </c>
      <c r="G640" s="2"/>
    </row>
    <row r="641" spans="1:7" x14ac:dyDescent="0.25">
      <c r="A641">
        <v>45</v>
      </c>
      <c r="C641" s="2" t="s">
        <v>1378</v>
      </c>
      <c r="D641">
        <f t="shared" si="20"/>
        <v>14.93620786516855</v>
      </c>
      <c r="E641" s="2">
        <f t="shared" si="21"/>
        <v>15.069650000000001</v>
      </c>
      <c r="G641" s="2"/>
    </row>
    <row r="642" spans="1:7" x14ac:dyDescent="0.25">
      <c r="A642">
        <v>45</v>
      </c>
      <c r="C642" s="2" t="s">
        <v>1378</v>
      </c>
      <c r="D642">
        <f t="shared" si="20"/>
        <v>14.93620786516855</v>
      </c>
      <c r="E642" s="2">
        <f t="shared" si="21"/>
        <v>15.069650000000001</v>
      </c>
      <c r="G642" s="2"/>
    </row>
    <row r="643" spans="1:7" x14ac:dyDescent="0.25">
      <c r="B643">
        <v>17</v>
      </c>
      <c r="C643" s="2" t="s">
        <v>1378</v>
      </c>
      <c r="D643">
        <f t="shared" ref="D643:E706" si="22">AVERAGE(B643:B1918)</f>
        <v>14.93620786516855</v>
      </c>
      <c r="E643" s="2">
        <f t="shared" si="21"/>
        <v>15.069650000000001</v>
      </c>
      <c r="G643" s="2"/>
    </row>
    <row r="644" spans="1:7" x14ac:dyDescent="0.25">
      <c r="A644">
        <v>60</v>
      </c>
      <c r="B644">
        <v>18.489999999999998</v>
      </c>
      <c r="C644" s="2" t="s">
        <v>1378</v>
      </c>
      <c r="D644">
        <f t="shared" si="22"/>
        <v>14.930394366197193</v>
      </c>
      <c r="E644" s="2">
        <f t="shared" si="21"/>
        <v>15.069650000000001</v>
      </c>
      <c r="G644" s="2"/>
    </row>
    <row r="645" spans="1:7" x14ac:dyDescent="0.25">
      <c r="A645">
        <v>60</v>
      </c>
      <c r="B645">
        <v>18.489999999999998</v>
      </c>
      <c r="C645" s="2" t="s">
        <v>1378</v>
      </c>
      <c r="D645">
        <f t="shared" si="22"/>
        <v>14.920338983050858</v>
      </c>
      <c r="E645" s="2">
        <f t="shared" si="21"/>
        <v>15.069650000000001</v>
      </c>
      <c r="G645" s="2"/>
    </row>
    <row r="646" spans="1:7" x14ac:dyDescent="0.25">
      <c r="A646">
        <v>60</v>
      </c>
      <c r="B646">
        <v>18.489999999999998</v>
      </c>
      <c r="C646" s="2" t="s">
        <v>1378</v>
      </c>
      <c r="D646">
        <f t="shared" si="22"/>
        <v>14.910226628895193</v>
      </c>
      <c r="E646" s="2">
        <f t="shared" si="21"/>
        <v>15.069650000000001</v>
      </c>
      <c r="G646" s="2"/>
    </row>
    <row r="647" spans="1:7" x14ac:dyDescent="0.25">
      <c r="A647">
        <v>45</v>
      </c>
      <c r="C647" s="2" t="s">
        <v>1378</v>
      </c>
      <c r="D647">
        <f t="shared" si="22"/>
        <v>14.900056818181827</v>
      </c>
      <c r="E647" s="2">
        <f t="shared" si="21"/>
        <v>15.069650000000001</v>
      </c>
      <c r="G647" s="2"/>
    </row>
    <row r="648" spans="1:7" x14ac:dyDescent="0.25">
      <c r="A648">
        <v>45</v>
      </c>
      <c r="C648" s="2" t="s">
        <v>1378</v>
      </c>
      <c r="D648">
        <f t="shared" si="22"/>
        <v>14.900056818181827</v>
      </c>
      <c r="E648" s="2">
        <f t="shared" si="21"/>
        <v>15.069650000000001</v>
      </c>
      <c r="G648" s="2"/>
    </row>
    <row r="649" spans="1:7" x14ac:dyDescent="0.25">
      <c r="A649">
        <v>45</v>
      </c>
      <c r="C649" s="2" t="s">
        <v>1378</v>
      </c>
      <c r="D649">
        <f t="shared" si="22"/>
        <v>14.900056818181827</v>
      </c>
      <c r="E649" s="2">
        <f t="shared" si="21"/>
        <v>15.069650000000001</v>
      </c>
      <c r="G649" s="2"/>
    </row>
    <row r="650" spans="1:7" x14ac:dyDescent="0.25">
      <c r="A650">
        <v>45</v>
      </c>
      <c r="C650" s="2" t="s">
        <v>1378</v>
      </c>
      <c r="D650">
        <f t="shared" si="22"/>
        <v>14.900056818181827</v>
      </c>
      <c r="E650" s="2">
        <f t="shared" si="21"/>
        <v>15.069650000000001</v>
      </c>
      <c r="G650" s="2"/>
    </row>
    <row r="651" spans="1:7" x14ac:dyDescent="0.25">
      <c r="A651">
        <v>45</v>
      </c>
      <c r="C651" s="2" t="s">
        <v>1378</v>
      </c>
      <c r="D651">
        <f t="shared" si="22"/>
        <v>14.900056818181827</v>
      </c>
      <c r="E651" s="2">
        <f t="shared" si="21"/>
        <v>15.069650000000001</v>
      </c>
      <c r="G651" s="2"/>
    </row>
    <row r="652" spans="1:7" x14ac:dyDescent="0.25">
      <c r="A652">
        <v>45</v>
      </c>
      <c r="C652" s="2" t="s">
        <v>1378</v>
      </c>
      <c r="D652">
        <f t="shared" si="22"/>
        <v>14.900056818181827</v>
      </c>
      <c r="E652" s="2">
        <f t="shared" si="21"/>
        <v>15.069650000000001</v>
      </c>
      <c r="G652" s="2"/>
    </row>
    <row r="653" spans="1:7" x14ac:dyDescent="0.25">
      <c r="A653">
        <v>45</v>
      </c>
      <c r="C653" s="2" t="s">
        <v>1378</v>
      </c>
      <c r="D653">
        <f t="shared" si="22"/>
        <v>14.900056818181827</v>
      </c>
      <c r="E653" s="2">
        <f t="shared" si="21"/>
        <v>15.069650000000001</v>
      </c>
      <c r="G653" s="2"/>
    </row>
    <row r="654" spans="1:7" x14ac:dyDescent="0.25">
      <c r="A654">
        <v>45</v>
      </c>
      <c r="C654" s="2" t="s">
        <v>1378</v>
      </c>
      <c r="D654">
        <f t="shared" si="22"/>
        <v>14.900056818181827</v>
      </c>
      <c r="E654" s="2">
        <f t="shared" si="21"/>
        <v>15.069650000000001</v>
      </c>
      <c r="G654" s="2"/>
    </row>
    <row r="655" spans="1:7" x14ac:dyDescent="0.25">
      <c r="A655">
        <v>60</v>
      </c>
      <c r="B655">
        <v>11.5</v>
      </c>
      <c r="C655" s="1">
        <v>15.4</v>
      </c>
      <c r="D655">
        <f t="shared" si="22"/>
        <v>14.900056818181827</v>
      </c>
      <c r="E655" s="2">
        <f t="shared" si="21"/>
        <v>15.069650000000001</v>
      </c>
      <c r="G655" s="1"/>
    </row>
    <row r="656" spans="1:7" x14ac:dyDescent="0.25">
      <c r="A656">
        <v>80</v>
      </c>
      <c r="B656">
        <v>8.1</v>
      </c>
      <c r="C656" s="1">
        <v>10.220000000000001</v>
      </c>
      <c r="D656">
        <f t="shared" si="22"/>
        <v>14.909743589743599</v>
      </c>
      <c r="E656" s="2">
        <f t="shared" si="21"/>
        <v>15.067989949748744</v>
      </c>
      <c r="G656" s="1"/>
    </row>
    <row r="657" spans="1:7" x14ac:dyDescent="0.25">
      <c r="A657">
        <v>80</v>
      </c>
      <c r="B657">
        <v>9.4</v>
      </c>
      <c r="C657" s="1">
        <v>13.5</v>
      </c>
      <c r="D657">
        <f t="shared" si="22"/>
        <v>14.92920000000001</v>
      </c>
      <c r="E657" s="2">
        <f t="shared" si="21"/>
        <v>15.09247474747475</v>
      </c>
      <c r="G657" s="1"/>
    </row>
    <row r="658" spans="1:7" x14ac:dyDescent="0.25">
      <c r="A658">
        <v>60</v>
      </c>
      <c r="B658">
        <v>11.5</v>
      </c>
      <c r="C658" s="1">
        <v>15.4</v>
      </c>
      <c r="D658">
        <f t="shared" si="22"/>
        <v>14.945042979942706</v>
      </c>
      <c r="E658" s="2">
        <f t="shared" si="21"/>
        <v>15.10055837563452</v>
      </c>
      <c r="G658" s="1"/>
    </row>
    <row r="659" spans="1:7" x14ac:dyDescent="0.25">
      <c r="A659">
        <v>60</v>
      </c>
      <c r="B659">
        <v>11.5</v>
      </c>
      <c r="C659" s="1">
        <v>15.4</v>
      </c>
      <c r="D659">
        <f t="shared" si="22"/>
        <v>14.954942528735645</v>
      </c>
      <c r="E659" s="2">
        <f t="shared" si="21"/>
        <v>15.099030612244899</v>
      </c>
      <c r="G659" s="1"/>
    </row>
    <row r="660" spans="1:7" x14ac:dyDescent="0.25">
      <c r="A660">
        <v>60</v>
      </c>
      <c r="B660">
        <v>11.5</v>
      </c>
      <c r="C660" s="1">
        <v>15.4</v>
      </c>
      <c r="D660">
        <f t="shared" si="22"/>
        <v>14.964899135446698</v>
      </c>
      <c r="E660" s="2">
        <f t="shared" si="21"/>
        <v>15.097487179487183</v>
      </c>
      <c r="G660" s="1"/>
    </row>
    <row r="661" spans="1:7" x14ac:dyDescent="0.25">
      <c r="A661">
        <v>60</v>
      </c>
      <c r="B661">
        <v>11.5</v>
      </c>
      <c r="C661" s="1">
        <v>15.4</v>
      </c>
      <c r="D661">
        <f t="shared" si="22"/>
        <v>14.9749132947977</v>
      </c>
      <c r="E661" s="2">
        <f t="shared" si="21"/>
        <v>15.095927835051549</v>
      </c>
      <c r="G661" s="1"/>
    </row>
    <row r="662" spans="1:7" x14ac:dyDescent="0.25">
      <c r="A662">
        <v>60</v>
      </c>
      <c r="B662">
        <v>11.5</v>
      </c>
      <c r="C662" s="1">
        <v>15.4</v>
      </c>
      <c r="D662">
        <f t="shared" si="22"/>
        <v>14.984985507246389</v>
      </c>
      <c r="E662" s="2">
        <f t="shared" si="21"/>
        <v>15.09435233160622</v>
      </c>
      <c r="G662" s="1"/>
    </row>
    <row r="663" spans="1:7" x14ac:dyDescent="0.25">
      <c r="A663">
        <v>60</v>
      </c>
      <c r="B663">
        <v>11.5</v>
      </c>
      <c r="C663" s="1">
        <v>15.4</v>
      </c>
      <c r="D663">
        <f t="shared" si="22"/>
        <v>14.99511627906978</v>
      </c>
      <c r="E663" s="2">
        <f t="shared" si="21"/>
        <v>15.092760416666669</v>
      </c>
      <c r="G663" s="1"/>
    </row>
    <row r="664" spans="1:7" x14ac:dyDescent="0.25">
      <c r="A664">
        <v>55</v>
      </c>
      <c r="B664">
        <v>18</v>
      </c>
      <c r="C664" s="1">
        <v>21.72</v>
      </c>
      <c r="D664">
        <f t="shared" si="22"/>
        <v>15.005306122448992</v>
      </c>
      <c r="E664" s="2">
        <f t="shared" si="21"/>
        <v>15.091151832460735</v>
      </c>
      <c r="G664" s="1"/>
    </row>
    <row r="665" spans="1:7" x14ac:dyDescent="0.25">
      <c r="A665">
        <v>55</v>
      </c>
      <c r="B665">
        <v>12</v>
      </c>
      <c r="C665" s="1">
        <v>14.84</v>
      </c>
      <c r="D665">
        <f t="shared" si="22"/>
        <v>14.996549707602352</v>
      </c>
      <c r="E665" s="2">
        <f t="shared" si="21"/>
        <v>15.05626315789474</v>
      </c>
      <c r="G665" s="1"/>
    </row>
    <row r="666" spans="1:7" x14ac:dyDescent="0.25">
      <c r="A666">
        <v>55</v>
      </c>
      <c r="B666">
        <v>18</v>
      </c>
      <c r="C666" s="1">
        <v>21.13</v>
      </c>
      <c r="D666">
        <f t="shared" si="22"/>
        <v>15.005337243401772</v>
      </c>
      <c r="E666" s="2">
        <f t="shared" si="21"/>
        <v>15.057407407407409</v>
      </c>
      <c r="G666" s="1"/>
    </row>
    <row r="667" spans="1:7" x14ac:dyDescent="0.25">
      <c r="A667">
        <v>55</v>
      </c>
      <c r="B667">
        <v>12</v>
      </c>
      <c r="C667" s="1">
        <v>15.41</v>
      </c>
      <c r="D667">
        <f t="shared" si="22"/>
        <v>14.996529411764719</v>
      </c>
      <c r="E667" s="2">
        <f t="shared" si="21"/>
        <v>15.025106382978727</v>
      </c>
      <c r="G667" s="1"/>
    </row>
    <row r="668" spans="1:7" x14ac:dyDescent="0.25">
      <c r="A668">
        <v>70</v>
      </c>
      <c r="C668" s="2" t="s">
        <v>1378</v>
      </c>
      <c r="D668">
        <f t="shared" si="22"/>
        <v>15.005368731563435</v>
      </c>
      <c r="E668" s="2">
        <f t="shared" si="21"/>
        <v>15.023048128342248</v>
      </c>
      <c r="G668" s="2"/>
    </row>
    <row r="669" spans="1:7" x14ac:dyDescent="0.25">
      <c r="A669">
        <v>70</v>
      </c>
      <c r="B669">
        <v>16</v>
      </c>
      <c r="C669" s="1">
        <v>15.1</v>
      </c>
      <c r="D669">
        <f t="shared" si="22"/>
        <v>15.005368731563435</v>
      </c>
      <c r="E669" s="2">
        <f t="shared" si="21"/>
        <v>15.023048128342248</v>
      </c>
      <c r="G669" s="1"/>
    </row>
    <row r="670" spans="1:7" x14ac:dyDescent="0.25">
      <c r="A670">
        <v>70</v>
      </c>
      <c r="B670">
        <v>16</v>
      </c>
      <c r="C670" s="2" t="s">
        <v>1378</v>
      </c>
      <c r="D670">
        <f t="shared" si="22"/>
        <v>15.002426035502971</v>
      </c>
      <c r="E670" s="2">
        <f t="shared" si="21"/>
        <v>15.022634408602153</v>
      </c>
      <c r="G670" s="2"/>
    </row>
    <row r="671" spans="1:7" x14ac:dyDescent="0.25">
      <c r="A671">
        <v>70</v>
      </c>
      <c r="B671">
        <v>16</v>
      </c>
      <c r="C671" s="2" t="s">
        <v>1378</v>
      </c>
      <c r="D671">
        <f t="shared" si="22"/>
        <v>14.999465875370932</v>
      </c>
      <c r="E671" s="2">
        <f t="shared" si="21"/>
        <v>15.022634408602153</v>
      </c>
      <c r="G671" s="2"/>
    </row>
    <row r="672" spans="1:7" x14ac:dyDescent="0.25">
      <c r="A672">
        <v>70</v>
      </c>
      <c r="B672">
        <v>16</v>
      </c>
      <c r="C672" s="2" t="s">
        <v>1378</v>
      </c>
      <c r="D672">
        <f t="shared" si="22"/>
        <v>14.996488095238108</v>
      </c>
      <c r="E672" s="2">
        <f t="shared" si="22"/>
        <v>15.022634408602153</v>
      </c>
      <c r="G672" s="2"/>
    </row>
    <row r="673" spans="1:7" x14ac:dyDescent="0.25">
      <c r="A673">
        <v>70</v>
      </c>
      <c r="B673">
        <v>16</v>
      </c>
      <c r="C673" s="2" t="s">
        <v>1378</v>
      </c>
      <c r="D673">
        <f t="shared" si="22"/>
        <v>14.993492537313449</v>
      </c>
      <c r="E673" s="2">
        <f t="shared" si="22"/>
        <v>15.022634408602153</v>
      </c>
      <c r="G673" s="2"/>
    </row>
    <row r="674" spans="1:7" x14ac:dyDescent="0.25">
      <c r="A674">
        <v>70</v>
      </c>
      <c r="B674">
        <v>16</v>
      </c>
      <c r="C674" s="2" t="s">
        <v>1378</v>
      </c>
      <c r="D674">
        <f t="shared" si="22"/>
        <v>14.990479041916183</v>
      </c>
      <c r="E674" s="2">
        <f t="shared" si="22"/>
        <v>15.022634408602153</v>
      </c>
      <c r="G674" s="2"/>
    </row>
    <row r="675" spans="1:7" x14ac:dyDescent="0.25">
      <c r="A675">
        <v>70</v>
      </c>
      <c r="B675">
        <v>16</v>
      </c>
      <c r="C675" s="2" t="s">
        <v>1378</v>
      </c>
      <c r="D675">
        <f t="shared" si="22"/>
        <v>14.987447447447463</v>
      </c>
      <c r="E675" s="2">
        <f t="shared" si="22"/>
        <v>15.022634408602153</v>
      </c>
      <c r="G675" s="2"/>
    </row>
    <row r="676" spans="1:7" x14ac:dyDescent="0.25">
      <c r="A676">
        <v>70</v>
      </c>
      <c r="B676">
        <v>16</v>
      </c>
      <c r="C676" s="2" t="s">
        <v>1378</v>
      </c>
      <c r="D676">
        <f t="shared" si="22"/>
        <v>14.984397590361461</v>
      </c>
      <c r="E676" s="2">
        <f t="shared" si="22"/>
        <v>15.022634408602153</v>
      </c>
      <c r="G676" s="2"/>
    </row>
    <row r="677" spans="1:7" x14ac:dyDescent="0.25">
      <c r="A677">
        <v>70</v>
      </c>
      <c r="C677" s="2" t="s">
        <v>1378</v>
      </c>
      <c r="D677">
        <f t="shared" si="22"/>
        <v>14.981329305135967</v>
      </c>
      <c r="E677" s="2">
        <f t="shared" si="22"/>
        <v>15.022634408602153</v>
      </c>
      <c r="G677" s="2"/>
    </row>
    <row r="678" spans="1:7" x14ac:dyDescent="0.25">
      <c r="A678">
        <v>70</v>
      </c>
      <c r="B678">
        <v>16</v>
      </c>
      <c r="C678" s="1">
        <v>15.1</v>
      </c>
      <c r="D678">
        <f t="shared" si="22"/>
        <v>14.981329305135967</v>
      </c>
      <c r="E678" s="2">
        <f t="shared" ref="E678" si="23">AVERAGE(C678:C1953)</f>
        <v>15.022634408602153</v>
      </c>
      <c r="G678" s="1"/>
    </row>
    <row r="679" spans="1:7" x14ac:dyDescent="0.25">
      <c r="A679">
        <v>70</v>
      </c>
      <c r="B679">
        <v>16</v>
      </c>
      <c r="C679" s="2" t="s">
        <v>1378</v>
      </c>
      <c r="D679">
        <f t="shared" si="22"/>
        <v>14.97824242424244</v>
      </c>
      <c r="E679" s="2">
        <f t="shared" si="22"/>
        <v>15.022216216216218</v>
      </c>
      <c r="G679" s="2"/>
    </row>
    <row r="680" spans="1:7" x14ac:dyDescent="0.25">
      <c r="A680">
        <v>70</v>
      </c>
      <c r="B680">
        <v>16</v>
      </c>
      <c r="C680" s="2" t="s">
        <v>1378</v>
      </c>
      <c r="D680">
        <f t="shared" si="22"/>
        <v>14.975136778115518</v>
      </c>
      <c r="E680" s="2">
        <f t="shared" si="22"/>
        <v>15.022216216216218</v>
      </c>
      <c r="G680" s="2"/>
    </row>
    <row r="681" spans="1:7" x14ac:dyDescent="0.25">
      <c r="A681">
        <v>70</v>
      </c>
      <c r="B681">
        <v>16</v>
      </c>
      <c r="C681" s="2" t="s">
        <v>1378</v>
      </c>
      <c r="D681">
        <f t="shared" si="22"/>
        <v>14.972012195121968</v>
      </c>
      <c r="E681" s="2">
        <f t="shared" si="22"/>
        <v>15.022216216216218</v>
      </c>
      <c r="G681" s="2"/>
    </row>
    <row r="682" spans="1:7" x14ac:dyDescent="0.25">
      <c r="A682">
        <v>70</v>
      </c>
      <c r="B682">
        <v>16</v>
      </c>
      <c r="C682" s="2" t="s">
        <v>1378</v>
      </c>
      <c r="D682">
        <f t="shared" si="22"/>
        <v>14.968868501529068</v>
      </c>
      <c r="E682" s="2">
        <f t="shared" si="22"/>
        <v>15.022216216216218</v>
      </c>
      <c r="G682" s="2"/>
    </row>
    <row r="683" spans="1:7" x14ac:dyDescent="0.25">
      <c r="A683">
        <v>70</v>
      </c>
      <c r="B683">
        <v>16</v>
      </c>
      <c r="C683" s="2" t="s">
        <v>1378</v>
      </c>
      <c r="D683">
        <f t="shared" si="22"/>
        <v>14.965705521472406</v>
      </c>
      <c r="E683" s="2">
        <f t="shared" si="22"/>
        <v>15.022216216216218</v>
      </c>
      <c r="G683" s="2"/>
    </row>
    <row r="684" spans="1:7" x14ac:dyDescent="0.25">
      <c r="A684">
        <v>70</v>
      </c>
      <c r="B684">
        <v>16</v>
      </c>
      <c r="C684" s="2" t="s">
        <v>1378</v>
      </c>
      <c r="D684">
        <f t="shared" si="22"/>
        <v>14.962523076923089</v>
      </c>
      <c r="E684" s="2">
        <f t="shared" si="22"/>
        <v>15.022216216216218</v>
      </c>
      <c r="G684" s="2"/>
    </row>
    <row r="685" spans="1:7" x14ac:dyDescent="0.25">
      <c r="A685">
        <v>70</v>
      </c>
      <c r="B685">
        <v>16</v>
      </c>
      <c r="C685" s="2" t="s">
        <v>1378</v>
      </c>
      <c r="D685">
        <f t="shared" si="22"/>
        <v>14.959320987654333</v>
      </c>
      <c r="E685" s="2">
        <f t="shared" si="22"/>
        <v>15.022216216216218</v>
      </c>
      <c r="G685" s="2"/>
    </row>
    <row r="686" spans="1:7" x14ac:dyDescent="0.25">
      <c r="A686">
        <v>70</v>
      </c>
      <c r="B686">
        <v>16</v>
      </c>
      <c r="C686" s="2" t="s">
        <v>1378</v>
      </c>
      <c r="D686">
        <f t="shared" si="22"/>
        <v>14.956099071207447</v>
      </c>
      <c r="E686" s="2">
        <f t="shared" si="22"/>
        <v>15.022216216216218</v>
      </c>
      <c r="G686" s="2"/>
    </row>
    <row r="687" spans="1:7" x14ac:dyDescent="0.25">
      <c r="A687">
        <v>70</v>
      </c>
      <c r="B687">
        <v>16</v>
      </c>
      <c r="C687" s="2" t="s">
        <v>1378</v>
      </c>
      <c r="D687">
        <f t="shared" si="22"/>
        <v>14.952857142857159</v>
      </c>
      <c r="E687" s="2">
        <f t="shared" si="22"/>
        <v>15.022216216216218</v>
      </c>
      <c r="G687" s="2"/>
    </row>
    <row r="688" spans="1:7" x14ac:dyDescent="0.25">
      <c r="A688">
        <v>70</v>
      </c>
      <c r="B688">
        <v>16</v>
      </c>
      <c r="C688" s="2" t="s">
        <v>1378</v>
      </c>
      <c r="D688">
        <f t="shared" si="22"/>
        <v>14.949595015576341</v>
      </c>
      <c r="E688" s="2">
        <f t="shared" si="22"/>
        <v>15.022216216216218</v>
      </c>
      <c r="G688" s="2"/>
    </row>
    <row r="689" spans="1:7" x14ac:dyDescent="0.25">
      <c r="B689">
        <v>110</v>
      </c>
      <c r="C689" s="2" t="s">
        <v>1378</v>
      </c>
      <c r="D689">
        <f t="shared" si="22"/>
        <v>14.946312500000015</v>
      </c>
      <c r="E689" s="2">
        <f t="shared" si="22"/>
        <v>15.022216216216218</v>
      </c>
      <c r="G689" s="2"/>
    </row>
    <row r="690" spans="1:7" x14ac:dyDescent="0.25">
      <c r="B690">
        <v>110</v>
      </c>
      <c r="C690" s="2" t="s">
        <v>1378</v>
      </c>
      <c r="D690">
        <f t="shared" si="22"/>
        <v>14.64833855799375</v>
      </c>
      <c r="E690" s="2">
        <f t="shared" si="22"/>
        <v>15.022216216216218</v>
      </c>
      <c r="G690" s="2"/>
    </row>
    <row r="691" spans="1:7" x14ac:dyDescent="0.25">
      <c r="B691">
        <v>110</v>
      </c>
      <c r="C691" s="2" t="s">
        <v>1378</v>
      </c>
      <c r="D691">
        <f t="shared" si="22"/>
        <v>14.348490566037752</v>
      </c>
      <c r="E691" s="2">
        <f t="shared" si="22"/>
        <v>15.022216216216218</v>
      </c>
      <c r="G691" s="2"/>
    </row>
    <row r="692" spans="1:7" x14ac:dyDescent="0.25">
      <c r="A692">
        <v>60</v>
      </c>
      <c r="B692">
        <v>14</v>
      </c>
      <c r="C692" s="1">
        <v>17.600000000000001</v>
      </c>
      <c r="D692">
        <f t="shared" si="22"/>
        <v>14.046750788643552</v>
      </c>
      <c r="E692" s="2">
        <f t="shared" si="22"/>
        <v>15.022216216216218</v>
      </c>
      <c r="G692" s="1"/>
    </row>
    <row r="693" spans="1:7" x14ac:dyDescent="0.25">
      <c r="A693">
        <v>60</v>
      </c>
      <c r="B693">
        <v>14</v>
      </c>
      <c r="C693" s="1">
        <v>17.600000000000001</v>
      </c>
      <c r="D693">
        <f t="shared" si="22"/>
        <v>14.046898734177237</v>
      </c>
      <c r="E693" s="2">
        <f t="shared" si="22"/>
        <v>15.008206521739131</v>
      </c>
      <c r="G693" s="1"/>
    </row>
    <row r="694" spans="1:7" x14ac:dyDescent="0.25">
      <c r="A694">
        <v>60</v>
      </c>
      <c r="B694">
        <v>14</v>
      </c>
      <c r="C694" s="1">
        <v>17.600000000000001</v>
      </c>
      <c r="D694">
        <f t="shared" si="22"/>
        <v>14.047047619047644</v>
      </c>
      <c r="E694" s="2">
        <f t="shared" si="22"/>
        <v>14.994043715846994</v>
      </c>
      <c r="G694" s="1"/>
    </row>
    <row r="695" spans="1:7" x14ac:dyDescent="0.25">
      <c r="B695">
        <v>14</v>
      </c>
      <c r="C695" s="1">
        <v>17.600000000000001</v>
      </c>
      <c r="D695">
        <f t="shared" si="22"/>
        <v>14.047197452229325</v>
      </c>
      <c r="E695" s="2">
        <f t="shared" si="22"/>
        <v>14.979725274725274</v>
      </c>
      <c r="G695" s="1"/>
    </row>
    <row r="696" spans="1:7" x14ac:dyDescent="0.25">
      <c r="A696">
        <v>60</v>
      </c>
      <c r="B696">
        <v>14</v>
      </c>
      <c r="C696" s="1">
        <v>17.600000000000001</v>
      </c>
      <c r="D696">
        <f t="shared" si="22"/>
        <v>14.047348242811527</v>
      </c>
      <c r="E696" s="2">
        <f t="shared" si="22"/>
        <v>14.96524861878453</v>
      </c>
      <c r="G696" s="1"/>
    </row>
    <row r="697" spans="1:7" x14ac:dyDescent="0.25">
      <c r="A697">
        <v>60</v>
      </c>
      <c r="B697">
        <v>14</v>
      </c>
      <c r="C697" s="1">
        <v>17.600000000000001</v>
      </c>
      <c r="D697">
        <f t="shared" si="22"/>
        <v>14.047500000000028</v>
      </c>
      <c r="E697" s="2">
        <f t="shared" si="22"/>
        <v>14.950611111111112</v>
      </c>
      <c r="G697" s="1"/>
    </row>
    <row r="698" spans="1:7" x14ac:dyDescent="0.25">
      <c r="B698">
        <v>14</v>
      </c>
      <c r="C698" s="1">
        <v>17.600000000000001</v>
      </c>
      <c r="D698">
        <f t="shared" si="22"/>
        <v>14.047652733118996</v>
      </c>
      <c r="E698" s="2">
        <f t="shared" si="22"/>
        <v>14.935810055865923</v>
      </c>
      <c r="G698" s="1"/>
    </row>
    <row r="699" spans="1:7" x14ac:dyDescent="0.25">
      <c r="A699">
        <v>55</v>
      </c>
      <c r="B699">
        <v>12</v>
      </c>
      <c r="C699" s="2" t="s">
        <v>1378</v>
      </c>
      <c r="D699">
        <f t="shared" si="22"/>
        <v>14.047806451612928</v>
      </c>
      <c r="E699" s="2">
        <f t="shared" si="22"/>
        <v>14.920842696629215</v>
      </c>
      <c r="G699" s="2"/>
    </row>
    <row r="700" spans="1:7" x14ac:dyDescent="0.25">
      <c r="A700">
        <v>55</v>
      </c>
      <c r="B700">
        <v>12</v>
      </c>
      <c r="C700" s="2" t="s">
        <v>1378</v>
      </c>
      <c r="D700">
        <f t="shared" si="22"/>
        <v>14.054433656957958</v>
      </c>
      <c r="E700" s="2">
        <f t="shared" si="22"/>
        <v>14.920842696629215</v>
      </c>
      <c r="G700" s="2"/>
    </row>
    <row r="701" spans="1:7" x14ac:dyDescent="0.25">
      <c r="A701">
        <v>55</v>
      </c>
      <c r="B701">
        <v>12</v>
      </c>
      <c r="C701" s="2" t="s">
        <v>1378</v>
      </c>
      <c r="D701">
        <f t="shared" si="22"/>
        <v>14.061103896103925</v>
      </c>
      <c r="E701" s="2">
        <f t="shared" si="22"/>
        <v>14.920842696629215</v>
      </c>
      <c r="G701" s="2"/>
    </row>
    <row r="702" spans="1:7" x14ac:dyDescent="0.25">
      <c r="A702">
        <v>55</v>
      </c>
      <c r="B702">
        <v>12</v>
      </c>
      <c r="C702" s="2" t="s">
        <v>1378</v>
      </c>
      <c r="D702">
        <f t="shared" si="22"/>
        <v>14.067817589576576</v>
      </c>
      <c r="E702" s="2">
        <f t="shared" si="22"/>
        <v>14.920842696629215</v>
      </c>
      <c r="G702" s="2"/>
    </row>
    <row r="703" spans="1:7" x14ac:dyDescent="0.25">
      <c r="A703">
        <v>55</v>
      </c>
      <c r="B703">
        <v>12</v>
      </c>
      <c r="C703" s="2" t="s">
        <v>1378</v>
      </c>
      <c r="D703">
        <f t="shared" si="22"/>
        <v>14.074575163398722</v>
      </c>
      <c r="E703" s="2">
        <f t="shared" si="22"/>
        <v>14.920842696629215</v>
      </c>
      <c r="G703" s="2"/>
    </row>
    <row r="704" spans="1:7" x14ac:dyDescent="0.25">
      <c r="A704">
        <v>55</v>
      </c>
      <c r="B704">
        <v>11.2</v>
      </c>
      <c r="C704" s="2" t="s">
        <v>1378</v>
      </c>
      <c r="D704">
        <f t="shared" si="22"/>
        <v>14.081377049180357</v>
      </c>
      <c r="E704" s="2">
        <f t="shared" si="22"/>
        <v>14.920842696629215</v>
      </c>
      <c r="G704" s="2"/>
    </row>
    <row r="705" spans="1:7" x14ac:dyDescent="0.25">
      <c r="A705">
        <v>55</v>
      </c>
      <c r="B705">
        <v>11.2</v>
      </c>
      <c r="C705" s="2" t="s">
        <v>1378</v>
      </c>
      <c r="D705">
        <f t="shared" si="22"/>
        <v>14.090855263157922</v>
      </c>
      <c r="E705" s="2">
        <f t="shared" si="22"/>
        <v>14.920842696629215</v>
      </c>
      <c r="G705" s="2"/>
    </row>
    <row r="706" spans="1:7" x14ac:dyDescent="0.25">
      <c r="A706">
        <v>55</v>
      </c>
      <c r="B706">
        <v>11.2</v>
      </c>
      <c r="C706" s="2" t="s">
        <v>1378</v>
      </c>
      <c r="D706">
        <f t="shared" si="22"/>
        <v>14.100396039603988</v>
      </c>
      <c r="E706" s="2">
        <f t="shared" si="22"/>
        <v>14.920842696629215</v>
      </c>
      <c r="G706" s="2"/>
    </row>
    <row r="707" spans="1:7" x14ac:dyDescent="0.25">
      <c r="A707">
        <v>55</v>
      </c>
      <c r="B707">
        <v>11.2</v>
      </c>
      <c r="C707" s="2" t="s">
        <v>1378</v>
      </c>
      <c r="D707">
        <f t="shared" ref="D707:E770" si="24">AVERAGE(B707:B1982)</f>
        <v>14.110000000000028</v>
      </c>
      <c r="E707" s="2">
        <f t="shared" si="24"/>
        <v>14.920842696629215</v>
      </c>
      <c r="G707" s="2"/>
    </row>
    <row r="708" spans="1:7" x14ac:dyDescent="0.25">
      <c r="A708">
        <v>55</v>
      </c>
      <c r="B708">
        <v>11.2</v>
      </c>
      <c r="C708" s="2" t="s">
        <v>1378</v>
      </c>
      <c r="D708">
        <f t="shared" si="24"/>
        <v>14.119667774086407</v>
      </c>
      <c r="E708" s="2">
        <f t="shared" si="24"/>
        <v>14.920842696629215</v>
      </c>
      <c r="G708" s="2"/>
    </row>
    <row r="709" spans="1:7" x14ac:dyDescent="0.25">
      <c r="A709">
        <v>55</v>
      </c>
      <c r="B709">
        <v>11.2</v>
      </c>
      <c r="C709" s="2" t="s">
        <v>1378</v>
      </c>
      <c r="D709">
        <f t="shared" si="24"/>
        <v>14.129400000000029</v>
      </c>
      <c r="E709" s="2">
        <f t="shared" ref="E709:E772" si="25">AVERAGE(C709:C1984)</f>
        <v>14.920842696629215</v>
      </c>
      <c r="G709" s="2"/>
    </row>
    <row r="710" spans="1:7" x14ac:dyDescent="0.25">
      <c r="A710">
        <v>55</v>
      </c>
      <c r="B710">
        <v>12</v>
      </c>
      <c r="C710" s="2" t="s">
        <v>1378</v>
      </c>
      <c r="D710">
        <f t="shared" si="24"/>
        <v>14.139197324414745</v>
      </c>
      <c r="E710" s="2">
        <f t="shared" si="25"/>
        <v>14.920842696629215</v>
      </c>
      <c r="G710" s="2"/>
    </row>
    <row r="711" spans="1:7" x14ac:dyDescent="0.25">
      <c r="A711">
        <v>55</v>
      </c>
      <c r="B711">
        <v>11.2</v>
      </c>
      <c r="C711" s="2" t="s">
        <v>1378</v>
      </c>
      <c r="D711">
        <f t="shared" si="24"/>
        <v>14.146375838926202</v>
      </c>
      <c r="E711" s="2">
        <f t="shared" si="25"/>
        <v>14.920842696629215</v>
      </c>
      <c r="G711" s="2"/>
    </row>
    <row r="712" spans="1:7" x14ac:dyDescent="0.25">
      <c r="A712">
        <v>55</v>
      </c>
      <c r="B712">
        <v>11.2</v>
      </c>
      <c r="C712" s="2" t="s">
        <v>1378</v>
      </c>
      <c r="D712">
        <f t="shared" si="24"/>
        <v>14.156296296296324</v>
      </c>
      <c r="E712" s="2">
        <f t="shared" si="25"/>
        <v>14.920842696629215</v>
      </c>
      <c r="G712" s="2"/>
    </row>
    <row r="713" spans="1:7" x14ac:dyDescent="0.25">
      <c r="A713">
        <v>55</v>
      </c>
      <c r="B713">
        <v>12</v>
      </c>
      <c r="C713" s="2" t="s">
        <v>1378</v>
      </c>
      <c r="D713">
        <f t="shared" si="24"/>
        <v>14.166283783783809</v>
      </c>
      <c r="E713" s="2">
        <f t="shared" si="25"/>
        <v>14.920842696629215</v>
      </c>
      <c r="G713" s="2"/>
    </row>
    <row r="714" spans="1:7" x14ac:dyDescent="0.25">
      <c r="A714">
        <v>55</v>
      </c>
      <c r="B714">
        <v>12</v>
      </c>
      <c r="C714" s="2" t="s">
        <v>1378</v>
      </c>
      <c r="D714">
        <f t="shared" si="24"/>
        <v>14.173627118644093</v>
      </c>
      <c r="E714" s="2">
        <f t="shared" si="25"/>
        <v>14.920842696629215</v>
      </c>
      <c r="G714" s="2"/>
    </row>
    <row r="715" spans="1:7" x14ac:dyDescent="0.25">
      <c r="A715">
        <v>60</v>
      </c>
      <c r="C715" s="2" t="s">
        <v>1378</v>
      </c>
      <c r="D715">
        <f t="shared" si="24"/>
        <v>14.181020408163292</v>
      </c>
      <c r="E715" s="2">
        <f t="shared" si="25"/>
        <v>14.920842696629215</v>
      </c>
      <c r="G715" s="2"/>
    </row>
    <row r="716" spans="1:7" x14ac:dyDescent="0.25">
      <c r="A716">
        <v>60</v>
      </c>
      <c r="C716" s="2" t="s">
        <v>1378</v>
      </c>
      <c r="D716">
        <f t="shared" si="24"/>
        <v>14.181020408163292</v>
      </c>
      <c r="E716" s="2">
        <f t="shared" si="25"/>
        <v>14.920842696629215</v>
      </c>
      <c r="G716" s="2"/>
    </row>
    <row r="717" spans="1:7" x14ac:dyDescent="0.25">
      <c r="A717">
        <v>60</v>
      </c>
      <c r="C717" s="2" t="s">
        <v>1378</v>
      </c>
      <c r="D717">
        <f t="shared" si="24"/>
        <v>14.181020408163292</v>
      </c>
      <c r="E717" s="2">
        <f t="shared" si="25"/>
        <v>14.920842696629215</v>
      </c>
      <c r="G717" s="2"/>
    </row>
    <row r="718" spans="1:7" x14ac:dyDescent="0.25">
      <c r="A718">
        <v>60</v>
      </c>
      <c r="C718" s="2" t="s">
        <v>1378</v>
      </c>
      <c r="D718">
        <f t="shared" si="24"/>
        <v>14.181020408163292</v>
      </c>
      <c r="E718" s="2">
        <f t="shared" si="25"/>
        <v>14.920842696629215</v>
      </c>
      <c r="G718" s="2"/>
    </row>
    <row r="719" spans="1:7" x14ac:dyDescent="0.25">
      <c r="A719">
        <v>60</v>
      </c>
      <c r="C719" s="2" t="s">
        <v>1378</v>
      </c>
      <c r="D719">
        <f t="shared" si="24"/>
        <v>14.181020408163292</v>
      </c>
      <c r="E719" s="2">
        <f t="shared" si="25"/>
        <v>14.920842696629215</v>
      </c>
      <c r="G719" s="2"/>
    </row>
    <row r="720" spans="1:7" x14ac:dyDescent="0.25">
      <c r="A720">
        <v>60</v>
      </c>
      <c r="C720" s="2" t="s">
        <v>1378</v>
      </c>
      <c r="D720">
        <f t="shared" si="24"/>
        <v>14.181020408163292</v>
      </c>
      <c r="E720" s="2">
        <f t="shared" si="25"/>
        <v>14.920842696629215</v>
      </c>
      <c r="G720" s="2"/>
    </row>
    <row r="721" spans="1:7" x14ac:dyDescent="0.25">
      <c r="A721">
        <v>60</v>
      </c>
      <c r="C721" s="2" t="s">
        <v>1378</v>
      </c>
      <c r="D721">
        <f t="shared" si="24"/>
        <v>14.181020408163292</v>
      </c>
      <c r="E721" s="2">
        <f t="shared" si="25"/>
        <v>14.920842696629215</v>
      </c>
      <c r="G721" s="2"/>
    </row>
    <row r="722" spans="1:7" x14ac:dyDescent="0.25">
      <c r="A722">
        <v>60</v>
      </c>
      <c r="C722" s="2" t="s">
        <v>1378</v>
      </c>
      <c r="D722">
        <f t="shared" si="24"/>
        <v>14.181020408163292</v>
      </c>
      <c r="E722" s="2">
        <f t="shared" si="25"/>
        <v>14.920842696629215</v>
      </c>
      <c r="G722" s="2"/>
    </row>
    <row r="723" spans="1:7" x14ac:dyDescent="0.25">
      <c r="A723">
        <v>60</v>
      </c>
      <c r="C723" s="2" t="s">
        <v>1378</v>
      </c>
      <c r="D723">
        <f t="shared" si="24"/>
        <v>14.181020408163292</v>
      </c>
      <c r="E723" s="2">
        <f t="shared" si="25"/>
        <v>14.920842696629215</v>
      </c>
      <c r="G723" s="2"/>
    </row>
    <row r="724" spans="1:7" x14ac:dyDescent="0.25">
      <c r="A724">
        <v>60</v>
      </c>
      <c r="C724" s="2" t="s">
        <v>1378</v>
      </c>
      <c r="D724">
        <f t="shared" si="24"/>
        <v>14.181020408163292</v>
      </c>
      <c r="E724" s="2">
        <f t="shared" si="25"/>
        <v>14.920842696629215</v>
      </c>
      <c r="G724" s="2"/>
    </row>
    <row r="725" spans="1:7" x14ac:dyDescent="0.25">
      <c r="A725">
        <v>60</v>
      </c>
      <c r="C725" s="2" t="s">
        <v>1378</v>
      </c>
      <c r="D725">
        <f t="shared" si="24"/>
        <v>14.181020408163292</v>
      </c>
      <c r="E725" s="2">
        <f t="shared" si="25"/>
        <v>14.920842696629215</v>
      </c>
      <c r="G725" s="2"/>
    </row>
    <row r="726" spans="1:7" x14ac:dyDescent="0.25">
      <c r="A726">
        <v>60</v>
      </c>
      <c r="C726" s="2" t="s">
        <v>1378</v>
      </c>
      <c r="D726">
        <f t="shared" si="24"/>
        <v>14.181020408163292</v>
      </c>
      <c r="E726" s="2">
        <f t="shared" si="25"/>
        <v>14.920842696629215</v>
      </c>
      <c r="G726" s="2"/>
    </row>
    <row r="727" spans="1:7" x14ac:dyDescent="0.25">
      <c r="A727">
        <v>60</v>
      </c>
      <c r="C727" s="2" t="s">
        <v>1378</v>
      </c>
      <c r="D727">
        <f t="shared" si="24"/>
        <v>14.181020408163292</v>
      </c>
      <c r="E727" s="2">
        <f t="shared" si="25"/>
        <v>14.920842696629215</v>
      </c>
      <c r="G727" s="2"/>
    </row>
    <row r="728" spans="1:7" x14ac:dyDescent="0.25">
      <c r="A728">
        <v>60</v>
      </c>
      <c r="C728" s="2" t="s">
        <v>1378</v>
      </c>
      <c r="D728">
        <f t="shared" si="24"/>
        <v>14.181020408163292</v>
      </c>
      <c r="E728" s="2">
        <f t="shared" si="25"/>
        <v>14.920842696629215</v>
      </c>
      <c r="G728" s="2"/>
    </row>
    <row r="729" spans="1:7" x14ac:dyDescent="0.25">
      <c r="A729">
        <v>60</v>
      </c>
      <c r="C729" s="2" t="s">
        <v>1378</v>
      </c>
      <c r="D729">
        <f t="shared" si="24"/>
        <v>14.181020408163292</v>
      </c>
      <c r="E729" s="2">
        <f t="shared" si="25"/>
        <v>14.920842696629215</v>
      </c>
      <c r="G729" s="2"/>
    </row>
    <row r="730" spans="1:7" x14ac:dyDescent="0.25">
      <c r="A730">
        <v>60</v>
      </c>
      <c r="C730" s="2" t="s">
        <v>1378</v>
      </c>
      <c r="D730">
        <f t="shared" si="24"/>
        <v>14.181020408163292</v>
      </c>
      <c r="E730" s="2">
        <f t="shared" si="25"/>
        <v>14.920842696629215</v>
      </c>
      <c r="G730" s="2"/>
    </row>
    <row r="731" spans="1:7" x14ac:dyDescent="0.25">
      <c r="A731">
        <v>60</v>
      </c>
      <c r="C731" s="2" t="s">
        <v>1378</v>
      </c>
      <c r="D731">
        <f t="shared" si="24"/>
        <v>14.181020408163292</v>
      </c>
      <c r="E731" s="2">
        <f t="shared" si="25"/>
        <v>14.920842696629215</v>
      </c>
      <c r="G731" s="2"/>
    </row>
    <row r="732" spans="1:7" x14ac:dyDescent="0.25">
      <c r="A732">
        <v>60</v>
      </c>
      <c r="C732" s="2" t="s">
        <v>1378</v>
      </c>
      <c r="D732">
        <f t="shared" si="24"/>
        <v>14.181020408163292</v>
      </c>
      <c r="E732" s="2">
        <f t="shared" si="25"/>
        <v>14.920842696629215</v>
      </c>
      <c r="G732" s="2"/>
    </row>
    <row r="733" spans="1:7" x14ac:dyDescent="0.25">
      <c r="A733">
        <v>60</v>
      </c>
      <c r="C733" s="2" t="s">
        <v>1378</v>
      </c>
      <c r="D733">
        <f t="shared" si="24"/>
        <v>14.181020408163292</v>
      </c>
      <c r="E733" s="2">
        <f t="shared" si="25"/>
        <v>14.920842696629215</v>
      </c>
      <c r="G733" s="2"/>
    </row>
    <row r="734" spans="1:7" x14ac:dyDescent="0.25">
      <c r="A734">
        <v>60</v>
      </c>
      <c r="C734" s="2" t="s">
        <v>1378</v>
      </c>
      <c r="D734">
        <f t="shared" si="24"/>
        <v>14.181020408163292</v>
      </c>
      <c r="E734" s="2">
        <f t="shared" si="25"/>
        <v>14.920842696629215</v>
      </c>
      <c r="G734" s="2"/>
    </row>
    <row r="735" spans="1:7" x14ac:dyDescent="0.25">
      <c r="A735">
        <v>60</v>
      </c>
      <c r="C735" s="2" t="s">
        <v>1378</v>
      </c>
      <c r="D735">
        <f t="shared" si="24"/>
        <v>14.181020408163292</v>
      </c>
      <c r="E735" s="2">
        <f t="shared" si="25"/>
        <v>14.920842696629215</v>
      </c>
      <c r="G735" s="2"/>
    </row>
    <row r="736" spans="1:7" x14ac:dyDescent="0.25">
      <c r="A736">
        <v>55</v>
      </c>
      <c r="B736">
        <v>9.5</v>
      </c>
      <c r="C736" s="2" t="s">
        <v>1378</v>
      </c>
      <c r="D736">
        <f t="shared" si="24"/>
        <v>14.181020408163292</v>
      </c>
      <c r="E736" s="2">
        <f t="shared" si="25"/>
        <v>14.920842696629215</v>
      </c>
      <c r="G736" s="2"/>
    </row>
    <row r="737" spans="1:7" x14ac:dyDescent="0.25">
      <c r="A737">
        <v>55</v>
      </c>
      <c r="B737">
        <v>9.5</v>
      </c>
      <c r="C737" s="2" t="s">
        <v>1378</v>
      </c>
      <c r="D737">
        <f t="shared" si="24"/>
        <v>14.196996587030743</v>
      </c>
      <c r="E737" s="2">
        <f t="shared" si="25"/>
        <v>14.920842696629215</v>
      </c>
      <c r="G737" s="2"/>
    </row>
    <row r="738" spans="1:7" x14ac:dyDescent="0.25">
      <c r="A738">
        <v>55</v>
      </c>
      <c r="B738">
        <v>9.5</v>
      </c>
      <c r="C738" s="2" t="s">
        <v>1378</v>
      </c>
      <c r="D738">
        <f t="shared" si="24"/>
        <v>14.213082191780847</v>
      </c>
      <c r="E738" s="2">
        <f t="shared" si="25"/>
        <v>14.920842696629215</v>
      </c>
      <c r="G738" s="2"/>
    </row>
    <row r="739" spans="1:7" x14ac:dyDescent="0.25">
      <c r="A739">
        <v>43</v>
      </c>
      <c r="B739">
        <v>18.2</v>
      </c>
      <c r="C739" s="1">
        <v>21</v>
      </c>
      <c r="D739">
        <f t="shared" si="24"/>
        <v>14.229278350515489</v>
      </c>
      <c r="E739" s="2">
        <f t="shared" si="25"/>
        <v>14.920842696629215</v>
      </c>
      <c r="G739" s="1"/>
    </row>
    <row r="740" spans="1:7" x14ac:dyDescent="0.25">
      <c r="A740">
        <v>43</v>
      </c>
      <c r="B740">
        <v>18.399999999999999</v>
      </c>
      <c r="C740" s="1">
        <v>21</v>
      </c>
      <c r="D740">
        <f t="shared" si="24"/>
        <v>14.215586206896575</v>
      </c>
      <c r="E740" s="2">
        <f t="shared" si="25"/>
        <v>14.886497175141244</v>
      </c>
      <c r="G740" s="1"/>
    </row>
    <row r="741" spans="1:7" x14ac:dyDescent="0.25">
      <c r="A741">
        <v>55</v>
      </c>
      <c r="B741">
        <v>9.5</v>
      </c>
      <c r="C741" s="2" t="s">
        <v>1378</v>
      </c>
      <c r="D741">
        <f t="shared" si="24"/>
        <v>14.201107266436008</v>
      </c>
      <c r="E741" s="2">
        <f t="shared" si="25"/>
        <v>14.851761363636365</v>
      </c>
      <c r="G741" s="2"/>
    </row>
    <row r="742" spans="1:7" x14ac:dyDescent="0.25">
      <c r="A742">
        <v>47</v>
      </c>
      <c r="C742" s="2" t="s">
        <v>1378</v>
      </c>
      <c r="D742">
        <f t="shared" si="24"/>
        <v>14.217430555555579</v>
      </c>
      <c r="E742" s="2">
        <f t="shared" si="25"/>
        <v>14.851761363636365</v>
      </c>
      <c r="G742" s="2"/>
    </row>
    <row r="743" spans="1:7" x14ac:dyDescent="0.25">
      <c r="A743">
        <v>47</v>
      </c>
      <c r="C743" s="2" t="s">
        <v>1378</v>
      </c>
      <c r="D743">
        <f t="shared" si="24"/>
        <v>14.217430555555579</v>
      </c>
      <c r="E743" s="2">
        <f t="shared" si="25"/>
        <v>14.851761363636365</v>
      </c>
      <c r="G743" s="2"/>
    </row>
    <row r="744" spans="1:7" x14ac:dyDescent="0.25">
      <c r="A744">
        <v>47</v>
      </c>
      <c r="C744" s="2" t="s">
        <v>1378</v>
      </c>
      <c r="D744">
        <f t="shared" si="24"/>
        <v>14.217430555555579</v>
      </c>
      <c r="E744" s="2">
        <f t="shared" si="25"/>
        <v>14.851761363636365</v>
      </c>
      <c r="G744" s="2"/>
    </row>
    <row r="745" spans="1:7" x14ac:dyDescent="0.25">
      <c r="A745">
        <v>47</v>
      </c>
      <c r="C745" s="2" t="s">
        <v>1378</v>
      </c>
      <c r="D745">
        <f t="shared" si="24"/>
        <v>14.217430555555579</v>
      </c>
      <c r="E745" s="2">
        <f t="shared" si="25"/>
        <v>14.851761363636365</v>
      </c>
      <c r="G745" s="2"/>
    </row>
    <row r="746" spans="1:7" x14ac:dyDescent="0.25">
      <c r="A746">
        <v>47</v>
      </c>
      <c r="C746" s="2" t="s">
        <v>1378</v>
      </c>
      <c r="D746">
        <f t="shared" si="24"/>
        <v>14.217430555555579</v>
      </c>
      <c r="E746" s="2">
        <f t="shared" si="25"/>
        <v>14.851761363636365</v>
      </c>
      <c r="G746" s="2"/>
    </row>
    <row r="747" spans="1:7" x14ac:dyDescent="0.25">
      <c r="C747" s="2" t="s">
        <v>1378</v>
      </c>
      <c r="D747">
        <f t="shared" si="24"/>
        <v>14.217430555555579</v>
      </c>
      <c r="E747" s="2">
        <f t="shared" si="25"/>
        <v>14.851761363636365</v>
      </c>
      <c r="G747" s="2"/>
    </row>
    <row r="748" spans="1:7" x14ac:dyDescent="0.25">
      <c r="C748" s="2" t="s">
        <v>1378</v>
      </c>
      <c r="D748">
        <f t="shared" si="24"/>
        <v>14.217430555555579</v>
      </c>
      <c r="E748" s="2">
        <f t="shared" si="25"/>
        <v>14.851761363636365</v>
      </c>
      <c r="G748" s="2"/>
    </row>
    <row r="749" spans="1:7" x14ac:dyDescent="0.25">
      <c r="C749" s="2" t="s">
        <v>1378</v>
      </c>
      <c r="D749">
        <f t="shared" si="24"/>
        <v>14.217430555555579</v>
      </c>
      <c r="E749" s="2">
        <f t="shared" si="25"/>
        <v>14.851761363636365</v>
      </c>
      <c r="G749" s="2"/>
    </row>
    <row r="750" spans="1:7" x14ac:dyDescent="0.25">
      <c r="C750" s="2" t="s">
        <v>1378</v>
      </c>
      <c r="D750">
        <f t="shared" si="24"/>
        <v>14.217430555555579</v>
      </c>
      <c r="E750" s="2">
        <f t="shared" si="25"/>
        <v>14.851761363636365</v>
      </c>
      <c r="G750" s="2"/>
    </row>
    <row r="751" spans="1:7" x14ac:dyDescent="0.25">
      <c r="C751" s="2" t="s">
        <v>1378</v>
      </c>
      <c r="D751">
        <f t="shared" si="24"/>
        <v>14.217430555555579</v>
      </c>
      <c r="E751" s="2">
        <f t="shared" si="25"/>
        <v>14.851761363636365</v>
      </c>
      <c r="G751" s="2"/>
    </row>
    <row r="752" spans="1:7" x14ac:dyDescent="0.25">
      <c r="C752" s="2" t="s">
        <v>1378</v>
      </c>
      <c r="D752">
        <f t="shared" si="24"/>
        <v>14.217430555555579</v>
      </c>
      <c r="E752" s="2">
        <f t="shared" si="25"/>
        <v>14.851761363636365</v>
      </c>
      <c r="G752" s="2"/>
    </row>
    <row r="753" spans="1:7" x14ac:dyDescent="0.25">
      <c r="C753" s="2" t="s">
        <v>1378</v>
      </c>
      <c r="D753">
        <f t="shared" si="24"/>
        <v>14.217430555555579</v>
      </c>
      <c r="E753" s="2">
        <f t="shared" si="25"/>
        <v>14.851761363636365</v>
      </c>
      <c r="G753" s="2"/>
    </row>
    <row r="754" spans="1:7" x14ac:dyDescent="0.25">
      <c r="A754">
        <v>66</v>
      </c>
      <c r="B754">
        <v>10.6</v>
      </c>
      <c r="C754" s="1">
        <v>14.12</v>
      </c>
      <c r="D754">
        <f t="shared" si="24"/>
        <v>14.217430555555579</v>
      </c>
      <c r="E754" s="2">
        <f t="shared" si="25"/>
        <v>14.851761363636365</v>
      </c>
      <c r="G754" s="1"/>
    </row>
    <row r="755" spans="1:7" x14ac:dyDescent="0.25">
      <c r="A755">
        <v>66</v>
      </c>
      <c r="B755">
        <v>10.1</v>
      </c>
      <c r="C755" s="1">
        <v>14.67</v>
      </c>
      <c r="D755">
        <f t="shared" si="24"/>
        <v>14.230034843205598</v>
      </c>
      <c r="E755" s="2">
        <f t="shared" si="25"/>
        <v>14.855942857142859</v>
      </c>
      <c r="G755" s="1"/>
    </row>
    <row r="756" spans="1:7" x14ac:dyDescent="0.25">
      <c r="A756">
        <v>66</v>
      </c>
      <c r="B756">
        <v>11.3</v>
      </c>
      <c r="C756" s="1">
        <v>13.7</v>
      </c>
      <c r="D756">
        <f t="shared" si="24"/>
        <v>14.244475524475545</v>
      </c>
      <c r="E756" s="2">
        <f t="shared" si="25"/>
        <v>14.857011494252875</v>
      </c>
      <c r="G756" s="1"/>
    </row>
    <row r="757" spans="1:7" x14ac:dyDescent="0.25">
      <c r="A757">
        <v>66</v>
      </c>
      <c r="B757">
        <v>15.1</v>
      </c>
      <c r="C757" s="1">
        <v>18.190000000000001</v>
      </c>
      <c r="D757">
        <f t="shared" si="24"/>
        <v>14.254807017543881</v>
      </c>
      <c r="E757" s="2">
        <f t="shared" si="25"/>
        <v>14.863699421965318</v>
      </c>
      <c r="G757" s="1"/>
    </row>
    <row r="758" spans="1:7" x14ac:dyDescent="0.25">
      <c r="A758">
        <v>66</v>
      </c>
      <c r="B758">
        <v>15.1</v>
      </c>
      <c r="C758" s="1">
        <v>18.190000000000001</v>
      </c>
      <c r="D758">
        <f t="shared" si="24"/>
        <v>14.251830985915513</v>
      </c>
      <c r="E758" s="2">
        <f t="shared" si="25"/>
        <v>14.84436046511628</v>
      </c>
      <c r="G758" s="1"/>
    </row>
    <row r="759" spans="1:7" x14ac:dyDescent="0.25">
      <c r="A759">
        <v>66</v>
      </c>
      <c r="B759">
        <v>10.1</v>
      </c>
      <c r="C759" s="1">
        <v>14.67</v>
      </c>
      <c r="D759">
        <f t="shared" si="24"/>
        <v>14.248833922261506</v>
      </c>
      <c r="E759" s="2">
        <f t="shared" si="25"/>
        <v>14.824795321637426</v>
      </c>
      <c r="G759" s="1"/>
    </row>
    <row r="760" spans="1:7" x14ac:dyDescent="0.25">
      <c r="A760">
        <v>66</v>
      </c>
      <c r="B760">
        <v>15.1</v>
      </c>
      <c r="C760" s="1">
        <v>18.190000000000001</v>
      </c>
      <c r="D760">
        <f t="shared" si="24"/>
        <v>14.263546099290799</v>
      </c>
      <c r="E760" s="2">
        <f t="shared" si="25"/>
        <v>14.825705882352944</v>
      </c>
      <c r="G760" s="1"/>
    </row>
    <row r="761" spans="1:7" x14ac:dyDescent="0.25">
      <c r="A761">
        <v>60</v>
      </c>
      <c r="B761">
        <v>16.8</v>
      </c>
      <c r="C761" s="2" t="s">
        <v>1378</v>
      </c>
      <c r="D761">
        <f t="shared" si="24"/>
        <v>14.260569395017814</v>
      </c>
      <c r="E761" s="2">
        <f t="shared" si="25"/>
        <v>14.805798816568046</v>
      </c>
      <c r="G761" s="2"/>
    </row>
    <row r="762" spans="1:7" x14ac:dyDescent="0.25">
      <c r="A762">
        <v>60</v>
      </c>
      <c r="B762">
        <v>16.8</v>
      </c>
      <c r="C762" s="2" t="s">
        <v>1378</v>
      </c>
      <c r="D762">
        <f t="shared" si="24"/>
        <v>14.25150000000002</v>
      </c>
      <c r="E762" s="2">
        <f t="shared" si="25"/>
        <v>14.805798816568046</v>
      </c>
      <c r="G762" s="2"/>
    </row>
    <row r="763" spans="1:7" x14ac:dyDescent="0.25">
      <c r="A763">
        <v>80</v>
      </c>
      <c r="B763">
        <v>12.55</v>
      </c>
      <c r="C763" s="1">
        <v>12.9</v>
      </c>
      <c r="D763">
        <f t="shared" si="24"/>
        <v>14.242365591397869</v>
      </c>
      <c r="E763" s="2">
        <f t="shared" si="25"/>
        <v>14.805798816568046</v>
      </c>
      <c r="G763" s="1"/>
    </row>
    <row r="764" spans="1:7" x14ac:dyDescent="0.25">
      <c r="A764">
        <v>80</v>
      </c>
      <c r="B764">
        <v>12.55</v>
      </c>
      <c r="C764" s="1">
        <v>14.24</v>
      </c>
      <c r="D764">
        <f t="shared" si="24"/>
        <v>14.248453237410091</v>
      </c>
      <c r="E764" s="2">
        <f t="shared" si="25"/>
        <v>14.817142857142859</v>
      </c>
      <c r="G764" s="1"/>
    </row>
    <row r="765" spans="1:7" x14ac:dyDescent="0.25">
      <c r="A765">
        <v>80</v>
      </c>
      <c r="B765">
        <v>12.55</v>
      </c>
      <c r="C765" s="1">
        <v>14.24</v>
      </c>
      <c r="D765">
        <f t="shared" si="24"/>
        <v>14.254584837545144</v>
      </c>
      <c r="E765" s="2">
        <f t="shared" si="25"/>
        <v>14.82059880239521</v>
      </c>
      <c r="G765" s="1"/>
    </row>
    <row r="766" spans="1:7" x14ac:dyDescent="0.25">
      <c r="A766">
        <v>80</v>
      </c>
      <c r="B766">
        <v>12.55</v>
      </c>
      <c r="C766" s="1">
        <v>12.9</v>
      </c>
      <c r="D766">
        <f t="shared" si="24"/>
        <v>14.260760869565235</v>
      </c>
      <c r="E766" s="2">
        <f t="shared" si="25"/>
        <v>14.824096385542168</v>
      </c>
      <c r="G766" s="1"/>
    </row>
    <row r="767" spans="1:7" x14ac:dyDescent="0.25">
      <c r="A767">
        <v>80</v>
      </c>
      <c r="B767">
        <v>7.8</v>
      </c>
      <c r="C767" s="1">
        <v>10.26</v>
      </c>
      <c r="D767">
        <f t="shared" si="24"/>
        <v>14.266981818181835</v>
      </c>
      <c r="E767" s="2">
        <f t="shared" si="25"/>
        <v>14.835757575757576</v>
      </c>
      <c r="G767" s="1"/>
    </row>
    <row r="768" spans="1:7" x14ac:dyDescent="0.25">
      <c r="A768">
        <v>80</v>
      </c>
      <c r="B768">
        <v>7.8</v>
      </c>
      <c r="C768" s="1">
        <v>10.01</v>
      </c>
      <c r="D768">
        <f t="shared" si="24"/>
        <v>14.290583941605856</v>
      </c>
      <c r="E768" s="2">
        <f t="shared" si="25"/>
        <v>14.863658536585367</v>
      </c>
      <c r="G768" s="1"/>
    </row>
    <row r="769" spans="1:7" x14ac:dyDescent="0.25">
      <c r="A769">
        <v>80</v>
      </c>
      <c r="B769">
        <v>12.55</v>
      </c>
      <c r="C769" s="1">
        <v>12.9</v>
      </c>
      <c r="D769">
        <f t="shared" si="24"/>
        <v>14.31435897435899</v>
      </c>
      <c r="E769" s="2">
        <f t="shared" si="25"/>
        <v>14.893435582822086</v>
      </c>
      <c r="G769" s="1"/>
    </row>
    <row r="770" spans="1:7" x14ac:dyDescent="0.25">
      <c r="A770">
        <v>80</v>
      </c>
      <c r="B770">
        <v>7.7</v>
      </c>
      <c r="C770" s="1">
        <v>10.91</v>
      </c>
      <c r="D770">
        <f t="shared" si="24"/>
        <v>14.32084558823531</v>
      </c>
      <c r="E770" s="2">
        <f t="shared" si="25"/>
        <v>14.905740740740743</v>
      </c>
      <c r="G770" s="1"/>
    </row>
    <row r="771" spans="1:7" x14ac:dyDescent="0.25">
      <c r="A771">
        <v>80</v>
      </c>
      <c r="B771">
        <v>9.3000000000000007</v>
      </c>
      <c r="C771" s="1">
        <v>12.62</v>
      </c>
      <c r="D771">
        <f t="shared" ref="D771:E834" si="26">AVERAGE(B771:B2046)</f>
        <v>14.345276752767543</v>
      </c>
      <c r="E771" s="2">
        <f t="shared" si="25"/>
        <v>14.930559006211183</v>
      </c>
      <c r="G771" s="1"/>
    </row>
    <row r="772" spans="1:7" x14ac:dyDescent="0.25">
      <c r="A772">
        <v>80</v>
      </c>
      <c r="B772">
        <v>9.3000000000000007</v>
      </c>
      <c r="C772" s="1">
        <v>12.62</v>
      </c>
      <c r="D772">
        <f t="shared" si="26"/>
        <v>14.363962962962976</v>
      </c>
      <c r="E772" s="2">
        <f t="shared" si="25"/>
        <v>14.945000000000004</v>
      </c>
      <c r="G772" s="1"/>
    </row>
    <row r="773" spans="1:7" x14ac:dyDescent="0.25">
      <c r="A773">
        <v>44</v>
      </c>
      <c r="C773" s="2" t="s">
        <v>1378</v>
      </c>
      <c r="D773">
        <f t="shared" si="26"/>
        <v>14.382788104089233</v>
      </c>
      <c r="E773" s="2">
        <f t="shared" si="26"/>
        <v>14.959622641509437</v>
      </c>
      <c r="G773" s="2"/>
    </row>
    <row r="774" spans="1:7" x14ac:dyDescent="0.25">
      <c r="A774">
        <v>44</v>
      </c>
      <c r="C774" s="2" t="s">
        <v>1378</v>
      </c>
      <c r="D774">
        <f t="shared" si="26"/>
        <v>14.382788104089233</v>
      </c>
      <c r="E774" s="2">
        <f t="shared" si="26"/>
        <v>14.959622641509437</v>
      </c>
      <c r="G774" s="2"/>
    </row>
    <row r="775" spans="1:7" x14ac:dyDescent="0.25">
      <c r="A775">
        <v>63</v>
      </c>
      <c r="C775" s="2" t="s">
        <v>1378</v>
      </c>
      <c r="D775">
        <f t="shared" si="26"/>
        <v>14.382788104089233</v>
      </c>
      <c r="E775" s="2">
        <f t="shared" si="26"/>
        <v>14.959622641509437</v>
      </c>
      <c r="G775" s="2"/>
    </row>
    <row r="776" spans="1:7" x14ac:dyDescent="0.25">
      <c r="A776">
        <v>51</v>
      </c>
      <c r="B776">
        <v>18</v>
      </c>
      <c r="C776" s="1">
        <v>20.68</v>
      </c>
      <c r="D776">
        <f t="shared" si="26"/>
        <v>14.382788104089233</v>
      </c>
      <c r="E776" s="2">
        <f t="shared" si="26"/>
        <v>14.959622641509437</v>
      </c>
      <c r="G776" s="1"/>
    </row>
    <row r="777" spans="1:7" x14ac:dyDescent="0.25">
      <c r="A777">
        <v>51</v>
      </c>
      <c r="B777">
        <v>18</v>
      </c>
      <c r="C777" s="1">
        <v>20.68</v>
      </c>
      <c r="D777">
        <f t="shared" si="26"/>
        <v>14.369291044776132</v>
      </c>
      <c r="E777" s="2">
        <f t="shared" si="26"/>
        <v>14.923417721518991</v>
      </c>
      <c r="G777" s="1"/>
    </row>
    <row r="778" spans="1:7" x14ac:dyDescent="0.25">
      <c r="A778">
        <v>51</v>
      </c>
      <c r="B778">
        <v>18</v>
      </c>
      <c r="C778" s="1">
        <v>20.68</v>
      </c>
      <c r="D778">
        <f t="shared" si="26"/>
        <v>14.355692883895143</v>
      </c>
      <c r="E778" s="2">
        <f t="shared" si="26"/>
        <v>14.88675159235669</v>
      </c>
      <c r="G778" s="1"/>
    </row>
    <row r="779" spans="1:7" x14ac:dyDescent="0.25">
      <c r="A779">
        <v>61</v>
      </c>
      <c r="C779" s="2" t="s">
        <v>1378</v>
      </c>
      <c r="D779">
        <f t="shared" si="26"/>
        <v>14.341992481203018</v>
      </c>
      <c r="E779" s="2">
        <f t="shared" ref="E779" si="27">AVERAGE(C779:C2054)</f>
        <v>14.849615384615385</v>
      </c>
      <c r="G779" s="2"/>
    </row>
    <row r="780" spans="1:7" x14ac:dyDescent="0.25">
      <c r="A780">
        <v>51</v>
      </c>
      <c r="B780">
        <v>15.71</v>
      </c>
      <c r="C780" s="2" t="s">
        <v>1378</v>
      </c>
      <c r="D780">
        <f t="shared" si="26"/>
        <v>14.341992481203018</v>
      </c>
      <c r="E780" s="2">
        <f t="shared" si="26"/>
        <v>14.849615384615385</v>
      </c>
      <c r="G780" s="2"/>
    </row>
    <row r="781" spans="1:7" x14ac:dyDescent="0.25">
      <c r="A781">
        <v>67</v>
      </c>
      <c r="B781">
        <v>13.2</v>
      </c>
      <c r="C781" s="1">
        <v>18.5</v>
      </c>
      <c r="D781">
        <f t="shared" si="26"/>
        <v>14.336830188679256</v>
      </c>
      <c r="E781" s="2">
        <f t="shared" si="26"/>
        <v>14.849615384615385</v>
      </c>
      <c r="G781" s="1"/>
    </row>
    <row r="782" spans="1:7" x14ac:dyDescent="0.25">
      <c r="A782">
        <v>67.5</v>
      </c>
      <c r="C782" s="2" t="s">
        <v>1378</v>
      </c>
      <c r="D782">
        <f t="shared" si="26"/>
        <v>14.341136363636373</v>
      </c>
      <c r="E782" s="2">
        <f t="shared" si="26"/>
        <v>14.826064516129032</v>
      </c>
      <c r="G782" s="2"/>
    </row>
    <row r="783" spans="1:7" x14ac:dyDescent="0.25">
      <c r="A783">
        <v>40</v>
      </c>
      <c r="C783" s="2" t="s">
        <v>1378</v>
      </c>
      <c r="D783">
        <f t="shared" si="26"/>
        <v>14.341136363636373</v>
      </c>
      <c r="E783" s="2">
        <f t="shared" si="26"/>
        <v>14.826064516129032</v>
      </c>
      <c r="G783" s="2"/>
    </row>
    <row r="784" spans="1:7" x14ac:dyDescent="0.25">
      <c r="A784">
        <v>40</v>
      </c>
      <c r="C784" s="2" t="s">
        <v>1378</v>
      </c>
      <c r="D784">
        <f t="shared" si="26"/>
        <v>14.341136363636373</v>
      </c>
      <c r="E784" s="2">
        <f t="shared" si="26"/>
        <v>14.826064516129032</v>
      </c>
      <c r="G784" s="2"/>
    </row>
    <row r="785" spans="1:7" x14ac:dyDescent="0.25">
      <c r="A785">
        <v>59</v>
      </c>
      <c r="C785" s="2" t="s">
        <v>1378</v>
      </c>
      <c r="D785">
        <f t="shared" si="26"/>
        <v>14.341136363636373</v>
      </c>
      <c r="E785" s="2">
        <f t="shared" si="26"/>
        <v>14.826064516129032</v>
      </c>
      <c r="G785" s="2"/>
    </row>
    <row r="786" spans="1:7" x14ac:dyDescent="0.25">
      <c r="A786">
        <v>67</v>
      </c>
      <c r="B786">
        <v>15.6</v>
      </c>
      <c r="C786" s="1">
        <v>19.600000000000001</v>
      </c>
      <c r="D786">
        <f t="shared" si="26"/>
        <v>14.341136363636373</v>
      </c>
      <c r="E786" s="2">
        <f t="shared" si="26"/>
        <v>14.826064516129032</v>
      </c>
      <c r="G786" s="1"/>
    </row>
    <row r="787" spans="1:7" x14ac:dyDescent="0.25">
      <c r="A787">
        <v>64</v>
      </c>
      <c r="B787">
        <v>12</v>
      </c>
      <c r="C787" s="2" t="s">
        <v>1378</v>
      </c>
      <c r="D787">
        <f t="shared" si="26"/>
        <v>14.336349809885942</v>
      </c>
      <c r="E787" s="2">
        <f t="shared" si="26"/>
        <v>14.795064935064936</v>
      </c>
      <c r="G787" s="2"/>
    </row>
    <row r="788" spans="1:7" x14ac:dyDescent="0.25">
      <c r="A788">
        <v>64</v>
      </c>
      <c r="B788">
        <v>12</v>
      </c>
      <c r="C788" s="2" t="s">
        <v>1378</v>
      </c>
      <c r="D788">
        <f t="shared" si="26"/>
        <v>14.345267175572531</v>
      </c>
      <c r="E788" s="2">
        <f t="shared" si="26"/>
        <v>14.795064935064936</v>
      </c>
      <c r="G788" s="2"/>
    </row>
    <row r="789" spans="1:7" x14ac:dyDescent="0.25">
      <c r="A789">
        <v>70</v>
      </c>
      <c r="C789" s="2" t="s">
        <v>1378</v>
      </c>
      <c r="D789">
        <f t="shared" si="26"/>
        <v>14.35425287356323</v>
      </c>
      <c r="E789" s="2">
        <f t="shared" si="26"/>
        <v>14.795064935064936</v>
      </c>
      <c r="G789" s="2"/>
    </row>
    <row r="790" spans="1:7" x14ac:dyDescent="0.25">
      <c r="A790">
        <v>70</v>
      </c>
      <c r="C790" s="2" t="s">
        <v>1378</v>
      </c>
      <c r="D790">
        <f t="shared" si="26"/>
        <v>14.35425287356323</v>
      </c>
      <c r="E790" s="2">
        <f t="shared" si="26"/>
        <v>14.795064935064936</v>
      </c>
      <c r="G790" s="2"/>
    </row>
    <row r="791" spans="1:7" x14ac:dyDescent="0.25">
      <c r="C791" s="2" t="s">
        <v>1378</v>
      </c>
      <c r="D791">
        <f t="shared" si="26"/>
        <v>14.35425287356323</v>
      </c>
      <c r="E791" s="2">
        <f t="shared" si="26"/>
        <v>14.795064935064936</v>
      </c>
      <c r="G791" s="2"/>
    </row>
    <row r="792" spans="1:7" x14ac:dyDescent="0.25">
      <c r="C792" s="2" t="s">
        <v>1378</v>
      </c>
      <c r="D792">
        <f t="shared" si="26"/>
        <v>14.35425287356323</v>
      </c>
      <c r="E792" s="2">
        <f t="shared" si="26"/>
        <v>14.795064935064936</v>
      </c>
      <c r="G792" s="2"/>
    </row>
    <row r="793" spans="1:7" x14ac:dyDescent="0.25">
      <c r="C793" s="2" t="s">
        <v>1378</v>
      </c>
      <c r="D793">
        <f t="shared" si="26"/>
        <v>14.35425287356323</v>
      </c>
      <c r="E793" s="2">
        <f t="shared" si="26"/>
        <v>14.795064935064936</v>
      </c>
      <c r="G793" s="2"/>
    </row>
    <row r="794" spans="1:7" x14ac:dyDescent="0.25">
      <c r="C794" s="2" t="s">
        <v>1378</v>
      </c>
      <c r="D794">
        <f t="shared" si="26"/>
        <v>14.35425287356323</v>
      </c>
      <c r="E794" s="2">
        <f t="shared" si="26"/>
        <v>14.795064935064936</v>
      </c>
      <c r="G794" s="2"/>
    </row>
    <row r="795" spans="1:7" x14ac:dyDescent="0.25">
      <c r="A795">
        <v>80</v>
      </c>
      <c r="B795">
        <v>8.5</v>
      </c>
      <c r="C795" s="1">
        <v>12</v>
      </c>
      <c r="D795">
        <f t="shared" si="26"/>
        <v>14.35425287356323</v>
      </c>
      <c r="E795" s="2">
        <f t="shared" si="26"/>
        <v>14.795064935064936</v>
      </c>
      <c r="G795" s="1"/>
    </row>
    <row r="796" spans="1:7" x14ac:dyDescent="0.25">
      <c r="A796">
        <v>80</v>
      </c>
      <c r="B796">
        <v>7.45</v>
      </c>
      <c r="C796" s="2" t="s">
        <v>1378</v>
      </c>
      <c r="D796">
        <f t="shared" si="26"/>
        <v>14.376769230769243</v>
      </c>
      <c r="E796" s="2">
        <f t="shared" si="26"/>
        <v>14.813333333333331</v>
      </c>
      <c r="G796" s="2"/>
    </row>
    <row r="797" spans="1:7" x14ac:dyDescent="0.25">
      <c r="A797">
        <v>80</v>
      </c>
      <c r="C797" s="2" t="s">
        <v>1378</v>
      </c>
      <c r="D797">
        <f t="shared" si="26"/>
        <v>14.403513513513525</v>
      </c>
      <c r="E797" s="2">
        <f t="shared" si="26"/>
        <v>14.813333333333331</v>
      </c>
      <c r="G797" s="2"/>
    </row>
    <row r="798" spans="1:7" x14ac:dyDescent="0.25">
      <c r="A798">
        <v>80</v>
      </c>
      <c r="B798">
        <v>4.5</v>
      </c>
      <c r="C798" s="1">
        <v>8.5</v>
      </c>
      <c r="D798">
        <f t="shared" si="26"/>
        <v>14.403513513513525</v>
      </c>
      <c r="E798" s="2">
        <f t="shared" si="26"/>
        <v>14.813333333333331</v>
      </c>
      <c r="G798" s="1"/>
    </row>
    <row r="799" spans="1:7" x14ac:dyDescent="0.25">
      <c r="A799">
        <v>80</v>
      </c>
      <c r="B799">
        <v>8.5</v>
      </c>
      <c r="C799" s="1">
        <v>12</v>
      </c>
      <c r="D799">
        <f t="shared" si="26"/>
        <v>14.441899224806212</v>
      </c>
      <c r="E799" s="2">
        <f t="shared" si="26"/>
        <v>14.854868421052632</v>
      </c>
      <c r="G799" s="1"/>
    </row>
    <row r="800" spans="1:7" x14ac:dyDescent="0.25">
      <c r="A800">
        <v>80</v>
      </c>
      <c r="B800">
        <v>8.5</v>
      </c>
      <c r="C800" s="1">
        <v>12</v>
      </c>
      <c r="D800">
        <f t="shared" si="26"/>
        <v>14.46501945525293</v>
      </c>
      <c r="E800" s="2">
        <f t="shared" si="26"/>
        <v>14.873774834437086</v>
      </c>
      <c r="G800" s="1"/>
    </row>
    <row r="801" spans="1:7" x14ac:dyDescent="0.25">
      <c r="A801">
        <v>80</v>
      </c>
      <c r="C801" s="2" t="s">
        <v>1378</v>
      </c>
      <c r="D801">
        <f t="shared" si="26"/>
        <v>14.488320312500013</v>
      </c>
      <c r="E801" s="2">
        <f t="shared" si="26"/>
        <v>14.892933333333334</v>
      </c>
      <c r="G801" s="2"/>
    </row>
    <row r="802" spans="1:7" x14ac:dyDescent="0.25">
      <c r="A802">
        <v>80</v>
      </c>
      <c r="C802" s="2" t="s">
        <v>1378</v>
      </c>
      <c r="D802">
        <f t="shared" si="26"/>
        <v>14.488320312500013</v>
      </c>
      <c r="E802" s="2">
        <f t="shared" si="26"/>
        <v>14.892933333333334</v>
      </c>
      <c r="G802" s="2"/>
    </row>
    <row r="803" spans="1:7" x14ac:dyDescent="0.25">
      <c r="A803">
        <v>70</v>
      </c>
      <c r="B803">
        <v>11.7</v>
      </c>
      <c r="C803" s="1">
        <v>18</v>
      </c>
      <c r="D803">
        <f t="shared" si="26"/>
        <v>14.488320312500013</v>
      </c>
      <c r="E803" s="2">
        <f t="shared" si="26"/>
        <v>14.892933333333334</v>
      </c>
      <c r="G803" s="1"/>
    </row>
    <row r="804" spans="1:7" x14ac:dyDescent="0.25">
      <c r="A804">
        <v>60</v>
      </c>
      <c r="C804" s="2" t="s">
        <v>1378</v>
      </c>
      <c r="D804">
        <f t="shared" si="26"/>
        <v>14.499254901960795</v>
      </c>
      <c r="E804" s="2">
        <f t="shared" si="26"/>
        <v>14.872080536912753</v>
      </c>
      <c r="G804" s="2"/>
    </row>
    <row r="805" spans="1:7" x14ac:dyDescent="0.25">
      <c r="A805">
        <v>68</v>
      </c>
      <c r="C805" s="2" t="s">
        <v>1378</v>
      </c>
      <c r="D805">
        <f t="shared" si="26"/>
        <v>14.499254901960795</v>
      </c>
      <c r="E805" s="2">
        <f t="shared" si="26"/>
        <v>14.872080536912753</v>
      </c>
      <c r="G805" s="2"/>
    </row>
    <row r="806" spans="1:7" x14ac:dyDescent="0.25">
      <c r="A806">
        <v>68</v>
      </c>
      <c r="C806" s="2" t="s">
        <v>1378</v>
      </c>
      <c r="D806">
        <f t="shared" si="26"/>
        <v>14.499254901960795</v>
      </c>
      <c r="E806" s="2">
        <f t="shared" si="26"/>
        <v>14.872080536912753</v>
      </c>
      <c r="G806" s="2"/>
    </row>
    <row r="807" spans="1:7" x14ac:dyDescent="0.25">
      <c r="A807">
        <v>85</v>
      </c>
      <c r="B807">
        <v>17.5</v>
      </c>
      <c r="C807" s="1">
        <v>8.4</v>
      </c>
      <c r="D807">
        <f t="shared" si="26"/>
        <v>14.499254901960795</v>
      </c>
      <c r="E807" s="2">
        <f t="shared" si="26"/>
        <v>14.872080536912753</v>
      </c>
      <c r="G807" s="1"/>
    </row>
    <row r="808" spans="1:7" x14ac:dyDescent="0.25">
      <c r="A808">
        <v>60</v>
      </c>
      <c r="C808" s="2" t="s">
        <v>1378</v>
      </c>
      <c r="D808">
        <f t="shared" si="26"/>
        <v>14.487440944881902</v>
      </c>
      <c r="E808" s="2">
        <f t="shared" si="26"/>
        <v>14.915810810810811</v>
      </c>
      <c r="G808" s="2"/>
    </row>
    <row r="809" spans="1:7" x14ac:dyDescent="0.25">
      <c r="A809">
        <v>52</v>
      </c>
      <c r="C809" s="2" t="s">
        <v>1378</v>
      </c>
      <c r="D809">
        <f t="shared" si="26"/>
        <v>14.487440944881902</v>
      </c>
      <c r="E809" s="2">
        <f t="shared" si="26"/>
        <v>14.915810810810811</v>
      </c>
      <c r="G809" s="2"/>
    </row>
    <row r="810" spans="1:7" x14ac:dyDescent="0.25">
      <c r="A810">
        <v>52</v>
      </c>
      <c r="C810" s="2" t="s">
        <v>1378</v>
      </c>
      <c r="D810">
        <f t="shared" si="26"/>
        <v>14.487440944881902</v>
      </c>
      <c r="E810" s="2">
        <f t="shared" ref="E810" si="28">AVERAGE(C810:C2085)</f>
        <v>14.915810810810811</v>
      </c>
      <c r="G810" s="2"/>
    </row>
    <row r="811" spans="1:7" x14ac:dyDescent="0.25">
      <c r="A811">
        <v>93</v>
      </c>
      <c r="C811" s="2" t="s">
        <v>1378</v>
      </c>
      <c r="D811">
        <f t="shared" si="26"/>
        <v>14.487440944881902</v>
      </c>
      <c r="E811" s="2">
        <f t="shared" si="26"/>
        <v>14.915810810810811</v>
      </c>
      <c r="G811" s="2"/>
    </row>
    <row r="812" spans="1:7" x14ac:dyDescent="0.25">
      <c r="A812">
        <v>93</v>
      </c>
      <c r="C812" s="2" t="s">
        <v>1378</v>
      </c>
      <c r="D812">
        <f t="shared" si="26"/>
        <v>14.487440944881902</v>
      </c>
      <c r="E812" s="2">
        <f t="shared" si="26"/>
        <v>14.915810810810811</v>
      </c>
      <c r="G812" s="2"/>
    </row>
    <row r="813" spans="1:7" x14ac:dyDescent="0.25">
      <c r="A813">
        <v>70</v>
      </c>
      <c r="C813" s="2" t="s">
        <v>1378</v>
      </c>
      <c r="D813">
        <f t="shared" si="26"/>
        <v>14.487440944881902</v>
      </c>
      <c r="E813" s="2">
        <f t="shared" si="26"/>
        <v>14.915810810810811</v>
      </c>
      <c r="G813" s="2"/>
    </row>
    <row r="814" spans="1:7" x14ac:dyDescent="0.25">
      <c r="A814">
        <v>75</v>
      </c>
      <c r="B814">
        <v>9.3000000000000007</v>
      </c>
      <c r="C814" s="1">
        <v>12.6</v>
      </c>
      <c r="D814">
        <f t="shared" si="26"/>
        <v>14.487440944881902</v>
      </c>
      <c r="E814" s="2">
        <f t="shared" si="26"/>
        <v>14.915810810810811</v>
      </c>
      <c r="G814" s="1"/>
    </row>
    <row r="815" spans="1:7" x14ac:dyDescent="0.25">
      <c r="A815">
        <v>75</v>
      </c>
      <c r="B815">
        <v>9.3000000000000007</v>
      </c>
      <c r="C815" s="1">
        <v>12.6</v>
      </c>
      <c r="D815">
        <f t="shared" si="26"/>
        <v>14.507944664031633</v>
      </c>
      <c r="E815" s="2">
        <f t="shared" si="26"/>
        <v>14.93156462585034</v>
      </c>
      <c r="G815" s="1"/>
    </row>
    <row r="816" spans="1:7" x14ac:dyDescent="0.25">
      <c r="A816">
        <v>75</v>
      </c>
      <c r="C816" s="2" t="s">
        <v>1378</v>
      </c>
      <c r="D816">
        <f t="shared" si="26"/>
        <v>14.528611111111124</v>
      </c>
      <c r="E816" s="2">
        <f t="shared" si="26"/>
        <v>14.947534246575344</v>
      </c>
      <c r="G816" s="2"/>
    </row>
    <row r="817" spans="1:7" x14ac:dyDescent="0.25">
      <c r="A817">
        <v>75</v>
      </c>
      <c r="C817" s="2" t="s">
        <v>1378</v>
      </c>
      <c r="D817">
        <f t="shared" si="26"/>
        <v>14.528611111111124</v>
      </c>
      <c r="E817" s="2">
        <f t="shared" si="26"/>
        <v>14.947534246575344</v>
      </c>
      <c r="G817" s="2"/>
    </row>
    <row r="818" spans="1:7" x14ac:dyDescent="0.25">
      <c r="A818">
        <v>75</v>
      </c>
      <c r="B818">
        <v>9.3000000000000007</v>
      </c>
      <c r="C818" s="1">
        <v>12.6</v>
      </c>
      <c r="D818">
        <f t="shared" si="26"/>
        <v>14.528611111111124</v>
      </c>
      <c r="E818" s="2">
        <f t="shared" si="26"/>
        <v>14.947534246575344</v>
      </c>
      <c r="G818" s="1"/>
    </row>
    <row r="819" spans="1:7" x14ac:dyDescent="0.25">
      <c r="A819">
        <v>75</v>
      </c>
      <c r="C819" s="2" t="s">
        <v>1378</v>
      </c>
      <c r="D819">
        <f t="shared" si="26"/>
        <v>14.549442231075709</v>
      </c>
      <c r="E819" s="2">
        <f t="shared" si="26"/>
        <v>14.963724137931036</v>
      </c>
      <c r="G819" s="2"/>
    </row>
    <row r="820" spans="1:7" x14ac:dyDescent="0.25">
      <c r="B820">
        <v>15.68</v>
      </c>
      <c r="C820" s="2" t="s">
        <v>1378</v>
      </c>
      <c r="D820">
        <f t="shared" si="26"/>
        <v>14.549442231075709</v>
      </c>
      <c r="E820" s="2">
        <f t="shared" si="26"/>
        <v>14.963724137931036</v>
      </c>
      <c r="G820" s="2"/>
    </row>
    <row r="821" spans="1:7" x14ac:dyDescent="0.25">
      <c r="B821">
        <v>15.68</v>
      </c>
      <c r="C821" s="1">
        <v>15.7</v>
      </c>
      <c r="D821">
        <f t="shared" si="26"/>
        <v>14.544920000000014</v>
      </c>
      <c r="E821" s="2">
        <f t="shared" si="26"/>
        <v>14.963724137931036</v>
      </c>
      <c r="G821" s="1"/>
    </row>
    <row r="822" spans="1:7" x14ac:dyDescent="0.25">
      <c r="A822">
        <v>65</v>
      </c>
      <c r="B822">
        <v>12.63</v>
      </c>
      <c r="C822" s="2" t="s">
        <v>1378</v>
      </c>
      <c r="D822">
        <f t="shared" si="26"/>
        <v>14.540361445783146</v>
      </c>
      <c r="E822" s="2">
        <f t="shared" si="26"/>
        <v>14.958611111111111</v>
      </c>
      <c r="G822" s="2"/>
    </row>
    <row r="823" spans="1:7" x14ac:dyDescent="0.25">
      <c r="A823">
        <v>80</v>
      </c>
      <c r="C823" s="2" t="s">
        <v>1378</v>
      </c>
      <c r="D823">
        <f t="shared" si="26"/>
        <v>14.548064516129047</v>
      </c>
      <c r="E823" s="2">
        <f t="shared" si="26"/>
        <v>14.958611111111111</v>
      </c>
      <c r="G823" s="2"/>
    </row>
    <row r="824" spans="1:7" x14ac:dyDescent="0.25">
      <c r="A824">
        <v>68</v>
      </c>
      <c r="B824">
        <v>13.2</v>
      </c>
      <c r="C824" s="2" t="s">
        <v>1378</v>
      </c>
      <c r="D824">
        <f t="shared" si="26"/>
        <v>14.548064516129047</v>
      </c>
      <c r="E824" s="2">
        <f t="shared" si="26"/>
        <v>14.958611111111111</v>
      </c>
      <c r="G824" s="2"/>
    </row>
    <row r="825" spans="1:7" x14ac:dyDescent="0.25">
      <c r="A825">
        <v>68</v>
      </c>
      <c r="B825">
        <v>13.2</v>
      </c>
      <c r="C825" s="2" t="s">
        <v>1378</v>
      </c>
      <c r="D825">
        <f t="shared" si="26"/>
        <v>14.553522267206494</v>
      </c>
      <c r="E825" s="2">
        <f t="shared" si="26"/>
        <v>14.958611111111111</v>
      </c>
      <c r="G825" s="2"/>
    </row>
    <row r="826" spans="1:7" x14ac:dyDescent="0.25">
      <c r="A826">
        <v>68</v>
      </c>
      <c r="B826">
        <v>5</v>
      </c>
      <c r="C826" s="2" t="s">
        <v>1378</v>
      </c>
      <c r="D826">
        <f t="shared" si="26"/>
        <v>14.55902439024392</v>
      </c>
      <c r="E826" s="2">
        <f t="shared" si="26"/>
        <v>14.958611111111111</v>
      </c>
      <c r="G826" s="2"/>
    </row>
    <row r="827" spans="1:7" x14ac:dyDescent="0.25">
      <c r="A827">
        <v>68</v>
      </c>
      <c r="C827" s="2" t="s">
        <v>1378</v>
      </c>
      <c r="D827">
        <f t="shared" si="26"/>
        <v>14.598040816326547</v>
      </c>
      <c r="E827" s="2">
        <f t="shared" si="26"/>
        <v>14.958611111111111</v>
      </c>
      <c r="G827" s="2"/>
    </row>
    <row r="828" spans="1:7" x14ac:dyDescent="0.25">
      <c r="A828">
        <v>68</v>
      </c>
      <c r="B828">
        <v>13.2</v>
      </c>
      <c r="C828" s="2" t="s">
        <v>1378</v>
      </c>
      <c r="D828">
        <f t="shared" si="26"/>
        <v>14.598040816326547</v>
      </c>
      <c r="E828" s="2">
        <f t="shared" si="26"/>
        <v>14.958611111111111</v>
      </c>
      <c r="G828" s="2"/>
    </row>
    <row r="829" spans="1:7" x14ac:dyDescent="0.25">
      <c r="C829" s="2" t="s">
        <v>1378</v>
      </c>
      <c r="D829">
        <f t="shared" si="26"/>
        <v>14.603770491803294</v>
      </c>
      <c r="E829" s="2">
        <f t="shared" si="26"/>
        <v>14.958611111111111</v>
      </c>
      <c r="G829" s="2"/>
    </row>
    <row r="830" spans="1:7" x14ac:dyDescent="0.25">
      <c r="A830">
        <v>105</v>
      </c>
      <c r="C830" s="2" t="s">
        <v>1378</v>
      </c>
      <c r="D830">
        <f t="shared" si="26"/>
        <v>14.603770491803294</v>
      </c>
      <c r="E830" s="2">
        <f t="shared" si="26"/>
        <v>14.958611111111111</v>
      </c>
      <c r="G830" s="2"/>
    </row>
    <row r="831" spans="1:7" x14ac:dyDescent="0.25">
      <c r="A831">
        <v>105</v>
      </c>
      <c r="C831" s="2" t="s">
        <v>1378</v>
      </c>
      <c r="D831">
        <f t="shared" si="26"/>
        <v>14.603770491803294</v>
      </c>
      <c r="E831" s="2">
        <f t="shared" si="26"/>
        <v>14.958611111111111</v>
      </c>
      <c r="G831" s="2"/>
    </row>
    <row r="832" spans="1:7" x14ac:dyDescent="0.25">
      <c r="A832">
        <v>85</v>
      </c>
      <c r="C832" s="2" t="s">
        <v>1378</v>
      </c>
      <c r="D832">
        <f t="shared" si="26"/>
        <v>14.603770491803294</v>
      </c>
      <c r="E832" s="2">
        <f t="shared" si="26"/>
        <v>14.958611111111111</v>
      </c>
      <c r="G832" s="2"/>
    </row>
    <row r="833" spans="1:7" x14ac:dyDescent="0.25">
      <c r="A833">
        <v>105</v>
      </c>
      <c r="C833" s="2" t="s">
        <v>1378</v>
      </c>
      <c r="D833">
        <f t="shared" si="26"/>
        <v>14.603770491803294</v>
      </c>
      <c r="E833" s="2">
        <f t="shared" si="26"/>
        <v>14.958611111111111</v>
      </c>
      <c r="G833" s="2"/>
    </row>
    <row r="834" spans="1:7" x14ac:dyDescent="0.25">
      <c r="A834">
        <v>85</v>
      </c>
      <c r="C834" s="2" t="s">
        <v>1378</v>
      </c>
      <c r="D834">
        <f t="shared" si="26"/>
        <v>14.603770491803294</v>
      </c>
      <c r="E834" s="2">
        <f t="shared" si="26"/>
        <v>14.958611111111111</v>
      </c>
      <c r="G834" s="2"/>
    </row>
    <row r="835" spans="1:7" x14ac:dyDescent="0.25">
      <c r="C835" s="2" t="s">
        <v>1378</v>
      </c>
      <c r="D835">
        <f t="shared" ref="D835:E898" si="29">AVERAGE(B835:B2110)</f>
        <v>14.603770491803294</v>
      </c>
      <c r="E835" s="2">
        <f t="shared" si="29"/>
        <v>14.958611111111111</v>
      </c>
      <c r="G835" s="2"/>
    </row>
    <row r="836" spans="1:7" x14ac:dyDescent="0.25">
      <c r="A836">
        <v>80</v>
      </c>
      <c r="C836" s="2" t="s">
        <v>1378</v>
      </c>
      <c r="D836">
        <f t="shared" si="29"/>
        <v>14.603770491803294</v>
      </c>
      <c r="E836" s="2">
        <f t="shared" si="29"/>
        <v>14.958611111111111</v>
      </c>
      <c r="G836" s="2"/>
    </row>
    <row r="837" spans="1:7" x14ac:dyDescent="0.25">
      <c r="A837">
        <v>80</v>
      </c>
      <c r="C837" s="2" t="s">
        <v>1378</v>
      </c>
      <c r="D837">
        <f t="shared" si="29"/>
        <v>14.603770491803294</v>
      </c>
      <c r="E837" s="2">
        <f t="shared" si="29"/>
        <v>14.958611111111111</v>
      </c>
      <c r="G837" s="2"/>
    </row>
    <row r="838" spans="1:7" x14ac:dyDescent="0.25">
      <c r="A838">
        <v>105</v>
      </c>
      <c r="B838">
        <v>5.9</v>
      </c>
      <c r="C838" s="1">
        <v>11.5</v>
      </c>
      <c r="D838">
        <f t="shared" si="29"/>
        <v>14.603770491803294</v>
      </c>
      <c r="E838" s="2">
        <f t="shared" si="29"/>
        <v>14.958611111111111</v>
      </c>
      <c r="G838" s="1"/>
    </row>
    <row r="839" spans="1:7" x14ac:dyDescent="0.25">
      <c r="A839">
        <v>82</v>
      </c>
      <c r="B839">
        <v>9.5</v>
      </c>
      <c r="C839" s="1">
        <v>10.5</v>
      </c>
      <c r="D839">
        <f t="shared" si="29"/>
        <v>14.639588477366273</v>
      </c>
      <c r="E839" s="2">
        <f t="shared" si="29"/>
        <v>14.982797202797203</v>
      </c>
      <c r="G839" s="1"/>
    </row>
    <row r="840" spans="1:7" x14ac:dyDescent="0.25">
      <c r="A840">
        <v>83</v>
      </c>
      <c r="B840">
        <v>9.5</v>
      </c>
      <c r="C840" s="1">
        <v>10.5</v>
      </c>
      <c r="D840">
        <f t="shared" si="29"/>
        <v>14.660826446281009</v>
      </c>
      <c r="E840" s="2">
        <f t="shared" si="29"/>
        <v>15.014366197183099</v>
      </c>
      <c r="G840" s="1"/>
    </row>
    <row r="841" spans="1:7" x14ac:dyDescent="0.25">
      <c r="A841">
        <v>82</v>
      </c>
      <c r="B841">
        <v>9.5</v>
      </c>
      <c r="C841" s="1">
        <v>10.5</v>
      </c>
      <c r="D841">
        <f t="shared" si="29"/>
        <v>14.682240663900432</v>
      </c>
      <c r="E841" s="2">
        <f t="shared" si="29"/>
        <v>15.046382978723404</v>
      </c>
      <c r="G841" s="1"/>
    </row>
    <row r="842" spans="1:7" x14ac:dyDescent="0.25">
      <c r="A842">
        <v>75</v>
      </c>
      <c r="C842" s="2" t="s">
        <v>1378</v>
      </c>
      <c r="D842">
        <f t="shared" si="29"/>
        <v>14.703833333333352</v>
      </c>
      <c r="E842" s="2">
        <f t="shared" si="29"/>
        <v>15.078857142857142</v>
      </c>
      <c r="G842" s="2"/>
    </row>
    <row r="843" spans="1:7" x14ac:dyDescent="0.25">
      <c r="A843">
        <v>90</v>
      </c>
      <c r="C843" s="2" t="s">
        <v>1378</v>
      </c>
      <c r="D843">
        <f t="shared" si="29"/>
        <v>14.703833333333352</v>
      </c>
      <c r="E843" s="2">
        <f t="shared" si="29"/>
        <v>15.078857142857142</v>
      </c>
      <c r="G843" s="2"/>
    </row>
    <row r="844" spans="1:7" x14ac:dyDescent="0.25">
      <c r="A844">
        <v>75</v>
      </c>
      <c r="C844" s="2" t="s">
        <v>1378</v>
      </c>
      <c r="D844">
        <f t="shared" si="29"/>
        <v>14.703833333333352</v>
      </c>
      <c r="E844" s="2">
        <f t="shared" si="29"/>
        <v>15.078857142857142</v>
      </c>
      <c r="G844" s="2"/>
    </row>
    <row r="845" spans="1:7" x14ac:dyDescent="0.25">
      <c r="A845">
        <v>70</v>
      </c>
      <c r="C845" s="2" t="s">
        <v>1378</v>
      </c>
      <c r="D845">
        <f t="shared" si="29"/>
        <v>14.703833333333352</v>
      </c>
      <c r="E845" s="2">
        <f t="shared" si="29"/>
        <v>15.078857142857142</v>
      </c>
      <c r="G845" s="2"/>
    </row>
    <row r="846" spans="1:7" x14ac:dyDescent="0.25">
      <c r="A846">
        <v>70</v>
      </c>
      <c r="C846" s="2" t="s">
        <v>1378</v>
      </c>
      <c r="D846">
        <f t="shared" si="29"/>
        <v>14.703833333333352</v>
      </c>
      <c r="E846" s="2">
        <f t="shared" si="29"/>
        <v>15.078857142857142</v>
      </c>
      <c r="G846" s="2"/>
    </row>
    <row r="847" spans="1:7" x14ac:dyDescent="0.25">
      <c r="A847">
        <v>70</v>
      </c>
      <c r="C847" s="2" t="s">
        <v>1378</v>
      </c>
      <c r="D847">
        <f t="shared" si="29"/>
        <v>14.703833333333352</v>
      </c>
      <c r="E847" s="2">
        <f t="shared" si="29"/>
        <v>15.078857142857142</v>
      </c>
      <c r="G847" s="2"/>
    </row>
    <row r="848" spans="1:7" x14ac:dyDescent="0.25">
      <c r="A848">
        <v>93</v>
      </c>
      <c r="B848">
        <v>5.3</v>
      </c>
      <c r="C848" s="1">
        <v>9</v>
      </c>
      <c r="D848">
        <f t="shared" si="29"/>
        <v>14.703833333333352</v>
      </c>
      <c r="E848" s="2">
        <f t="shared" si="29"/>
        <v>15.078857142857142</v>
      </c>
      <c r="G848" s="1"/>
    </row>
    <row r="849" spans="1:7" x14ac:dyDescent="0.25">
      <c r="A849">
        <v>75</v>
      </c>
      <c r="B849">
        <v>5.6</v>
      </c>
      <c r="C849" s="1">
        <v>9</v>
      </c>
      <c r="D849">
        <f t="shared" si="29"/>
        <v>14.743179916318008</v>
      </c>
      <c r="E849" s="2">
        <f t="shared" si="29"/>
        <v>15.122589928057554</v>
      </c>
      <c r="G849" s="1"/>
    </row>
    <row r="850" spans="1:7" x14ac:dyDescent="0.25">
      <c r="A850">
        <v>105</v>
      </c>
      <c r="B850">
        <v>4.4000000000000004</v>
      </c>
      <c r="C850" s="1">
        <v>9.6</v>
      </c>
      <c r="D850">
        <f t="shared" si="29"/>
        <v>14.781596638655481</v>
      </c>
      <c r="E850" s="2">
        <f t="shared" si="29"/>
        <v>15.166956521739131</v>
      </c>
      <c r="G850" s="1"/>
    </row>
    <row r="851" spans="1:7" x14ac:dyDescent="0.25">
      <c r="A851">
        <v>105</v>
      </c>
      <c r="B851">
        <v>4.4000000000000004</v>
      </c>
      <c r="C851" s="1">
        <v>9.6</v>
      </c>
      <c r="D851">
        <f t="shared" si="29"/>
        <v>14.825400843881873</v>
      </c>
      <c r="E851" s="2">
        <f t="shared" si="29"/>
        <v>15.207591240875912</v>
      </c>
      <c r="G851" s="1"/>
    </row>
    <row r="852" spans="1:7" x14ac:dyDescent="0.25">
      <c r="A852">
        <v>85</v>
      </c>
      <c r="B852">
        <v>8.1</v>
      </c>
      <c r="C852" s="1">
        <v>11.6</v>
      </c>
      <c r="D852">
        <f t="shared" si="29"/>
        <v>14.869576271186459</v>
      </c>
      <c r="E852" s="2">
        <f t="shared" si="29"/>
        <v>15.248823529411766</v>
      </c>
      <c r="G852" s="1"/>
    </row>
    <row r="853" spans="1:7" x14ac:dyDescent="0.25">
      <c r="A853">
        <v>65</v>
      </c>
      <c r="B853">
        <v>8</v>
      </c>
      <c r="C853" s="1">
        <v>10</v>
      </c>
      <c r="D853">
        <f t="shared" si="29"/>
        <v>14.89838297872342</v>
      </c>
      <c r="E853" s="2">
        <f t="shared" si="29"/>
        <v>15.275851851851854</v>
      </c>
      <c r="G853" s="1"/>
    </row>
    <row r="854" spans="1:7" x14ac:dyDescent="0.25">
      <c r="C854" s="2" t="s">
        <v>1378</v>
      </c>
      <c r="D854">
        <f t="shared" si="29"/>
        <v>14.927863247863264</v>
      </c>
      <c r="E854" s="2">
        <f t="shared" si="29"/>
        <v>15.315223880597017</v>
      </c>
      <c r="G854" s="2"/>
    </row>
    <row r="855" spans="1:7" x14ac:dyDescent="0.25">
      <c r="C855" s="2" t="s">
        <v>1378</v>
      </c>
      <c r="D855">
        <f t="shared" si="29"/>
        <v>14.927863247863264</v>
      </c>
      <c r="E855" s="2">
        <f t="shared" si="29"/>
        <v>15.315223880597017</v>
      </c>
      <c r="G855" s="2"/>
    </row>
    <row r="856" spans="1:7" x14ac:dyDescent="0.25">
      <c r="C856" s="2" t="s">
        <v>1378</v>
      </c>
      <c r="D856">
        <f t="shared" si="29"/>
        <v>14.927863247863264</v>
      </c>
      <c r="E856" s="2">
        <f t="shared" si="29"/>
        <v>15.315223880597017</v>
      </c>
      <c r="G856" s="2"/>
    </row>
    <row r="857" spans="1:7" x14ac:dyDescent="0.25">
      <c r="B857">
        <v>8.69</v>
      </c>
      <c r="C857" s="1">
        <v>13.5</v>
      </c>
      <c r="D857">
        <f t="shared" si="29"/>
        <v>14.927863247863264</v>
      </c>
      <c r="E857" s="2">
        <f t="shared" si="29"/>
        <v>15.315223880597017</v>
      </c>
      <c r="G857" s="1"/>
    </row>
    <row r="858" spans="1:7" x14ac:dyDescent="0.25">
      <c r="C858" s="2" t="s">
        <v>1378</v>
      </c>
      <c r="D858">
        <f t="shared" si="29"/>
        <v>14.954635193133067</v>
      </c>
      <c r="E858" s="2">
        <f t="shared" si="29"/>
        <v>15.32887218045113</v>
      </c>
      <c r="G858" s="2"/>
    </row>
    <row r="859" spans="1:7" x14ac:dyDescent="0.25">
      <c r="A859">
        <v>85</v>
      </c>
      <c r="B859">
        <v>8.1</v>
      </c>
      <c r="C859" s="1">
        <v>11.6</v>
      </c>
      <c r="D859">
        <f t="shared" si="29"/>
        <v>14.954635193133067</v>
      </c>
      <c r="E859" s="2">
        <f t="shared" si="29"/>
        <v>15.32887218045113</v>
      </c>
      <c r="G859" s="1"/>
    </row>
    <row r="860" spans="1:7" x14ac:dyDescent="0.25">
      <c r="A860">
        <v>75</v>
      </c>
      <c r="B860">
        <v>4</v>
      </c>
      <c r="C860" s="1">
        <v>6</v>
      </c>
      <c r="D860">
        <f t="shared" si="29"/>
        <v>14.984181034482775</v>
      </c>
      <c r="E860" s="2">
        <f t="shared" si="29"/>
        <v>15.357121212121212</v>
      </c>
      <c r="G860" s="1"/>
    </row>
    <row r="861" spans="1:7" x14ac:dyDescent="0.25">
      <c r="A861">
        <v>75</v>
      </c>
      <c r="B861">
        <v>5</v>
      </c>
      <c r="C861" s="2" t="s">
        <v>1378</v>
      </c>
      <c r="D861">
        <f t="shared" si="29"/>
        <v>15.03173160173162</v>
      </c>
      <c r="E861" s="2">
        <f t="shared" si="29"/>
        <v>15.428549618320611</v>
      </c>
      <c r="G861" s="2"/>
    </row>
    <row r="862" spans="1:7" x14ac:dyDescent="0.25">
      <c r="A862">
        <v>75</v>
      </c>
      <c r="B862">
        <v>5</v>
      </c>
      <c r="C862" s="2" t="s">
        <v>1378</v>
      </c>
      <c r="D862">
        <f t="shared" si="29"/>
        <v>15.075347826086974</v>
      </c>
      <c r="E862" s="2">
        <f t="shared" si="29"/>
        <v>15.428549618320611</v>
      </c>
      <c r="G862" s="2"/>
    </row>
    <row r="863" spans="1:7" x14ac:dyDescent="0.25">
      <c r="A863">
        <v>75</v>
      </c>
      <c r="B863">
        <v>5</v>
      </c>
      <c r="C863" s="2" t="s">
        <v>1378</v>
      </c>
      <c r="D863">
        <f t="shared" si="29"/>
        <v>15.119344978165957</v>
      </c>
      <c r="E863" s="2">
        <f t="shared" si="29"/>
        <v>15.428549618320611</v>
      </c>
      <c r="G863" s="2"/>
    </row>
    <row r="864" spans="1:7" x14ac:dyDescent="0.25">
      <c r="A864">
        <v>65</v>
      </c>
      <c r="C864" s="2" t="s">
        <v>1378</v>
      </c>
      <c r="D864">
        <f t="shared" si="29"/>
        <v>15.163728070175456</v>
      </c>
      <c r="E864" s="2">
        <f t="shared" si="29"/>
        <v>15.428549618320611</v>
      </c>
      <c r="G864" s="2"/>
    </row>
    <row r="865" spans="1:7" x14ac:dyDescent="0.25">
      <c r="A865">
        <v>90</v>
      </c>
      <c r="B865">
        <v>5.6</v>
      </c>
      <c r="C865" s="2" t="s">
        <v>1378</v>
      </c>
      <c r="D865">
        <f t="shared" si="29"/>
        <v>15.163728070175456</v>
      </c>
      <c r="E865" s="2">
        <f t="shared" si="29"/>
        <v>15.428549618320611</v>
      </c>
      <c r="G865" s="2"/>
    </row>
    <row r="866" spans="1:7" x14ac:dyDescent="0.25">
      <c r="A866">
        <v>90</v>
      </c>
      <c r="B866">
        <v>5.8</v>
      </c>
      <c r="C866" s="2" t="s">
        <v>1378</v>
      </c>
      <c r="D866">
        <f t="shared" si="29"/>
        <v>15.205859030837022</v>
      </c>
      <c r="E866" s="2">
        <f t="shared" si="29"/>
        <v>15.428549618320611</v>
      </c>
      <c r="G866" s="2"/>
    </row>
    <row r="867" spans="1:7" x14ac:dyDescent="0.25">
      <c r="A867">
        <v>90</v>
      </c>
      <c r="B867">
        <v>10.6</v>
      </c>
      <c r="C867" s="2" t="s">
        <v>1378</v>
      </c>
      <c r="D867">
        <f t="shared" si="29"/>
        <v>15.247477876106212</v>
      </c>
      <c r="E867" s="2">
        <f t="shared" si="29"/>
        <v>15.428549618320611</v>
      </c>
      <c r="G867" s="2"/>
    </row>
    <row r="868" spans="1:7" x14ac:dyDescent="0.25">
      <c r="A868">
        <v>90</v>
      </c>
      <c r="B868">
        <v>5.6</v>
      </c>
      <c r="C868" s="2" t="s">
        <v>1378</v>
      </c>
      <c r="D868">
        <f t="shared" si="29"/>
        <v>15.268133333333349</v>
      </c>
      <c r="E868" s="2">
        <f t="shared" si="29"/>
        <v>15.428549618320611</v>
      </c>
      <c r="G868" s="2"/>
    </row>
    <row r="869" spans="1:7" x14ac:dyDescent="0.25">
      <c r="A869">
        <v>90</v>
      </c>
      <c r="B869">
        <v>5.8</v>
      </c>
      <c r="C869" s="2" t="s">
        <v>1378</v>
      </c>
      <c r="D869">
        <f t="shared" si="29"/>
        <v>15.31129464285716</v>
      </c>
      <c r="E869" s="2">
        <f t="shared" si="29"/>
        <v>15.428549618320611</v>
      </c>
      <c r="G869" s="2"/>
    </row>
    <row r="870" spans="1:7" x14ac:dyDescent="0.25">
      <c r="A870">
        <v>90</v>
      </c>
      <c r="B870">
        <v>5.6</v>
      </c>
      <c r="C870" s="2" t="s">
        <v>1378</v>
      </c>
      <c r="D870">
        <f t="shared" si="29"/>
        <v>15.353946188340823</v>
      </c>
      <c r="E870" s="2">
        <f t="shared" si="29"/>
        <v>15.428549618320611</v>
      </c>
      <c r="G870" s="2"/>
    </row>
    <row r="871" spans="1:7" x14ac:dyDescent="0.25">
      <c r="A871">
        <v>90</v>
      </c>
      <c r="B871">
        <v>5.6</v>
      </c>
      <c r="C871" s="2" t="s">
        <v>1378</v>
      </c>
      <c r="D871">
        <f t="shared" si="29"/>
        <v>15.397882882882898</v>
      </c>
      <c r="E871" s="2">
        <f t="shared" si="29"/>
        <v>15.428549618320611</v>
      </c>
      <c r="G871" s="2"/>
    </row>
    <row r="872" spans="1:7" x14ac:dyDescent="0.25">
      <c r="B872">
        <v>5.6</v>
      </c>
      <c r="C872" s="2" t="s">
        <v>1378</v>
      </c>
      <c r="D872">
        <f t="shared" si="29"/>
        <v>15.442217194570151</v>
      </c>
      <c r="E872" s="2">
        <f t="shared" si="29"/>
        <v>15.428549618320611</v>
      </c>
      <c r="G872" s="2"/>
    </row>
    <row r="873" spans="1:7" x14ac:dyDescent="0.25">
      <c r="A873">
        <v>90</v>
      </c>
      <c r="B873">
        <v>5.6</v>
      </c>
      <c r="C873" s="2" t="s">
        <v>1378</v>
      </c>
      <c r="D873">
        <f t="shared" si="29"/>
        <v>15.486954545454562</v>
      </c>
      <c r="E873" s="2">
        <f t="shared" si="29"/>
        <v>15.428549618320611</v>
      </c>
      <c r="G873" s="2"/>
    </row>
    <row r="874" spans="1:7" x14ac:dyDescent="0.25">
      <c r="A874">
        <v>78</v>
      </c>
      <c r="B874">
        <v>3.2</v>
      </c>
      <c r="C874" s="1">
        <v>5.5</v>
      </c>
      <c r="D874">
        <f t="shared" si="29"/>
        <v>15.53210045662102</v>
      </c>
      <c r="E874" s="2">
        <f t="shared" si="29"/>
        <v>15.428549618320611</v>
      </c>
      <c r="G874" s="1"/>
    </row>
    <row r="875" spans="1:7" x14ac:dyDescent="0.25">
      <c r="A875">
        <v>78</v>
      </c>
      <c r="B875">
        <v>3.2</v>
      </c>
      <c r="C875" s="1">
        <v>5.5</v>
      </c>
      <c r="D875">
        <f t="shared" si="29"/>
        <v>15.588669724770659</v>
      </c>
      <c r="E875" s="2">
        <f t="shared" si="29"/>
        <v>15.504923076923079</v>
      </c>
      <c r="G875" s="1"/>
    </row>
    <row r="876" spans="1:7" x14ac:dyDescent="0.25">
      <c r="A876">
        <v>91</v>
      </c>
      <c r="C876" s="2" t="s">
        <v>1378</v>
      </c>
      <c r="D876">
        <f t="shared" si="29"/>
        <v>15.645760368663611</v>
      </c>
      <c r="E876" s="2">
        <f t="shared" si="29"/>
        <v>15.582480620155041</v>
      </c>
      <c r="G876" s="2"/>
    </row>
    <row r="877" spans="1:7" x14ac:dyDescent="0.25">
      <c r="A877">
        <v>91</v>
      </c>
      <c r="C877" s="2" t="s">
        <v>1378</v>
      </c>
      <c r="D877">
        <f t="shared" si="29"/>
        <v>15.645760368663611</v>
      </c>
      <c r="E877" s="2">
        <f t="shared" si="29"/>
        <v>15.582480620155041</v>
      </c>
      <c r="G877" s="2"/>
    </row>
    <row r="878" spans="1:7" x14ac:dyDescent="0.25">
      <c r="A878">
        <v>90</v>
      </c>
      <c r="B878">
        <v>3</v>
      </c>
      <c r="C878" s="1">
        <v>5</v>
      </c>
      <c r="D878">
        <f t="shared" si="29"/>
        <v>15.645760368663611</v>
      </c>
      <c r="E878" s="2">
        <f t="shared" si="29"/>
        <v>15.582480620155041</v>
      </c>
      <c r="G878" s="1"/>
    </row>
    <row r="879" spans="1:7" x14ac:dyDescent="0.25">
      <c r="A879">
        <v>90</v>
      </c>
      <c r="B879">
        <v>3.6</v>
      </c>
      <c r="C879" s="1">
        <v>8.8000000000000007</v>
      </c>
      <c r="D879">
        <f t="shared" si="29"/>
        <v>15.704305555555571</v>
      </c>
      <c r="E879" s="2">
        <f t="shared" si="29"/>
        <v>15.665156250000003</v>
      </c>
      <c r="G879" s="1"/>
    </row>
    <row r="880" spans="1:7" x14ac:dyDescent="0.25">
      <c r="A880">
        <v>90</v>
      </c>
      <c r="B880">
        <v>3.6</v>
      </c>
      <c r="C880" s="1">
        <v>5</v>
      </c>
      <c r="D880">
        <f t="shared" si="29"/>
        <v>15.760604651162806</v>
      </c>
      <c r="E880" s="2">
        <f t="shared" ref="E880" si="30">AVERAGE(C880:C2155)</f>
        <v>15.719212598425198</v>
      </c>
      <c r="G880" s="1"/>
    </row>
    <row r="881" spans="1:7" x14ac:dyDescent="0.25">
      <c r="A881">
        <v>80</v>
      </c>
      <c r="B881">
        <v>7.9</v>
      </c>
      <c r="C881" s="1">
        <v>7.9</v>
      </c>
      <c r="D881">
        <f t="shared" si="29"/>
        <v>15.817429906542072</v>
      </c>
      <c r="E881" s="2">
        <f t="shared" si="29"/>
        <v>15.804285714285715</v>
      </c>
      <c r="G881" s="1"/>
    </row>
    <row r="882" spans="1:7" x14ac:dyDescent="0.25">
      <c r="A882">
        <v>100</v>
      </c>
      <c r="B882">
        <v>4.38</v>
      </c>
      <c r="C882" s="1">
        <v>4.38</v>
      </c>
      <c r="D882">
        <f t="shared" si="29"/>
        <v>15.854600938967153</v>
      </c>
      <c r="E882" s="2">
        <f t="shared" si="29"/>
        <v>15.867520000000001</v>
      </c>
      <c r="G882" s="1"/>
    </row>
    <row r="883" spans="1:7" x14ac:dyDescent="0.25">
      <c r="A883">
        <v>35</v>
      </c>
      <c r="B883">
        <v>13</v>
      </c>
      <c r="C883" s="1">
        <v>14.7</v>
      </c>
      <c r="D883">
        <f t="shared" si="29"/>
        <v>15.908726415094355</v>
      </c>
      <c r="E883" s="2">
        <f t="shared" si="29"/>
        <v>15.960161290322581</v>
      </c>
      <c r="G883" s="1"/>
    </row>
    <row r="884" spans="1:7" x14ac:dyDescent="0.25">
      <c r="A884">
        <v>36</v>
      </c>
      <c r="B884">
        <v>13</v>
      </c>
      <c r="C884" s="1">
        <v>14.7</v>
      </c>
      <c r="D884">
        <f t="shared" si="29"/>
        <v>15.922511848341248</v>
      </c>
      <c r="E884" s="2">
        <f t="shared" si="29"/>
        <v>15.970406504065039</v>
      </c>
      <c r="G884" s="1"/>
    </row>
    <row r="885" spans="1:7" x14ac:dyDescent="0.25">
      <c r="A885">
        <v>35</v>
      </c>
      <c r="B885">
        <v>12.8</v>
      </c>
      <c r="C885" s="1">
        <v>17.899999999999999</v>
      </c>
      <c r="D885">
        <f t="shared" si="29"/>
        <v>15.936428571428587</v>
      </c>
      <c r="E885" s="2">
        <f t="shared" si="29"/>
        <v>15.980819672131146</v>
      </c>
      <c r="G885" s="1"/>
    </row>
    <row r="886" spans="1:7" x14ac:dyDescent="0.25">
      <c r="A886">
        <v>35</v>
      </c>
      <c r="B886">
        <v>12.8</v>
      </c>
      <c r="C886" s="1">
        <v>17.899999999999999</v>
      </c>
      <c r="D886">
        <f t="shared" si="29"/>
        <v>15.951435406698579</v>
      </c>
      <c r="E886" s="2">
        <f t="shared" si="29"/>
        <v>15.964958677685949</v>
      </c>
      <c r="G886" s="1"/>
    </row>
    <row r="887" spans="1:7" x14ac:dyDescent="0.25">
      <c r="A887">
        <v>35</v>
      </c>
      <c r="B887">
        <v>16.3</v>
      </c>
      <c r="C887" s="1">
        <v>20</v>
      </c>
      <c r="D887">
        <f t="shared" si="29"/>
        <v>15.966586538461552</v>
      </c>
      <c r="E887" s="2">
        <f t="shared" si="29"/>
        <v>15.948833333333331</v>
      </c>
      <c r="G887" s="1"/>
    </row>
    <row r="888" spans="1:7" x14ac:dyDescent="0.25">
      <c r="A888">
        <v>35</v>
      </c>
      <c r="B888">
        <v>20.62</v>
      </c>
      <c r="C888" s="2" t="s">
        <v>1378</v>
      </c>
      <c r="D888">
        <f t="shared" si="29"/>
        <v>15.964975845410642</v>
      </c>
      <c r="E888" s="2">
        <f t="shared" si="29"/>
        <v>15.914789915966386</v>
      </c>
      <c r="G888" s="2"/>
    </row>
    <row r="889" spans="1:7" x14ac:dyDescent="0.25">
      <c r="A889">
        <v>35</v>
      </c>
      <c r="B889">
        <v>20.62</v>
      </c>
      <c r="C889" s="2" t="s">
        <v>1378</v>
      </c>
      <c r="D889">
        <f t="shared" si="29"/>
        <v>15.942378640776713</v>
      </c>
      <c r="E889" s="2">
        <f t="shared" si="29"/>
        <v>15.914789915966386</v>
      </c>
      <c r="G889" s="2"/>
    </row>
    <row r="890" spans="1:7" x14ac:dyDescent="0.25">
      <c r="A890">
        <v>35</v>
      </c>
      <c r="B890">
        <v>12.8</v>
      </c>
      <c r="C890" s="1">
        <v>17.899999999999999</v>
      </c>
      <c r="D890">
        <f t="shared" si="29"/>
        <v>15.919560975609768</v>
      </c>
      <c r="E890" s="2">
        <f t="shared" si="29"/>
        <v>15.914789915966386</v>
      </c>
      <c r="G890" s="1"/>
    </row>
    <row r="891" spans="1:7" x14ac:dyDescent="0.25">
      <c r="A891">
        <v>35</v>
      </c>
      <c r="B891">
        <v>16.3</v>
      </c>
      <c r="C891" s="1">
        <v>20</v>
      </c>
      <c r="D891">
        <f t="shared" si="29"/>
        <v>15.934852941176482</v>
      </c>
      <c r="E891" s="2">
        <f t="shared" si="29"/>
        <v>15.897966101694914</v>
      </c>
      <c r="G891" s="1"/>
    </row>
    <row r="892" spans="1:7" x14ac:dyDescent="0.25">
      <c r="A892">
        <v>35</v>
      </c>
      <c r="B892">
        <v>12.8</v>
      </c>
      <c r="C892" s="1">
        <v>17.899999999999999</v>
      </c>
      <c r="D892">
        <f t="shared" si="29"/>
        <v>15.933054187192129</v>
      </c>
      <c r="E892" s="2">
        <f t="shared" si="29"/>
        <v>15.862905982905982</v>
      </c>
      <c r="G892" s="1"/>
    </row>
    <row r="893" spans="1:7" x14ac:dyDescent="0.25">
      <c r="A893">
        <v>35</v>
      </c>
      <c r="B893">
        <v>16.3</v>
      </c>
      <c r="C893" s="1">
        <v>20</v>
      </c>
      <c r="D893">
        <f t="shared" si="29"/>
        <v>15.948564356435654</v>
      </c>
      <c r="E893" s="2">
        <f t="shared" si="29"/>
        <v>15.845344827586205</v>
      </c>
      <c r="G893" s="1"/>
    </row>
    <row r="894" spans="1:7" x14ac:dyDescent="0.25">
      <c r="A894">
        <v>45</v>
      </c>
      <c r="B894">
        <v>12</v>
      </c>
      <c r="C894" s="1">
        <v>15</v>
      </c>
      <c r="D894">
        <f t="shared" si="29"/>
        <v>15.946815920398018</v>
      </c>
      <c r="E894" s="2">
        <f t="shared" si="29"/>
        <v>15.809217391304346</v>
      </c>
      <c r="G894" s="1"/>
    </row>
    <row r="895" spans="1:7" x14ac:dyDescent="0.25">
      <c r="A895">
        <v>45</v>
      </c>
      <c r="C895" s="2" t="s">
        <v>1378</v>
      </c>
      <c r="D895">
        <f t="shared" si="29"/>
        <v>15.966550000000009</v>
      </c>
      <c r="E895" s="2">
        <f t="shared" si="29"/>
        <v>15.816315789473682</v>
      </c>
      <c r="G895" s="2"/>
    </row>
    <row r="896" spans="1:7" x14ac:dyDescent="0.25">
      <c r="A896">
        <v>42</v>
      </c>
      <c r="C896" s="2" t="s">
        <v>1378</v>
      </c>
      <c r="D896">
        <f t="shared" si="29"/>
        <v>15.966550000000009</v>
      </c>
      <c r="E896" s="2">
        <f t="shared" si="29"/>
        <v>15.816315789473682</v>
      </c>
      <c r="G896" s="2"/>
    </row>
    <row r="897" spans="1:7" x14ac:dyDescent="0.25">
      <c r="A897">
        <v>40</v>
      </c>
      <c r="B897">
        <v>17</v>
      </c>
      <c r="C897" s="2" t="s">
        <v>1378</v>
      </c>
      <c r="D897">
        <f t="shared" si="29"/>
        <v>15.966550000000009</v>
      </c>
      <c r="E897" s="2">
        <f t="shared" si="29"/>
        <v>15.816315789473682</v>
      </c>
      <c r="G897" s="2"/>
    </row>
    <row r="898" spans="1:7" x14ac:dyDescent="0.25">
      <c r="A898">
        <v>42</v>
      </c>
      <c r="C898" s="2" t="s">
        <v>1378</v>
      </c>
      <c r="D898">
        <f t="shared" si="29"/>
        <v>15.961356783919605</v>
      </c>
      <c r="E898" s="2">
        <f t="shared" si="29"/>
        <v>15.816315789473682</v>
      </c>
      <c r="G898" s="2"/>
    </row>
    <row r="899" spans="1:7" x14ac:dyDescent="0.25">
      <c r="A899">
        <v>40</v>
      </c>
      <c r="C899" s="2" t="s">
        <v>1378</v>
      </c>
      <c r="D899">
        <f t="shared" ref="D899:E962" si="31">AVERAGE(B899:B2174)</f>
        <v>15.961356783919605</v>
      </c>
      <c r="E899" s="2">
        <f t="shared" si="31"/>
        <v>15.816315789473682</v>
      </c>
      <c r="G899" s="2"/>
    </row>
    <row r="900" spans="1:7" x14ac:dyDescent="0.25">
      <c r="A900">
        <v>42</v>
      </c>
      <c r="C900" s="2" t="s">
        <v>1378</v>
      </c>
      <c r="D900">
        <f t="shared" si="31"/>
        <v>15.961356783919605</v>
      </c>
      <c r="E900" s="2">
        <f t="shared" si="31"/>
        <v>15.816315789473682</v>
      </c>
      <c r="G900" s="2"/>
    </row>
    <row r="901" spans="1:7" x14ac:dyDescent="0.25">
      <c r="A901">
        <v>40</v>
      </c>
      <c r="C901" s="2" t="s">
        <v>1378</v>
      </c>
      <c r="D901">
        <f t="shared" si="31"/>
        <v>15.961356783919605</v>
      </c>
      <c r="E901" s="2">
        <f t="shared" si="31"/>
        <v>15.816315789473682</v>
      </c>
      <c r="G901" s="2"/>
    </row>
    <row r="902" spans="1:7" x14ac:dyDescent="0.25">
      <c r="A902">
        <v>37</v>
      </c>
      <c r="B902">
        <v>27.39</v>
      </c>
      <c r="C902" s="2" t="s">
        <v>1378</v>
      </c>
      <c r="D902">
        <f t="shared" si="31"/>
        <v>15.961356783919605</v>
      </c>
      <c r="E902" s="2">
        <f t="shared" si="31"/>
        <v>15.816315789473682</v>
      </c>
      <c r="G902" s="2"/>
    </row>
    <row r="903" spans="1:7" x14ac:dyDescent="0.25">
      <c r="A903">
        <v>37</v>
      </c>
      <c r="B903">
        <v>27.39</v>
      </c>
      <c r="C903" s="2" t="s">
        <v>1378</v>
      </c>
      <c r="D903">
        <f t="shared" si="31"/>
        <v>15.903636363636371</v>
      </c>
      <c r="E903" s="2">
        <f t="shared" si="31"/>
        <v>15.816315789473682</v>
      </c>
      <c r="G903" s="2"/>
    </row>
    <row r="904" spans="1:7" x14ac:dyDescent="0.25">
      <c r="A904">
        <v>37</v>
      </c>
      <c r="B904">
        <v>27.39</v>
      </c>
      <c r="C904" s="2" t="s">
        <v>1378</v>
      </c>
      <c r="D904">
        <f t="shared" si="31"/>
        <v>15.845329949238586</v>
      </c>
      <c r="E904" s="2">
        <f t="shared" si="31"/>
        <v>15.816315789473682</v>
      </c>
      <c r="G904" s="2"/>
    </row>
    <row r="905" spans="1:7" x14ac:dyDescent="0.25">
      <c r="A905">
        <v>37</v>
      </c>
      <c r="B905">
        <v>27.39</v>
      </c>
      <c r="C905" s="2" t="s">
        <v>1378</v>
      </c>
      <c r="D905">
        <f t="shared" si="31"/>
        <v>15.786428571428582</v>
      </c>
      <c r="E905" s="2">
        <f t="shared" si="31"/>
        <v>15.816315789473682</v>
      </c>
      <c r="G905" s="2"/>
    </row>
    <row r="906" spans="1:7" x14ac:dyDescent="0.25">
      <c r="A906">
        <v>37</v>
      </c>
      <c r="B906">
        <v>21.4</v>
      </c>
      <c r="C906" s="2" t="s">
        <v>1378</v>
      </c>
      <c r="D906">
        <f t="shared" si="31"/>
        <v>15.726923076923086</v>
      </c>
      <c r="E906" s="2">
        <f t="shared" si="31"/>
        <v>15.816315789473682</v>
      </c>
      <c r="G906" s="2"/>
    </row>
    <row r="907" spans="1:7" x14ac:dyDescent="0.25">
      <c r="A907">
        <v>37</v>
      </c>
      <c r="B907">
        <v>21.4</v>
      </c>
      <c r="C907" s="2" t="s">
        <v>1378</v>
      </c>
      <c r="D907">
        <f t="shared" si="31"/>
        <v>15.697680412371145</v>
      </c>
      <c r="E907" s="2">
        <f t="shared" si="31"/>
        <v>15.816315789473682</v>
      </c>
      <c r="G907" s="2"/>
    </row>
    <row r="908" spans="1:7" x14ac:dyDescent="0.25">
      <c r="A908">
        <v>37</v>
      </c>
      <c r="B908">
        <v>21.4</v>
      </c>
      <c r="C908" s="2" t="s">
        <v>1378</v>
      </c>
      <c r="D908">
        <f t="shared" si="31"/>
        <v>15.668134715025918</v>
      </c>
      <c r="E908" s="2">
        <f t="shared" si="31"/>
        <v>15.816315789473682</v>
      </c>
      <c r="G908" s="2"/>
    </row>
    <row r="909" spans="1:7" x14ac:dyDescent="0.25">
      <c r="A909">
        <v>37</v>
      </c>
      <c r="B909">
        <v>21.4</v>
      </c>
      <c r="C909" s="2" t="s">
        <v>1378</v>
      </c>
      <c r="D909">
        <f t="shared" si="31"/>
        <v>15.638281250000011</v>
      </c>
      <c r="E909" s="2">
        <f t="shared" si="31"/>
        <v>15.816315789473682</v>
      </c>
      <c r="G909" s="2"/>
    </row>
    <row r="910" spans="1:7" x14ac:dyDescent="0.25">
      <c r="A910">
        <v>37</v>
      </c>
      <c r="B910">
        <v>21.4</v>
      </c>
      <c r="C910" s="2" t="s">
        <v>1378</v>
      </c>
      <c r="D910">
        <f t="shared" si="31"/>
        <v>15.608115183246083</v>
      </c>
      <c r="E910" s="2">
        <f t="shared" si="31"/>
        <v>15.816315789473682</v>
      </c>
      <c r="G910" s="2"/>
    </row>
    <row r="911" spans="1:7" x14ac:dyDescent="0.25">
      <c r="A911">
        <v>37</v>
      </c>
      <c r="B911">
        <v>21.4</v>
      </c>
      <c r="C911" s="2" t="s">
        <v>1378</v>
      </c>
      <c r="D911">
        <f t="shared" si="31"/>
        <v>15.577631578947381</v>
      </c>
      <c r="E911" s="2">
        <f t="shared" ref="E911:E974" si="32">AVERAGE(C911:C2186)</f>
        <v>15.816315789473682</v>
      </c>
      <c r="G911" s="2"/>
    </row>
    <row r="912" spans="1:7" x14ac:dyDescent="0.25">
      <c r="A912">
        <v>37</v>
      </c>
      <c r="B912">
        <v>21.4</v>
      </c>
      <c r="C912" s="2" t="s">
        <v>1378</v>
      </c>
      <c r="D912">
        <f t="shared" si="31"/>
        <v>15.54682539682541</v>
      </c>
      <c r="E912" s="2">
        <f t="shared" si="32"/>
        <v>15.816315789473682</v>
      </c>
      <c r="G912" s="2"/>
    </row>
    <row r="913" spans="1:7" x14ac:dyDescent="0.25">
      <c r="A913">
        <v>37</v>
      </c>
      <c r="B913">
        <v>21.4</v>
      </c>
      <c r="C913" s="2" t="s">
        <v>1378</v>
      </c>
      <c r="D913">
        <f t="shared" si="31"/>
        <v>15.515691489361712</v>
      </c>
      <c r="E913" s="2">
        <f t="shared" si="32"/>
        <v>15.816315789473682</v>
      </c>
      <c r="G913" s="2"/>
    </row>
    <row r="914" spans="1:7" x14ac:dyDescent="0.25">
      <c r="A914">
        <v>37</v>
      </c>
      <c r="B914">
        <v>21.4</v>
      </c>
      <c r="C914" s="2" t="s">
        <v>1378</v>
      </c>
      <c r="D914">
        <f t="shared" si="31"/>
        <v>15.484224598930492</v>
      </c>
      <c r="E914" s="2">
        <f t="shared" si="32"/>
        <v>15.816315789473682</v>
      </c>
      <c r="G914" s="2"/>
    </row>
    <row r="915" spans="1:7" x14ac:dyDescent="0.25">
      <c r="A915">
        <v>43</v>
      </c>
      <c r="B915">
        <v>18.899999999999999</v>
      </c>
      <c r="C915" s="1">
        <v>18.899999999999999</v>
      </c>
      <c r="D915">
        <f t="shared" si="31"/>
        <v>15.452419354838719</v>
      </c>
      <c r="E915" s="2">
        <f t="shared" si="32"/>
        <v>15.816315789473682</v>
      </c>
      <c r="G915" s="1"/>
    </row>
    <row r="916" spans="1:7" x14ac:dyDescent="0.25">
      <c r="A916">
        <v>43</v>
      </c>
      <c r="B916">
        <v>18.899999999999999</v>
      </c>
      <c r="C916" s="1">
        <v>19.77</v>
      </c>
      <c r="D916">
        <f t="shared" si="31"/>
        <v>15.433783783783793</v>
      </c>
      <c r="E916" s="2">
        <f t="shared" si="32"/>
        <v>15.789026548672563</v>
      </c>
      <c r="G916" s="1"/>
    </row>
    <row r="917" spans="1:7" x14ac:dyDescent="0.25">
      <c r="A917">
        <v>43</v>
      </c>
      <c r="B917">
        <v>18.899999999999999</v>
      </c>
      <c r="C917" s="1">
        <v>17.489999999999998</v>
      </c>
      <c r="D917">
        <f t="shared" si="31"/>
        <v>15.41494565217392</v>
      </c>
      <c r="E917" s="2">
        <f t="shared" si="32"/>
        <v>15.753482142857138</v>
      </c>
      <c r="G917" s="1"/>
    </row>
    <row r="918" spans="1:7" x14ac:dyDescent="0.25">
      <c r="A918">
        <v>43</v>
      </c>
      <c r="B918">
        <v>18.899999999999999</v>
      </c>
      <c r="C918" s="1">
        <v>17.489999999999998</v>
      </c>
      <c r="D918">
        <f t="shared" si="31"/>
        <v>15.395901639344268</v>
      </c>
      <c r="E918" s="2">
        <f t="shared" si="32"/>
        <v>15.737837837837832</v>
      </c>
      <c r="G918" s="1"/>
    </row>
    <row r="919" spans="1:7" x14ac:dyDescent="0.25">
      <c r="A919">
        <v>43</v>
      </c>
      <c r="B919">
        <v>18.899999999999999</v>
      </c>
      <c r="C919" s="1">
        <v>19.77</v>
      </c>
      <c r="D919">
        <f t="shared" si="31"/>
        <v>15.376648351648358</v>
      </c>
      <c r="E919" s="2">
        <f t="shared" si="32"/>
        <v>15.721909090909088</v>
      </c>
      <c r="G919" s="1"/>
    </row>
    <row r="920" spans="1:7" x14ac:dyDescent="0.25">
      <c r="A920">
        <v>43</v>
      </c>
      <c r="C920" s="2" t="s">
        <v>1378</v>
      </c>
      <c r="D920">
        <f t="shared" si="31"/>
        <v>15.357182320441995</v>
      </c>
      <c r="E920" s="2">
        <f t="shared" si="32"/>
        <v>15.684770642201832</v>
      </c>
      <c r="G920" s="2"/>
    </row>
    <row r="921" spans="1:7" x14ac:dyDescent="0.25">
      <c r="A921">
        <v>45</v>
      </c>
      <c r="B921">
        <v>16.2</v>
      </c>
      <c r="C921" s="1">
        <v>19.5</v>
      </c>
      <c r="D921">
        <f t="shared" si="31"/>
        <v>15.357182320441995</v>
      </c>
      <c r="E921" s="2">
        <f t="shared" si="32"/>
        <v>15.684770642201832</v>
      </c>
      <c r="G921" s="1"/>
    </row>
    <row r="922" spans="1:7" x14ac:dyDescent="0.25">
      <c r="A922">
        <v>45</v>
      </c>
      <c r="B922">
        <v>11.4</v>
      </c>
      <c r="C922" s="1">
        <v>14.9</v>
      </c>
      <c r="D922">
        <f t="shared" si="31"/>
        <v>15.352500000000004</v>
      </c>
      <c r="E922" s="2">
        <f t="shared" si="32"/>
        <v>15.649444444444439</v>
      </c>
      <c r="G922" s="1"/>
    </row>
    <row r="923" spans="1:7" x14ac:dyDescent="0.25">
      <c r="A923">
        <v>45</v>
      </c>
      <c r="B923">
        <v>16.2</v>
      </c>
      <c r="C923" s="1">
        <v>19.5</v>
      </c>
      <c r="D923">
        <f t="shared" si="31"/>
        <v>15.374581005586595</v>
      </c>
      <c r="E923" s="2">
        <f t="shared" si="32"/>
        <v>15.656448598130837</v>
      </c>
      <c r="G923" s="1"/>
    </row>
    <row r="924" spans="1:7" x14ac:dyDescent="0.25">
      <c r="A924">
        <v>41</v>
      </c>
      <c r="B924">
        <v>10.6</v>
      </c>
      <c r="C924" s="2" t="s">
        <v>1378</v>
      </c>
      <c r="D924">
        <f t="shared" si="31"/>
        <v>15.369943820224721</v>
      </c>
      <c r="E924" s="2">
        <f t="shared" si="32"/>
        <v>15.620188679245278</v>
      </c>
      <c r="G924" s="2"/>
    </row>
    <row r="925" spans="1:7" x14ac:dyDescent="0.25">
      <c r="A925">
        <v>41</v>
      </c>
      <c r="B925">
        <v>10.6</v>
      </c>
      <c r="C925" s="2" t="s">
        <v>1378</v>
      </c>
      <c r="D925">
        <f t="shared" si="31"/>
        <v>15.396892655367237</v>
      </c>
      <c r="E925" s="2">
        <f t="shared" si="32"/>
        <v>15.620188679245278</v>
      </c>
      <c r="G925" s="2"/>
    </row>
    <row r="926" spans="1:7" x14ac:dyDescent="0.25">
      <c r="A926">
        <v>41</v>
      </c>
      <c r="B926">
        <v>18</v>
      </c>
      <c r="C926" s="2" t="s">
        <v>1378</v>
      </c>
      <c r="D926">
        <f t="shared" si="31"/>
        <v>15.424147727272732</v>
      </c>
      <c r="E926" s="2">
        <f t="shared" si="32"/>
        <v>15.620188679245278</v>
      </c>
      <c r="G926" s="2"/>
    </row>
    <row r="927" spans="1:7" x14ac:dyDescent="0.25">
      <c r="A927">
        <v>41</v>
      </c>
      <c r="B927">
        <v>18</v>
      </c>
      <c r="C927" s="2" t="s">
        <v>1378</v>
      </c>
      <c r="D927">
        <f t="shared" si="31"/>
        <v>15.409428571428574</v>
      </c>
      <c r="E927" s="2">
        <f t="shared" si="32"/>
        <v>15.620188679245278</v>
      </c>
      <c r="G927" s="2"/>
    </row>
    <row r="928" spans="1:7" x14ac:dyDescent="0.25">
      <c r="A928">
        <v>41</v>
      </c>
      <c r="B928">
        <v>18</v>
      </c>
      <c r="C928" s="2" t="s">
        <v>1378</v>
      </c>
      <c r="D928">
        <f t="shared" si="31"/>
        <v>15.394540229885058</v>
      </c>
      <c r="E928" s="2">
        <f t="shared" si="32"/>
        <v>15.620188679245278</v>
      </c>
      <c r="G928" s="2"/>
    </row>
    <row r="929" spans="1:7" x14ac:dyDescent="0.25">
      <c r="A929">
        <v>41</v>
      </c>
      <c r="B929">
        <v>10.6</v>
      </c>
      <c r="C929" s="2" t="s">
        <v>1378</v>
      </c>
      <c r="D929">
        <f t="shared" si="31"/>
        <v>15.379479768786128</v>
      </c>
      <c r="E929" s="2">
        <f t="shared" si="32"/>
        <v>15.620188679245278</v>
      </c>
      <c r="G929" s="2"/>
    </row>
    <row r="930" spans="1:7" x14ac:dyDescent="0.25">
      <c r="A930">
        <v>41</v>
      </c>
      <c r="B930">
        <v>18</v>
      </c>
      <c r="C930" s="2" t="s">
        <v>1378</v>
      </c>
      <c r="D930">
        <f t="shared" si="31"/>
        <v>15.407267441860466</v>
      </c>
      <c r="E930" s="2">
        <f t="shared" si="32"/>
        <v>15.620188679245278</v>
      </c>
      <c r="G930" s="2"/>
    </row>
    <row r="931" spans="1:7" x14ac:dyDescent="0.25">
      <c r="A931">
        <v>45</v>
      </c>
      <c r="C931" s="2" t="s">
        <v>1378</v>
      </c>
      <c r="D931">
        <f t="shared" si="31"/>
        <v>15.392105263157896</v>
      </c>
      <c r="E931" s="2">
        <f t="shared" si="32"/>
        <v>15.620188679245278</v>
      </c>
      <c r="G931" s="2"/>
    </row>
    <row r="932" spans="1:7" x14ac:dyDescent="0.25">
      <c r="A932">
        <v>45</v>
      </c>
      <c r="C932" s="2" t="s">
        <v>1378</v>
      </c>
      <c r="D932">
        <f t="shared" si="31"/>
        <v>15.392105263157896</v>
      </c>
      <c r="E932" s="2">
        <f t="shared" si="32"/>
        <v>15.620188679245278</v>
      </c>
      <c r="G932" s="2"/>
    </row>
    <row r="933" spans="1:7" x14ac:dyDescent="0.25">
      <c r="A933">
        <v>45</v>
      </c>
      <c r="C933" s="2" t="s">
        <v>1378</v>
      </c>
      <c r="D933">
        <f t="shared" si="31"/>
        <v>15.392105263157896</v>
      </c>
      <c r="E933" s="2">
        <f t="shared" si="32"/>
        <v>15.620188679245278</v>
      </c>
      <c r="G933" s="2"/>
    </row>
    <row r="934" spans="1:7" x14ac:dyDescent="0.25">
      <c r="A934">
        <v>45</v>
      </c>
      <c r="C934" s="2" t="s">
        <v>1378</v>
      </c>
      <c r="D934">
        <f t="shared" si="31"/>
        <v>15.392105263157896</v>
      </c>
      <c r="E934" s="2">
        <f t="shared" si="32"/>
        <v>15.620188679245278</v>
      </c>
      <c r="G934" s="2"/>
    </row>
    <row r="935" spans="1:7" x14ac:dyDescent="0.25">
      <c r="A935">
        <v>45</v>
      </c>
      <c r="C935" s="2" t="s">
        <v>1378</v>
      </c>
      <c r="D935">
        <f t="shared" si="31"/>
        <v>15.392105263157896</v>
      </c>
      <c r="E935" s="2">
        <f t="shared" si="32"/>
        <v>15.620188679245278</v>
      </c>
      <c r="G935" s="2"/>
    </row>
    <row r="936" spans="1:7" x14ac:dyDescent="0.25">
      <c r="A936">
        <v>45</v>
      </c>
      <c r="C936" s="2" t="s">
        <v>1378</v>
      </c>
      <c r="D936">
        <f t="shared" si="31"/>
        <v>15.392105263157896</v>
      </c>
      <c r="E936" s="2">
        <f t="shared" si="32"/>
        <v>15.620188679245278</v>
      </c>
      <c r="G936" s="2"/>
    </row>
    <row r="937" spans="1:7" x14ac:dyDescent="0.25">
      <c r="A937">
        <v>45</v>
      </c>
      <c r="C937" s="2" t="s">
        <v>1378</v>
      </c>
      <c r="D937">
        <f t="shared" si="31"/>
        <v>15.392105263157896</v>
      </c>
      <c r="E937" s="2">
        <f t="shared" si="32"/>
        <v>15.620188679245278</v>
      </c>
      <c r="G937" s="2"/>
    </row>
    <row r="938" spans="1:7" x14ac:dyDescent="0.25">
      <c r="A938">
        <v>45</v>
      </c>
      <c r="C938" s="2" t="s">
        <v>1378</v>
      </c>
      <c r="D938">
        <f t="shared" si="31"/>
        <v>15.392105263157896</v>
      </c>
      <c r="E938" s="2">
        <f t="shared" si="32"/>
        <v>15.620188679245278</v>
      </c>
      <c r="G938" s="2"/>
    </row>
    <row r="939" spans="1:7" x14ac:dyDescent="0.25">
      <c r="A939">
        <v>45</v>
      </c>
      <c r="C939" s="2" t="s">
        <v>1378</v>
      </c>
      <c r="D939">
        <f t="shared" si="31"/>
        <v>15.392105263157896</v>
      </c>
      <c r="E939" s="2">
        <f t="shared" si="32"/>
        <v>15.620188679245278</v>
      </c>
      <c r="G939" s="2"/>
    </row>
    <row r="940" spans="1:7" x14ac:dyDescent="0.25">
      <c r="A940">
        <v>45</v>
      </c>
      <c r="C940" s="2" t="s">
        <v>1378</v>
      </c>
      <c r="D940">
        <f t="shared" si="31"/>
        <v>15.392105263157896</v>
      </c>
      <c r="E940" s="2">
        <f t="shared" si="32"/>
        <v>15.620188679245278</v>
      </c>
      <c r="G940" s="2"/>
    </row>
    <row r="941" spans="1:7" x14ac:dyDescent="0.25">
      <c r="A941">
        <v>37</v>
      </c>
      <c r="B941">
        <v>21.4</v>
      </c>
      <c r="C941" s="2" t="s">
        <v>1378</v>
      </c>
      <c r="D941">
        <f t="shared" si="31"/>
        <v>15.392105263157896</v>
      </c>
      <c r="E941" s="2">
        <f t="shared" si="32"/>
        <v>15.620188679245278</v>
      </c>
      <c r="G941" s="2"/>
    </row>
    <row r="942" spans="1:7" x14ac:dyDescent="0.25">
      <c r="A942">
        <v>40</v>
      </c>
      <c r="B942">
        <v>25.5</v>
      </c>
      <c r="C942" s="2" t="s">
        <v>1378</v>
      </c>
      <c r="D942">
        <f t="shared" si="31"/>
        <v>15.356764705882355</v>
      </c>
      <c r="E942" s="2">
        <f t="shared" si="32"/>
        <v>15.620188679245278</v>
      </c>
      <c r="G942" s="2"/>
    </row>
    <row r="943" spans="1:7" x14ac:dyDescent="0.25">
      <c r="A943">
        <v>40</v>
      </c>
      <c r="B943">
        <v>17.5</v>
      </c>
      <c r="C943" s="2" t="s">
        <v>1378</v>
      </c>
      <c r="D943">
        <f t="shared" si="31"/>
        <v>15.29674556213018</v>
      </c>
      <c r="E943" s="2">
        <f t="shared" si="32"/>
        <v>15.620188679245278</v>
      </c>
      <c r="G943" s="2"/>
    </row>
    <row r="944" spans="1:7" x14ac:dyDescent="0.25">
      <c r="A944">
        <v>40</v>
      </c>
      <c r="B944">
        <v>25.5</v>
      </c>
      <c r="C944" s="2" t="s">
        <v>1378</v>
      </c>
      <c r="D944">
        <f t="shared" si="31"/>
        <v>15.283630952380955</v>
      </c>
      <c r="E944" s="2">
        <f t="shared" si="32"/>
        <v>15.620188679245278</v>
      </c>
      <c r="G944" s="2"/>
    </row>
    <row r="945" spans="1:7" x14ac:dyDescent="0.25">
      <c r="A945">
        <v>40</v>
      </c>
      <c r="B945">
        <v>17.5</v>
      </c>
      <c r="C945" s="2" t="s">
        <v>1378</v>
      </c>
      <c r="D945">
        <f t="shared" si="31"/>
        <v>15.222455089820363</v>
      </c>
      <c r="E945" s="2">
        <f t="shared" si="32"/>
        <v>15.620188679245278</v>
      </c>
      <c r="G945" s="2"/>
    </row>
    <row r="946" spans="1:7" x14ac:dyDescent="0.25">
      <c r="A946">
        <v>40</v>
      </c>
      <c r="B946">
        <v>25.5</v>
      </c>
      <c r="C946" s="2" t="s">
        <v>1378</v>
      </c>
      <c r="D946">
        <f t="shared" si="31"/>
        <v>15.20873493975904</v>
      </c>
      <c r="E946" s="2">
        <f t="shared" si="32"/>
        <v>15.620188679245278</v>
      </c>
      <c r="G946" s="2"/>
    </row>
    <row r="947" spans="1:7" x14ac:dyDescent="0.25">
      <c r="A947">
        <v>40</v>
      </c>
      <c r="B947">
        <v>17.5</v>
      </c>
      <c r="C947" s="2" t="s">
        <v>1378</v>
      </c>
      <c r="D947">
        <f t="shared" si="31"/>
        <v>15.146363636363642</v>
      </c>
      <c r="E947" s="2">
        <f t="shared" si="32"/>
        <v>15.620188679245278</v>
      </c>
      <c r="G947" s="2"/>
    </row>
    <row r="948" spans="1:7" x14ac:dyDescent="0.25">
      <c r="A948">
        <v>40</v>
      </c>
      <c r="B948">
        <v>25.5</v>
      </c>
      <c r="C948" s="2" t="s">
        <v>1378</v>
      </c>
      <c r="D948">
        <f t="shared" si="31"/>
        <v>15.132012195121954</v>
      </c>
      <c r="E948" s="2">
        <f t="shared" si="32"/>
        <v>15.620188679245278</v>
      </c>
      <c r="G948" s="2"/>
    </row>
    <row r="949" spans="1:7" x14ac:dyDescent="0.25">
      <c r="A949">
        <v>40</v>
      </c>
      <c r="B949">
        <v>17.5</v>
      </c>
      <c r="C949" s="2" t="s">
        <v>1378</v>
      </c>
      <c r="D949">
        <f t="shared" si="31"/>
        <v>15.068404907975461</v>
      </c>
      <c r="E949" s="2">
        <f t="shared" si="32"/>
        <v>15.620188679245278</v>
      </c>
      <c r="G949" s="2"/>
    </row>
    <row r="950" spans="1:7" x14ac:dyDescent="0.25">
      <c r="A950">
        <v>40</v>
      </c>
      <c r="B950">
        <v>25.5</v>
      </c>
      <c r="C950" s="2" t="s">
        <v>1378</v>
      </c>
      <c r="D950">
        <f t="shared" si="31"/>
        <v>15.053395061728393</v>
      </c>
      <c r="E950" s="2">
        <f t="shared" si="32"/>
        <v>15.620188679245278</v>
      </c>
      <c r="G950" s="2"/>
    </row>
    <row r="951" spans="1:7" x14ac:dyDescent="0.25">
      <c r="A951">
        <v>60</v>
      </c>
      <c r="B951">
        <v>18.489999999999998</v>
      </c>
      <c r="C951" s="2" t="s">
        <v>1378</v>
      </c>
      <c r="D951">
        <f t="shared" si="31"/>
        <v>14.988509316770184</v>
      </c>
      <c r="E951" s="2">
        <f t="shared" si="32"/>
        <v>15.620188679245278</v>
      </c>
      <c r="G951" s="2"/>
    </row>
    <row r="952" spans="1:7" x14ac:dyDescent="0.25">
      <c r="A952">
        <v>60</v>
      </c>
      <c r="B952">
        <v>18.489999999999998</v>
      </c>
      <c r="C952" s="2" t="s">
        <v>1378</v>
      </c>
      <c r="D952">
        <f t="shared" si="31"/>
        <v>14.966624999999999</v>
      </c>
      <c r="E952" s="2">
        <f t="shared" si="32"/>
        <v>15.620188679245278</v>
      </c>
      <c r="G952" s="2"/>
    </row>
    <row r="953" spans="1:7" x14ac:dyDescent="0.25">
      <c r="A953">
        <v>60</v>
      </c>
      <c r="B953">
        <v>18.489999999999998</v>
      </c>
      <c r="C953" s="2" t="s">
        <v>1378</v>
      </c>
      <c r="D953">
        <f t="shared" si="31"/>
        <v>14.944465408805028</v>
      </c>
      <c r="E953" s="2">
        <f t="shared" si="32"/>
        <v>15.620188679245278</v>
      </c>
      <c r="G953" s="2"/>
    </row>
    <row r="954" spans="1:7" x14ac:dyDescent="0.25">
      <c r="A954">
        <v>60</v>
      </c>
      <c r="B954">
        <v>18.489999999999998</v>
      </c>
      <c r="C954" s="2" t="s">
        <v>1378</v>
      </c>
      <c r="D954">
        <f t="shared" si="31"/>
        <v>14.922025316455699</v>
      </c>
      <c r="E954" s="2">
        <f t="shared" si="32"/>
        <v>15.620188679245278</v>
      </c>
      <c r="G954" s="2"/>
    </row>
    <row r="955" spans="1:7" x14ac:dyDescent="0.25">
      <c r="A955">
        <v>60</v>
      </c>
      <c r="B955">
        <v>18.489999999999998</v>
      </c>
      <c r="C955" s="2" t="s">
        <v>1378</v>
      </c>
      <c r="D955">
        <f t="shared" si="31"/>
        <v>14.899299363057327</v>
      </c>
      <c r="E955" s="2">
        <f t="shared" si="32"/>
        <v>15.620188679245278</v>
      </c>
      <c r="G955" s="2"/>
    </row>
    <row r="956" spans="1:7" x14ac:dyDescent="0.25">
      <c r="A956">
        <v>60</v>
      </c>
      <c r="B956">
        <v>18.489999999999998</v>
      </c>
      <c r="C956" s="2" t="s">
        <v>1378</v>
      </c>
      <c r="D956">
        <f t="shared" si="31"/>
        <v>14.876282051282056</v>
      </c>
      <c r="E956" s="2">
        <f t="shared" si="32"/>
        <v>15.620188679245278</v>
      </c>
      <c r="G956" s="2"/>
    </row>
    <row r="957" spans="1:7" x14ac:dyDescent="0.25">
      <c r="A957">
        <v>60</v>
      </c>
      <c r="B957">
        <v>18.489999999999998</v>
      </c>
      <c r="C957" s="2" t="s">
        <v>1378</v>
      </c>
      <c r="D957">
        <f t="shared" si="31"/>
        <v>14.85296774193549</v>
      </c>
      <c r="E957" s="2">
        <f t="shared" si="32"/>
        <v>15.620188679245278</v>
      </c>
      <c r="G957" s="2"/>
    </row>
    <row r="958" spans="1:7" x14ac:dyDescent="0.25">
      <c r="A958">
        <v>48</v>
      </c>
      <c r="B958">
        <v>23.65</v>
      </c>
      <c r="C958" s="2" t="s">
        <v>1378</v>
      </c>
      <c r="D958">
        <f t="shared" si="31"/>
        <v>14.829350649350657</v>
      </c>
      <c r="E958" s="2">
        <f t="shared" si="32"/>
        <v>15.620188679245278</v>
      </c>
      <c r="G958" s="2"/>
    </row>
    <row r="959" spans="1:7" x14ac:dyDescent="0.25">
      <c r="A959">
        <v>48</v>
      </c>
      <c r="B959">
        <v>23.65</v>
      </c>
      <c r="C959" s="2" t="s">
        <v>1378</v>
      </c>
      <c r="D959">
        <f t="shared" si="31"/>
        <v>14.771699346405233</v>
      </c>
      <c r="E959" s="2">
        <f t="shared" si="32"/>
        <v>15.620188679245278</v>
      </c>
      <c r="G959" s="2"/>
    </row>
    <row r="960" spans="1:7" x14ac:dyDescent="0.25">
      <c r="A960">
        <v>48</v>
      </c>
      <c r="B960">
        <v>23.65</v>
      </c>
      <c r="C960" s="2" t="s">
        <v>1378</v>
      </c>
      <c r="D960">
        <f t="shared" si="31"/>
        <v>14.713289473684217</v>
      </c>
      <c r="E960" s="2">
        <f t="shared" si="32"/>
        <v>15.620188679245278</v>
      </c>
      <c r="G960" s="2"/>
    </row>
    <row r="961" spans="1:7" x14ac:dyDescent="0.25">
      <c r="A961">
        <v>48</v>
      </c>
      <c r="B961">
        <v>23.65</v>
      </c>
      <c r="C961" s="2" t="s">
        <v>1378</v>
      </c>
      <c r="D961">
        <f t="shared" si="31"/>
        <v>14.654105960264904</v>
      </c>
      <c r="E961" s="2">
        <f t="shared" si="32"/>
        <v>15.620188679245278</v>
      </c>
      <c r="G961" s="2"/>
    </row>
    <row r="962" spans="1:7" x14ac:dyDescent="0.25">
      <c r="A962">
        <v>50</v>
      </c>
      <c r="C962" s="2" t="s">
        <v>1378</v>
      </c>
      <c r="D962">
        <f t="shared" si="31"/>
        <v>14.594133333333335</v>
      </c>
      <c r="E962" s="2">
        <f t="shared" si="32"/>
        <v>15.620188679245278</v>
      </c>
      <c r="G962" s="2"/>
    </row>
    <row r="963" spans="1:7" x14ac:dyDescent="0.25">
      <c r="A963">
        <v>50</v>
      </c>
      <c r="C963" s="2" t="s">
        <v>1378</v>
      </c>
      <c r="D963">
        <f t="shared" ref="D963:E1026" si="33">AVERAGE(B963:B2238)</f>
        <v>14.594133333333335</v>
      </c>
      <c r="E963" s="2">
        <f t="shared" si="32"/>
        <v>15.620188679245278</v>
      </c>
      <c r="G963" s="2"/>
    </row>
    <row r="964" spans="1:7" x14ac:dyDescent="0.25">
      <c r="A964">
        <v>50</v>
      </c>
      <c r="C964" s="2" t="s">
        <v>1378</v>
      </c>
      <c r="D964">
        <f t="shared" si="33"/>
        <v>14.594133333333335</v>
      </c>
      <c r="E964" s="2">
        <f t="shared" si="32"/>
        <v>15.620188679245278</v>
      </c>
      <c r="G964" s="2"/>
    </row>
    <row r="965" spans="1:7" x14ac:dyDescent="0.25">
      <c r="A965">
        <v>50</v>
      </c>
      <c r="C965" s="2" t="s">
        <v>1378</v>
      </c>
      <c r="D965">
        <f t="shared" si="33"/>
        <v>14.594133333333335</v>
      </c>
      <c r="E965" s="2">
        <f t="shared" si="32"/>
        <v>15.620188679245278</v>
      </c>
      <c r="G965" s="2"/>
    </row>
    <row r="966" spans="1:7" x14ac:dyDescent="0.25">
      <c r="A966">
        <v>55</v>
      </c>
      <c r="B966">
        <v>10.7</v>
      </c>
      <c r="C966" s="1">
        <v>13.6</v>
      </c>
      <c r="D966">
        <f t="shared" si="33"/>
        <v>14.594133333333335</v>
      </c>
      <c r="E966" s="2">
        <f t="shared" si="32"/>
        <v>15.620188679245278</v>
      </c>
      <c r="G966" s="1"/>
    </row>
    <row r="967" spans="1:7" x14ac:dyDescent="0.25">
      <c r="A967">
        <v>55</v>
      </c>
      <c r="B967">
        <v>10.3</v>
      </c>
      <c r="C967" s="1">
        <v>13.6</v>
      </c>
      <c r="D967">
        <f t="shared" si="33"/>
        <v>14.62026845637584</v>
      </c>
      <c r="E967" s="2">
        <f t="shared" si="32"/>
        <v>15.639428571428565</v>
      </c>
      <c r="G967" s="1"/>
    </row>
    <row r="968" spans="1:7" x14ac:dyDescent="0.25">
      <c r="A968">
        <v>55</v>
      </c>
      <c r="B968">
        <v>11.4</v>
      </c>
      <c r="C968" s="1">
        <v>14.6</v>
      </c>
      <c r="D968">
        <f t="shared" si="33"/>
        <v>14.649459459459461</v>
      </c>
      <c r="E968" s="2">
        <f t="shared" si="32"/>
        <v>15.659038461538454</v>
      </c>
      <c r="G968" s="1"/>
    </row>
    <row r="969" spans="1:7" x14ac:dyDescent="0.25">
      <c r="A969">
        <v>55</v>
      </c>
      <c r="B969">
        <v>11.4</v>
      </c>
      <c r="C969" s="1">
        <v>14.6</v>
      </c>
      <c r="D969">
        <f t="shared" si="33"/>
        <v>14.671564625850342</v>
      </c>
      <c r="E969" s="2">
        <f t="shared" si="32"/>
        <v>15.669320388349508</v>
      </c>
      <c r="G969" s="1"/>
    </row>
    <row r="970" spans="1:7" x14ac:dyDescent="0.25">
      <c r="A970">
        <v>55</v>
      </c>
      <c r="B970">
        <v>11.4</v>
      </c>
      <c r="C970" s="1">
        <v>14.6</v>
      </c>
      <c r="D970">
        <f t="shared" si="33"/>
        <v>14.693972602739727</v>
      </c>
      <c r="E970" s="2">
        <f t="shared" si="32"/>
        <v>15.679803921568622</v>
      </c>
      <c r="G970" s="1"/>
    </row>
    <row r="971" spans="1:7" x14ac:dyDescent="0.25">
      <c r="A971">
        <v>60</v>
      </c>
      <c r="C971" s="2" t="s">
        <v>1378</v>
      </c>
      <c r="D971">
        <f t="shared" si="33"/>
        <v>14.716689655172415</v>
      </c>
      <c r="E971" s="2">
        <f t="shared" si="32"/>
        <v>15.690495049504946</v>
      </c>
      <c r="G971" s="2"/>
    </row>
    <row r="972" spans="1:7" x14ac:dyDescent="0.25">
      <c r="A972">
        <v>60</v>
      </c>
      <c r="C972" s="2" t="s">
        <v>1378</v>
      </c>
      <c r="D972">
        <f t="shared" si="33"/>
        <v>14.716689655172415</v>
      </c>
      <c r="E972" s="2">
        <f t="shared" si="32"/>
        <v>15.690495049504946</v>
      </c>
      <c r="G972" s="2"/>
    </row>
    <row r="973" spans="1:7" x14ac:dyDescent="0.25">
      <c r="A973">
        <v>60</v>
      </c>
      <c r="C973" s="2" t="s">
        <v>1378</v>
      </c>
      <c r="D973">
        <f t="shared" si="33"/>
        <v>14.716689655172415</v>
      </c>
      <c r="E973" s="2">
        <f t="shared" si="32"/>
        <v>15.690495049504946</v>
      </c>
      <c r="G973" s="2"/>
    </row>
    <row r="974" spans="1:7" x14ac:dyDescent="0.25">
      <c r="A974">
        <v>60</v>
      </c>
      <c r="C974" s="2" t="s">
        <v>1378</v>
      </c>
      <c r="D974">
        <f t="shared" si="33"/>
        <v>14.716689655172415</v>
      </c>
      <c r="E974" s="2">
        <f t="shared" si="32"/>
        <v>15.690495049504946</v>
      </c>
      <c r="G974" s="2"/>
    </row>
    <row r="975" spans="1:7" x14ac:dyDescent="0.25">
      <c r="A975">
        <v>60</v>
      </c>
      <c r="C975" s="2" t="s">
        <v>1378</v>
      </c>
      <c r="D975">
        <f t="shared" si="33"/>
        <v>14.716689655172415</v>
      </c>
      <c r="E975" s="2">
        <f t="shared" si="33"/>
        <v>15.690495049504946</v>
      </c>
      <c r="G975" s="2"/>
    </row>
    <row r="976" spans="1:7" x14ac:dyDescent="0.25">
      <c r="A976">
        <v>60</v>
      </c>
      <c r="C976" s="2" t="s">
        <v>1378</v>
      </c>
      <c r="D976">
        <f t="shared" si="33"/>
        <v>14.716689655172415</v>
      </c>
      <c r="E976" s="2">
        <f t="shared" si="33"/>
        <v>15.690495049504946</v>
      </c>
      <c r="G976" s="2"/>
    </row>
    <row r="977" spans="1:7" x14ac:dyDescent="0.25">
      <c r="A977">
        <v>60</v>
      </c>
      <c r="C977" s="2" t="s">
        <v>1378</v>
      </c>
      <c r="D977">
        <f t="shared" si="33"/>
        <v>14.716689655172415</v>
      </c>
      <c r="E977" s="2">
        <f t="shared" si="33"/>
        <v>15.690495049504946</v>
      </c>
      <c r="G977" s="2"/>
    </row>
    <row r="978" spans="1:7" x14ac:dyDescent="0.25">
      <c r="A978">
        <v>60</v>
      </c>
      <c r="C978" s="2" t="s">
        <v>1378</v>
      </c>
      <c r="D978">
        <f t="shared" si="33"/>
        <v>14.716689655172415</v>
      </c>
      <c r="E978" s="2">
        <f t="shared" si="33"/>
        <v>15.690495049504946</v>
      </c>
      <c r="G978" s="2"/>
    </row>
    <row r="979" spans="1:7" x14ac:dyDescent="0.25">
      <c r="A979">
        <v>60</v>
      </c>
      <c r="C979" s="2" t="s">
        <v>1378</v>
      </c>
      <c r="D979">
        <f t="shared" si="33"/>
        <v>14.716689655172415</v>
      </c>
      <c r="E979" s="2">
        <f t="shared" si="33"/>
        <v>15.690495049504946</v>
      </c>
      <c r="G979" s="2"/>
    </row>
    <row r="980" spans="1:7" x14ac:dyDescent="0.25">
      <c r="A980">
        <v>60</v>
      </c>
      <c r="C980" s="2" t="s">
        <v>1378</v>
      </c>
      <c r="D980">
        <f t="shared" si="33"/>
        <v>14.716689655172415</v>
      </c>
      <c r="E980" s="2">
        <f t="shared" si="33"/>
        <v>15.690495049504946</v>
      </c>
      <c r="G980" s="2"/>
    </row>
    <row r="981" spans="1:7" x14ac:dyDescent="0.25">
      <c r="A981">
        <v>60</v>
      </c>
      <c r="C981" s="2" t="s">
        <v>1378</v>
      </c>
      <c r="D981">
        <f t="shared" si="33"/>
        <v>14.716689655172415</v>
      </c>
      <c r="E981" s="2">
        <f t="shared" ref="E981" si="34">AVERAGE(C981:C2256)</f>
        <v>15.690495049504946</v>
      </c>
      <c r="G981" s="2"/>
    </row>
    <row r="982" spans="1:7" x14ac:dyDescent="0.25">
      <c r="A982">
        <v>50</v>
      </c>
      <c r="C982" s="2" t="s">
        <v>1378</v>
      </c>
      <c r="D982">
        <f t="shared" si="33"/>
        <v>14.716689655172415</v>
      </c>
      <c r="E982" s="2">
        <f t="shared" si="33"/>
        <v>15.690495049504946</v>
      </c>
      <c r="G982" s="2"/>
    </row>
    <row r="983" spans="1:7" x14ac:dyDescent="0.25">
      <c r="A983">
        <v>50</v>
      </c>
      <c r="C983" s="2" t="s">
        <v>1378</v>
      </c>
      <c r="D983">
        <f t="shared" si="33"/>
        <v>14.716689655172415</v>
      </c>
      <c r="E983" s="2">
        <f t="shared" si="33"/>
        <v>15.690495049504946</v>
      </c>
      <c r="G983" s="2"/>
    </row>
    <row r="984" spans="1:7" x14ac:dyDescent="0.25">
      <c r="A984">
        <v>50</v>
      </c>
      <c r="C984" s="2" t="s">
        <v>1378</v>
      </c>
      <c r="D984">
        <f t="shared" si="33"/>
        <v>14.716689655172415</v>
      </c>
      <c r="E984" s="2">
        <f t="shared" si="33"/>
        <v>15.690495049504946</v>
      </c>
      <c r="G984" s="2"/>
    </row>
    <row r="985" spans="1:7" x14ac:dyDescent="0.25">
      <c r="A985">
        <v>50</v>
      </c>
      <c r="C985" s="2" t="s">
        <v>1378</v>
      </c>
      <c r="D985">
        <f t="shared" si="33"/>
        <v>14.716689655172415</v>
      </c>
      <c r="E985" s="2">
        <f t="shared" si="33"/>
        <v>15.690495049504946</v>
      </c>
      <c r="G985" s="2"/>
    </row>
    <row r="986" spans="1:7" x14ac:dyDescent="0.25">
      <c r="A986">
        <v>60</v>
      </c>
      <c r="C986" s="2" t="s">
        <v>1378</v>
      </c>
      <c r="D986">
        <f t="shared" si="33"/>
        <v>14.716689655172415</v>
      </c>
      <c r="E986" s="2">
        <f t="shared" si="33"/>
        <v>15.690495049504946</v>
      </c>
      <c r="G986" s="2"/>
    </row>
    <row r="987" spans="1:7" x14ac:dyDescent="0.25">
      <c r="A987">
        <v>50</v>
      </c>
      <c r="B987">
        <v>17.100000000000001</v>
      </c>
      <c r="C987" s="1">
        <v>20.45</v>
      </c>
      <c r="D987">
        <f t="shared" si="33"/>
        <v>14.716689655172415</v>
      </c>
      <c r="E987" s="2">
        <f t="shared" si="33"/>
        <v>15.690495049504946</v>
      </c>
      <c r="G987" s="1"/>
    </row>
    <row r="988" spans="1:7" x14ac:dyDescent="0.25">
      <c r="A988">
        <v>50</v>
      </c>
      <c r="B988">
        <v>16</v>
      </c>
      <c r="C988" s="1">
        <v>19.010000000000002</v>
      </c>
      <c r="D988">
        <f t="shared" si="33"/>
        <v>14.70013888888889</v>
      </c>
      <c r="E988" s="2">
        <f t="shared" si="33"/>
        <v>15.642899999999997</v>
      </c>
      <c r="G988" s="1"/>
    </row>
    <row r="989" spans="1:7" x14ac:dyDescent="0.25">
      <c r="A989">
        <v>50</v>
      </c>
      <c r="B989">
        <v>10.1</v>
      </c>
      <c r="C989" s="1">
        <v>13.24</v>
      </c>
      <c r="D989">
        <f t="shared" si="33"/>
        <v>14.691048951048952</v>
      </c>
      <c r="E989" s="2">
        <f t="shared" si="33"/>
        <v>15.608888888888885</v>
      </c>
      <c r="G989" s="1"/>
    </row>
    <row r="990" spans="1:7" x14ac:dyDescent="0.25">
      <c r="A990">
        <v>50</v>
      </c>
      <c r="B990">
        <v>17.100000000000001</v>
      </c>
      <c r="C990" s="1">
        <v>20.45</v>
      </c>
      <c r="D990">
        <f t="shared" si="33"/>
        <v>14.723380281690142</v>
      </c>
      <c r="E990" s="2">
        <f t="shared" si="33"/>
        <v>15.633061224489792</v>
      </c>
      <c r="G990" s="1"/>
    </row>
    <row r="991" spans="1:7" x14ac:dyDescent="0.25">
      <c r="A991">
        <v>50</v>
      </c>
      <c r="B991">
        <v>16</v>
      </c>
      <c r="C991" s="1">
        <v>19.010000000000002</v>
      </c>
      <c r="D991">
        <f t="shared" si="33"/>
        <v>14.706524822695034</v>
      </c>
      <c r="E991" s="2">
        <f t="shared" si="33"/>
        <v>15.583402061855665</v>
      </c>
      <c r="G991" s="1"/>
    </row>
    <row r="992" spans="1:7" x14ac:dyDescent="0.25">
      <c r="A992">
        <v>50</v>
      </c>
      <c r="B992">
        <v>17.100000000000001</v>
      </c>
      <c r="C992" s="1">
        <v>20.45</v>
      </c>
      <c r="D992">
        <f t="shared" si="33"/>
        <v>14.697285714285714</v>
      </c>
      <c r="E992" s="2">
        <f t="shared" si="33"/>
        <v>15.547708333333331</v>
      </c>
      <c r="G992" s="1"/>
    </row>
    <row r="993" spans="1:7" x14ac:dyDescent="0.25">
      <c r="A993">
        <v>63</v>
      </c>
      <c r="B993">
        <v>10.8</v>
      </c>
      <c r="C993" s="1">
        <v>14</v>
      </c>
      <c r="D993">
        <f t="shared" si="33"/>
        <v>14.679999999999996</v>
      </c>
      <c r="E993" s="2">
        <f t="shared" si="33"/>
        <v>15.496105263157892</v>
      </c>
      <c r="G993" s="1"/>
    </row>
    <row r="994" spans="1:7" x14ac:dyDescent="0.25">
      <c r="A994">
        <v>63</v>
      </c>
      <c r="B994">
        <v>10.8</v>
      </c>
      <c r="C994" s="1">
        <v>14</v>
      </c>
      <c r="D994">
        <f t="shared" si="33"/>
        <v>14.708115942028982</v>
      </c>
      <c r="E994" s="2">
        <f t="shared" si="33"/>
        <v>15.512021276595741</v>
      </c>
      <c r="G994" s="1"/>
    </row>
    <row r="995" spans="1:7" x14ac:dyDescent="0.25">
      <c r="A995">
        <v>63</v>
      </c>
      <c r="B995">
        <v>10.8</v>
      </c>
      <c r="C995" s="1">
        <v>13</v>
      </c>
      <c r="D995">
        <f t="shared" si="33"/>
        <v>14.736642335766421</v>
      </c>
      <c r="E995" s="2">
        <f t="shared" si="33"/>
        <v>15.528279569892469</v>
      </c>
      <c r="G995" s="1"/>
    </row>
    <row r="996" spans="1:7" x14ac:dyDescent="0.25">
      <c r="A996">
        <v>63</v>
      </c>
      <c r="B996">
        <v>13.93</v>
      </c>
      <c r="C996" s="2" t="s">
        <v>1378</v>
      </c>
      <c r="D996">
        <f t="shared" si="33"/>
        <v>14.765588235294114</v>
      </c>
      <c r="E996" s="2">
        <f t="shared" si="33"/>
        <v>15.555760869565214</v>
      </c>
      <c r="G996" s="2"/>
    </row>
    <row r="997" spans="1:7" x14ac:dyDescent="0.25">
      <c r="C997" s="2" t="s">
        <v>1378</v>
      </c>
      <c r="D997">
        <f t="shared" si="33"/>
        <v>14.771777777777775</v>
      </c>
      <c r="E997" s="2">
        <f t="shared" si="33"/>
        <v>15.555760869565214</v>
      </c>
      <c r="G997" s="2"/>
    </row>
    <row r="998" spans="1:7" x14ac:dyDescent="0.25">
      <c r="C998" s="2" t="s">
        <v>1378</v>
      </c>
      <c r="D998">
        <f t="shared" si="33"/>
        <v>14.771777777777775</v>
      </c>
      <c r="E998" s="2">
        <f t="shared" si="33"/>
        <v>15.555760869565214</v>
      </c>
      <c r="G998" s="2"/>
    </row>
    <row r="999" spans="1:7" x14ac:dyDescent="0.25">
      <c r="C999" s="2" t="s">
        <v>1378</v>
      </c>
      <c r="D999">
        <f t="shared" si="33"/>
        <v>14.771777777777775</v>
      </c>
      <c r="E999" s="2">
        <f t="shared" si="33"/>
        <v>15.555760869565214</v>
      </c>
      <c r="G999" s="2"/>
    </row>
    <row r="1000" spans="1:7" x14ac:dyDescent="0.25">
      <c r="C1000" s="2" t="s">
        <v>1378</v>
      </c>
      <c r="D1000">
        <f t="shared" si="33"/>
        <v>14.771777777777775</v>
      </c>
      <c r="E1000" s="2">
        <f t="shared" si="33"/>
        <v>15.555760869565214</v>
      </c>
      <c r="G1000" s="2"/>
    </row>
    <row r="1001" spans="1:7" x14ac:dyDescent="0.25">
      <c r="C1001" s="2" t="s">
        <v>1378</v>
      </c>
      <c r="D1001">
        <f t="shared" si="33"/>
        <v>14.771777777777775</v>
      </c>
      <c r="E1001" s="2">
        <f t="shared" si="33"/>
        <v>15.555760869565214</v>
      </c>
      <c r="G1001" s="2"/>
    </row>
    <row r="1002" spans="1:7" x14ac:dyDescent="0.25">
      <c r="C1002" s="2" t="s">
        <v>1378</v>
      </c>
      <c r="D1002">
        <f t="shared" si="33"/>
        <v>14.771777777777775</v>
      </c>
      <c r="E1002" s="2">
        <f t="shared" si="33"/>
        <v>15.555760869565214</v>
      </c>
      <c r="G1002" s="2"/>
    </row>
    <row r="1003" spans="1:7" x14ac:dyDescent="0.25">
      <c r="C1003" s="2" t="s">
        <v>1378</v>
      </c>
      <c r="D1003">
        <f t="shared" si="33"/>
        <v>14.771777777777775</v>
      </c>
      <c r="E1003" s="2">
        <f t="shared" si="33"/>
        <v>15.555760869565214</v>
      </c>
      <c r="G1003" s="2"/>
    </row>
    <row r="1004" spans="1:7" x14ac:dyDescent="0.25">
      <c r="C1004" s="2" t="s">
        <v>1378</v>
      </c>
      <c r="D1004">
        <f t="shared" si="33"/>
        <v>14.771777777777775</v>
      </c>
      <c r="E1004" s="2">
        <f t="shared" si="33"/>
        <v>15.555760869565214</v>
      </c>
      <c r="G1004" s="2"/>
    </row>
    <row r="1005" spans="1:7" x14ac:dyDescent="0.25">
      <c r="C1005" s="2" t="s">
        <v>1378</v>
      </c>
      <c r="D1005">
        <f t="shared" si="33"/>
        <v>14.771777777777775</v>
      </c>
      <c r="E1005" s="2">
        <f t="shared" si="33"/>
        <v>15.555760869565214</v>
      </c>
      <c r="G1005" s="2"/>
    </row>
    <row r="1006" spans="1:7" x14ac:dyDescent="0.25">
      <c r="C1006" s="2" t="s">
        <v>1378</v>
      </c>
      <c r="D1006">
        <f t="shared" si="33"/>
        <v>14.771777777777775</v>
      </c>
      <c r="E1006" s="2">
        <f t="shared" si="33"/>
        <v>15.555760869565214</v>
      </c>
      <c r="G1006" s="2"/>
    </row>
    <row r="1007" spans="1:7" x14ac:dyDescent="0.25">
      <c r="C1007" s="2" t="s">
        <v>1378</v>
      </c>
      <c r="D1007">
        <f t="shared" si="33"/>
        <v>14.771777777777775</v>
      </c>
      <c r="E1007" s="2">
        <f t="shared" si="33"/>
        <v>15.555760869565214</v>
      </c>
      <c r="G1007" s="2"/>
    </row>
    <row r="1008" spans="1:7" x14ac:dyDescent="0.25">
      <c r="C1008" s="2" t="s">
        <v>1378</v>
      </c>
      <c r="D1008">
        <f t="shared" si="33"/>
        <v>14.771777777777775</v>
      </c>
      <c r="E1008" s="2">
        <f t="shared" si="33"/>
        <v>15.555760869565214</v>
      </c>
      <c r="G1008" s="2"/>
    </row>
    <row r="1009" spans="1:7" x14ac:dyDescent="0.25">
      <c r="C1009" s="2" t="s">
        <v>1378</v>
      </c>
      <c r="D1009">
        <f t="shared" si="33"/>
        <v>14.771777777777775</v>
      </c>
      <c r="E1009" s="2">
        <f t="shared" si="33"/>
        <v>15.555760869565214</v>
      </c>
      <c r="G1009" s="2"/>
    </row>
    <row r="1010" spans="1:7" x14ac:dyDescent="0.25">
      <c r="C1010" s="2" t="s">
        <v>1378</v>
      </c>
      <c r="D1010">
        <f t="shared" si="33"/>
        <v>14.771777777777775</v>
      </c>
      <c r="E1010" s="2">
        <f t="shared" si="33"/>
        <v>15.555760869565214</v>
      </c>
      <c r="G1010" s="2"/>
    </row>
    <row r="1011" spans="1:7" x14ac:dyDescent="0.25">
      <c r="A1011">
        <v>50</v>
      </c>
      <c r="B1011">
        <v>13.1</v>
      </c>
      <c r="C1011" s="1">
        <v>14.6</v>
      </c>
      <c r="D1011">
        <f t="shared" si="33"/>
        <v>14.771777777777775</v>
      </c>
      <c r="E1011" s="2">
        <f t="shared" si="33"/>
        <v>15.555760869565214</v>
      </c>
      <c r="G1011" s="1"/>
    </row>
    <row r="1012" spans="1:7" x14ac:dyDescent="0.25">
      <c r="A1012">
        <v>50</v>
      </c>
      <c r="B1012">
        <v>13.1</v>
      </c>
      <c r="C1012" s="1">
        <v>14.6</v>
      </c>
      <c r="D1012">
        <f t="shared" si="33"/>
        <v>14.784253731343279</v>
      </c>
      <c r="E1012" s="2">
        <f t="shared" ref="E1012" si="35">AVERAGE(C1012:C2287)</f>
        <v>15.56626373626373</v>
      </c>
      <c r="G1012" s="1"/>
    </row>
    <row r="1013" spans="1:7" x14ac:dyDescent="0.25">
      <c r="A1013">
        <v>50</v>
      </c>
      <c r="B1013">
        <v>13.1</v>
      </c>
      <c r="C1013" s="1">
        <v>14.6</v>
      </c>
      <c r="D1013">
        <f t="shared" si="33"/>
        <v>14.796917293233079</v>
      </c>
      <c r="E1013" s="2">
        <f t="shared" si="33"/>
        <v>15.576999999999993</v>
      </c>
      <c r="G1013" s="1"/>
    </row>
    <row r="1014" spans="1:7" x14ac:dyDescent="0.25">
      <c r="A1014">
        <v>50</v>
      </c>
      <c r="B1014">
        <v>13.1</v>
      </c>
      <c r="C1014" s="1">
        <v>14.6</v>
      </c>
      <c r="D1014">
        <f t="shared" si="33"/>
        <v>14.809772727272723</v>
      </c>
      <c r="E1014" s="2">
        <f t="shared" si="33"/>
        <v>15.587977528089882</v>
      </c>
      <c r="G1014" s="1"/>
    </row>
    <row r="1015" spans="1:7" x14ac:dyDescent="0.25">
      <c r="A1015">
        <v>62</v>
      </c>
      <c r="B1015">
        <v>16.38</v>
      </c>
      <c r="C1015" s="1">
        <v>18.420000000000002</v>
      </c>
      <c r="D1015">
        <f t="shared" si="33"/>
        <v>14.822824427480912</v>
      </c>
      <c r="E1015" s="2">
        <f t="shared" si="33"/>
        <v>15.59920454545454</v>
      </c>
      <c r="G1015" s="1"/>
    </row>
    <row r="1016" spans="1:7" x14ac:dyDescent="0.25">
      <c r="A1016">
        <v>62</v>
      </c>
      <c r="B1016">
        <v>13.3</v>
      </c>
      <c r="C1016" s="1">
        <v>13.03</v>
      </c>
      <c r="D1016">
        <f t="shared" si="33"/>
        <v>14.81084615384615</v>
      </c>
      <c r="E1016" s="2">
        <f t="shared" si="33"/>
        <v>15.566781609195397</v>
      </c>
      <c r="G1016" s="1"/>
    </row>
    <row r="1017" spans="1:7" x14ac:dyDescent="0.25">
      <c r="A1017">
        <v>62</v>
      </c>
      <c r="B1017">
        <v>16.38</v>
      </c>
      <c r="C1017" s="1">
        <v>16.38</v>
      </c>
      <c r="D1017">
        <f t="shared" si="33"/>
        <v>14.822558139534879</v>
      </c>
      <c r="E1017" s="2">
        <f t="shared" si="33"/>
        <v>15.596279069767435</v>
      </c>
      <c r="G1017" s="1"/>
    </row>
    <row r="1018" spans="1:7" x14ac:dyDescent="0.25">
      <c r="A1018">
        <v>62</v>
      </c>
      <c r="B1018">
        <v>13.3</v>
      </c>
      <c r="C1018" s="1">
        <v>12.95</v>
      </c>
      <c r="D1018">
        <f t="shared" si="33"/>
        <v>14.810390624999997</v>
      </c>
      <c r="E1018" s="2">
        <f t="shared" si="33"/>
        <v>15.587058823529407</v>
      </c>
      <c r="G1018" s="1"/>
    </row>
    <row r="1019" spans="1:7" x14ac:dyDescent="0.25">
      <c r="A1019">
        <v>62</v>
      </c>
      <c r="B1019">
        <v>16.38</v>
      </c>
      <c r="C1019" s="1">
        <v>16.38</v>
      </c>
      <c r="D1019">
        <f t="shared" si="33"/>
        <v>14.822283464566926</v>
      </c>
      <c r="E1019" s="2">
        <f t="shared" si="33"/>
        <v>15.618452380952379</v>
      </c>
      <c r="G1019" s="1"/>
    </row>
    <row r="1020" spans="1:7" x14ac:dyDescent="0.25">
      <c r="A1020">
        <v>62</v>
      </c>
      <c r="B1020">
        <v>13.3</v>
      </c>
      <c r="C1020" s="1">
        <v>12.95</v>
      </c>
      <c r="D1020">
        <f t="shared" si="33"/>
        <v>14.809920634920632</v>
      </c>
      <c r="E1020" s="2">
        <f t="shared" si="33"/>
        <v>15.609277108433732</v>
      </c>
      <c r="G1020" s="1"/>
    </row>
    <row r="1021" spans="1:7" x14ac:dyDescent="0.25">
      <c r="A1021">
        <v>62</v>
      </c>
      <c r="B1021">
        <v>13.3</v>
      </c>
      <c r="C1021" s="1">
        <v>12.95</v>
      </c>
      <c r="D1021">
        <f t="shared" si="33"/>
        <v>14.821999999999994</v>
      </c>
      <c r="E1021" s="2">
        <f t="shared" si="33"/>
        <v>15.64170731707317</v>
      </c>
      <c r="G1021" s="1"/>
    </row>
    <row r="1022" spans="1:7" x14ac:dyDescent="0.25">
      <c r="A1022">
        <v>62</v>
      </c>
      <c r="B1022">
        <v>16.38</v>
      </c>
      <c r="C1022" s="1">
        <v>16.38</v>
      </c>
      <c r="D1022">
        <f t="shared" si="33"/>
        <v>14.834274193548382</v>
      </c>
      <c r="E1022" s="2">
        <f t="shared" si="33"/>
        <v>15.674938271604933</v>
      </c>
      <c r="G1022" s="1"/>
    </row>
    <row r="1023" spans="1:7" x14ac:dyDescent="0.25">
      <c r="A1023">
        <v>55</v>
      </c>
      <c r="C1023" s="2" t="s">
        <v>1378</v>
      </c>
      <c r="D1023">
        <f t="shared" si="33"/>
        <v>14.821707317073164</v>
      </c>
      <c r="E1023" s="2">
        <f t="shared" si="33"/>
        <v>15.666124999999997</v>
      </c>
      <c r="G1023" s="2"/>
    </row>
    <row r="1024" spans="1:7" x14ac:dyDescent="0.25">
      <c r="A1024">
        <v>66</v>
      </c>
      <c r="C1024" s="2" t="s">
        <v>1378</v>
      </c>
      <c r="D1024">
        <f t="shared" si="33"/>
        <v>14.821707317073164</v>
      </c>
      <c r="E1024" s="2">
        <f t="shared" si="33"/>
        <v>15.666124999999997</v>
      </c>
      <c r="G1024" s="2"/>
    </row>
    <row r="1025" spans="1:7" x14ac:dyDescent="0.25">
      <c r="A1025">
        <v>55</v>
      </c>
      <c r="C1025" s="2" t="s">
        <v>1378</v>
      </c>
      <c r="D1025">
        <f t="shared" si="33"/>
        <v>14.821707317073164</v>
      </c>
      <c r="E1025" s="2">
        <f t="shared" si="33"/>
        <v>15.666124999999997</v>
      </c>
      <c r="G1025" s="2"/>
    </row>
    <row r="1026" spans="1:7" x14ac:dyDescent="0.25">
      <c r="A1026">
        <v>66</v>
      </c>
      <c r="C1026" s="2" t="s">
        <v>1378</v>
      </c>
      <c r="D1026">
        <f t="shared" si="33"/>
        <v>14.821707317073164</v>
      </c>
      <c r="E1026" s="2">
        <f t="shared" si="33"/>
        <v>15.666124999999997</v>
      </c>
      <c r="G1026" s="2"/>
    </row>
    <row r="1027" spans="1:7" x14ac:dyDescent="0.25">
      <c r="A1027">
        <v>50</v>
      </c>
      <c r="B1027">
        <v>12.03</v>
      </c>
      <c r="C1027" s="1">
        <v>15.5</v>
      </c>
      <c r="D1027">
        <f t="shared" ref="D1027:E1090" si="36">AVERAGE(B1027:B2302)</f>
        <v>14.821707317073164</v>
      </c>
      <c r="E1027" s="2">
        <f t="shared" si="36"/>
        <v>15.666124999999997</v>
      </c>
      <c r="G1027" s="1"/>
    </row>
    <row r="1028" spans="1:7" x14ac:dyDescent="0.25">
      <c r="A1028">
        <v>50</v>
      </c>
      <c r="B1028">
        <v>12.03</v>
      </c>
      <c r="C1028" s="1">
        <v>15.5</v>
      </c>
      <c r="D1028">
        <f t="shared" si="36"/>
        <v>14.84459016393442</v>
      </c>
      <c r="E1028" s="2">
        <f t="shared" si="36"/>
        <v>15.66822784810126</v>
      </c>
      <c r="G1028" s="1"/>
    </row>
    <row r="1029" spans="1:7" x14ac:dyDescent="0.25">
      <c r="A1029">
        <v>60</v>
      </c>
      <c r="B1029">
        <v>13.05</v>
      </c>
      <c r="C1029" s="1">
        <v>16.8</v>
      </c>
      <c r="D1029">
        <f t="shared" si="36"/>
        <v>14.867851239669415</v>
      </c>
      <c r="E1029" s="2">
        <f t="shared" si="36"/>
        <v>15.670384615384611</v>
      </c>
      <c r="G1029" s="1"/>
    </row>
    <row r="1030" spans="1:7" x14ac:dyDescent="0.25">
      <c r="A1030">
        <v>50</v>
      </c>
      <c r="B1030">
        <v>12</v>
      </c>
      <c r="C1030" s="1">
        <v>16</v>
      </c>
      <c r="D1030">
        <f t="shared" si="36"/>
        <v>14.882999999999994</v>
      </c>
      <c r="E1030" s="2">
        <f t="shared" si="36"/>
        <v>15.655714285714286</v>
      </c>
      <c r="G1030" s="1"/>
    </row>
    <row r="1031" spans="1:7" x14ac:dyDescent="0.25">
      <c r="A1031">
        <v>47</v>
      </c>
      <c r="C1031" s="2" t="s">
        <v>1378</v>
      </c>
      <c r="D1031">
        <f t="shared" si="36"/>
        <v>14.907226890756297</v>
      </c>
      <c r="E1031" s="2">
        <f t="shared" si="36"/>
        <v>15.651184210526315</v>
      </c>
      <c r="G1031" s="2"/>
    </row>
    <row r="1032" spans="1:7" x14ac:dyDescent="0.25">
      <c r="A1032">
        <v>47</v>
      </c>
      <c r="C1032" s="2" t="s">
        <v>1378</v>
      </c>
      <c r="D1032">
        <f t="shared" si="36"/>
        <v>14.907226890756297</v>
      </c>
      <c r="E1032" s="2">
        <f t="shared" si="36"/>
        <v>15.651184210526315</v>
      </c>
      <c r="G1032" s="2"/>
    </row>
    <row r="1033" spans="1:7" x14ac:dyDescent="0.25">
      <c r="A1033">
        <v>47</v>
      </c>
      <c r="C1033" s="2" t="s">
        <v>1378</v>
      </c>
      <c r="D1033">
        <f t="shared" si="36"/>
        <v>14.907226890756297</v>
      </c>
      <c r="E1033" s="2">
        <f t="shared" si="36"/>
        <v>15.651184210526315</v>
      </c>
      <c r="G1033" s="2"/>
    </row>
    <row r="1034" spans="1:7" x14ac:dyDescent="0.25">
      <c r="A1034">
        <v>47</v>
      </c>
      <c r="C1034" s="2" t="s">
        <v>1378</v>
      </c>
      <c r="D1034">
        <f t="shared" si="36"/>
        <v>14.907226890756297</v>
      </c>
      <c r="E1034" s="2">
        <f t="shared" si="36"/>
        <v>15.651184210526315</v>
      </c>
      <c r="G1034" s="2"/>
    </row>
    <row r="1035" spans="1:7" x14ac:dyDescent="0.25">
      <c r="A1035">
        <v>66</v>
      </c>
      <c r="C1035" s="2" t="s">
        <v>1378</v>
      </c>
      <c r="D1035">
        <f t="shared" si="36"/>
        <v>14.907226890756297</v>
      </c>
      <c r="E1035" s="2">
        <f t="shared" si="36"/>
        <v>15.651184210526315</v>
      </c>
      <c r="G1035" s="2"/>
    </row>
    <row r="1036" spans="1:7" x14ac:dyDescent="0.25">
      <c r="A1036">
        <v>66</v>
      </c>
      <c r="C1036" s="2" t="s">
        <v>1378</v>
      </c>
      <c r="D1036">
        <f t="shared" si="36"/>
        <v>14.907226890756297</v>
      </c>
      <c r="E1036" s="2">
        <f t="shared" si="36"/>
        <v>15.651184210526315</v>
      </c>
      <c r="G1036" s="2"/>
    </row>
    <row r="1037" spans="1:7" x14ac:dyDescent="0.25">
      <c r="A1037">
        <v>66</v>
      </c>
      <c r="C1037" s="2" t="s">
        <v>1378</v>
      </c>
      <c r="D1037">
        <f t="shared" si="36"/>
        <v>14.907226890756297</v>
      </c>
      <c r="E1037" s="2">
        <f t="shared" si="36"/>
        <v>15.651184210526315</v>
      </c>
      <c r="G1037" s="2"/>
    </row>
    <row r="1038" spans="1:7" x14ac:dyDescent="0.25">
      <c r="A1038">
        <v>66</v>
      </c>
      <c r="C1038" s="2" t="s">
        <v>1378</v>
      </c>
      <c r="D1038">
        <f t="shared" si="36"/>
        <v>14.907226890756297</v>
      </c>
      <c r="E1038" s="2">
        <f t="shared" si="36"/>
        <v>15.651184210526315</v>
      </c>
      <c r="G1038" s="2"/>
    </row>
    <row r="1039" spans="1:7" x14ac:dyDescent="0.25">
      <c r="A1039">
        <v>66</v>
      </c>
      <c r="C1039" s="2" t="s">
        <v>1378</v>
      </c>
      <c r="D1039">
        <f t="shared" si="36"/>
        <v>14.907226890756297</v>
      </c>
      <c r="E1039" s="2">
        <f t="shared" si="36"/>
        <v>15.651184210526315</v>
      </c>
      <c r="G1039" s="2"/>
    </row>
    <row r="1040" spans="1:7" x14ac:dyDescent="0.25">
      <c r="A1040">
        <v>66</v>
      </c>
      <c r="C1040" s="2" t="s">
        <v>1378</v>
      </c>
      <c r="D1040">
        <f t="shared" si="36"/>
        <v>14.907226890756297</v>
      </c>
      <c r="E1040" s="2">
        <f t="shared" si="36"/>
        <v>15.651184210526315</v>
      </c>
      <c r="G1040" s="2"/>
    </row>
    <row r="1041" spans="1:7" x14ac:dyDescent="0.25">
      <c r="A1041">
        <v>43</v>
      </c>
      <c r="B1041">
        <v>15.1</v>
      </c>
      <c r="C1041" s="1">
        <v>18.7</v>
      </c>
      <c r="D1041">
        <f t="shared" si="36"/>
        <v>14.907226890756297</v>
      </c>
      <c r="E1041" s="2">
        <f t="shared" si="36"/>
        <v>15.651184210526315</v>
      </c>
      <c r="G1041" s="1"/>
    </row>
    <row r="1042" spans="1:7" x14ac:dyDescent="0.25">
      <c r="B1042">
        <v>17.8</v>
      </c>
      <c r="C1042" s="2" t="s">
        <v>1378</v>
      </c>
      <c r="D1042">
        <f t="shared" si="36"/>
        <v>14.905593220338977</v>
      </c>
      <c r="E1042" s="2">
        <f t="shared" si="36"/>
        <v>15.610533333333333</v>
      </c>
      <c r="G1042" s="2"/>
    </row>
    <row r="1043" spans="1:7" x14ac:dyDescent="0.25">
      <c r="A1043">
        <v>56</v>
      </c>
      <c r="C1043" s="2" t="s">
        <v>1378</v>
      </c>
      <c r="D1043">
        <f t="shared" si="36"/>
        <v>14.880854700854695</v>
      </c>
      <c r="E1043" s="2">
        <f t="shared" si="36"/>
        <v>15.610533333333333</v>
      </c>
      <c r="G1043" s="2"/>
    </row>
    <row r="1044" spans="1:7" x14ac:dyDescent="0.25">
      <c r="A1044">
        <v>56</v>
      </c>
      <c r="C1044" s="2" t="s">
        <v>1378</v>
      </c>
      <c r="D1044">
        <f t="shared" si="36"/>
        <v>14.880854700854695</v>
      </c>
      <c r="E1044" s="2">
        <f t="shared" si="36"/>
        <v>15.610533333333333</v>
      </c>
      <c r="G1044" s="2"/>
    </row>
    <row r="1045" spans="1:7" x14ac:dyDescent="0.25">
      <c r="A1045">
        <v>60</v>
      </c>
      <c r="B1045">
        <v>21.27</v>
      </c>
      <c r="C1045" s="2" t="s">
        <v>1378</v>
      </c>
      <c r="D1045">
        <f t="shared" si="36"/>
        <v>14.880854700854695</v>
      </c>
      <c r="E1045" s="2">
        <f t="shared" si="36"/>
        <v>15.610533333333333</v>
      </c>
      <c r="G1045" s="2"/>
    </row>
    <row r="1046" spans="1:7" x14ac:dyDescent="0.25">
      <c r="A1046">
        <v>60</v>
      </c>
      <c r="C1046" s="2" t="s">
        <v>1378</v>
      </c>
      <c r="D1046">
        <f t="shared" si="36"/>
        <v>14.825775862068957</v>
      </c>
      <c r="E1046" s="2">
        <f t="shared" si="36"/>
        <v>15.610533333333333</v>
      </c>
      <c r="G1046" s="2"/>
    </row>
    <row r="1047" spans="1:7" x14ac:dyDescent="0.25">
      <c r="A1047">
        <v>60</v>
      </c>
      <c r="B1047">
        <v>13.2</v>
      </c>
      <c r="C1047" s="2" t="s">
        <v>1378</v>
      </c>
      <c r="D1047">
        <f t="shared" si="36"/>
        <v>14.825775862068957</v>
      </c>
      <c r="E1047" s="2">
        <f t="shared" si="36"/>
        <v>15.610533333333333</v>
      </c>
      <c r="G1047" s="2"/>
    </row>
    <row r="1048" spans="1:7" x14ac:dyDescent="0.25">
      <c r="A1048">
        <v>58</v>
      </c>
      <c r="C1048" s="2" t="s">
        <v>1378</v>
      </c>
      <c r="D1048">
        <f t="shared" si="36"/>
        <v>14.839913043478255</v>
      </c>
      <c r="E1048" s="2">
        <f t="shared" si="36"/>
        <v>15.610533333333333</v>
      </c>
      <c r="G1048" s="2"/>
    </row>
    <row r="1049" spans="1:7" x14ac:dyDescent="0.25">
      <c r="A1049">
        <v>93</v>
      </c>
      <c r="C1049" s="2" t="s">
        <v>1378</v>
      </c>
      <c r="D1049">
        <f t="shared" si="36"/>
        <v>14.839913043478255</v>
      </c>
      <c r="E1049" s="2">
        <f t="shared" si="36"/>
        <v>15.610533333333333</v>
      </c>
      <c r="G1049" s="2"/>
    </row>
    <row r="1050" spans="1:7" x14ac:dyDescent="0.25">
      <c r="A1050">
        <v>93</v>
      </c>
      <c r="C1050" s="2" t="s">
        <v>1378</v>
      </c>
      <c r="D1050">
        <f t="shared" si="36"/>
        <v>14.839913043478255</v>
      </c>
      <c r="E1050" s="2">
        <f t="shared" si="36"/>
        <v>15.610533333333333</v>
      </c>
      <c r="G1050" s="2"/>
    </row>
    <row r="1051" spans="1:7" x14ac:dyDescent="0.25">
      <c r="C1051" s="2" t="s">
        <v>1378</v>
      </c>
      <c r="D1051">
        <f t="shared" si="36"/>
        <v>14.839913043478255</v>
      </c>
      <c r="E1051" s="2">
        <f t="shared" si="36"/>
        <v>15.610533333333333</v>
      </c>
      <c r="G1051" s="2"/>
    </row>
    <row r="1052" spans="1:7" x14ac:dyDescent="0.25">
      <c r="A1052">
        <v>80</v>
      </c>
      <c r="C1052" s="2" t="s">
        <v>1378</v>
      </c>
      <c r="D1052">
        <f t="shared" si="36"/>
        <v>14.839913043478255</v>
      </c>
      <c r="E1052" s="2">
        <f t="shared" si="36"/>
        <v>15.610533333333333</v>
      </c>
      <c r="G1052" s="2"/>
    </row>
    <row r="1053" spans="1:7" x14ac:dyDescent="0.25">
      <c r="A1053">
        <v>80</v>
      </c>
      <c r="C1053" s="2" t="s">
        <v>1378</v>
      </c>
      <c r="D1053">
        <f t="shared" si="36"/>
        <v>14.839913043478255</v>
      </c>
      <c r="E1053" s="2">
        <f t="shared" si="36"/>
        <v>15.610533333333333</v>
      </c>
      <c r="G1053" s="2"/>
    </row>
    <row r="1054" spans="1:7" x14ac:dyDescent="0.25">
      <c r="A1054">
        <v>60</v>
      </c>
      <c r="B1054">
        <v>7.32</v>
      </c>
      <c r="C1054" s="1">
        <v>10.75</v>
      </c>
      <c r="D1054">
        <f t="shared" si="36"/>
        <v>14.839913043478255</v>
      </c>
      <c r="E1054" s="2">
        <f t="shared" si="36"/>
        <v>15.610533333333333</v>
      </c>
      <c r="G1054" s="1"/>
    </row>
    <row r="1055" spans="1:7" x14ac:dyDescent="0.25">
      <c r="A1055">
        <v>64</v>
      </c>
      <c r="B1055">
        <v>7.9</v>
      </c>
      <c r="C1055" s="1">
        <v>10.7</v>
      </c>
      <c r="D1055">
        <f t="shared" si="36"/>
        <v>14.905877192982448</v>
      </c>
      <c r="E1055" s="2">
        <f t="shared" si="36"/>
        <v>15.676216216216215</v>
      </c>
      <c r="G1055" s="1"/>
    </row>
    <row r="1056" spans="1:7" x14ac:dyDescent="0.25">
      <c r="A1056">
        <v>64</v>
      </c>
      <c r="B1056">
        <v>11.6</v>
      </c>
      <c r="C1056" s="1">
        <v>7.6</v>
      </c>
      <c r="D1056">
        <f t="shared" si="36"/>
        <v>14.967876106194682</v>
      </c>
      <c r="E1056" s="2">
        <f t="shared" si="36"/>
        <v>15.744383561643838</v>
      </c>
      <c r="G1056" s="1"/>
    </row>
    <row r="1057" spans="1:7" x14ac:dyDescent="0.25">
      <c r="A1057">
        <v>74</v>
      </c>
      <c r="B1057">
        <v>9</v>
      </c>
      <c r="C1057" s="2" t="s">
        <v>1378</v>
      </c>
      <c r="D1057">
        <f t="shared" si="36"/>
        <v>14.997946428571421</v>
      </c>
      <c r="E1057" s="2">
        <f t="shared" si="36"/>
        <v>15.857500000000003</v>
      </c>
      <c r="G1057" s="2"/>
    </row>
    <row r="1058" spans="1:7" x14ac:dyDescent="0.25">
      <c r="A1058">
        <v>73</v>
      </c>
      <c r="B1058">
        <v>5</v>
      </c>
      <c r="C1058" s="1">
        <v>8</v>
      </c>
      <c r="D1058">
        <f t="shared" si="36"/>
        <v>15.051981981981974</v>
      </c>
      <c r="E1058" s="2">
        <f t="shared" si="36"/>
        <v>15.857500000000003</v>
      </c>
      <c r="G1058" s="1"/>
    </row>
    <row r="1059" spans="1:7" x14ac:dyDescent="0.25">
      <c r="A1059">
        <v>90.5</v>
      </c>
      <c r="B1059">
        <v>9.1</v>
      </c>
      <c r="C1059" s="1">
        <v>12.9</v>
      </c>
      <c r="D1059">
        <f t="shared" si="36"/>
        <v>15.143363636363627</v>
      </c>
      <c r="E1059" s="2">
        <f t="shared" si="36"/>
        <v>15.968169014084511</v>
      </c>
      <c r="G1059" s="1"/>
    </row>
    <row r="1060" spans="1:7" x14ac:dyDescent="0.25">
      <c r="A1060">
        <v>92</v>
      </c>
      <c r="C1060" s="2" t="s">
        <v>1378</v>
      </c>
      <c r="D1060">
        <f t="shared" si="36"/>
        <v>15.198807339449532</v>
      </c>
      <c r="E1060" s="2">
        <f t="shared" si="36"/>
        <v>16.012</v>
      </c>
      <c r="G1060" s="2"/>
    </row>
    <row r="1061" spans="1:7" x14ac:dyDescent="0.25">
      <c r="A1061">
        <v>35</v>
      </c>
      <c r="B1061">
        <v>18</v>
      </c>
      <c r="C1061" s="1">
        <v>23</v>
      </c>
      <c r="D1061">
        <f t="shared" si="36"/>
        <v>15.198807339449532</v>
      </c>
      <c r="E1061" s="2">
        <f t="shared" si="36"/>
        <v>16.012</v>
      </c>
      <c r="G1061" s="1"/>
    </row>
    <row r="1062" spans="1:7" x14ac:dyDescent="0.25">
      <c r="A1062">
        <v>35</v>
      </c>
      <c r="B1062">
        <v>18</v>
      </c>
      <c r="C1062" s="1">
        <v>23</v>
      </c>
      <c r="D1062">
        <f t="shared" si="36"/>
        <v>15.17287037037036</v>
      </c>
      <c r="E1062" s="2">
        <f t="shared" si="36"/>
        <v>15.910724637681165</v>
      </c>
      <c r="G1062" s="1"/>
    </row>
    <row r="1063" spans="1:7" x14ac:dyDescent="0.25">
      <c r="A1063">
        <v>37</v>
      </c>
      <c r="B1063">
        <v>20.7</v>
      </c>
      <c r="C1063" s="2" t="s">
        <v>1378</v>
      </c>
      <c r="D1063">
        <f t="shared" si="36"/>
        <v>15.146448598130831</v>
      </c>
      <c r="E1063" s="2">
        <f t="shared" si="36"/>
        <v>15.8064705882353</v>
      </c>
      <c r="G1063" s="2"/>
    </row>
    <row r="1064" spans="1:7" x14ac:dyDescent="0.25">
      <c r="A1064">
        <v>37</v>
      </c>
      <c r="C1064" s="2" t="s">
        <v>1378</v>
      </c>
      <c r="D1064">
        <f t="shared" si="36"/>
        <v>15.094056603773575</v>
      </c>
      <c r="E1064" s="2">
        <f t="shared" si="36"/>
        <v>15.8064705882353</v>
      </c>
      <c r="G1064" s="2"/>
    </row>
    <row r="1065" spans="1:7" x14ac:dyDescent="0.25">
      <c r="A1065">
        <v>37</v>
      </c>
      <c r="C1065" s="2" t="s">
        <v>1378</v>
      </c>
      <c r="D1065">
        <f t="shared" si="36"/>
        <v>15.094056603773575</v>
      </c>
      <c r="E1065" s="2">
        <f t="shared" si="36"/>
        <v>15.8064705882353</v>
      </c>
      <c r="G1065" s="2"/>
    </row>
    <row r="1066" spans="1:7" x14ac:dyDescent="0.25">
      <c r="A1066">
        <v>37</v>
      </c>
      <c r="C1066" s="2" t="s">
        <v>1378</v>
      </c>
      <c r="D1066">
        <f t="shared" si="36"/>
        <v>15.094056603773575</v>
      </c>
      <c r="E1066" s="2">
        <f t="shared" si="36"/>
        <v>15.8064705882353</v>
      </c>
      <c r="G1066" s="2"/>
    </row>
    <row r="1067" spans="1:7" x14ac:dyDescent="0.25">
      <c r="A1067">
        <v>37</v>
      </c>
      <c r="C1067" s="2" t="s">
        <v>1378</v>
      </c>
      <c r="D1067">
        <f t="shared" si="36"/>
        <v>15.094056603773575</v>
      </c>
      <c r="E1067" s="2">
        <f t="shared" si="36"/>
        <v>15.8064705882353</v>
      </c>
      <c r="G1067" s="2"/>
    </row>
    <row r="1068" spans="1:7" x14ac:dyDescent="0.25">
      <c r="A1068">
        <v>37</v>
      </c>
      <c r="C1068" s="2" t="s">
        <v>1378</v>
      </c>
      <c r="D1068">
        <f t="shared" si="36"/>
        <v>15.094056603773575</v>
      </c>
      <c r="E1068" s="2">
        <f t="shared" si="36"/>
        <v>15.8064705882353</v>
      </c>
      <c r="G1068" s="2"/>
    </row>
    <row r="1069" spans="1:7" x14ac:dyDescent="0.25">
      <c r="A1069">
        <v>37</v>
      </c>
      <c r="C1069" s="2" t="s">
        <v>1378</v>
      </c>
      <c r="D1069">
        <f t="shared" si="36"/>
        <v>15.094056603773575</v>
      </c>
      <c r="E1069" s="2">
        <f t="shared" si="36"/>
        <v>15.8064705882353</v>
      </c>
      <c r="G1069" s="2"/>
    </row>
    <row r="1070" spans="1:7" x14ac:dyDescent="0.25">
      <c r="A1070">
        <v>37</v>
      </c>
      <c r="C1070" s="2" t="s">
        <v>1378</v>
      </c>
      <c r="D1070">
        <f t="shared" si="36"/>
        <v>15.094056603773575</v>
      </c>
      <c r="E1070" s="2">
        <f t="shared" si="36"/>
        <v>15.8064705882353</v>
      </c>
      <c r="G1070" s="2"/>
    </row>
    <row r="1071" spans="1:7" x14ac:dyDescent="0.25">
      <c r="A1071">
        <v>37</v>
      </c>
      <c r="C1071" s="2" t="s">
        <v>1378</v>
      </c>
      <c r="D1071">
        <f t="shared" si="36"/>
        <v>15.094056603773575</v>
      </c>
      <c r="E1071" s="2">
        <f t="shared" si="36"/>
        <v>15.8064705882353</v>
      </c>
      <c r="G1071" s="2"/>
    </row>
    <row r="1072" spans="1:7" x14ac:dyDescent="0.25">
      <c r="A1072">
        <v>37</v>
      </c>
      <c r="C1072" s="2" t="s">
        <v>1378</v>
      </c>
      <c r="D1072">
        <f t="shared" si="36"/>
        <v>15.094056603773575</v>
      </c>
      <c r="E1072" s="2">
        <f t="shared" si="36"/>
        <v>15.8064705882353</v>
      </c>
      <c r="G1072" s="2"/>
    </row>
    <row r="1073" spans="1:7" x14ac:dyDescent="0.25">
      <c r="A1073">
        <v>43</v>
      </c>
      <c r="B1073">
        <v>15.7</v>
      </c>
      <c r="C1073" s="2" t="s">
        <v>1378</v>
      </c>
      <c r="D1073">
        <f t="shared" si="36"/>
        <v>15.094056603773575</v>
      </c>
      <c r="E1073" s="2">
        <f t="shared" si="36"/>
        <v>15.8064705882353</v>
      </c>
      <c r="G1073" s="2"/>
    </row>
    <row r="1074" spans="1:7" x14ac:dyDescent="0.25">
      <c r="A1074">
        <v>43</v>
      </c>
      <c r="B1074">
        <v>15.7</v>
      </c>
      <c r="C1074" s="2" t="s">
        <v>1378</v>
      </c>
      <c r="D1074">
        <f t="shared" si="36"/>
        <v>15.088285714285703</v>
      </c>
      <c r="E1074" s="2">
        <f t="shared" si="36"/>
        <v>15.8064705882353</v>
      </c>
      <c r="G1074" s="2"/>
    </row>
    <row r="1075" spans="1:7" x14ac:dyDescent="0.25">
      <c r="A1075">
        <v>43</v>
      </c>
      <c r="B1075">
        <v>15.7</v>
      </c>
      <c r="C1075" s="2" t="s">
        <v>1378</v>
      </c>
      <c r="D1075">
        <f t="shared" si="36"/>
        <v>15.082403846153834</v>
      </c>
      <c r="E1075" s="2">
        <f t="shared" si="36"/>
        <v>15.8064705882353</v>
      </c>
      <c r="G1075" s="2"/>
    </row>
    <row r="1076" spans="1:7" x14ac:dyDescent="0.25">
      <c r="A1076">
        <v>43</v>
      </c>
      <c r="B1076">
        <v>15.7</v>
      </c>
      <c r="C1076" s="2" t="s">
        <v>1378</v>
      </c>
      <c r="D1076">
        <f t="shared" si="36"/>
        <v>15.076407766990279</v>
      </c>
      <c r="E1076" s="2">
        <f t="shared" si="36"/>
        <v>15.8064705882353</v>
      </c>
      <c r="G1076" s="2"/>
    </row>
    <row r="1077" spans="1:7" x14ac:dyDescent="0.25">
      <c r="A1077">
        <v>43</v>
      </c>
      <c r="B1077">
        <v>19</v>
      </c>
      <c r="C1077" s="2" t="s">
        <v>1378</v>
      </c>
      <c r="D1077">
        <f t="shared" si="36"/>
        <v>15.070294117647048</v>
      </c>
      <c r="E1077" s="2">
        <f t="shared" si="36"/>
        <v>15.8064705882353</v>
      </c>
      <c r="G1077" s="2"/>
    </row>
    <row r="1078" spans="1:7" x14ac:dyDescent="0.25">
      <c r="A1078">
        <v>43</v>
      </c>
      <c r="B1078">
        <v>15.7</v>
      </c>
      <c r="C1078" s="2" t="s">
        <v>1378</v>
      </c>
      <c r="D1078">
        <f t="shared" si="36"/>
        <v>15.031386138613851</v>
      </c>
      <c r="E1078" s="2">
        <f t="shared" si="36"/>
        <v>15.8064705882353</v>
      </c>
      <c r="G1078" s="2"/>
    </row>
    <row r="1079" spans="1:7" x14ac:dyDescent="0.25">
      <c r="A1079">
        <v>43</v>
      </c>
      <c r="B1079">
        <v>19</v>
      </c>
      <c r="C1079" s="2" t="s">
        <v>1378</v>
      </c>
      <c r="D1079">
        <f t="shared" si="36"/>
        <v>15.024699999999989</v>
      </c>
      <c r="E1079" s="2">
        <f t="shared" si="36"/>
        <v>15.8064705882353</v>
      </c>
      <c r="G1079" s="2"/>
    </row>
    <row r="1080" spans="1:7" x14ac:dyDescent="0.25">
      <c r="A1080">
        <v>43</v>
      </c>
      <c r="B1080">
        <v>19</v>
      </c>
      <c r="C1080" s="2" t="s">
        <v>1378</v>
      </c>
      <c r="D1080">
        <f t="shared" si="36"/>
        <v>14.984545454545444</v>
      </c>
      <c r="E1080" s="2">
        <f t="shared" si="36"/>
        <v>15.8064705882353</v>
      </c>
      <c r="G1080" s="2"/>
    </row>
    <row r="1081" spans="1:7" x14ac:dyDescent="0.25">
      <c r="A1081">
        <v>43</v>
      </c>
      <c r="B1081">
        <v>19</v>
      </c>
      <c r="C1081" s="2" t="s">
        <v>1378</v>
      </c>
      <c r="D1081">
        <f t="shared" si="36"/>
        <v>14.943571428571417</v>
      </c>
      <c r="E1081" s="2">
        <f t="shared" si="36"/>
        <v>15.8064705882353</v>
      </c>
      <c r="G1081" s="2"/>
    </row>
    <row r="1082" spans="1:7" x14ac:dyDescent="0.25">
      <c r="A1082">
        <v>41</v>
      </c>
      <c r="C1082" s="2" t="s">
        <v>1378</v>
      </c>
      <c r="D1082">
        <f t="shared" si="36"/>
        <v>14.901752577319575</v>
      </c>
      <c r="E1082" s="2">
        <f t="shared" ref="E1082" si="37">AVERAGE(C1082:C2357)</f>
        <v>15.8064705882353</v>
      </c>
      <c r="G1082" s="2"/>
    </row>
    <row r="1083" spans="1:7" x14ac:dyDescent="0.25">
      <c r="A1083">
        <v>41</v>
      </c>
      <c r="C1083" s="2" t="s">
        <v>1378</v>
      </c>
      <c r="D1083">
        <f t="shared" si="36"/>
        <v>14.901752577319575</v>
      </c>
      <c r="E1083" s="2">
        <f t="shared" si="36"/>
        <v>15.8064705882353</v>
      </c>
      <c r="G1083" s="2"/>
    </row>
    <row r="1084" spans="1:7" x14ac:dyDescent="0.25">
      <c r="A1084">
        <v>41</v>
      </c>
      <c r="C1084" s="2" t="s">
        <v>1378</v>
      </c>
      <c r="D1084">
        <f t="shared" si="36"/>
        <v>14.901752577319575</v>
      </c>
      <c r="E1084" s="2">
        <f t="shared" si="36"/>
        <v>15.8064705882353</v>
      </c>
      <c r="G1084" s="2"/>
    </row>
    <row r="1085" spans="1:7" x14ac:dyDescent="0.25">
      <c r="A1085">
        <v>41</v>
      </c>
      <c r="B1085">
        <v>19.5</v>
      </c>
      <c r="C1085" s="1">
        <v>19.5</v>
      </c>
      <c r="D1085">
        <f t="shared" si="36"/>
        <v>14.901752577319575</v>
      </c>
      <c r="E1085" s="2">
        <f t="shared" si="36"/>
        <v>15.8064705882353</v>
      </c>
      <c r="G1085" s="1"/>
    </row>
    <row r="1086" spans="1:7" x14ac:dyDescent="0.25">
      <c r="A1086">
        <v>60</v>
      </c>
      <c r="B1086">
        <v>9.4</v>
      </c>
      <c r="C1086" s="1">
        <v>13.6</v>
      </c>
      <c r="D1086">
        <f t="shared" si="36"/>
        <v>14.853854166666656</v>
      </c>
      <c r="E1086" s="2">
        <f t="shared" si="36"/>
        <v>15.751343283582099</v>
      </c>
      <c r="G1086" s="1"/>
    </row>
    <row r="1087" spans="1:7" x14ac:dyDescent="0.25">
      <c r="A1087">
        <v>60</v>
      </c>
      <c r="B1087">
        <v>12.3</v>
      </c>
      <c r="C1087" s="1">
        <v>15.5</v>
      </c>
      <c r="D1087">
        <f t="shared" si="36"/>
        <v>14.911263157894727</v>
      </c>
      <c r="E1087" s="2">
        <f t="shared" si="36"/>
        <v>15.7839393939394</v>
      </c>
      <c r="G1087" s="1"/>
    </row>
    <row r="1088" spans="1:7" x14ac:dyDescent="0.25">
      <c r="A1088">
        <v>60</v>
      </c>
      <c r="B1088">
        <v>12.3</v>
      </c>
      <c r="C1088" s="1">
        <v>15.5</v>
      </c>
      <c r="D1088">
        <f t="shared" si="36"/>
        <v>14.939042553191479</v>
      </c>
      <c r="E1088" s="2">
        <f t="shared" si="36"/>
        <v>15.788307692307699</v>
      </c>
      <c r="G1088" s="1"/>
    </row>
    <row r="1089" spans="1:7" x14ac:dyDescent="0.25">
      <c r="A1089">
        <v>60</v>
      </c>
      <c r="B1089">
        <v>9.4</v>
      </c>
      <c r="C1089" s="1">
        <v>13.6</v>
      </c>
      <c r="D1089">
        <f t="shared" si="36"/>
        <v>14.967419354838698</v>
      </c>
      <c r="E1089" s="2">
        <f t="shared" si="36"/>
        <v>15.792812500000005</v>
      </c>
      <c r="G1089" s="1"/>
    </row>
    <row r="1090" spans="1:7" x14ac:dyDescent="0.25">
      <c r="A1090">
        <v>60</v>
      </c>
      <c r="B1090">
        <v>9.4</v>
      </c>
      <c r="C1090" s="1">
        <v>13.6</v>
      </c>
      <c r="D1090">
        <f t="shared" si="36"/>
        <v>15.027934782608686</v>
      </c>
      <c r="E1090" s="2">
        <f t="shared" si="36"/>
        <v>15.82761904761905</v>
      </c>
      <c r="G1090" s="1"/>
    </row>
    <row r="1091" spans="1:7" x14ac:dyDescent="0.25">
      <c r="A1091">
        <v>43</v>
      </c>
      <c r="B1091">
        <v>28.09</v>
      </c>
      <c r="C1091" s="2" t="s">
        <v>1378</v>
      </c>
      <c r="D1091">
        <f t="shared" ref="D1091:E1154" si="38">AVERAGE(B1091:B2366)</f>
        <v>15.089780219780211</v>
      </c>
      <c r="E1091" s="2">
        <f t="shared" si="38"/>
        <v>15.863548387096778</v>
      </c>
      <c r="G1091" s="2"/>
    </row>
    <row r="1092" spans="1:7" x14ac:dyDescent="0.25">
      <c r="A1092">
        <v>43</v>
      </c>
      <c r="B1092">
        <v>28.09</v>
      </c>
      <c r="C1092" s="2" t="s">
        <v>1378</v>
      </c>
      <c r="D1092">
        <f t="shared" si="38"/>
        <v>14.945333333333322</v>
      </c>
      <c r="E1092" s="2">
        <f t="shared" si="38"/>
        <v>15.863548387096778</v>
      </c>
      <c r="G1092" s="2"/>
    </row>
    <row r="1093" spans="1:7" x14ac:dyDescent="0.25">
      <c r="A1093">
        <v>43</v>
      </c>
      <c r="B1093">
        <v>28.09</v>
      </c>
      <c r="C1093" s="2" t="s">
        <v>1378</v>
      </c>
      <c r="D1093">
        <f t="shared" si="38"/>
        <v>14.797640449438193</v>
      </c>
      <c r="E1093" s="2">
        <f t="shared" si="38"/>
        <v>15.863548387096778</v>
      </c>
      <c r="G1093" s="2"/>
    </row>
    <row r="1094" spans="1:7" x14ac:dyDescent="0.25">
      <c r="A1094">
        <v>43</v>
      </c>
      <c r="B1094">
        <v>28.09</v>
      </c>
      <c r="C1094" s="2" t="s">
        <v>1378</v>
      </c>
      <c r="D1094">
        <f t="shared" si="38"/>
        <v>14.6465909090909</v>
      </c>
      <c r="E1094" s="2">
        <f t="shared" si="38"/>
        <v>15.863548387096778</v>
      </c>
      <c r="G1094" s="2"/>
    </row>
    <row r="1095" spans="1:7" x14ac:dyDescent="0.25">
      <c r="A1095">
        <v>43</v>
      </c>
      <c r="C1095" s="2" t="s">
        <v>1378</v>
      </c>
      <c r="D1095">
        <f t="shared" si="38"/>
        <v>14.492068965517232</v>
      </c>
      <c r="E1095" s="2">
        <f t="shared" si="38"/>
        <v>15.863548387096778</v>
      </c>
      <c r="G1095" s="2"/>
    </row>
    <row r="1096" spans="1:7" x14ac:dyDescent="0.25">
      <c r="A1096">
        <v>43</v>
      </c>
      <c r="C1096" s="2" t="s">
        <v>1378</v>
      </c>
      <c r="D1096">
        <f t="shared" si="38"/>
        <v>14.492068965517232</v>
      </c>
      <c r="E1096" s="2">
        <f t="shared" si="38"/>
        <v>15.863548387096778</v>
      </c>
      <c r="G1096" s="2"/>
    </row>
    <row r="1097" spans="1:7" x14ac:dyDescent="0.25">
      <c r="A1097">
        <v>43</v>
      </c>
      <c r="B1097">
        <v>21.56</v>
      </c>
      <c r="C1097" s="2" t="s">
        <v>1378</v>
      </c>
      <c r="D1097">
        <f t="shared" si="38"/>
        <v>14.492068965517232</v>
      </c>
      <c r="E1097" s="2">
        <f t="shared" si="38"/>
        <v>15.863548387096778</v>
      </c>
      <c r="G1097" s="2"/>
    </row>
    <row r="1098" spans="1:7" x14ac:dyDescent="0.25">
      <c r="A1098">
        <v>43</v>
      </c>
      <c r="C1098" s="2" t="s">
        <v>1378</v>
      </c>
      <c r="D1098">
        <f t="shared" si="38"/>
        <v>14.409883720930225</v>
      </c>
      <c r="E1098" s="2">
        <f t="shared" si="38"/>
        <v>15.863548387096778</v>
      </c>
      <c r="G1098" s="2"/>
    </row>
    <row r="1099" spans="1:7" x14ac:dyDescent="0.25">
      <c r="A1099">
        <v>43</v>
      </c>
      <c r="C1099" s="2" t="s">
        <v>1378</v>
      </c>
      <c r="D1099">
        <f t="shared" si="38"/>
        <v>14.409883720930225</v>
      </c>
      <c r="E1099" s="2">
        <f t="shared" si="38"/>
        <v>15.863548387096778</v>
      </c>
      <c r="G1099" s="2"/>
    </row>
    <row r="1100" spans="1:7" x14ac:dyDescent="0.25">
      <c r="A1100">
        <v>43</v>
      </c>
      <c r="C1100" s="2" t="s">
        <v>1378</v>
      </c>
      <c r="D1100">
        <f t="shared" si="38"/>
        <v>14.409883720930225</v>
      </c>
      <c r="E1100" s="2">
        <f t="shared" si="38"/>
        <v>15.863548387096778</v>
      </c>
      <c r="G1100" s="2"/>
    </row>
    <row r="1101" spans="1:7" x14ac:dyDescent="0.25">
      <c r="A1101">
        <v>43</v>
      </c>
      <c r="C1101" s="2" t="s">
        <v>1378</v>
      </c>
      <c r="D1101">
        <f t="shared" si="38"/>
        <v>14.409883720930225</v>
      </c>
      <c r="E1101" s="2">
        <f t="shared" si="38"/>
        <v>15.863548387096778</v>
      </c>
      <c r="G1101" s="2"/>
    </row>
    <row r="1102" spans="1:7" x14ac:dyDescent="0.25">
      <c r="A1102">
        <v>43</v>
      </c>
      <c r="B1102">
        <v>26.82</v>
      </c>
      <c r="C1102" s="2" t="s">
        <v>1378</v>
      </c>
      <c r="D1102">
        <f t="shared" si="38"/>
        <v>14.409883720930225</v>
      </c>
      <c r="E1102" s="2">
        <f t="shared" si="38"/>
        <v>15.863548387096778</v>
      </c>
      <c r="G1102" s="2"/>
    </row>
    <row r="1103" spans="1:7" x14ac:dyDescent="0.25">
      <c r="A1103">
        <v>43</v>
      </c>
      <c r="B1103">
        <v>26.32</v>
      </c>
      <c r="C1103" s="2" t="s">
        <v>1378</v>
      </c>
      <c r="D1103">
        <f t="shared" si="38"/>
        <v>14.263882352941167</v>
      </c>
      <c r="E1103" s="2">
        <f t="shared" si="38"/>
        <v>15.863548387096778</v>
      </c>
      <c r="G1103" s="2"/>
    </row>
    <row r="1104" spans="1:7" x14ac:dyDescent="0.25">
      <c r="A1104">
        <v>43</v>
      </c>
      <c r="B1104">
        <v>26.32</v>
      </c>
      <c r="C1104" s="2" t="s">
        <v>1378</v>
      </c>
      <c r="D1104">
        <f t="shared" si="38"/>
        <v>14.120357142857134</v>
      </c>
      <c r="E1104" s="2">
        <f t="shared" si="38"/>
        <v>15.863548387096778</v>
      </c>
      <c r="G1104" s="2"/>
    </row>
    <row r="1105" spans="1:7" x14ac:dyDescent="0.25">
      <c r="A1105">
        <v>55</v>
      </c>
      <c r="B1105">
        <v>12</v>
      </c>
      <c r="C1105" s="1">
        <v>15.41</v>
      </c>
      <c r="D1105">
        <f t="shared" si="38"/>
        <v>13.973373493975895</v>
      </c>
      <c r="E1105" s="2">
        <f t="shared" si="38"/>
        <v>15.863548387096778</v>
      </c>
      <c r="G1105" s="1"/>
    </row>
    <row r="1106" spans="1:7" x14ac:dyDescent="0.25">
      <c r="A1106">
        <v>55</v>
      </c>
      <c r="B1106">
        <v>14.5</v>
      </c>
      <c r="C1106" s="1">
        <v>21.13</v>
      </c>
      <c r="D1106">
        <f t="shared" si="38"/>
        <v>13.997439024390237</v>
      </c>
      <c r="E1106" s="2">
        <f t="shared" si="38"/>
        <v>15.870983606557381</v>
      </c>
      <c r="G1106" s="1"/>
    </row>
    <row r="1107" spans="1:7" x14ac:dyDescent="0.25">
      <c r="A1107">
        <v>55</v>
      </c>
      <c r="B1107">
        <v>12</v>
      </c>
      <c r="C1107" s="1">
        <v>15.41</v>
      </c>
      <c r="D1107">
        <f t="shared" si="38"/>
        <v>13.991234567901229</v>
      </c>
      <c r="E1107" s="2">
        <f t="shared" si="38"/>
        <v>15.783333333333335</v>
      </c>
      <c r="G1107" s="1"/>
    </row>
    <row r="1108" spans="1:7" x14ac:dyDescent="0.25">
      <c r="A1108">
        <v>55</v>
      </c>
      <c r="B1108">
        <v>14.5</v>
      </c>
      <c r="C1108" s="1">
        <v>21.13</v>
      </c>
      <c r="D1108">
        <f t="shared" si="38"/>
        <v>14.016124999999994</v>
      </c>
      <c r="E1108" s="2">
        <f t="shared" si="38"/>
        <v>15.789661016949156</v>
      </c>
      <c r="G1108" s="1"/>
    </row>
    <row r="1109" spans="1:7" x14ac:dyDescent="0.25">
      <c r="A1109">
        <v>55</v>
      </c>
      <c r="B1109">
        <v>14.5</v>
      </c>
      <c r="C1109" s="1">
        <v>21.72</v>
      </c>
      <c r="D1109">
        <f t="shared" si="38"/>
        <v>14.009999999999994</v>
      </c>
      <c r="E1109" s="2">
        <f t="shared" si="38"/>
        <v>15.697586206896554</v>
      </c>
      <c r="G1109" s="1"/>
    </row>
    <row r="1110" spans="1:7" x14ac:dyDescent="0.25">
      <c r="A1110">
        <v>55</v>
      </c>
      <c r="B1110">
        <v>12</v>
      </c>
      <c r="C1110" s="1">
        <v>14.84</v>
      </c>
      <c r="D1110">
        <f t="shared" si="38"/>
        <v>14.003717948717943</v>
      </c>
      <c r="E1110" s="2">
        <f t="shared" si="38"/>
        <v>15.591929824561406</v>
      </c>
      <c r="G1110" s="1"/>
    </row>
    <row r="1111" spans="1:7" x14ac:dyDescent="0.25">
      <c r="A1111">
        <v>55</v>
      </c>
      <c r="B1111">
        <v>18</v>
      </c>
      <c r="C1111" s="1">
        <v>21.72</v>
      </c>
      <c r="D1111">
        <f t="shared" si="38"/>
        <v>14.029740259740256</v>
      </c>
      <c r="E1111" s="2">
        <f t="shared" si="38"/>
        <v>15.605357142857144</v>
      </c>
      <c r="G1111" s="1"/>
    </row>
    <row r="1112" spans="1:7" x14ac:dyDescent="0.25">
      <c r="A1112">
        <v>55</v>
      </c>
      <c r="B1112">
        <v>18</v>
      </c>
      <c r="C1112" s="1">
        <v>21.13</v>
      </c>
      <c r="D1112">
        <f t="shared" si="38"/>
        <v>13.977499999999997</v>
      </c>
      <c r="E1112" s="2">
        <f t="shared" si="38"/>
        <v>15.494181818181818</v>
      </c>
      <c r="G1112" s="1"/>
    </row>
    <row r="1113" spans="1:7" x14ac:dyDescent="0.25">
      <c r="A1113">
        <v>55</v>
      </c>
      <c r="B1113">
        <v>12</v>
      </c>
      <c r="C1113" s="1">
        <v>15.41</v>
      </c>
      <c r="D1113">
        <f t="shared" si="38"/>
        <v>13.923866666666664</v>
      </c>
      <c r="E1113" s="2">
        <f t="shared" ref="E1113:E1176" si="39">AVERAGE(C1113:C2388)</f>
        <v>15.389814814814816</v>
      </c>
      <c r="G1113" s="1"/>
    </row>
    <row r="1114" spans="1:7" x14ac:dyDescent="0.25">
      <c r="A1114">
        <v>55</v>
      </c>
      <c r="B1114">
        <v>12</v>
      </c>
      <c r="C1114" s="1">
        <v>14.84</v>
      </c>
      <c r="D1114">
        <f t="shared" si="38"/>
        <v>13.94986486486486</v>
      </c>
      <c r="E1114" s="2">
        <f t="shared" si="39"/>
        <v>15.389433962264148</v>
      </c>
      <c r="G1114" s="1"/>
    </row>
    <row r="1115" spans="1:7" x14ac:dyDescent="0.25">
      <c r="A1115">
        <v>55</v>
      </c>
      <c r="B1115">
        <v>12</v>
      </c>
      <c r="C1115" s="1">
        <v>15.41</v>
      </c>
      <c r="D1115">
        <f t="shared" si="38"/>
        <v>13.97657534246575</v>
      </c>
      <c r="E1115" s="2">
        <f t="shared" si="39"/>
        <v>15.399999999999997</v>
      </c>
      <c r="G1115" s="1"/>
    </row>
    <row r="1116" spans="1:7" x14ac:dyDescent="0.25">
      <c r="A1116">
        <v>55</v>
      </c>
      <c r="B1116">
        <v>12</v>
      </c>
      <c r="C1116" s="1">
        <v>14.84</v>
      </c>
      <c r="D1116">
        <f t="shared" si="38"/>
        <v>14.004027777777772</v>
      </c>
      <c r="E1116" s="2">
        <f t="shared" si="39"/>
        <v>15.399803921568624</v>
      </c>
      <c r="G1116" s="1"/>
    </row>
    <row r="1117" spans="1:7" x14ac:dyDescent="0.25">
      <c r="A1117">
        <v>55</v>
      </c>
      <c r="B1117">
        <v>18</v>
      </c>
      <c r="C1117" s="1">
        <v>21.13</v>
      </c>
      <c r="D1117">
        <f t="shared" si="38"/>
        <v>14.032253521126757</v>
      </c>
      <c r="E1117" s="2">
        <f t="shared" si="39"/>
        <v>15.410999999999996</v>
      </c>
      <c r="G1117" s="1"/>
    </row>
    <row r="1118" spans="1:7" x14ac:dyDescent="0.25">
      <c r="A1118">
        <v>55</v>
      </c>
      <c r="B1118">
        <v>18</v>
      </c>
      <c r="C1118" s="1">
        <v>21.72</v>
      </c>
      <c r="D1118">
        <f t="shared" si="38"/>
        <v>13.975571428571424</v>
      </c>
      <c r="E1118" s="2">
        <f t="shared" si="39"/>
        <v>15.294285714285714</v>
      </c>
      <c r="G1118" s="1"/>
    </row>
    <row r="1119" spans="1:7" x14ac:dyDescent="0.25">
      <c r="B1119">
        <v>17</v>
      </c>
      <c r="C1119" s="2" t="s">
        <v>1378</v>
      </c>
      <c r="D1119">
        <f t="shared" si="38"/>
        <v>13.91724637681159</v>
      </c>
      <c r="E1119" s="2">
        <f t="shared" si="39"/>
        <v>15.160416666666665</v>
      </c>
      <c r="G1119" s="2"/>
    </row>
    <row r="1120" spans="1:7" x14ac:dyDescent="0.25">
      <c r="A1120">
        <v>55</v>
      </c>
      <c r="B1120">
        <v>21.38</v>
      </c>
      <c r="C1120" s="2" t="s">
        <v>1378</v>
      </c>
      <c r="D1120">
        <f t="shared" si="38"/>
        <v>13.87191176470588</v>
      </c>
      <c r="E1120" s="2">
        <f t="shared" si="39"/>
        <v>15.160416666666665</v>
      </c>
      <c r="G1120" s="2"/>
    </row>
    <row r="1121" spans="1:7" x14ac:dyDescent="0.25">
      <c r="A1121">
        <v>55</v>
      </c>
      <c r="B1121">
        <v>15.29</v>
      </c>
      <c r="C1121" s="2" t="s">
        <v>1378</v>
      </c>
      <c r="D1121">
        <f t="shared" si="38"/>
        <v>13.759850746268654</v>
      </c>
      <c r="E1121" s="2">
        <f t="shared" si="39"/>
        <v>15.160416666666665</v>
      </c>
      <c r="G1121" s="2"/>
    </row>
    <row r="1122" spans="1:7" x14ac:dyDescent="0.25">
      <c r="A1122">
        <v>55</v>
      </c>
      <c r="B1122">
        <v>15.29</v>
      </c>
      <c r="C1122" s="2" t="s">
        <v>1378</v>
      </c>
      <c r="D1122">
        <f t="shared" si="38"/>
        <v>13.736666666666665</v>
      </c>
      <c r="E1122" s="2">
        <f t="shared" si="39"/>
        <v>15.160416666666665</v>
      </c>
      <c r="G1122" s="2"/>
    </row>
    <row r="1123" spans="1:7" x14ac:dyDescent="0.25">
      <c r="A1123">
        <v>55</v>
      </c>
      <c r="B1123">
        <v>15.29</v>
      </c>
      <c r="C1123" s="2" t="s">
        <v>1378</v>
      </c>
      <c r="D1123">
        <f t="shared" si="38"/>
        <v>13.712769230769229</v>
      </c>
      <c r="E1123" s="2">
        <f t="shared" si="39"/>
        <v>15.160416666666665</v>
      </c>
      <c r="G1123" s="2"/>
    </row>
    <row r="1124" spans="1:7" x14ac:dyDescent="0.25">
      <c r="A1124">
        <v>55</v>
      </c>
      <c r="B1124">
        <v>15.29</v>
      </c>
      <c r="C1124" s="2" t="s">
        <v>1378</v>
      </c>
      <c r="D1124">
        <f t="shared" si="38"/>
        <v>13.688124999999999</v>
      </c>
      <c r="E1124" s="2">
        <f t="shared" si="39"/>
        <v>15.160416666666665</v>
      </c>
      <c r="G1124" s="2"/>
    </row>
    <row r="1125" spans="1:7" x14ac:dyDescent="0.25">
      <c r="A1125">
        <v>55</v>
      </c>
      <c r="B1125">
        <v>15.29</v>
      </c>
      <c r="C1125" s="2" t="s">
        <v>1378</v>
      </c>
      <c r="D1125">
        <f t="shared" si="38"/>
        <v>13.662698412698413</v>
      </c>
      <c r="E1125" s="2">
        <f t="shared" si="39"/>
        <v>15.160416666666665</v>
      </c>
      <c r="G1125" s="2"/>
    </row>
    <row r="1126" spans="1:7" x14ac:dyDescent="0.25">
      <c r="A1126">
        <v>55</v>
      </c>
      <c r="B1126">
        <v>21.38</v>
      </c>
      <c r="C1126" s="2" t="s">
        <v>1378</v>
      </c>
      <c r="D1126">
        <f t="shared" si="38"/>
        <v>13.636451612903226</v>
      </c>
      <c r="E1126" s="2">
        <f t="shared" si="39"/>
        <v>15.160416666666665</v>
      </c>
      <c r="G1126" s="2"/>
    </row>
    <row r="1127" spans="1:7" x14ac:dyDescent="0.25">
      <c r="A1127">
        <v>55</v>
      </c>
      <c r="B1127">
        <v>17.010000000000002</v>
      </c>
      <c r="C1127" s="2" t="s">
        <v>1378</v>
      </c>
      <c r="D1127">
        <f t="shared" si="38"/>
        <v>13.509508196721312</v>
      </c>
      <c r="E1127" s="2">
        <f t="shared" si="39"/>
        <v>15.160416666666665</v>
      </c>
      <c r="G1127" s="2"/>
    </row>
    <row r="1128" spans="1:7" x14ac:dyDescent="0.25">
      <c r="A1128">
        <v>55</v>
      </c>
      <c r="B1128">
        <v>17.010000000000002</v>
      </c>
      <c r="C1128" s="2" t="s">
        <v>1378</v>
      </c>
      <c r="D1128">
        <f t="shared" si="38"/>
        <v>13.451166666666666</v>
      </c>
      <c r="E1128" s="2">
        <f t="shared" si="39"/>
        <v>15.160416666666665</v>
      </c>
      <c r="G1128" s="2"/>
    </row>
    <row r="1129" spans="1:7" x14ac:dyDescent="0.25">
      <c r="A1129">
        <v>55</v>
      </c>
      <c r="B1129">
        <v>17.010000000000002</v>
      </c>
      <c r="C1129" s="2" t="s">
        <v>1378</v>
      </c>
      <c r="D1129">
        <f t="shared" si="38"/>
        <v>13.390847457627117</v>
      </c>
      <c r="E1129" s="2">
        <f t="shared" si="39"/>
        <v>15.160416666666665</v>
      </c>
      <c r="G1129" s="2"/>
    </row>
    <row r="1130" spans="1:7" x14ac:dyDescent="0.25">
      <c r="A1130">
        <v>55</v>
      </c>
      <c r="B1130">
        <v>17.010000000000002</v>
      </c>
      <c r="C1130" s="2" t="s">
        <v>1378</v>
      </c>
      <c r="D1130">
        <f t="shared" si="38"/>
        <v>13.328448275862069</v>
      </c>
      <c r="E1130" s="2">
        <f t="shared" si="39"/>
        <v>15.160416666666665</v>
      </c>
      <c r="G1130" s="2"/>
    </row>
    <row r="1131" spans="1:7" x14ac:dyDescent="0.25">
      <c r="A1131">
        <v>55</v>
      </c>
      <c r="B1131">
        <v>17.010000000000002</v>
      </c>
      <c r="C1131" s="2" t="s">
        <v>1378</v>
      </c>
      <c r="D1131">
        <f t="shared" si="38"/>
        <v>13.263859649122802</v>
      </c>
      <c r="E1131" s="2">
        <f t="shared" si="39"/>
        <v>15.160416666666665</v>
      </c>
      <c r="G1131" s="2"/>
    </row>
    <row r="1132" spans="1:7" x14ac:dyDescent="0.25">
      <c r="A1132">
        <v>55</v>
      </c>
      <c r="B1132">
        <v>15.29</v>
      </c>
      <c r="C1132" s="2" t="s">
        <v>1378</v>
      </c>
      <c r="D1132">
        <f t="shared" si="38"/>
        <v>13.196964285714282</v>
      </c>
      <c r="E1132" s="2">
        <f t="shared" si="39"/>
        <v>15.160416666666665</v>
      </c>
      <c r="G1132" s="2"/>
    </row>
    <row r="1133" spans="1:7" x14ac:dyDescent="0.25">
      <c r="A1133">
        <v>55</v>
      </c>
      <c r="B1133">
        <v>17.010000000000002</v>
      </c>
      <c r="C1133" s="2" t="s">
        <v>1378</v>
      </c>
      <c r="D1133">
        <f t="shared" si="38"/>
        <v>13.158909090909088</v>
      </c>
      <c r="E1133" s="2">
        <f t="shared" si="39"/>
        <v>15.160416666666665</v>
      </c>
      <c r="G1133" s="2"/>
    </row>
    <row r="1134" spans="1:7" x14ac:dyDescent="0.25">
      <c r="A1134">
        <v>55</v>
      </c>
      <c r="B1134">
        <v>21.38</v>
      </c>
      <c r="C1134" s="2" t="s">
        <v>1378</v>
      </c>
      <c r="D1134">
        <f t="shared" si="38"/>
        <v>13.087592592592589</v>
      </c>
      <c r="E1134" s="2">
        <f t="shared" si="39"/>
        <v>15.160416666666665</v>
      </c>
      <c r="G1134" s="2"/>
    </row>
    <row r="1135" spans="1:7" x14ac:dyDescent="0.25">
      <c r="A1135">
        <v>55</v>
      </c>
      <c r="B1135">
        <v>15.29</v>
      </c>
      <c r="C1135" s="2" t="s">
        <v>1378</v>
      </c>
      <c r="D1135">
        <f t="shared" si="38"/>
        <v>12.931132075471696</v>
      </c>
      <c r="E1135" s="2">
        <f t="shared" si="39"/>
        <v>15.160416666666665</v>
      </c>
      <c r="G1135" s="2"/>
    </row>
    <row r="1136" spans="1:7" x14ac:dyDescent="0.25">
      <c r="A1136">
        <v>55</v>
      </c>
      <c r="B1136">
        <v>15.29</v>
      </c>
      <c r="C1136" s="2" t="s">
        <v>1378</v>
      </c>
      <c r="D1136">
        <f t="shared" si="38"/>
        <v>12.885769230769231</v>
      </c>
      <c r="E1136" s="2">
        <f t="shared" si="39"/>
        <v>15.160416666666665</v>
      </c>
      <c r="G1136" s="2"/>
    </row>
    <row r="1137" spans="1:7" x14ac:dyDescent="0.25">
      <c r="A1137">
        <v>55</v>
      </c>
      <c r="C1137" s="2" t="s">
        <v>1378</v>
      </c>
      <c r="D1137">
        <f t="shared" si="38"/>
        <v>12.838627450980393</v>
      </c>
      <c r="E1137" s="2">
        <f t="shared" si="39"/>
        <v>15.160416666666665</v>
      </c>
      <c r="G1137" s="2"/>
    </row>
    <row r="1138" spans="1:7" x14ac:dyDescent="0.25">
      <c r="A1138">
        <v>50</v>
      </c>
      <c r="C1138" s="2" t="s">
        <v>1378</v>
      </c>
      <c r="D1138">
        <f t="shared" si="38"/>
        <v>12.838627450980393</v>
      </c>
      <c r="E1138" s="2">
        <f t="shared" si="39"/>
        <v>15.160416666666665</v>
      </c>
      <c r="G1138" s="2"/>
    </row>
    <row r="1139" spans="1:7" x14ac:dyDescent="0.25">
      <c r="A1139">
        <v>50</v>
      </c>
      <c r="C1139" s="2" t="s">
        <v>1378</v>
      </c>
      <c r="D1139">
        <f t="shared" si="38"/>
        <v>12.838627450980393</v>
      </c>
      <c r="E1139" s="2">
        <f t="shared" si="39"/>
        <v>15.160416666666665</v>
      </c>
      <c r="G1139" s="2"/>
    </row>
    <row r="1140" spans="1:7" x14ac:dyDescent="0.25">
      <c r="A1140">
        <v>50</v>
      </c>
      <c r="C1140" s="2" t="s">
        <v>1378</v>
      </c>
      <c r="D1140">
        <f t="shared" si="38"/>
        <v>12.838627450980393</v>
      </c>
      <c r="E1140" s="2">
        <f t="shared" si="39"/>
        <v>15.160416666666665</v>
      </c>
      <c r="G1140" s="2"/>
    </row>
    <row r="1141" spans="1:7" x14ac:dyDescent="0.25">
      <c r="A1141">
        <v>50</v>
      </c>
      <c r="C1141" s="2" t="s">
        <v>1378</v>
      </c>
      <c r="D1141">
        <f t="shared" si="38"/>
        <v>12.838627450980393</v>
      </c>
      <c r="E1141" s="2">
        <f t="shared" si="39"/>
        <v>15.160416666666665</v>
      </c>
      <c r="G1141" s="2"/>
    </row>
    <row r="1142" spans="1:7" x14ac:dyDescent="0.25">
      <c r="A1142">
        <v>50</v>
      </c>
      <c r="C1142" s="2" t="s">
        <v>1378</v>
      </c>
      <c r="D1142">
        <f t="shared" si="38"/>
        <v>12.838627450980393</v>
      </c>
      <c r="E1142" s="2">
        <f t="shared" si="39"/>
        <v>15.160416666666665</v>
      </c>
      <c r="G1142" s="2"/>
    </row>
    <row r="1143" spans="1:7" x14ac:dyDescent="0.25">
      <c r="A1143">
        <v>50</v>
      </c>
      <c r="C1143" s="2" t="s">
        <v>1378</v>
      </c>
      <c r="D1143">
        <f t="shared" si="38"/>
        <v>12.838627450980393</v>
      </c>
      <c r="E1143" s="2">
        <f t="shared" si="39"/>
        <v>15.160416666666665</v>
      </c>
      <c r="G1143" s="2"/>
    </row>
    <row r="1144" spans="1:7" x14ac:dyDescent="0.25">
      <c r="B1144">
        <v>7.3</v>
      </c>
      <c r="C1144" s="1">
        <v>10.3</v>
      </c>
      <c r="D1144">
        <f t="shared" si="38"/>
        <v>12.838627450980393</v>
      </c>
      <c r="E1144" s="2">
        <f t="shared" si="39"/>
        <v>15.160416666666665</v>
      </c>
      <c r="G1144" s="1"/>
    </row>
    <row r="1145" spans="1:7" x14ac:dyDescent="0.25">
      <c r="B1145">
        <v>7.3</v>
      </c>
      <c r="C1145" s="1">
        <v>10.3</v>
      </c>
      <c r="D1145">
        <f t="shared" si="38"/>
        <v>12.949400000000001</v>
      </c>
      <c r="E1145" s="2">
        <f t="shared" si="39"/>
        <v>15.263829787234043</v>
      </c>
      <c r="G1145" s="1"/>
    </row>
    <row r="1146" spans="1:7" x14ac:dyDescent="0.25">
      <c r="B1146">
        <v>7.3</v>
      </c>
      <c r="C1146" s="1">
        <v>10.3</v>
      </c>
      <c r="D1146">
        <f t="shared" si="38"/>
        <v>13.064693877551022</v>
      </c>
      <c r="E1146" s="2">
        <f t="shared" si="39"/>
        <v>15.371739130434783</v>
      </c>
      <c r="G1146" s="1"/>
    </row>
    <row r="1147" spans="1:7" x14ac:dyDescent="0.25">
      <c r="A1147">
        <v>60</v>
      </c>
      <c r="C1147" s="2" t="s">
        <v>1378</v>
      </c>
      <c r="D1147">
        <f t="shared" si="38"/>
        <v>13.184791666666669</v>
      </c>
      <c r="E1147" s="2">
        <f t="shared" si="39"/>
        <v>15.484444444444444</v>
      </c>
      <c r="G1147" s="2"/>
    </row>
    <row r="1148" spans="1:7" x14ac:dyDescent="0.25">
      <c r="A1148">
        <v>50</v>
      </c>
      <c r="B1148">
        <v>10</v>
      </c>
      <c r="C1148" s="1">
        <v>13.8</v>
      </c>
      <c r="D1148">
        <f t="shared" si="38"/>
        <v>13.184791666666669</v>
      </c>
      <c r="E1148" s="2">
        <f t="shared" si="39"/>
        <v>15.484444444444444</v>
      </c>
      <c r="G1148" s="1"/>
    </row>
    <row r="1149" spans="1:7" x14ac:dyDescent="0.25">
      <c r="A1149">
        <v>70</v>
      </c>
      <c r="B1149">
        <v>13.4</v>
      </c>
      <c r="C1149" s="1">
        <v>17.7</v>
      </c>
      <c r="D1149">
        <f t="shared" si="38"/>
        <v>13.252553191489364</v>
      </c>
      <c r="E1149" s="2">
        <f t="shared" si="39"/>
        <v>15.522727272727273</v>
      </c>
      <c r="G1149" s="1"/>
    </row>
    <row r="1150" spans="1:7" x14ac:dyDescent="0.25">
      <c r="A1150">
        <v>70</v>
      </c>
      <c r="B1150">
        <v>13.4</v>
      </c>
      <c r="C1150" s="1">
        <v>17.7</v>
      </c>
      <c r="D1150">
        <f t="shared" si="38"/>
        <v>13.249347826086957</v>
      </c>
      <c r="E1150" s="2">
        <f t="shared" si="39"/>
        <v>15.472093023255812</v>
      </c>
      <c r="G1150" s="1"/>
    </row>
    <row r="1151" spans="1:7" x14ac:dyDescent="0.25">
      <c r="A1151">
        <v>50</v>
      </c>
      <c r="B1151">
        <v>10.199999999999999</v>
      </c>
      <c r="C1151" s="1">
        <v>13.8</v>
      </c>
      <c r="D1151">
        <f t="shared" si="38"/>
        <v>13.246</v>
      </c>
      <c r="E1151" s="2">
        <f t="shared" si="39"/>
        <v>15.419047619047619</v>
      </c>
      <c r="G1151" s="1"/>
    </row>
    <row r="1152" spans="1:7" x14ac:dyDescent="0.25">
      <c r="A1152">
        <v>70</v>
      </c>
      <c r="B1152">
        <v>13.4</v>
      </c>
      <c r="C1152" s="1">
        <v>17.7</v>
      </c>
      <c r="D1152">
        <f t="shared" si="38"/>
        <v>13.315227272727276</v>
      </c>
      <c r="E1152" s="2">
        <f t="shared" si="39"/>
        <v>15.458536585365852</v>
      </c>
      <c r="G1152" s="1"/>
    </row>
    <row r="1153" spans="1:7" x14ac:dyDescent="0.25">
      <c r="A1153">
        <v>50</v>
      </c>
      <c r="B1153">
        <v>10.199999999999999</v>
      </c>
      <c r="C1153" s="1">
        <v>13.8</v>
      </c>
      <c r="D1153">
        <f t="shared" si="38"/>
        <v>13.313255813953491</v>
      </c>
      <c r="E1153" s="2">
        <f t="shared" si="39"/>
        <v>15.4025</v>
      </c>
      <c r="G1153" s="1"/>
    </row>
    <row r="1154" spans="1:7" x14ac:dyDescent="0.25">
      <c r="A1154">
        <v>60</v>
      </c>
      <c r="B1154">
        <v>21</v>
      </c>
      <c r="C1154" s="1">
        <v>23.1</v>
      </c>
      <c r="D1154">
        <f t="shared" si="38"/>
        <v>13.387380952380955</v>
      </c>
      <c r="E1154" s="2">
        <f t="shared" si="39"/>
        <v>15.443589743589746</v>
      </c>
      <c r="G1154" s="1"/>
    </row>
    <row r="1155" spans="1:7" x14ac:dyDescent="0.25">
      <c r="A1155">
        <v>70</v>
      </c>
      <c r="B1155">
        <v>8.4</v>
      </c>
      <c r="C1155" s="1">
        <v>11.5</v>
      </c>
      <c r="D1155">
        <f t="shared" ref="D1155:E1218" si="40">AVERAGE(B1155:B2430)</f>
        <v>13.201707317073174</v>
      </c>
      <c r="E1155" s="2">
        <f t="shared" si="39"/>
        <v>15.242105263157896</v>
      </c>
      <c r="G1155" s="1"/>
    </row>
    <row r="1156" spans="1:7" x14ac:dyDescent="0.25">
      <c r="A1156">
        <v>70</v>
      </c>
      <c r="B1156">
        <v>13.1</v>
      </c>
      <c r="C1156" s="1">
        <v>16.100000000000001</v>
      </c>
      <c r="D1156">
        <f t="shared" si="40"/>
        <v>13.321750000000003</v>
      </c>
      <c r="E1156" s="2">
        <f t="shared" si="39"/>
        <v>15.343243243243245</v>
      </c>
      <c r="G1156" s="1"/>
    </row>
    <row r="1157" spans="1:7" x14ac:dyDescent="0.25">
      <c r="A1157">
        <v>70</v>
      </c>
      <c r="B1157">
        <v>15.01</v>
      </c>
      <c r="C1157" s="2" t="s">
        <v>1378</v>
      </c>
      <c r="D1157">
        <f t="shared" si="40"/>
        <v>13.327435897435903</v>
      </c>
      <c r="E1157" s="2">
        <f t="shared" si="39"/>
        <v>15.322222222222223</v>
      </c>
      <c r="G1157" s="2"/>
    </row>
    <row r="1158" spans="1:7" x14ac:dyDescent="0.25">
      <c r="A1158">
        <v>88</v>
      </c>
      <c r="C1158" s="2" t="s">
        <v>1378</v>
      </c>
      <c r="D1158">
        <f t="shared" si="40"/>
        <v>13.283157894736846</v>
      </c>
      <c r="E1158" s="2">
        <f t="shared" si="39"/>
        <v>15.322222222222223</v>
      </c>
      <c r="G1158" s="2"/>
    </row>
    <row r="1159" spans="1:7" x14ac:dyDescent="0.25">
      <c r="A1159">
        <v>88</v>
      </c>
      <c r="C1159" s="2" t="s">
        <v>1378</v>
      </c>
      <c r="D1159">
        <f t="shared" si="40"/>
        <v>13.283157894736846</v>
      </c>
      <c r="E1159" s="2">
        <f t="shared" si="39"/>
        <v>15.322222222222223</v>
      </c>
      <c r="G1159" s="2"/>
    </row>
    <row r="1160" spans="1:7" x14ac:dyDescent="0.25">
      <c r="A1160">
        <v>70</v>
      </c>
      <c r="B1160">
        <v>4.45</v>
      </c>
      <c r="C1160" s="1">
        <v>7.94</v>
      </c>
      <c r="D1160">
        <f t="shared" si="40"/>
        <v>13.283157894736846</v>
      </c>
      <c r="E1160" s="2">
        <f t="shared" si="39"/>
        <v>15.322222222222223</v>
      </c>
      <c r="G1160" s="1"/>
    </row>
    <row r="1161" spans="1:7" x14ac:dyDescent="0.25">
      <c r="A1161">
        <v>66</v>
      </c>
      <c r="C1161" s="2" t="s">
        <v>1378</v>
      </c>
      <c r="D1161">
        <f t="shared" si="40"/>
        <v>13.521891891891896</v>
      </c>
      <c r="E1161" s="2">
        <f t="shared" si="39"/>
        <v>15.53314285714286</v>
      </c>
      <c r="G1161" s="2"/>
    </row>
    <row r="1162" spans="1:7" x14ac:dyDescent="0.25">
      <c r="A1162">
        <v>65</v>
      </c>
      <c r="C1162" s="2" t="s">
        <v>1378</v>
      </c>
      <c r="D1162">
        <f t="shared" si="40"/>
        <v>13.521891891891896</v>
      </c>
      <c r="E1162" s="2">
        <f t="shared" si="39"/>
        <v>15.53314285714286</v>
      </c>
      <c r="G1162" s="2"/>
    </row>
    <row r="1163" spans="1:7" x14ac:dyDescent="0.25">
      <c r="A1163">
        <v>65</v>
      </c>
      <c r="C1163" s="2" t="s">
        <v>1378</v>
      </c>
      <c r="D1163">
        <f t="shared" si="40"/>
        <v>13.521891891891896</v>
      </c>
      <c r="E1163" s="2">
        <f t="shared" si="39"/>
        <v>15.53314285714286</v>
      </c>
      <c r="G1163" s="2"/>
    </row>
    <row r="1164" spans="1:7" x14ac:dyDescent="0.25">
      <c r="B1164">
        <v>12.05</v>
      </c>
      <c r="C1164" s="2" t="s">
        <v>1378</v>
      </c>
      <c r="D1164">
        <f t="shared" si="40"/>
        <v>13.521891891891896</v>
      </c>
      <c r="E1164" s="2">
        <f t="shared" si="39"/>
        <v>15.53314285714286</v>
      </c>
      <c r="G1164" s="2"/>
    </row>
    <row r="1165" spans="1:7" x14ac:dyDescent="0.25">
      <c r="A1165">
        <v>72</v>
      </c>
      <c r="B1165">
        <v>7.81</v>
      </c>
      <c r="C1165" s="1">
        <v>14.3</v>
      </c>
      <c r="D1165">
        <f t="shared" si="40"/>
        <v>13.56277777777778</v>
      </c>
      <c r="E1165" s="2">
        <f t="shared" si="39"/>
        <v>15.53314285714286</v>
      </c>
      <c r="G1165" s="1"/>
    </row>
    <row r="1166" spans="1:7" x14ac:dyDescent="0.25">
      <c r="A1166">
        <v>70</v>
      </c>
      <c r="C1166" s="2" t="s">
        <v>1378</v>
      </c>
      <c r="D1166">
        <f t="shared" si="40"/>
        <v>13.72714285714286</v>
      </c>
      <c r="E1166" s="2">
        <f t="shared" si="39"/>
        <v>15.569411764705887</v>
      </c>
      <c r="G1166" s="2"/>
    </row>
    <row r="1167" spans="1:7" x14ac:dyDescent="0.25">
      <c r="A1167">
        <v>70</v>
      </c>
      <c r="C1167" s="2" t="s">
        <v>1378</v>
      </c>
      <c r="D1167">
        <f t="shared" si="40"/>
        <v>13.72714285714286</v>
      </c>
      <c r="E1167" s="2">
        <f t="shared" si="39"/>
        <v>15.569411764705887</v>
      </c>
      <c r="G1167" s="2"/>
    </row>
    <row r="1168" spans="1:7" x14ac:dyDescent="0.25">
      <c r="A1168">
        <v>63</v>
      </c>
      <c r="C1168" s="2" t="s">
        <v>1378</v>
      </c>
      <c r="D1168">
        <f t="shared" si="40"/>
        <v>13.72714285714286</v>
      </c>
      <c r="E1168" s="2">
        <f t="shared" si="39"/>
        <v>15.569411764705887</v>
      </c>
      <c r="G1168" s="2"/>
    </row>
    <row r="1169" spans="1:7" x14ac:dyDescent="0.25">
      <c r="A1169">
        <v>63</v>
      </c>
      <c r="C1169" s="2" t="s">
        <v>1378</v>
      </c>
      <c r="D1169">
        <f t="shared" si="40"/>
        <v>13.72714285714286</v>
      </c>
      <c r="E1169" s="2">
        <f t="shared" si="39"/>
        <v>15.569411764705887</v>
      </c>
      <c r="G1169" s="2"/>
    </row>
    <row r="1170" spans="1:7" x14ac:dyDescent="0.25">
      <c r="A1170">
        <v>63</v>
      </c>
      <c r="C1170" s="2" t="s">
        <v>1378</v>
      </c>
      <c r="D1170">
        <f t="shared" si="40"/>
        <v>13.72714285714286</v>
      </c>
      <c r="E1170" s="2">
        <f t="shared" si="39"/>
        <v>15.569411764705887</v>
      </c>
      <c r="G1170" s="2"/>
    </row>
    <row r="1171" spans="1:7" x14ac:dyDescent="0.25">
      <c r="A1171">
        <v>63</v>
      </c>
      <c r="C1171" s="2" t="s">
        <v>1378</v>
      </c>
      <c r="D1171">
        <f t="shared" si="40"/>
        <v>13.72714285714286</v>
      </c>
      <c r="E1171" s="2">
        <f t="shared" si="39"/>
        <v>15.569411764705887</v>
      </c>
      <c r="G1171" s="2"/>
    </row>
    <row r="1172" spans="1:7" x14ac:dyDescent="0.25">
      <c r="A1172">
        <v>68</v>
      </c>
      <c r="C1172" s="2" t="s">
        <v>1378</v>
      </c>
      <c r="D1172">
        <f t="shared" si="40"/>
        <v>13.72714285714286</v>
      </c>
      <c r="E1172" s="2">
        <f t="shared" si="39"/>
        <v>15.569411764705887</v>
      </c>
      <c r="G1172" s="2"/>
    </row>
    <row r="1173" spans="1:7" x14ac:dyDescent="0.25">
      <c r="A1173">
        <v>93</v>
      </c>
      <c r="B1173">
        <v>18</v>
      </c>
      <c r="C1173" s="2" t="s">
        <v>1378</v>
      </c>
      <c r="D1173">
        <f t="shared" si="40"/>
        <v>13.72714285714286</v>
      </c>
      <c r="E1173" s="2">
        <f t="shared" si="39"/>
        <v>15.569411764705887</v>
      </c>
      <c r="G1173" s="2"/>
    </row>
    <row r="1174" spans="1:7" x14ac:dyDescent="0.25">
      <c r="A1174">
        <v>86</v>
      </c>
      <c r="B1174">
        <v>3.2</v>
      </c>
      <c r="C1174" s="1">
        <v>5.5</v>
      </c>
      <c r="D1174">
        <f t="shared" si="40"/>
        <v>13.601470588235298</v>
      </c>
      <c r="E1174" s="2">
        <f t="shared" si="39"/>
        <v>15.569411764705887</v>
      </c>
      <c r="G1174" s="1"/>
    </row>
    <row r="1175" spans="1:7" x14ac:dyDescent="0.25">
      <c r="A1175">
        <v>32</v>
      </c>
      <c r="C1175" s="2" t="s">
        <v>1378</v>
      </c>
      <c r="D1175">
        <f t="shared" si="40"/>
        <v>13.91666666666667</v>
      </c>
      <c r="E1175" s="2">
        <f t="shared" si="39"/>
        <v>15.874545454545459</v>
      </c>
      <c r="G1175" s="2"/>
    </row>
    <row r="1176" spans="1:7" x14ac:dyDescent="0.25">
      <c r="A1176">
        <v>32</v>
      </c>
      <c r="C1176" s="2" t="s">
        <v>1378</v>
      </c>
      <c r="D1176">
        <f t="shared" si="40"/>
        <v>13.91666666666667</v>
      </c>
      <c r="E1176" s="2">
        <f t="shared" si="39"/>
        <v>15.874545454545459</v>
      </c>
      <c r="G1176" s="2"/>
    </row>
    <row r="1177" spans="1:7" x14ac:dyDescent="0.25">
      <c r="A1177">
        <v>32</v>
      </c>
      <c r="C1177" s="2" t="s">
        <v>1378</v>
      </c>
      <c r="D1177">
        <f t="shared" si="40"/>
        <v>13.91666666666667</v>
      </c>
      <c r="E1177" s="2">
        <f t="shared" si="40"/>
        <v>15.874545454545459</v>
      </c>
      <c r="G1177" s="2"/>
    </row>
    <row r="1178" spans="1:7" x14ac:dyDescent="0.25">
      <c r="A1178">
        <v>32</v>
      </c>
      <c r="C1178" s="2" t="s">
        <v>1378</v>
      </c>
      <c r="D1178">
        <f t="shared" si="40"/>
        <v>13.91666666666667</v>
      </c>
      <c r="E1178" s="2">
        <f t="shared" si="40"/>
        <v>15.874545454545459</v>
      </c>
      <c r="G1178" s="2"/>
    </row>
    <row r="1179" spans="1:7" x14ac:dyDescent="0.25">
      <c r="A1179">
        <v>32</v>
      </c>
      <c r="C1179" s="2" t="s">
        <v>1378</v>
      </c>
      <c r="D1179">
        <f t="shared" si="40"/>
        <v>13.91666666666667</v>
      </c>
      <c r="E1179" s="2">
        <f t="shared" si="40"/>
        <v>15.874545454545459</v>
      </c>
      <c r="G1179" s="2"/>
    </row>
    <row r="1180" spans="1:7" x14ac:dyDescent="0.25">
      <c r="A1180">
        <v>32</v>
      </c>
      <c r="C1180" s="2" t="s">
        <v>1378</v>
      </c>
      <c r="D1180">
        <f t="shared" si="40"/>
        <v>13.91666666666667</v>
      </c>
      <c r="E1180" s="2">
        <f t="shared" si="40"/>
        <v>15.874545454545459</v>
      </c>
      <c r="G1180" s="2"/>
    </row>
    <row r="1181" spans="1:7" x14ac:dyDescent="0.25">
      <c r="A1181">
        <v>32</v>
      </c>
      <c r="C1181" s="2" t="s">
        <v>1378</v>
      </c>
      <c r="D1181">
        <f t="shared" si="40"/>
        <v>13.91666666666667</v>
      </c>
      <c r="E1181" s="2">
        <f t="shared" si="40"/>
        <v>15.874545454545459</v>
      </c>
      <c r="G1181" s="2"/>
    </row>
    <row r="1182" spans="1:7" x14ac:dyDescent="0.25">
      <c r="A1182">
        <v>32</v>
      </c>
      <c r="C1182" s="2" t="s">
        <v>1378</v>
      </c>
      <c r="D1182">
        <f t="shared" si="40"/>
        <v>13.91666666666667</v>
      </c>
      <c r="E1182" s="2">
        <f t="shared" si="40"/>
        <v>15.874545454545459</v>
      </c>
      <c r="G1182" s="2"/>
    </row>
    <row r="1183" spans="1:7" x14ac:dyDescent="0.25">
      <c r="A1183">
        <v>32</v>
      </c>
      <c r="C1183" s="2" t="s">
        <v>1378</v>
      </c>
      <c r="D1183">
        <f t="shared" si="40"/>
        <v>13.91666666666667</v>
      </c>
      <c r="E1183" s="2">
        <f t="shared" ref="E1183" si="41">AVERAGE(C1183:C2458)</f>
        <v>15.874545454545459</v>
      </c>
      <c r="G1183" s="2"/>
    </row>
    <row r="1184" spans="1:7" x14ac:dyDescent="0.25">
      <c r="A1184">
        <v>32</v>
      </c>
      <c r="C1184" s="2" t="s">
        <v>1378</v>
      </c>
      <c r="D1184">
        <f t="shared" si="40"/>
        <v>13.91666666666667</v>
      </c>
      <c r="E1184" s="2">
        <f t="shared" si="40"/>
        <v>15.874545454545459</v>
      </c>
      <c r="G1184" s="2"/>
    </row>
    <row r="1185" spans="1:7" x14ac:dyDescent="0.25">
      <c r="A1185">
        <v>32</v>
      </c>
      <c r="C1185" s="2" t="s">
        <v>1378</v>
      </c>
      <c r="D1185">
        <f t="shared" si="40"/>
        <v>13.91666666666667</v>
      </c>
      <c r="E1185" s="2">
        <f t="shared" si="40"/>
        <v>15.874545454545459</v>
      </c>
      <c r="G1185" s="2"/>
    </row>
    <row r="1186" spans="1:7" x14ac:dyDescent="0.25">
      <c r="A1186">
        <v>32</v>
      </c>
      <c r="C1186" s="2" t="s">
        <v>1378</v>
      </c>
      <c r="D1186">
        <f t="shared" si="40"/>
        <v>13.91666666666667</v>
      </c>
      <c r="E1186" s="2">
        <f t="shared" si="40"/>
        <v>15.874545454545459</v>
      </c>
      <c r="G1186" s="2"/>
    </row>
    <row r="1187" spans="1:7" x14ac:dyDescent="0.25">
      <c r="A1187">
        <v>32</v>
      </c>
      <c r="C1187" s="2" t="s">
        <v>1378</v>
      </c>
      <c r="D1187">
        <f t="shared" si="40"/>
        <v>13.91666666666667</v>
      </c>
      <c r="E1187" s="2">
        <f t="shared" si="40"/>
        <v>15.874545454545459</v>
      </c>
      <c r="G1187" s="2"/>
    </row>
    <row r="1188" spans="1:7" x14ac:dyDescent="0.25">
      <c r="A1188">
        <v>32</v>
      </c>
      <c r="C1188" s="2" t="s">
        <v>1378</v>
      </c>
      <c r="D1188">
        <f t="shared" si="40"/>
        <v>13.91666666666667</v>
      </c>
      <c r="E1188" s="2">
        <f t="shared" si="40"/>
        <v>15.874545454545459</v>
      </c>
      <c r="G1188" s="2"/>
    </row>
    <row r="1189" spans="1:7" x14ac:dyDescent="0.25">
      <c r="A1189">
        <v>35</v>
      </c>
      <c r="C1189" s="2" t="s">
        <v>1378</v>
      </c>
      <c r="D1189">
        <f t="shared" si="40"/>
        <v>13.91666666666667</v>
      </c>
      <c r="E1189" s="2">
        <f t="shared" si="40"/>
        <v>15.874545454545459</v>
      </c>
      <c r="G1189" s="2"/>
    </row>
    <row r="1190" spans="1:7" x14ac:dyDescent="0.25">
      <c r="A1190">
        <v>35</v>
      </c>
      <c r="C1190" s="2" t="s">
        <v>1378</v>
      </c>
      <c r="D1190">
        <f t="shared" si="40"/>
        <v>13.91666666666667</v>
      </c>
      <c r="E1190" s="2">
        <f t="shared" si="40"/>
        <v>15.874545454545459</v>
      </c>
      <c r="G1190" s="2"/>
    </row>
    <row r="1191" spans="1:7" x14ac:dyDescent="0.25">
      <c r="A1191">
        <v>35</v>
      </c>
      <c r="C1191" s="2" t="s">
        <v>1378</v>
      </c>
      <c r="D1191">
        <f t="shared" si="40"/>
        <v>13.91666666666667</v>
      </c>
      <c r="E1191" s="2">
        <f t="shared" si="40"/>
        <v>15.874545454545459</v>
      </c>
      <c r="G1191" s="2"/>
    </row>
    <row r="1192" spans="1:7" x14ac:dyDescent="0.25">
      <c r="A1192">
        <v>60</v>
      </c>
      <c r="B1192">
        <v>13.8</v>
      </c>
      <c r="C1192" s="1">
        <v>17.21</v>
      </c>
      <c r="D1192">
        <f t="shared" si="40"/>
        <v>13.91666666666667</v>
      </c>
      <c r="E1192" s="2">
        <f t="shared" si="40"/>
        <v>15.874545454545459</v>
      </c>
      <c r="G1192" s="1"/>
    </row>
    <row r="1193" spans="1:7" x14ac:dyDescent="0.25">
      <c r="A1193">
        <v>60</v>
      </c>
      <c r="B1193">
        <v>13.8</v>
      </c>
      <c r="C1193" s="1">
        <v>17.21</v>
      </c>
      <c r="D1193">
        <f t="shared" si="40"/>
        <v>13.920312500000003</v>
      </c>
      <c r="E1193" s="2">
        <f t="shared" si="40"/>
        <v>15.832812500000003</v>
      </c>
      <c r="G1193" s="1"/>
    </row>
    <row r="1194" spans="1:7" x14ac:dyDescent="0.25">
      <c r="A1194">
        <v>60</v>
      </c>
      <c r="B1194">
        <v>13.8</v>
      </c>
      <c r="C1194" s="1">
        <v>17.21</v>
      </c>
      <c r="D1194">
        <f t="shared" si="40"/>
        <v>13.924193548387102</v>
      </c>
      <c r="E1194" s="2">
        <f t="shared" si="40"/>
        <v>15.788387096774198</v>
      </c>
      <c r="G1194" s="1"/>
    </row>
    <row r="1195" spans="1:7" x14ac:dyDescent="0.25">
      <c r="B1195">
        <v>13.8</v>
      </c>
      <c r="C1195" s="1">
        <v>17.21</v>
      </c>
      <c r="D1195">
        <f t="shared" si="40"/>
        <v>13.928333333333338</v>
      </c>
      <c r="E1195" s="2">
        <f t="shared" si="40"/>
        <v>15.741000000000003</v>
      </c>
      <c r="G1195" s="1"/>
    </row>
    <row r="1196" spans="1:7" x14ac:dyDescent="0.25">
      <c r="A1196">
        <v>60</v>
      </c>
      <c r="B1196">
        <v>12.8</v>
      </c>
      <c r="C1196" s="1">
        <v>16.21</v>
      </c>
      <c r="D1196">
        <f t="shared" si="40"/>
        <v>13.932758620689659</v>
      </c>
      <c r="E1196" s="2">
        <f t="shared" si="40"/>
        <v>15.690344827586211</v>
      </c>
      <c r="G1196" s="1"/>
    </row>
    <row r="1197" spans="1:7" x14ac:dyDescent="0.25">
      <c r="A1197">
        <v>60</v>
      </c>
      <c r="B1197">
        <v>12.8</v>
      </c>
      <c r="C1197" s="1">
        <v>16.21</v>
      </c>
      <c r="D1197">
        <f t="shared" si="40"/>
        <v>13.973214285714292</v>
      </c>
      <c r="E1197" s="2">
        <f t="shared" si="40"/>
        <v>15.671785714285718</v>
      </c>
      <c r="G1197" s="1"/>
    </row>
    <row r="1198" spans="1:7" x14ac:dyDescent="0.25">
      <c r="A1198">
        <v>50</v>
      </c>
      <c r="C1198" s="2" t="s">
        <v>1378</v>
      </c>
      <c r="D1198">
        <f t="shared" si="40"/>
        <v>14.016666666666673</v>
      </c>
      <c r="E1198" s="2">
        <f t="shared" si="40"/>
        <v>15.651851851851855</v>
      </c>
      <c r="G1198" s="2"/>
    </row>
    <row r="1199" spans="1:7" x14ac:dyDescent="0.25">
      <c r="A1199">
        <v>50</v>
      </c>
      <c r="C1199" s="2" t="s">
        <v>1378</v>
      </c>
      <c r="D1199">
        <f t="shared" si="40"/>
        <v>14.016666666666673</v>
      </c>
      <c r="E1199" s="2">
        <f t="shared" si="40"/>
        <v>15.651851851851855</v>
      </c>
      <c r="G1199" s="2"/>
    </row>
    <row r="1200" spans="1:7" x14ac:dyDescent="0.25">
      <c r="A1200">
        <v>50</v>
      </c>
      <c r="C1200" s="2" t="s">
        <v>1378</v>
      </c>
      <c r="D1200">
        <f t="shared" si="40"/>
        <v>14.016666666666673</v>
      </c>
      <c r="E1200" s="2">
        <f t="shared" si="40"/>
        <v>15.651851851851855</v>
      </c>
      <c r="G1200" s="2"/>
    </row>
    <row r="1201" spans="1:7" x14ac:dyDescent="0.25">
      <c r="A1201">
        <v>50</v>
      </c>
      <c r="C1201" s="2" t="s">
        <v>1378</v>
      </c>
      <c r="D1201">
        <f t="shared" si="40"/>
        <v>14.016666666666673</v>
      </c>
      <c r="E1201" s="2">
        <f t="shared" si="40"/>
        <v>15.651851851851855</v>
      </c>
      <c r="G1201" s="2"/>
    </row>
    <row r="1202" spans="1:7" x14ac:dyDescent="0.25">
      <c r="A1202">
        <v>50</v>
      </c>
      <c r="C1202" s="2" t="s">
        <v>1378</v>
      </c>
      <c r="D1202">
        <f t="shared" si="40"/>
        <v>14.016666666666673</v>
      </c>
      <c r="E1202" s="2">
        <f t="shared" si="40"/>
        <v>15.651851851851855</v>
      </c>
      <c r="G1202" s="2"/>
    </row>
    <row r="1203" spans="1:7" x14ac:dyDescent="0.25">
      <c r="A1203">
        <v>50</v>
      </c>
      <c r="C1203" s="2" t="s">
        <v>1378</v>
      </c>
      <c r="D1203">
        <f t="shared" si="40"/>
        <v>14.016666666666673</v>
      </c>
      <c r="E1203" s="2">
        <f t="shared" si="40"/>
        <v>15.651851851851855</v>
      </c>
      <c r="G1203" s="2"/>
    </row>
    <row r="1204" spans="1:7" x14ac:dyDescent="0.25">
      <c r="A1204">
        <v>50</v>
      </c>
      <c r="C1204" s="2" t="s">
        <v>1378</v>
      </c>
      <c r="D1204">
        <f t="shared" si="40"/>
        <v>14.016666666666673</v>
      </c>
      <c r="E1204" s="2">
        <f t="shared" si="40"/>
        <v>15.651851851851855</v>
      </c>
      <c r="G1204" s="2"/>
    </row>
    <row r="1205" spans="1:7" x14ac:dyDescent="0.25">
      <c r="A1205">
        <v>50</v>
      </c>
      <c r="C1205" s="2" t="s">
        <v>1378</v>
      </c>
      <c r="D1205">
        <f t="shared" si="40"/>
        <v>14.016666666666673</v>
      </c>
      <c r="E1205" s="2">
        <f t="shared" si="40"/>
        <v>15.651851851851855</v>
      </c>
      <c r="G1205" s="2"/>
    </row>
    <row r="1206" spans="1:7" x14ac:dyDescent="0.25">
      <c r="A1206">
        <v>60</v>
      </c>
      <c r="C1206" s="2" t="s">
        <v>1378</v>
      </c>
      <c r="D1206">
        <f t="shared" si="40"/>
        <v>14.016666666666673</v>
      </c>
      <c r="E1206" s="2">
        <f t="shared" si="40"/>
        <v>15.651851851851855</v>
      </c>
      <c r="G1206" s="2"/>
    </row>
    <row r="1207" spans="1:7" x14ac:dyDescent="0.25">
      <c r="C1207" s="2" t="s">
        <v>1378</v>
      </c>
      <c r="D1207">
        <f t="shared" si="40"/>
        <v>14.016666666666673</v>
      </c>
      <c r="E1207" s="2">
        <f t="shared" si="40"/>
        <v>15.651851851851855</v>
      </c>
      <c r="G1207" s="2"/>
    </row>
    <row r="1208" spans="1:7" x14ac:dyDescent="0.25">
      <c r="A1208">
        <v>50</v>
      </c>
      <c r="C1208" s="2" t="s">
        <v>1378</v>
      </c>
      <c r="D1208">
        <f t="shared" si="40"/>
        <v>14.016666666666673</v>
      </c>
      <c r="E1208" s="2">
        <f t="shared" si="40"/>
        <v>15.651851851851855</v>
      </c>
      <c r="G1208" s="2"/>
    </row>
    <row r="1209" spans="1:7" x14ac:dyDescent="0.25">
      <c r="C1209" s="2" t="s">
        <v>1378</v>
      </c>
      <c r="D1209">
        <f t="shared" si="40"/>
        <v>14.016666666666673</v>
      </c>
      <c r="E1209" s="2">
        <f t="shared" si="40"/>
        <v>15.651851851851855</v>
      </c>
      <c r="G1209" s="2"/>
    </row>
    <row r="1210" spans="1:7" x14ac:dyDescent="0.25">
      <c r="A1210">
        <v>85</v>
      </c>
      <c r="C1210" s="2" t="s">
        <v>1378</v>
      </c>
      <c r="D1210">
        <f t="shared" si="40"/>
        <v>14.016666666666673</v>
      </c>
      <c r="E1210" s="2">
        <f t="shared" si="40"/>
        <v>15.651851851851855</v>
      </c>
      <c r="G1210" s="2"/>
    </row>
    <row r="1211" spans="1:7" x14ac:dyDescent="0.25">
      <c r="A1211">
        <v>85</v>
      </c>
      <c r="C1211" s="2" t="s">
        <v>1378</v>
      </c>
      <c r="D1211">
        <f t="shared" si="40"/>
        <v>14.016666666666673</v>
      </c>
      <c r="E1211" s="2">
        <f t="shared" si="40"/>
        <v>15.651851851851855</v>
      </c>
      <c r="G1211" s="2"/>
    </row>
    <row r="1212" spans="1:7" x14ac:dyDescent="0.25">
      <c r="A1212">
        <v>89</v>
      </c>
      <c r="C1212" s="2" t="s">
        <v>1378</v>
      </c>
      <c r="D1212">
        <f t="shared" si="40"/>
        <v>14.016666666666673</v>
      </c>
      <c r="E1212" s="2">
        <f t="shared" si="40"/>
        <v>15.651851851851855</v>
      </c>
      <c r="G1212" s="2"/>
    </row>
    <row r="1213" spans="1:7" x14ac:dyDescent="0.25">
      <c r="A1213">
        <v>89</v>
      </c>
      <c r="C1213" s="2" t="s">
        <v>1378</v>
      </c>
      <c r="D1213">
        <f t="shared" si="40"/>
        <v>14.016666666666673</v>
      </c>
      <c r="E1213" s="2">
        <f t="shared" si="40"/>
        <v>15.651851851851855</v>
      </c>
      <c r="G1213" s="2"/>
    </row>
    <row r="1214" spans="1:7" x14ac:dyDescent="0.25">
      <c r="A1214">
        <v>85</v>
      </c>
      <c r="C1214" s="2" t="s">
        <v>1378</v>
      </c>
      <c r="D1214">
        <f t="shared" si="40"/>
        <v>14.016666666666673</v>
      </c>
      <c r="E1214" s="2">
        <f t="shared" ref="E1214" si="42">AVERAGE(C1214:C2489)</f>
        <v>15.651851851851855</v>
      </c>
      <c r="G1214" s="2"/>
    </row>
    <row r="1215" spans="1:7" x14ac:dyDescent="0.25">
      <c r="A1215">
        <v>89</v>
      </c>
      <c r="C1215" s="2" t="s">
        <v>1378</v>
      </c>
      <c r="D1215">
        <f t="shared" si="40"/>
        <v>14.016666666666673</v>
      </c>
      <c r="E1215" s="2">
        <f t="shared" si="40"/>
        <v>15.651851851851855</v>
      </c>
      <c r="G1215" s="2"/>
    </row>
    <row r="1216" spans="1:7" x14ac:dyDescent="0.25">
      <c r="A1216">
        <v>85</v>
      </c>
      <c r="C1216" s="2" t="s">
        <v>1378</v>
      </c>
      <c r="D1216">
        <f t="shared" si="40"/>
        <v>14.016666666666673</v>
      </c>
      <c r="E1216" s="2">
        <f t="shared" si="40"/>
        <v>15.651851851851855</v>
      </c>
      <c r="G1216" s="2"/>
    </row>
    <row r="1217" spans="1:7" x14ac:dyDescent="0.25">
      <c r="A1217">
        <v>89</v>
      </c>
      <c r="C1217" s="2" t="s">
        <v>1378</v>
      </c>
      <c r="D1217">
        <f t="shared" si="40"/>
        <v>14.016666666666673</v>
      </c>
      <c r="E1217" s="2">
        <f t="shared" si="40"/>
        <v>15.651851851851855</v>
      </c>
      <c r="G1217" s="2"/>
    </row>
    <row r="1218" spans="1:7" x14ac:dyDescent="0.25">
      <c r="A1218">
        <v>82</v>
      </c>
      <c r="C1218" s="2" t="s">
        <v>1378</v>
      </c>
      <c r="D1218">
        <f t="shared" si="40"/>
        <v>14.016666666666673</v>
      </c>
      <c r="E1218" s="2">
        <f t="shared" si="40"/>
        <v>15.651851851851855</v>
      </c>
      <c r="G1218" s="2"/>
    </row>
    <row r="1219" spans="1:7" x14ac:dyDescent="0.25">
      <c r="A1219">
        <v>82</v>
      </c>
      <c r="C1219" s="2" t="s">
        <v>1378</v>
      </c>
      <c r="D1219">
        <f t="shared" ref="D1219:E1278" si="43">AVERAGE(B1219:B2494)</f>
        <v>14.016666666666673</v>
      </c>
      <c r="E1219" s="2">
        <f t="shared" si="43"/>
        <v>15.651851851851855</v>
      </c>
      <c r="G1219" s="2"/>
    </row>
    <row r="1220" spans="1:7" x14ac:dyDescent="0.25">
      <c r="A1220">
        <v>82</v>
      </c>
      <c r="C1220" s="2" t="s">
        <v>1378</v>
      </c>
      <c r="D1220">
        <f t="shared" si="43"/>
        <v>14.016666666666673</v>
      </c>
      <c r="E1220" s="2">
        <f t="shared" si="43"/>
        <v>15.651851851851855</v>
      </c>
      <c r="G1220" s="2"/>
    </row>
    <row r="1221" spans="1:7" x14ac:dyDescent="0.25">
      <c r="A1221">
        <v>100</v>
      </c>
      <c r="B1221">
        <v>10.199999999999999</v>
      </c>
      <c r="C1221" s="1">
        <v>14.9</v>
      </c>
      <c r="D1221">
        <f t="shared" si="43"/>
        <v>14.016666666666673</v>
      </c>
      <c r="E1221" s="2">
        <f t="shared" si="43"/>
        <v>15.651851851851855</v>
      </c>
      <c r="G1221" s="1"/>
    </row>
    <row r="1222" spans="1:7" x14ac:dyDescent="0.25">
      <c r="A1222">
        <v>100</v>
      </c>
      <c r="B1222">
        <v>10.199999999999999</v>
      </c>
      <c r="C1222" s="1">
        <v>14.9</v>
      </c>
      <c r="D1222">
        <f t="shared" si="43"/>
        <v>14.163461538461545</v>
      </c>
      <c r="E1222" s="2">
        <f t="shared" si="43"/>
        <v>15.680769230769233</v>
      </c>
      <c r="G1222" s="1"/>
    </row>
    <row r="1223" spans="1:7" x14ac:dyDescent="0.25">
      <c r="A1223">
        <v>45</v>
      </c>
      <c r="B1223">
        <v>15.8</v>
      </c>
      <c r="C1223" s="2" t="s">
        <v>1378</v>
      </c>
      <c r="D1223">
        <f t="shared" si="43"/>
        <v>14.322000000000005</v>
      </c>
      <c r="E1223" s="2">
        <f t="shared" si="43"/>
        <v>15.712000000000003</v>
      </c>
      <c r="G1223" s="2"/>
    </row>
    <row r="1224" spans="1:7" x14ac:dyDescent="0.25">
      <c r="A1224">
        <v>45</v>
      </c>
      <c r="B1224">
        <v>21.2</v>
      </c>
      <c r="C1224" s="2" t="s">
        <v>1378</v>
      </c>
      <c r="D1224">
        <f t="shared" si="43"/>
        <v>14.260416666666671</v>
      </c>
      <c r="E1224" s="2">
        <f t="shared" si="43"/>
        <v>15.712000000000003</v>
      </c>
      <c r="G1224" s="2"/>
    </row>
    <row r="1225" spans="1:7" x14ac:dyDescent="0.25">
      <c r="A1225">
        <v>45</v>
      </c>
      <c r="B1225">
        <v>21.2</v>
      </c>
      <c r="C1225" s="2" t="s">
        <v>1378</v>
      </c>
      <c r="D1225">
        <f t="shared" si="43"/>
        <v>13.958695652173915</v>
      </c>
      <c r="E1225" s="2">
        <f t="shared" si="43"/>
        <v>15.712000000000003</v>
      </c>
      <c r="G1225" s="2"/>
    </row>
    <row r="1226" spans="1:7" x14ac:dyDescent="0.25">
      <c r="A1226">
        <v>45</v>
      </c>
      <c r="B1226">
        <v>21.2</v>
      </c>
      <c r="C1226" s="2" t="s">
        <v>1378</v>
      </c>
      <c r="D1226">
        <f t="shared" si="43"/>
        <v>13.629545454545456</v>
      </c>
      <c r="E1226" s="2">
        <f t="shared" si="43"/>
        <v>15.712000000000003</v>
      </c>
      <c r="G1226" s="2"/>
    </row>
    <row r="1227" spans="1:7" x14ac:dyDescent="0.25">
      <c r="A1227">
        <v>42</v>
      </c>
      <c r="C1227" s="2" t="s">
        <v>1378</v>
      </c>
      <c r="D1227">
        <f t="shared" si="43"/>
        <v>13.269047619047621</v>
      </c>
      <c r="E1227" s="2">
        <f t="shared" si="43"/>
        <v>15.712000000000003</v>
      </c>
      <c r="G1227" s="2"/>
    </row>
    <row r="1228" spans="1:7" x14ac:dyDescent="0.25">
      <c r="A1228">
        <v>42</v>
      </c>
      <c r="C1228" s="2" t="s">
        <v>1378</v>
      </c>
      <c r="D1228">
        <f t="shared" si="43"/>
        <v>13.269047619047621</v>
      </c>
      <c r="E1228" s="2">
        <f t="shared" si="43"/>
        <v>15.712000000000003</v>
      </c>
      <c r="G1228" s="2"/>
    </row>
    <row r="1229" spans="1:7" x14ac:dyDescent="0.25">
      <c r="A1229">
        <v>42</v>
      </c>
      <c r="C1229" s="2" t="s">
        <v>1378</v>
      </c>
      <c r="D1229">
        <f t="shared" si="43"/>
        <v>13.269047619047621</v>
      </c>
      <c r="E1229" s="2">
        <f t="shared" si="43"/>
        <v>15.712000000000003</v>
      </c>
      <c r="G1229" s="2"/>
    </row>
    <row r="1230" spans="1:7" x14ac:dyDescent="0.25">
      <c r="A1230">
        <v>42</v>
      </c>
      <c r="C1230" s="2" t="s">
        <v>1378</v>
      </c>
      <c r="D1230">
        <f t="shared" si="43"/>
        <v>13.269047619047621</v>
      </c>
      <c r="E1230" s="2">
        <f t="shared" si="43"/>
        <v>15.712000000000003</v>
      </c>
      <c r="G1230" s="2"/>
    </row>
    <row r="1231" spans="1:7" x14ac:dyDescent="0.25">
      <c r="A1231">
        <v>42</v>
      </c>
      <c r="C1231" s="2" t="s">
        <v>1378</v>
      </c>
      <c r="D1231">
        <f t="shared" si="43"/>
        <v>13.269047619047621</v>
      </c>
      <c r="E1231" s="2">
        <f t="shared" si="43"/>
        <v>15.712000000000003</v>
      </c>
      <c r="G1231" s="2"/>
    </row>
    <row r="1232" spans="1:7" x14ac:dyDescent="0.25">
      <c r="A1232">
        <v>42</v>
      </c>
      <c r="C1232" s="2" t="s">
        <v>1378</v>
      </c>
      <c r="D1232">
        <f t="shared" si="43"/>
        <v>13.269047619047621</v>
      </c>
      <c r="E1232" s="2">
        <f t="shared" si="43"/>
        <v>15.712000000000003</v>
      </c>
      <c r="G1232" s="2"/>
    </row>
    <row r="1233" spans="1:7" x14ac:dyDescent="0.25">
      <c r="A1233">
        <v>42</v>
      </c>
      <c r="C1233" s="2" t="s">
        <v>1378</v>
      </c>
      <c r="D1233">
        <f t="shared" si="43"/>
        <v>13.269047619047621</v>
      </c>
      <c r="E1233" s="2">
        <f t="shared" si="43"/>
        <v>15.712000000000003</v>
      </c>
      <c r="G1233" s="2"/>
    </row>
    <row r="1234" spans="1:7" x14ac:dyDescent="0.25">
      <c r="A1234">
        <v>42</v>
      </c>
      <c r="C1234" s="2" t="s">
        <v>1378</v>
      </c>
      <c r="D1234">
        <f t="shared" si="43"/>
        <v>13.269047619047621</v>
      </c>
      <c r="E1234" s="2">
        <f t="shared" si="43"/>
        <v>15.712000000000003</v>
      </c>
      <c r="G1234" s="2"/>
    </row>
    <row r="1235" spans="1:7" x14ac:dyDescent="0.25">
      <c r="A1235">
        <v>42</v>
      </c>
      <c r="C1235" s="2" t="s">
        <v>1378</v>
      </c>
      <c r="D1235">
        <f t="shared" si="43"/>
        <v>13.269047619047621</v>
      </c>
      <c r="E1235" s="2">
        <f t="shared" si="43"/>
        <v>15.712000000000003</v>
      </c>
      <c r="G1235" s="2"/>
    </row>
    <row r="1236" spans="1:7" x14ac:dyDescent="0.25">
      <c r="A1236">
        <v>42</v>
      </c>
      <c r="C1236" s="2" t="s">
        <v>1378</v>
      </c>
      <c r="D1236">
        <f t="shared" si="43"/>
        <v>13.269047619047621</v>
      </c>
      <c r="E1236" s="2">
        <f t="shared" si="43"/>
        <v>15.712000000000003</v>
      </c>
      <c r="G1236" s="2"/>
    </row>
    <row r="1237" spans="1:7" x14ac:dyDescent="0.25">
      <c r="A1237">
        <v>42</v>
      </c>
      <c r="C1237" s="2" t="s">
        <v>1378</v>
      </c>
      <c r="D1237">
        <f t="shared" si="43"/>
        <v>13.269047619047621</v>
      </c>
      <c r="E1237" s="2">
        <f t="shared" si="43"/>
        <v>15.712000000000003</v>
      </c>
      <c r="G1237" s="2"/>
    </row>
    <row r="1238" spans="1:7" x14ac:dyDescent="0.25">
      <c r="A1238">
        <v>42</v>
      </c>
      <c r="C1238" s="2" t="s">
        <v>1378</v>
      </c>
      <c r="D1238">
        <f t="shared" si="43"/>
        <v>13.269047619047621</v>
      </c>
      <c r="E1238" s="2">
        <f t="shared" si="43"/>
        <v>15.712000000000003</v>
      </c>
      <c r="G1238" s="2"/>
    </row>
    <row r="1239" spans="1:7" x14ac:dyDescent="0.25">
      <c r="A1239">
        <v>42</v>
      </c>
      <c r="C1239" s="2" t="s">
        <v>1378</v>
      </c>
      <c r="D1239">
        <f t="shared" si="43"/>
        <v>13.269047619047621</v>
      </c>
      <c r="E1239" s="2">
        <f t="shared" si="43"/>
        <v>15.712000000000003</v>
      </c>
      <c r="G1239" s="2"/>
    </row>
    <row r="1240" spans="1:7" x14ac:dyDescent="0.25">
      <c r="A1240">
        <v>42</v>
      </c>
      <c r="C1240" s="2" t="s">
        <v>1378</v>
      </c>
      <c r="D1240">
        <f t="shared" si="43"/>
        <v>13.269047619047621</v>
      </c>
      <c r="E1240" s="2">
        <f t="shared" si="43"/>
        <v>15.712000000000003</v>
      </c>
      <c r="G1240" s="2"/>
    </row>
    <row r="1241" spans="1:7" x14ac:dyDescent="0.25">
      <c r="A1241">
        <v>50</v>
      </c>
      <c r="C1241" s="2" t="s">
        <v>1378</v>
      </c>
      <c r="D1241">
        <f t="shared" si="43"/>
        <v>13.269047619047621</v>
      </c>
      <c r="E1241" s="2">
        <f t="shared" si="43"/>
        <v>15.712000000000003</v>
      </c>
      <c r="G1241" s="2"/>
    </row>
    <row r="1242" spans="1:7" x14ac:dyDescent="0.25">
      <c r="A1242">
        <v>50</v>
      </c>
      <c r="C1242" s="2" t="s">
        <v>1378</v>
      </c>
      <c r="D1242">
        <f t="shared" si="43"/>
        <v>13.269047619047621</v>
      </c>
      <c r="E1242" s="2">
        <f t="shared" si="43"/>
        <v>15.712000000000003</v>
      </c>
      <c r="G1242" s="2"/>
    </row>
    <row r="1243" spans="1:7" x14ac:dyDescent="0.25">
      <c r="A1243">
        <v>50</v>
      </c>
      <c r="C1243" s="1">
        <v>16</v>
      </c>
      <c r="D1243">
        <f t="shared" si="43"/>
        <v>13.269047619047621</v>
      </c>
      <c r="E1243" s="2">
        <f t="shared" si="43"/>
        <v>15.712000000000003</v>
      </c>
      <c r="G1243" s="1"/>
    </row>
    <row r="1244" spans="1:7" x14ac:dyDescent="0.25">
      <c r="A1244">
        <v>50</v>
      </c>
      <c r="C1244" s="1">
        <v>14</v>
      </c>
      <c r="D1244">
        <f t="shared" si="43"/>
        <v>13.269047619047621</v>
      </c>
      <c r="E1244" s="2">
        <f t="shared" si="43"/>
        <v>15.700000000000001</v>
      </c>
      <c r="G1244" s="1"/>
    </row>
    <row r="1245" spans="1:7" x14ac:dyDescent="0.25">
      <c r="A1245">
        <v>50</v>
      </c>
      <c r="C1245" s="2" t="s">
        <v>1378</v>
      </c>
      <c r="D1245">
        <f t="shared" si="43"/>
        <v>13.269047619047621</v>
      </c>
      <c r="E1245" s="2">
        <f t="shared" si="43"/>
        <v>15.773913043478261</v>
      </c>
      <c r="G1245" s="2"/>
    </row>
    <row r="1246" spans="1:7" x14ac:dyDescent="0.25">
      <c r="A1246">
        <v>50</v>
      </c>
      <c r="C1246" s="2" t="s">
        <v>1378</v>
      </c>
      <c r="D1246">
        <f t="shared" si="43"/>
        <v>13.269047619047621</v>
      </c>
      <c r="E1246" s="2">
        <f t="shared" si="43"/>
        <v>15.773913043478261</v>
      </c>
      <c r="G1246" s="2"/>
    </row>
    <row r="1247" spans="1:7" x14ac:dyDescent="0.25">
      <c r="A1247">
        <v>50</v>
      </c>
      <c r="C1247" s="1">
        <v>14</v>
      </c>
      <c r="D1247">
        <f t="shared" si="43"/>
        <v>13.269047619047621</v>
      </c>
      <c r="E1247" s="2">
        <f t="shared" si="43"/>
        <v>15.773913043478261</v>
      </c>
      <c r="G1247" s="1"/>
    </row>
    <row r="1248" spans="1:7" x14ac:dyDescent="0.25">
      <c r="A1248">
        <v>50</v>
      </c>
      <c r="C1248" s="2" t="s">
        <v>1378</v>
      </c>
      <c r="D1248">
        <f t="shared" si="43"/>
        <v>13.269047619047621</v>
      </c>
      <c r="E1248" s="2">
        <f t="shared" si="43"/>
        <v>15.854545454545455</v>
      </c>
      <c r="G1248" s="2"/>
    </row>
    <row r="1249" spans="1:7" x14ac:dyDescent="0.25">
      <c r="A1249">
        <v>50</v>
      </c>
      <c r="C1249" s="1">
        <v>16</v>
      </c>
      <c r="D1249">
        <f t="shared" si="43"/>
        <v>13.269047619047621</v>
      </c>
      <c r="E1249" s="2">
        <f t="shared" si="43"/>
        <v>15.854545454545455</v>
      </c>
      <c r="G1249" s="1"/>
    </row>
    <row r="1250" spans="1:7" x14ac:dyDescent="0.25">
      <c r="A1250">
        <v>50</v>
      </c>
      <c r="C1250" s="2" t="s">
        <v>1378</v>
      </c>
      <c r="D1250">
        <f t="shared" si="43"/>
        <v>13.269047619047621</v>
      </c>
      <c r="E1250" s="2">
        <f t="shared" si="43"/>
        <v>15.847619047619048</v>
      </c>
      <c r="G1250" s="2"/>
    </row>
    <row r="1251" spans="1:7" x14ac:dyDescent="0.25">
      <c r="A1251">
        <v>50</v>
      </c>
      <c r="C1251" s="2" t="s">
        <v>1378</v>
      </c>
      <c r="D1251">
        <f t="shared" si="43"/>
        <v>13.269047619047621</v>
      </c>
      <c r="E1251" s="2">
        <f t="shared" si="43"/>
        <v>15.847619047619048</v>
      </c>
      <c r="G1251" s="2"/>
    </row>
    <row r="1252" spans="1:7" x14ac:dyDescent="0.25">
      <c r="A1252">
        <v>50</v>
      </c>
      <c r="C1252" s="2" t="s">
        <v>1378</v>
      </c>
      <c r="D1252">
        <f t="shared" si="43"/>
        <v>13.269047619047621</v>
      </c>
      <c r="E1252" s="2">
        <f t="shared" si="43"/>
        <v>15.847619047619048</v>
      </c>
      <c r="G1252" s="2"/>
    </row>
    <row r="1253" spans="1:7" x14ac:dyDescent="0.25">
      <c r="A1253">
        <v>66</v>
      </c>
      <c r="C1253" s="2" t="s">
        <v>1378</v>
      </c>
      <c r="D1253">
        <f t="shared" si="43"/>
        <v>13.269047619047621</v>
      </c>
      <c r="E1253" s="2">
        <f t="shared" si="43"/>
        <v>15.847619047619048</v>
      </c>
      <c r="G1253" s="2"/>
    </row>
    <row r="1254" spans="1:7" x14ac:dyDescent="0.25">
      <c r="A1254">
        <v>50</v>
      </c>
      <c r="C1254" s="2" t="s">
        <v>1378</v>
      </c>
      <c r="D1254">
        <f t="shared" si="43"/>
        <v>13.269047619047621</v>
      </c>
      <c r="E1254" s="2">
        <f t="shared" si="43"/>
        <v>15.847619047619048</v>
      </c>
      <c r="G1254" s="2"/>
    </row>
    <row r="1255" spans="1:7" x14ac:dyDescent="0.25">
      <c r="A1255">
        <v>75</v>
      </c>
      <c r="C1255" s="2" t="s">
        <v>1378</v>
      </c>
      <c r="D1255">
        <f t="shared" si="43"/>
        <v>13.269047619047621</v>
      </c>
      <c r="E1255" s="2">
        <f t="shared" si="43"/>
        <v>15.847619047619048</v>
      </c>
      <c r="G1255" s="2"/>
    </row>
    <row r="1256" spans="1:7" x14ac:dyDescent="0.25">
      <c r="A1256">
        <v>90</v>
      </c>
      <c r="C1256" s="2" t="s">
        <v>1378</v>
      </c>
      <c r="D1256">
        <f t="shared" si="43"/>
        <v>13.269047619047621</v>
      </c>
      <c r="E1256" s="2">
        <f t="shared" si="43"/>
        <v>15.847619047619048</v>
      </c>
      <c r="G1256" s="2"/>
    </row>
    <row r="1257" spans="1:7" x14ac:dyDescent="0.25">
      <c r="A1257">
        <v>50</v>
      </c>
      <c r="B1257">
        <v>18</v>
      </c>
      <c r="C1257" s="1">
        <v>20.079999999999998</v>
      </c>
      <c r="D1257">
        <f t="shared" si="43"/>
        <v>13.269047619047621</v>
      </c>
      <c r="E1257" s="2">
        <f t="shared" si="43"/>
        <v>15.847619047619048</v>
      </c>
      <c r="G1257" s="1"/>
    </row>
    <row r="1258" spans="1:7" x14ac:dyDescent="0.25">
      <c r="A1258">
        <v>50</v>
      </c>
      <c r="B1258">
        <v>18</v>
      </c>
      <c r="C1258" s="1">
        <v>20.079999999999998</v>
      </c>
      <c r="D1258">
        <f t="shared" si="43"/>
        <v>13.032499999999999</v>
      </c>
      <c r="E1258" s="2">
        <f t="shared" si="43"/>
        <v>15.635999999999999</v>
      </c>
      <c r="G1258" s="1"/>
    </row>
    <row r="1259" spans="1:7" x14ac:dyDescent="0.25">
      <c r="A1259">
        <v>50</v>
      </c>
      <c r="B1259">
        <v>18</v>
      </c>
      <c r="C1259" s="1">
        <v>20.079999999999998</v>
      </c>
      <c r="D1259">
        <f t="shared" si="43"/>
        <v>12.771052631578947</v>
      </c>
      <c r="E1259" s="2">
        <f t="shared" si="43"/>
        <v>15.402105263157891</v>
      </c>
      <c r="G1259" s="1"/>
    </row>
    <row r="1260" spans="1:7" x14ac:dyDescent="0.25">
      <c r="A1260">
        <v>70</v>
      </c>
      <c r="B1260">
        <v>6.5</v>
      </c>
      <c r="C1260" s="1">
        <v>10.5</v>
      </c>
      <c r="D1260">
        <f t="shared" si="43"/>
        <v>12.480555555555554</v>
      </c>
      <c r="E1260" s="2">
        <f t="shared" si="43"/>
        <v>15.14222222222222</v>
      </c>
      <c r="G1260" s="1"/>
    </row>
    <row r="1261" spans="1:7" x14ac:dyDescent="0.25">
      <c r="A1261">
        <v>70</v>
      </c>
      <c r="B1261">
        <v>6.5</v>
      </c>
      <c r="C1261" s="1">
        <v>10.5</v>
      </c>
      <c r="D1261">
        <f t="shared" si="43"/>
        <v>12.832352941176469</v>
      </c>
      <c r="E1261" s="2">
        <f t="shared" si="43"/>
        <v>15.415294117647056</v>
      </c>
      <c r="G1261" s="1"/>
    </row>
    <row r="1262" spans="1:7" x14ac:dyDescent="0.25">
      <c r="A1262">
        <v>70</v>
      </c>
      <c r="B1262">
        <v>6.5</v>
      </c>
      <c r="C1262" s="1">
        <v>10.5</v>
      </c>
      <c r="D1262">
        <f t="shared" si="43"/>
        <v>13.228124999999999</v>
      </c>
      <c r="E1262" s="2">
        <f t="shared" si="43"/>
        <v>15.722499999999998</v>
      </c>
      <c r="G1262" s="1"/>
    </row>
    <row r="1263" spans="1:7" x14ac:dyDescent="0.25">
      <c r="A1263">
        <v>70</v>
      </c>
      <c r="B1263">
        <v>6.5</v>
      </c>
      <c r="C1263" s="1">
        <v>10.5</v>
      </c>
      <c r="D1263">
        <f t="shared" si="43"/>
        <v>13.676666666666668</v>
      </c>
      <c r="E1263" s="2">
        <f t="shared" si="43"/>
        <v>16.070666666666664</v>
      </c>
      <c r="G1263" s="1"/>
    </row>
    <row r="1264" spans="1:7" x14ac:dyDescent="0.25">
      <c r="A1264">
        <v>70</v>
      </c>
      <c r="B1264">
        <v>6.5</v>
      </c>
      <c r="C1264" s="1">
        <v>10.5</v>
      </c>
      <c r="D1264">
        <f t="shared" si="43"/>
        <v>14.189285714285715</v>
      </c>
      <c r="E1264" s="2">
        <f t="shared" si="43"/>
        <v>16.468571428571426</v>
      </c>
      <c r="G1264" s="1"/>
    </row>
    <row r="1265" spans="1:7" x14ac:dyDescent="0.25">
      <c r="A1265">
        <v>90</v>
      </c>
      <c r="B1265">
        <v>2</v>
      </c>
      <c r="C1265" s="1">
        <v>4</v>
      </c>
      <c r="D1265">
        <f t="shared" si="43"/>
        <v>14.780769230769231</v>
      </c>
      <c r="E1265" s="2">
        <f t="shared" si="43"/>
        <v>16.927692307692308</v>
      </c>
      <c r="G1265" s="1"/>
    </row>
    <row r="1266" spans="1:7" x14ac:dyDescent="0.25">
      <c r="A1266">
        <v>90</v>
      </c>
      <c r="B1266">
        <v>2</v>
      </c>
      <c r="C1266" s="1">
        <v>4</v>
      </c>
      <c r="D1266">
        <f t="shared" si="43"/>
        <v>15.845833333333333</v>
      </c>
      <c r="E1266" s="2">
        <f t="shared" si="43"/>
        <v>18.004999999999999</v>
      </c>
      <c r="G1266" s="1"/>
    </row>
    <row r="1267" spans="1:7" x14ac:dyDescent="0.25">
      <c r="A1267">
        <v>40</v>
      </c>
      <c r="B1267">
        <v>14.3</v>
      </c>
      <c r="C1267" s="1">
        <v>16.100000000000001</v>
      </c>
      <c r="D1267">
        <f t="shared" si="43"/>
        <v>17.104545454545455</v>
      </c>
      <c r="E1267" s="2">
        <f t="shared" si="43"/>
        <v>19.278181818181817</v>
      </c>
      <c r="G1267" s="1"/>
    </row>
    <row r="1268" spans="1:7" x14ac:dyDescent="0.25">
      <c r="A1268">
        <v>40</v>
      </c>
      <c r="B1268">
        <v>14.3</v>
      </c>
      <c r="C1268" s="1">
        <v>16.399999999999999</v>
      </c>
      <c r="D1268">
        <f t="shared" si="43"/>
        <v>17.384999999999998</v>
      </c>
      <c r="E1268" s="2">
        <f t="shared" si="43"/>
        <v>19.596</v>
      </c>
      <c r="G1268" s="1"/>
    </row>
    <row r="1269" spans="1:7" x14ac:dyDescent="0.25">
      <c r="A1269">
        <v>40</v>
      </c>
      <c r="B1269">
        <v>14.3</v>
      </c>
      <c r="C1269" s="1">
        <v>16.100000000000001</v>
      </c>
      <c r="D1269">
        <f t="shared" si="43"/>
        <v>17.727777777777778</v>
      </c>
      <c r="E1269" s="2">
        <f t="shared" si="43"/>
        <v>19.951111111111111</v>
      </c>
      <c r="G1269" s="1"/>
    </row>
    <row r="1270" spans="1:7" x14ac:dyDescent="0.25">
      <c r="A1270">
        <v>40</v>
      </c>
      <c r="B1270">
        <v>14.3</v>
      </c>
      <c r="C1270" s="1">
        <v>16.100000000000001</v>
      </c>
      <c r="D1270">
        <f t="shared" si="43"/>
        <v>18.156250000000004</v>
      </c>
      <c r="E1270" s="2">
        <f t="shared" si="43"/>
        <v>20.432500000000001</v>
      </c>
      <c r="G1270" s="1"/>
    </row>
    <row r="1271" spans="1:7" x14ac:dyDescent="0.25">
      <c r="A1271">
        <v>40</v>
      </c>
      <c r="B1271">
        <v>22.6</v>
      </c>
      <c r="C1271" s="1">
        <v>25.6</v>
      </c>
      <c r="D1271">
        <f t="shared" si="43"/>
        <v>18.707142857142856</v>
      </c>
      <c r="E1271" s="2">
        <f t="shared" si="43"/>
        <v>21.051428571428573</v>
      </c>
      <c r="G1271" s="1"/>
    </row>
    <row r="1272" spans="1:7" x14ac:dyDescent="0.25">
      <c r="A1272">
        <v>40</v>
      </c>
      <c r="B1272">
        <v>22.6</v>
      </c>
      <c r="C1272" s="1">
        <v>25.6</v>
      </c>
      <c r="D1272">
        <f t="shared" si="43"/>
        <v>18.058333333333334</v>
      </c>
      <c r="E1272" s="2">
        <f t="shared" si="43"/>
        <v>20.293333333333337</v>
      </c>
      <c r="G1272" s="1"/>
    </row>
    <row r="1273" spans="1:7" x14ac:dyDescent="0.25">
      <c r="A1273">
        <v>40</v>
      </c>
      <c r="B1273">
        <v>22.6</v>
      </c>
      <c r="C1273" s="1">
        <v>25.1</v>
      </c>
      <c r="D1273">
        <f t="shared" si="43"/>
        <v>17.149999999999999</v>
      </c>
      <c r="E1273" s="2">
        <f t="shared" si="43"/>
        <v>19.231999999999999</v>
      </c>
      <c r="G1273" s="1"/>
    </row>
    <row r="1274" spans="1:7" x14ac:dyDescent="0.25">
      <c r="A1274">
        <v>40</v>
      </c>
      <c r="B1274">
        <v>22.6</v>
      </c>
      <c r="C1274" s="1">
        <v>25.1</v>
      </c>
      <c r="D1274">
        <f t="shared" si="43"/>
        <v>15.787500000000001</v>
      </c>
      <c r="E1274" s="2">
        <f t="shared" si="43"/>
        <v>17.765000000000001</v>
      </c>
      <c r="G1274" s="1"/>
    </row>
    <row r="1275" spans="1:7" x14ac:dyDescent="0.25">
      <c r="A1275">
        <v>40</v>
      </c>
      <c r="B1275">
        <v>18</v>
      </c>
      <c r="C1275" s="1">
        <v>18</v>
      </c>
      <c r="D1275">
        <f t="shared" si="43"/>
        <v>13.516666666666666</v>
      </c>
      <c r="E1275" s="2">
        <f t="shared" si="43"/>
        <v>15.32</v>
      </c>
      <c r="G1275" s="1"/>
    </row>
    <row r="1276" spans="1:7" x14ac:dyDescent="0.25">
      <c r="A1276">
        <v>40</v>
      </c>
      <c r="B1276">
        <v>14.3</v>
      </c>
      <c r="C1276" s="1">
        <v>16.399999999999999</v>
      </c>
      <c r="D1276">
        <f t="shared" si="43"/>
        <v>11.275</v>
      </c>
      <c r="E1276" s="2">
        <f t="shared" si="43"/>
        <v>13.98</v>
      </c>
      <c r="G1276" s="1"/>
    </row>
    <row r="1277" spans="1:7" x14ac:dyDescent="0.25">
      <c r="A1277">
        <v>88</v>
      </c>
      <c r="B1277">
        <v>8.25</v>
      </c>
      <c r="C1277" s="1">
        <v>11.56</v>
      </c>
      <c r="D1277">
        <f t="shared" si="43"/>
        <v>8.25</v>
      </c>
      <c r="E1277" s="2">
        <f t="shared" si="43"/>
        <v>11.56</v>
      </c>
      <c r="G1277" s="1"/>
    </row>
  </sheetData>
  <autoFilter ref="A1:E1277"/>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4"/>
  <sheetViews>
    <sheetView workbookViewId="0">
      <selection activeCell="E3" sqref="E3"/>
    </sheetView>
  </sheetViews>
  <sheetFormatPr defaultRowHeight="15" x14ac:dyDescent="0.25"/>
  <cols>
    <col min="1" max="1" width="16.42578125" bestFit="1" customWidth="1"/>
    <col min="2" max="2" width="30" bestFit="1" customWidth="1"/>
  </cols>
  <sheetData>
    <row r="3" spans="1:5" x14ac:dyDescent="0.25">
      <c r="A3" s="3" t="s">
        <v>1398</v>
      </c>
      <c r="B3" t="s">
        <v>1794</v>
      </c>
      <c r="E3" t="s">
        <v>1795</v>
      </c>
    </row>
    <row r="4" spans="1:5" x14ac:dyDescent="0.25">
      <c r="A4" s="4" t="s">
        <v>425</v>
      </c>
      <c r="B4" s="1">
        <v>1</v>
      </c>
    </row>
    <row r="5" spans="1:5" x14ac:dyDescent="0.25">
      <c r="A5" s="4" t="s">
        <v>276</v>
      </c>
      <c r="B5" s="1">
        <v>30</v>
      </c>
    </row>
    <row r="6" spans="1:5" x14ac:dyDescent="0.25">
      <c r="A6" s="4" t="s">
        <v>441</v>
      </c>
      <c r="B6" s="1"/>
    </row>
    <row r="7" spans="1:5" x14ac:dyDescent="0.25">
      <c r="A7" s="4" t="s">
        <v>418</v>
      </c>
      <c r="B7" s="1">
        <v>6</v>
      </c>
    </row>
    <row r="8" spans="1:5" x14ac:dyDescent="0.25">
      <c r="A8" s="4" t="s">
        <v>334</v>
      </c>
      <c r="B8" s="1">
        <v>18</v>
      </c>
    </row>
    <row r="9" spans="1:5" x14ac:dyDescent="0.25">
      <c r="A9" s="4" t="s">
        <v>438</v>
      </c>
      <c r="B9" s="1"/>
    </row>
    <row r="10" spans="1:5" x14ac:dyDescent="0.25">
      <c r="A10" s="4" t="s">
        <v>11</v>
      </c>
      <c r="B10" s="1"/>
    </row>
    <row r="11" spans="1:5" x14ac:dyDescent="0.25">
      <c r="A11" s="4" t="s">
        <v>295</v>
      </c>
      <c r="B11" s="1">
        <v>1</v>
      </c>
    </row>
    <row r="12" spans="1:5" x14ac:dyDescent="0.25">
      <c r="A12" s="4" t="s">
        <v>420</v>
      </c>
      <c r="B12" s="1"/>
    </row>
    <row r="13" spans="1:5" x14ac:dyDescent="0.25">
      <c r="A13" s="4" t="s">
        <v>230</v>
      </c>
      <c r="B13" s="1">
        <v>5</v>
      </c>
    </row>
    <row r="14" spans="1:5" x14ac:dyDescent="0.25">
      <c r="A14" s="4" t="s">
        <v>680</v>
      </c>
      <c r="B14" s="1">
        <v>4</v>
      </c>
    </row>
    <row r="15" spans="1:5" x14ac:dyDescent="0.25">
      <c r="A15" s="4" t="s">
        <v>186</v>
      </c>
      <c r="B15" s="1">
        <v>12</v>
      </c>
    </row>
    <row r="16" spans="1:5" x14ac:dyDescent="0.25">
      <c r="A16" s="4" t="s">
        <v>245</v>
      </c>
      <c r="B16" s="1">
        <v>31</v>
      </c>
    </row>
    <row r="17" spans="1:2" x14ac:dyDescent="0.25">
      <c r="A17" s="4" t="s">
        <v>57</v>
      </c>
      <c r="B17" s="1">
        <v>42</v>
      </c>
    </row>
    <row r="18" spans="1:2" x14ac:dyDescent="0.25">
      <c r="A18" s="4" t="s">
        <v>501</v>
      </c>
      <c r="B18" s="1">
        <v>11</v>
      </c>
    </row>
    <row r="19" spans="1:2" x14ac:dyDescent="0.25">
      <c r="A19" s="4" t="s">
        <v>258</v>
      </c>
      <c r="B19" s="1">
        <v>2</v>
      </c>
    </row>
    <row r="20" spans="1:2" x14ac:dyDescent="0.25">
      <c r="A20" s="4" t="s">
        <v>319</v>
      </c>
      <c r="B20" s="1">
        <v>16</v>
      </c>
    </row>
    <row r="21" spans="1:2" x14ac:dyDescent="0.25">
      <c r="A21" s="4" t="s">
        <v>254</v>
      </c>
      <c r="B21" s="1">
        <v>4</v>
      </c>
    </row>
    <row r="22" spans="1:2" x14ac:dyDescent="0.25">
      <c r="A22" s="4" t="s">
        <v>799</v>
      </c>
      <c r="B22" s="1"/>
    </row>
    <row r="23" spans="1:2" x14ac:dyDescent="0.25">
      <c r="A23" s="4" t="s">
        <v>416</v>
      </c>
      <c r="B23" s="1"/>
    </row>
    <row r="24" spans="1:2" x14ac:dyDescent="0.25">
      <c r="A24" s="4" t="s">
        <v>339</v>
      </c>
      <c r="B24" s="1"/>
    </row>
    <row r="25" spans="1:2" x14ac:dyDescent="0.25">
      <c r="A25" s="4" t="s">
        <v>849</v>
      </c>
      <c r="B25" s="1">
        <v>21</v>
      </c>
    </row>
    <row r="26" spans="1:2" x14ac:dyDescent="0.25">
      <c r="A26" s="4" t="s">
        <v>371</v>
      </c>
      <c r="B26" s="1">
        <v>9</v>
      </c>
    </row>
    <row r="27" spans="1:2" x14ac:dyDescent="0.25">
      <c r="A27" s="4" t="s">
        <v>225</v>
      </c>
      <c r="B27" s="1">
        <v>63</v>
      </c>
    </row>
    <row r="28" spans="1:2" x14ac:dyDescent="0.25">
      <c r="A28" s="4" t="s">
        <v>33</v>
      </c>
      <c r="B28" s="1">
        <v>128</v>
      </c>
    </row>
    <row r="29" spans="1:2" x14ac:dyDescent="0.25">
      <c r="A29" s="4" t="s">
        <v>1267</v>
      </c>
      <c r="B29" s="1">
        <v>2</v>
      </c>
    </row>
    <row r="30" spans="1:2" x14ac:dyDescent="0.25">
      <c r="A30" s="4" t="s">
        <v>388</v>
      </c>
      <c r="B30" s="1">
        <v>5</v>
      </c>
    </row>
    <row r="31" spans="1:2" x14ac:dyDescent="0.25">
      <c r="A31" s="4" t="s">
        <v>795</v>
      </c>
      <c r="B31" s="1"/>
    </row>
    <row r="32" spans="1:2" x14ac:dyDescent="0.25">
      <c r="A32" s="4" t="s">
        <v>303</v>
      </c>
      <c r="B32" s="1">
        <v>1</v>
      </c>
    </row>
    <row r="33" spans="1:2" x14ac:dyDescent="0.25">
      <c r="A33" s="4" t="s">
        <v>1234</v>
      </c>
      <c r="B33" s="1">
        <v>7</v>
      </c>
    </row>
    <row r="34" spans="1:2" x14ac:dyDescent="0.25">
      <c r="A34" s="4" t="s">
        <v>117</v>
      </c>
      <c r="B34" s="1">
        <v>7</v>
      </c>
    </row>
    <row r="35" spans="1:2" x14ac:dyDescent="0.25">
      <c r="A35" s="4" t="s">
        <v>360</v>
      </c>
      <c r="B35" s="1">
        <v>11</v>
      </c>
    </row>
    <row r="36" spans="1:2" x14ac:dyDescent="0.25">
      <c r="A36" s="4" t="s">
        <v>95</v>
      </c>
      <c r="B36" s="1">
        <v>6</v>
      </c>
    </row>
    <row r="37" spans="1:2" x14ac:dyDescent="0.25">
      <c r="A37" s="4" t="s">
        <v>19</v>
      </c>
      <c r="B37" s="1">
        <v>14</v>
      </c>
    </row>
    <row r="38" spans="1:2" x14ac:dyDescent="0.25">
      <c r="A38" s="4" t="s">
        <v>272</v>
      </c>
      <c r="B38" s="1">
        <v>42</v>
      </c>
    </row>
    <row r="39" spans="1:2" x14ac:dyDescent="0.25">
      <c r="A39" s="4" t="s">
        <v>3</v>
      </c>
      <c r="B39" s="1">
        <v>24</v>
      </c>
    </row>
    <row r="40" spans="1:2" x14ac:dyDescent="0.25">
      <c r="A40" s="4" t="s">
        <v>102</v>
      </c>
      <c r="B40" s="1">
        <v>72</v>
      </c>
    </row>
    <row r="41" spans="1:2" x14ac:dyDescent="0.25">
      <c r="A41" s="4" t="s">
        <v>166</v>
      </c>
      <c r="B41" s="1">
        <v>30</v>
      </c>
    </row>
    <row r="42" spans="1:2" x14ac:dyDescent="0.25">
      <c r="A42" s="4" t="s">
        <v>308</v>
      </c>
      <c r="B42" s="1">
        <v>8</v>
      </c>
    </row>
    <row r="43" spans="1:2" x14ac:dyDescent="0.25">
      <c r="A43" s="4" t="s">
        <v>1399</v>
      </c>
      <c r="B43" s="1">
        <v>48</v>
      </c>
    </row>
    <row r="44" spans="1:2" x14ac:dyDescent="0.25">
      <c r="A44" s="4" t="s">
        <v>1400</v>
      </c>
      <c r="B44" s="1">
        <v>681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X1277"/>
  <sheetViews>
    <sheetView workbookViewId="0">
      <selection sqref="A1:XFD1048576"/>
    </sheetView>
  </sheetViews>
  <sheetFormatPr defaultRowHeight="15" x14ac:dyDescent="0.25"/>
  <cols>
    <col min="2" max="2" width="26.140625" customWidth="1"/>
    <col min="3" max="3" width="22.7109375" customWidth="1"/>
    <col min="4" max="4" width="23.5703125" customWidth="1"/>
    <col min="18" max="18" width="21.5703125" customWidth="1"/>
    <col min="19" max="19" width="25.140625" bestFit="1" customWidth="1"/>
    <col min="20" max="20" width="20.28515625" bestFit="1" customWidth="1"/>
  </cols>
  <sheetData>
    <row r="1" spans="1:73" x14ac:dyDescent="0.25">
      <c r="A1" t="s">
        <v>0</v>
      </c>
      <c r="B1" t="s">
        <v>1619</v>
      </c>
      <c r="C1" t="s">
        <v>1620</v>
      </c>
      <c r="D1" t="s">
        <v>1621</v>
      </c>
    </row>
    <row r="2" spans="1:73" hidden="1" x14ac:dyDescent="0.25">
      <c r="A2" t="s">
        <v>3</v>
      </c>
      <c r="M2" s="2"/>
      <c r="BU2" s="1"/>
    </row>
    <row r="3" spans="1:73" hidden="1" x14ac:dyDescent="0.25">
      <c r="A3" t="s">
        <v>3</v>
      </c>
      <c r="M3" s="2"/>
      <c r="BU3" s="1"/>
    </row>
    <row r="4" spans="1:73" hidden="1" x14ac:dyDescent="0.25">
      <c r="A4" t="s">
        <v>3</v>
      </c>
      <c r="M4" s="2"/>
      <c r="BU4" s="1"/>
    </row>
    <row r="5" spans="1:73" hidden="1" x14ac:dyDescent="0.25">
      <c r="A5" t="s">
        <v>3</v>
      </c>
      <c r="M5" s="2"/>
      <c r="BU5" s="1"/>
    </row>
    <row r="6" spans="1:73" hidden="1" x14ac:dyDescent="0.25">
      <c r="A6" t="s">
        <v>3</v>
      </c>
      <c r="M6" s="2"/>
      <c r="BU6" s="1"/>
    </row>
    <row r="7" spans="1:73" hidden="1" x14ac:dyDescent="0.25">
      <c r="A7" t="s">
        <v>3</v>
      </c>
      <c r="M7" s="2"/>
      <c r="BU7" s="1"/>
    </row>
    <row r="8" spans="1:73" hidden="1" x14ac:dyDescent="0.25">
      <c r="A8" t="s">
        <v>11</v>
      </c>
      <c r="M8" s="1"/>
      <c r="BU8" s="1"/>
    </row>
    <row r="9" spans="1:73" hidden="1" x14ac:dyDescent="0.25">
      <c r="A9" t="s">
        <v>11</v>
      </c>
      <c r="M9" s="1"/>
      <c r="BU9" s="1"/>
    </row>
    <row r="10" spans="1:73" hidden="1" x14ac:dyDescent="0.25">
      <c r="A10" t="s">
        <v>11</v>
      </c>
      <c r="M10" s="1"/>
      <c r="BU10" s="1"/>
    </row>
    <row r="11" spans="1:73" hidden="1" x14ac:dyDescent="0.25">
      <c r="A11" t="s">
        <v>11</v>
      </c>
      <c r="M11" s="1"/>
      <c r="BU11" s="1"/>
    </row>
    <row r="12" spans="1:73" hidden="1" x14ac:dyDescent="0.25">
      <c r="A12" t="s">
        <v>11</v>
      </c>
      <c r="M12" s="2"/>
      <c r="BU12" s="1"/>
    </row>
    <row r="13" spans="1:73" hidden="1" x14ac:dyDescent="0.25">
      <c r="A13" t="s">
        <v>11</v>
      </c>
      <c r="M13" s="2"/>
      <c r="BU13" s="1"/>
    </row>
    <row r="14" spans="1:73" hidden="1" x14ac:dyDescent="0.25">
      <c r="A14" t="s">
        <v>19</v>
      </c>
      <c r="M14" s="2"/>
    </row>
    <row r="15" spans="1:73" hidden="1" x14ac:dyDescent="0.25">
      <c r="A15" t="s">
        <v>19</v>
      </c>
      <c r="M15" s="2"/>
    </row>
    <row r="16" spans="1:73" hidden="1" x14ac:dyDescent="0.25">
      <c r="A16" t="s">
        <v>19</v>
      </c>
      <c r="M16" s="2"/>
    </row>
    <row r="17" spans="1:73" hidden="1" x14ac:dyDescent="0.25">
      <c r="A17" t="s">
        <v>19</v>
      </c>
      <c r="M17" s="2"/>
    </row>
    <row r="18" spans="1:73" hidden="1" x14ac:dyDescent="0.25">
      <c r="A18" t="s">
        <v>19</v>
      </c>
      <c r="M18" s="2"/>
    </row>
    <row r="19" spans="1:73" hidden="1" x14ac:dyDescent="0.25">
      <c r="A19" t="s">
        <v>19</v>
      </c>
      <c r="M19" s="2"/>
    </row>
    <row r="20" spans="1:73" hidden="1" x14ac:dyDescent="0.25">
      <c r="A20" t="s">
        <v>19</v>
      </c>
      <c r="M20" s="2"/>
    </row>
    <row r="21" spans="1:73" hidden="1" x14ac:dyDescent="0.25">
      <c r="A21" t="s">
        <v>19</v>
      </c>
      <c r="M21" s="2"/>
    </row>
    <row r="22" spans="1:73" hidden="1" x14ac:dyDescent="0.25">
      <c r="A22" t="s">
        <v>19</v>
      </c>
      <c r="M22" s="2"/>
    </row>
    <row r="23" spans="1:73" hidden="1" x14ac:dyDescent="0.25">
      <c r="A23" t="s">
        <v>19</v>
      </c>
      <c r="M23" s="2"/>
    </row>
    <row r="24" spans="1:73" hidden="1" x14ac:dyDescent="0.25">
      <c r="A24" t="s">
        <v>19</v>
      </c>
      <c r="M24" s="2"/>
    </row>
    <row r="25" spans="1:73" hidden="1" x14ac:dyDescent="0.25">
      <c r="A25" t="s">
        <v>19</v>
      </c>
      <c r="M25" s="2"/>
    </row>
    <row r="26" spans="1:73" hidden="1" x14ac:dyDescent="0.25">
      <c r="A26" t="s">
        <v>33</v>
      </c>
      <c r="C26" t="s">
        <v>1408</v>
      </c>
      <c r="D26" t="s">
        <v>1622</v>
      </c>
      <c r="M26" s="1"/>
      <c r="BU26" s="1"/>
    </row>
    <row r="27" spans="1:73" hidden="1" x14ac:dyDescent="0.25">
      <c r="A27" t="s">
        <v>33</v>
      </c>
      <c r="C27" t="s">
        <v>1408</v>
      </c>
      <c r="D27" t="s">
        <v>1623</v>
      </c>
      <c r="M27" s="1"/>
      <c r="BU27" s="1"/>
    </row>
    <row r="28" spans="1:73" hidden="1" x14ac:dyDescent="0.25">
      <c r="A28" t="s">
        <v>33</v>
      </c>
      <c r="D28" t="s">
        <v>1622</v>
      </c>
      <c r="M28" s="1"/>
      <c r="BU28" s="1"/>
    </row>
    <row r="29" spans="1:73" hidden="1" x14ac:dyDescent="0.25">
      <c r="A29" t="s">
        <v>33</v>
      </c>
      <c r="C29" t="s">
        <v>1408</v>
      </c>
      <c r="D29" t="s">
        <v>1622</v>
      </c>
      <c r="M29" s="2"/>
      <c r="BU29" s="1"/>
    </row>
    <row r="30" spans="1:73" hidden="1" x14ac:dyDescent="0.25">
      <c r="A30" t="s">
        <v>33</v>
      </c>
      <c r="C30" t="s">
        <v>1408</v>
      </c>
      <c r="D30" t="s">
        <v>1622</v>
      </c>
      <c r="M30" s="2"/>
      <c r="BU30" s="1"/>
    </row>
    <row r="31" spans="1:73" hidden="1" x14ac:dyDescent="0.25">
      <c r="A31" t="s">
        <v>33</v>
      </c>
      <c r="D31" t="s">
        <v>1624</v>
      </c>
      <c r="M31" s="1"/>
      <c r="BU31" s="1"/>
    </row>
    <row r="32" spans="1:73" hidden="1" x14ac:dyDescent="0.25">
      <c r="A32" t="s">
        <v>33</v>
      </c>
      <c r="D32" t="s">
        <v>1624</v>
      </c>
      <c r="M32" s="1"/>
      <c r="BU32" s="1"/>
    </row>
    <row r="33" spans="1:73" hidden="1" x14ac:dyDescent="0.25">
      <c r="A33" t="s">
        <v>33</v>
      </c>
      <c r="D33" t="s">
        <v>1624</v>
      </c>
      <c r="M33" s="1"/>
      <c r="BU33" s="1"/>
    </row>
    <row r="34" spans="1:73" hidden="1" x14ac:dyDescent="0.25">
      <c r="A34" t="s">
        <v>33</v>
      </c>
      <c r="D34" t="s">
        <v>1624</v>
      </c>
      <c r="M34" s="1"/>
      <c r="BU34" s="1"/>
    </row>
    <row r="35" spans="1:73" hidden="1" x14ac:dyDescent="0.25">
      <c r="A35" t="s">
        <v>33</v>
      </c>
      <c r="D35" t="s">
        <v>1624</v>
      </c>
      <c r="M35" s="2"/>
      <c r="BU35" s="1"/>
    </row>
    <row r="36" spans="1:73" hidden="1" x14ac:dyDescent="0.25">
      <c r="A36" t="s">
        <v>33</v>
      </c>
      <c r="D36" t="s">
        <v>1624</v>
      </c>
      <c r="M36" s="1"/>
      <c r="BU36" s="1"/>
    </row>
    <row r="37" spans="1:73" hidden="1" x14ac:dyDescent="0.25">
      <c r="A37" t="s">
        <v>11</v>
      </c>
      <c r="M37" s="2"/>
      <c r="BU37" s="1"/>
    </row>
    <row r="38" spans="1:73" hidden="1" x14ac:dyDescent="0.25">
      <c r="A38" t="s">
        <v>11</v>
      </c>
      <c r="M38" s="2"/>
      <c r="BU38" s="1"/>
    </row>
    <row r="39" spans="1:73" hidden="1" x14ac:dyDescent="0.25">
      <c r="A39" t="s">
        <v>11</v>
      </c>
      <c r="M39" s="2"/>
      <c r="BU39" s="1"/>
    </row>
    <row r="40" spans="1:73" hidden="1" x14ac:dyDescent="0.25">
      <c r="A40" t="s">
        <v>11</v>
      </c>
      <c r="M40" s="2"/>
      <c r="BU40" s="1"/>
    </row>
    <row r="41" spans="1:73" hidden="1" x14ac:dyDescent="0.25">
      <c r="A41" t="s">
        <v>11</v>
      </c>
      <c r="M41" s="2"/>
      <c r="BU41" s="1"/>
    </row>
    <row r="42" spans="1:73" hidden="1" x14ac:dyDescent="0.25">
      <c r="A42" t="s">
        <v>11</v>
      </c>
      <c r="M42" s="2"/>
      <c r="BU42" s="1"/>
    </row>
    <row r="43" spans="1:73" hidden="1" x14ac:dyDescent="0.25">
      <c r="A43" t="s">
        <v>11</v>
      </c>
      <c r="M43" s="2"/>
      <c r="BU43" s="1"/>
    </row>
    <row r="44" spans="1:73" hidden="1" x14ac:dyDescent="0.25">
      <c r="A44" t="s">
        <v>11</v>
      </c>
      <c r="M44" s="2"/>
      <c r="BU44" s="1"/>
    </row>
    <row r="45" spans="1:73" hidden="1" x14ac:dyDescent="0.25">
      <c r="A45" t="s">
        <v>11</v>
      </c>
      <c r="M45" s="2"/>
      <c r="BU45" s="1"/>
    </row>
    <row r="46" spans="1:73" hidden="1" x14ac:dyDescent="0.25">
      <c r="A46" t="s">
        <v>33</v>
      </c>
      <c r="D46" t="s">
        <v>1625</v>
      </c>
      <c r="M46" s="2"/>
      <c r="BU46" s="1"/>
    </row>
    <row r="47" spans="1:73" hidden="1" x14ac:dyDescent="0.25">
      <c r="A47" t="s">
        <v>33</v>
      </c>
      <c r="D47" t="s">
        <v>1626</v>
      </c>
      <c r="M47" s="2"/>
      <c r="BU47" s="1"/>
    </row>
    <row r="48" spans="1:73" hidden="1" x14ac:dyDescent="0.25">
      <c r="A48" t="s">
        <v>57</v>
      </c>
      <c r="M48" s="2"/>
    </row>
    <row r="49" spans="1:73" hidden="1" x14ac:dyDescent="0.25">
      <c r="A49" t="s">
        <v>57</v>
      </c>
      <c r="M49" s="2"/>
    </row>
    <row r="50" spans="1:73" hidden="1" x14ac:dyDescent="0.25">
      <c r="A50" t="s">
        <v>57</v>
      </c>
      <c r="M50" s="2"/>
    </row>
    <row r="51" spans="1:73" hidden="1" x14ac:dyDescent="0.25">
      <c r="A51" t="s">
        <v>57</v>
      </c>
      <c r="M51" s="2"/>
    </row>
    <row r="52" spans="1:73" hidden="1" x14ac:dyDescent="0.25">
      <c r="A52" t="s">
        <v>57</v>
      </c>
      <c r="M52" s="2"/>
    </row>
    <row r="53" spans="1:73" hidden="1" x14ac:dyDescent="0.25">
      <c r="A53" t="s">
        <v>57</v>
      </c>
      <c r="M53" s="2"/>
    </row>
    <row r="54" spans="1:73" hidden="1" x14ac:dyDescent="0.25">
      <c r="A54" t="s">
        <v>57</v>
      </c>
      <c r="M54" s="2"/>
    </row>
    <row r="55" spans="1:73" hidden="1" x14ac:dyDescent="0.25">
      <c r="A55" t="s">
        <v>57</v>
      </c>
      <c r="M55" s="2"/>
    </row>
    <row r="56" spans="1:73" hidden="1" x14ac:dyDescent="0.25">
      <c r="A56" t="s">
        <v>3</v>
      </c>
      <c r="M56" s="2"/>
    </row>
    <row r="57" spans="1:73" hidden="1" x14ac:dyDescent="0.25">
      <c r="A57" t="s">
        <v>3</v>
      </c>
      <c r="M57" s="1"/>
      <c r="BU57" s="1"/>
    </row>
    <row r="58" spans="1:73" hidden="1" x14ac:dyDescent="0.25">
      <c r="A58" t="s">
        <v>3</v>
      </c>
      <c r="M58" s="1"/>
      <c r="BU58" s="1"/>
    </row>
    <row r="59" spans="1:73" hidden="1" x14ac:dyDescent="0.25">
      <c r="A59" t="s">
        <v>3</v>
      </c>
      <c r="M59" s="1"/>
      <c r="BU59" s="1"/>
    </row>
    <row r="60" spans="1:73" hidden="1" x14ac:dyDescent="0.25">
      <c r="A60" t="s">
        <v>3</v>
      </c>
      <c r="M60" s="1"/>
      <c r="BU60" s="1"/>
    </row>
    <row r="61" spans="1:73" hidden="1" x14ac:dyDescent="0.25">
      <c r="A61" t="s">
        <v>3</v>
      </c>
      <c r="C61" t="s">
        <v>1408</v>
      </c>
      <c r="M61" s="1"/>
    </row>
    <row r="62" spans="1:73" hidden="1" x14ac:dyDescent="0.25">
      <c r="A62" t="s">
        <v>3</v>
      </c>
      <c r="C62" t="s">
        <v>1408</v>
      </c>
      <c r="M62" s="1"/>
    </row>
    <row r="63" spans="1:73" hidden="1" x14ac:dyDescent="0.25">
      <c r="A63" t="s">
        <v>3</v>
      </c>
      <c r="C63" t="s">
        <v>1408</v>
      </c>
      <c r="M63" s="1"/>
    </row>
    <row r="64" spans="1:73" hidden="1" x14ac:dyDescent="0.25">
      <c r="A64" t="s">
        <v>33</v>
      </c>
      <c r="D64" t="s">
        <v>1625</v>
      </c>
      <c r="M64" s="1"/>
      <c r="BU64" s="1"/>
    </row>
    <row r="65" spans="1:73" hidden="1" x14ac:dyDescent="0.25">
      <c r="A65" t="s">
        <v>33</v>
      </c>
      <c r="D65" t="s">
        <v>1625</v>
      </c>
      <c r="M65" s="1"/>
      <c r="BU65" s="1"/>
    </row>
    <row r="66" spans="1:73" hidden="1" x14ac:dyDescent="0.25">
      <c r="A66" t="s">
        <v>33</v>
      </c>
      <c r="D66" t="s">
        <v>1625</v>
      </c>
      <c r="M66" s="1"/>
      <c r="BU66" s="1"/>
    </row>
    <row r="67" spans="1:73" hidden="1" x14ac:dyDescent="0.25">
      <c r="A67" t="s">
        <v>33</v>
      </c>
      <c r="D67" t="s">
        <v>1625</v>
      </c>
      <c r="M67" s="1"/>
      <c r="BU67" s="1"/>
    </row>
    <row r="68" spans="1:73" hidden="1" x14ac:dyDescent="0.25">
      <c r="A68" t="s">
        <v>33</v>
      </c>
      <c r="D68" t="s">
        <v>1625</v>
      </c>
      <c r="M68" s="1"/>
      <c r="BU68" s="1"/>
    </row>
    <row r="69" spans="1:73" hidden="1" x14ac:dyDescent="0.25">
      <c r="A69" t="s">
        <v>33</v>
      </c>
      <c r="D69" t="s">
        <v>1625</v>
      </c>
      <c r="M69" s="1"/>
      <c r="BU69" s="1"/>
    </row>
    <row r="70" spans="1:73" hidden="1" x14ac:dyDescent="0.25">
      <c r="A70" t="s">
        <v>33</v>
      </c>
      <c r="D70" t="s">
        <v>1625</v>
      </c>
      <c r="M70" s="1"/>
      <c r="BU70" s="1"/>
    </row>
    <row r="71" spans="1:73" hidden="1" x14ac:dyDescent="0.25">
      <c r="A71" t="s">
        <v>33</v>
      </c>
      <c r="D71" t="s">
        <v>1625</v>
      </c>
      <c r="M71" s="1"/>
      <c r="BU71" s="1"/>
    </row>
    <row r="72" spans="1:73" hidden="1" x14ac:dyDescent="0.25">
      <c r="A72" t="s">
        <v>33</v>
      </c>
      <c r="M72" s="2"/>
      <c r="BU72" s="1"/>
    </row>
    <row r="73" spans="1:73" hidden="1" x14ac:dyDescent="0.25">
      <c r="A73" t="s">
        <v>33</v>
      </c>
      <c r="M73" s="2"/>
      <c r="BU73" s="1"/>
    </row>
    <row r="74" spans="1:73" hidden="1" x14ac:dyDescent="0.25">
      <c r="A74" t="s">
        <v>33</v>
      </c>
      <c r="M74" s="1"/>
      <c r="BU74" s="1"/>
    </row>
    <row r="75" spans="1:73" hidden="1" x14ac:dyDescent="0.25">
      <c r="A75" t="s">
        <v>33</v>
      </c>
      <c r="M75" s="1"/>
      <c r="BU75" s="1"/>
    </row>
    <row r="76" spans="1:73" hidden="1" x14ac:dyDescent="0.25">
      <c r="A76" t="s">
        <v>33</v>
      </c>
      <c r="M76" s="2"/>
      <c r="BU76" s="1"/>
    </row>
    <row r="77" spans="1:73" hidden="1" x14ac:dyDescent="0.25">
      <c r="A77" t="s">
        <v>33</v>
      </c>
      <c r="M77" s="2"/>
      <c r="BU77" s="1"/>
    </row>
    <row r="78" spans="1:73" hidden="1" x14ac:dyDescent="0.25">
      <c r="A78" t="s">
        <v>33</v>
      </c>
      <c r="M78" s="2"/>
      <c r="BU78" s="1"/>
    </row>
    <row r="79" spans="1:73" hidden="1" x14ac:dyDescent="0.25">
      <c r="A79" t="s">
        <v>19</v>
      </c>
      <c r="B79" t="s">
        <v>1408</v>
      </c>
      <c r="C79" t="s">
        <v>1408</v>
      </c>
      <c r="M79" s="2"/>
    </row>
    <row r="80" spans="1:73" hidden="1" x14ac:dyDescent="0.25">
      <c r="A80" t="s">
        <v>19</v>
      </c>
      <c r="B80" t="s">
        <v>1408</v>
      </c>
      <c r="C80" t="s">
        <v>1408</v>
      </c>
      <c r="M80" s="2"/>
    </row>
    <row r="81" spans="1:73" hidden="1" x14ac:dyDescent="0.25">
      <c r="A81" t="s">
        <v>19</v>
      </c>
      <c r="B81" t="s">
        <v>1408</v>
      </c>
      <c r="C81" t="s">
        <v>1408</v>
      </c>
      <c r="M81" s="2"/>
    </row>
    <row r="82" spans="1:73" hidden="1" x14ac:dyDescent="0.25">
      <c r="A82" t="s">
        <v>19</v>
      </c>
      <c r="B82" t="s">
        <v>1408</v>
      </c>
      <c r="C82" t="s">
        <v>1408</v>
      </c>
      <c r="M82" s="2"/>
    </row>
    <row r="83" spans="1:73" hidden="1" x14ac:dyDescent="0.25">
      <c r="A83" t="s">
        <v>95</v>
      </c>
      <c r="D83" t="s">
        <v>1627</v>
      </c>
      <c r="M83" s="1"/>
      <c r="BU83" s="1"/>
    </row>
    <row r="84" spans="1:73" hidden="1" x14ac:dyDescent="0.25">
      <c r="A84" t="s">
        <v>95</v>
      </c>
      <c r="D84" t="s">
        <v>1627</v>
      </c>
      <c r="M84" s="1"/>
      <c r="BU84" s="1"/>
    </row>
    <row r="85" spans="1:73" hidden="1" x14ac:dyDescent="0.25">
      <c r="A85" t="s">
        <v>95</v>
      </c>
      <c r="D85" t="s">
        <v>1627</v>
      </c>
      <c r="M85" s="1"/>
      <c r="BU85" s="1"/>
    </row>
    <row r="86" spans="1:73" hidden="1" x14ac:dyDescent="0.25">
      <c r="A86" t="s">
        <v>95</v>
      </c>
      <c r="D86" t="s">
        <v>1627</v>
      </c>
      <c r="M86" s="1"/>
      <c r="BU86" s="1"/>
    </row>
    <row r="87" spans="1:73" hidden="1" x14ac:dyDescent="0.25">
      <c r="A87" t="s">
        <v>95</v>
      </c>
      <c r="D87" t="s">
        <v>1627</v>
      </c>
      <c r="M87" s="1"/>
      <c r="BU87" s="1"/>
    </row>
    <row r="88" spans="1:73" hidden="1" x14ac:dyDescent="0.25">
      <c r="A88" t="s">
        <v>95</v>
      </c>
      <c r="D88" t="s">
        <v>1627</v>
      </c>
      <c r="M88" s="1"/>
      <c r="BU88" s="1"/>
    </row>
    <row r="89" spans="1:73" hidden="1" x14ac:dyDescent="0.25">
      <c r="A89" t="s">
        <v>102</v>
      </c>
      <c r="D89" t="s">
        <v>1628</v>
      </c>
      <c r="M89" s="1"/>
      <c r="BU89" s="1"/>
    </row>
    <row r="90" spans="1:73" hidden="1" x14ac:dyDescent="0.25">
      <c r="A90" t="s">
        <v>102</v>
      </c>
      <c r="D90" t="s">
        <v>1628</v>
      </c>
      <c r="M90" s="1"/>
      <c r="BU90" s="1"/>
    </row>
    <row r="91" spans="1:73" hidden="1" x14ac:dyDescent="0.25">
      <c r="A91" t="s">
        <v>102</v>
      </c>
      <c r="D91" t="s">
        <v>1628</v>
      </c>
      <c r="M91" s="1"/>
      <c r="BU91" s="1"/>
    </row>
    <row r="92" spans="1:73" hidden="1" x14ac:dyDescent="0.25">
      <c r="A92" t="s">
        <v>102</v>
      </c>
      <c r="D92" t="s">
        <v>1628</v>
      </c>
      <c r="M92" s="1"/>
      <c r="BU92" s="1"/>
    </row>
    <row r="93" spans="1:73" hidden="1" x14ac:dyDescent="0.25">
      <c r="A93" t="s">
        <v>102</v>
      </c>
      <c r="D93" t="s">
        <v>1628</v>
      </c>
      <c r="M93" s="1"/>
      <c r="BU93" s="1"/>
    </row>
    <row r="94" spans="1:73" hidden="1" x14ac:dyDescent="0.25">
      <c r="A94" t="s">
        <v>102</v>
      </c>
      <c r="D94" t="s">
        <v>1628</v>
      </c>
      <c r="M94" s="1"/>
      <c r="BU94" s="1"/>
    </row>
    <row r="95" spans="1:73" hidden="1" x14ac:dyDescent="0.25">
      <c r="A95" t="s">
        <v>102</v>
      </c>
      <c r="D95" t="s">
        <v>1628</v>
      </c>
      <c r="M95" s="1"/>
      <c r="BU95" s="1"/>
    </row>
    <row r="96" spans="1:73" hidden="1" x14ac:dyDescent="0.25">
      <c r="A96" t="s">
        <v>102</v>
      </c>
      <c r="D96" t="s">
        <v>1628</v>
      </c>
      <c r="M96" s="1"/>
      <c r="BU96" s="1"/>
    </row>
    <row r="97" spans="1:73" hidden="1" x14ac:dyDescent="0.25">
      <c r="A97" t="s">
        <v>102</v>
      </c>
      <c r="D97" t="s">
        <v>1628</v>
      </c>
      <c r="M97" s="1"/>
      <c r="BU97" s="1"/>
    </row>
    <row r="98" spans="1:73" hidden="1" x14ac:dyDescent="0.25">
      <c r="A98" t="s">
        <v>102</v>
      </c>
      <c r="D98" t="s">
        <v>1628</v>
      </c>
      <c r="M98" s="1"/>
      <c r="BU98" s="1"/>
    </row>
    <row r="99" spans="1:73" hidden="1" x14ac:dyDescent="0.25">
      <c r="A99" t="s">
        <v>102</v>
      </c>
      <c r="D99" t="s">
        <v>1628</v>
      </c>
      <c r="M99" s="1"/>
      <c r="BU99" s="1"/>
    </row>
    <row r="100" spans="1:73" hidden="1" x14ac:dyDescent="0.25">
      <c r="A100" t="s">
        <v>102</v>
      </c>
      <c r="D100" t="s">
        <v>1628</v>
      </c>
      <c r="M100" s="1"/>
      <c r="BU100" s="1"/>
    </row>
    <row r="101" spans="1:73" hidden="1" x14ac:dyDescent="0.25">
      <c r="A101" t="s">
        <v>102</v>
      </c>
      <c r="D101" t="s">
        <v>1628</v>
      </c>
      <c r="M101" s="1"/>
      <c r="BU101" s="1"/>
    </row>
    <row r="102" spans="1:73" hidden="1" x14ac:dyDescent="0.25">
      <c r="A102" t="s">
        <v>102</v>
      </c>
      <c r="D102" t="s">
        <v>1628</v>
      </c>
      <c r="M102" s="1"/>
      <c r="BU102" s="1"/>
    </row>
    <row r="103" spans="1:73" hidden="1" x14ac:dyDescent="0.25">
      <c r="A103" t="s">
        <v>117</v>
      </c>
      <c r="M103" s="2"/>
      <c r="BU103" s="1"/>
    </row>
    <row r="104" spans="1:73" hidden="1" x14ac:dyDescent="0.25">
      <c r="A104" t="s">
        <v>117</v>
      </c>
      <c r="M104" s="2"/>
      <c r="BU104" s="1"/>
    </row>
    <row r="105" spans="1:73" hidden="1" x14ac:dyDescent="0.25">
      <c r="A105" t="s">
        <v>117</v>
      </c>
      <c r="M105" s="2"/>
      <c r="BU105" s="1"/>
    </row>
    <row r="106" spans="1:73" hidden="1" x14ac:dyDescent="0.25">
      <c r="A106" t="s">
        <v>3</v>
      </c>
      <c r="D106" t="s">
        <v>1629</v>
      </c>
      <c r="M106" s="2"/>
      <c r="BU106" s="1"/>
    </row>
    <row r="107" spans="1:73" hidden="1" x14ac:dyDescent="0.25">
      <c r="A107" t="s">
        <v>3</v>
      </c>
      <c r="D107" t="s">
        <v>1629</v>
      </c>
      <c r="M107" s="2"/>
      <c r="BU107" s="1"/>
    </row>
    <row r="108" spans="1:73" hidden="1" x14ac:dyDescent="0.25">
      <c r="A108" t="s">
        <v>3</v>
      </c>
      <c r="D108" t="s">
        <v>1629</v>
      </c>
      <c r="M108" s="2"/>
      <c r="BU108" s="1"/>
    </row>
    <row r="109" spans="1:73" hidden="1" x14ac:dyDescent="0.25">
      <c r="A109" t="s">
        <v>3</v>
      </c>
      <c r="D109" t="s">
        <v>1629</v>
      </c>
      <c r="M109" s="2"/>
      <c r="BU109" s="1"/>
    </row>
    <row r="110" spans="1:73" hidden="1" x14ac:dyDescent="0.25">
      <c r="A110" t="s">
        <v>3</v>
      </c>
      <c r="D110" t="s">
        <v>1630</v>
      </c>
      <c r="M110" s="2"/>
      <c r="BU110" s="1"/>
    </row>
    <row r="111" spans="1:73" hidden="1" x14ac:dyDescent="0.25">
      <c r="A111" t="s">
        <v>3</v>
      </c>
      <c r="D111" t="s">
        <v>1630</v>
      </c>
      <c r="M111" s="2"/>
      <c r="BU111" s="1"/>
    </row>
    <row r="112" spans="1:73" hidden="1" x14ac:dyDescent="0.25">
      <c r="A112" t="s">
        <v>3</v>
      </c>
      <c r="D112" t="s">
        <v>1630</v>
      </c>
      <c r="M112" s="2"/>
      <c r="BU112" s="1"/>
    </row>
    <row r="113" spans="1:73" hidden="1" x14ac:dyDescent="0.25">
      <c r="A113" t="s">
        <v>3</v>
      </c>
      <c r="D113" t="s">
        <v>1630</v>
      </c>
      <c r="M113" s="2"/>
      <c r="BU113" s="1"/>
    </row>
    <row r="114" spans="1:73" hidden="1" x14ac:dyDescent="0.25">
      <c r="A114" t="s">
        <v>57</v>
      </c>
      <c r="D114" t="s">
        <v>1627</v>
      </c>
      <c r="M114" s="2"/>
      <c r="BU114" s="1"/>
    </row>
    <row r="115" spans="1:73" hidden="1" x14ac:dyDescent="0.25">
      <c r="A115" t="s">
        <v>57</v>
      </c>
      <c r="D115" t="s">
        <v>1627</v>
      </c>
      <c r="M115" s="2"/>
      <c r="BU115" s="1"/>
    </row>
    <row r="116" spans="1:73" hidden="1" x14ac:dyDescent="0.25">
      <c r="A116" t="s">
        <v>57</v>
      </c>
      <c r="D116" t="s">
        <v>1627</v>
      </c>
      <c r="M116" s="1"/>
      <c r="BU116" s="1"/>
    </row>
    <row r="117" spans="1:73" hidden="1" x14ac:dyDescent="0.25">
      <c r="A117" t="s">
        <v>57</v>
      </c>
      <c r="D117" t="s">
        <v>1627</v>
      </c>
      <c r="M117" s="2"/>
      <c r="BU117" s="1"/>
    </row>
    <row r="118" spans="1:73" hidden="1" x14ac:dyDescent="0.25">
      <c r="A118" t="s">
        <v>57</v>
      </c>
      <c r="D118" t="s">
        <v>1627</v>
      </c>
      <c r="M118" s="2"/>
      <c r="BU118" s="1"/>
    </row>
    <row r="119" spans="1:73" hidden="1" x14ac:dyDescent="0.25">
      <c r="A119" t="s">
        <v>57</v>
      </c>
      <c r="D119" t="s">
        <v>1627</v>
      </c>
      <c r="M119" s="2"/>
      <c r="BU119" s="1"/>
    </row>
    <row r="120" spans="1:73" hidden="1" x14ac:dyDescent="0.25">
      <c r="A120" t="s">
        <v>33</v>
      </c>
      <c r="D120" t="s">
        <v>1631</v>
      </c>
      <c r="M120" s="1"/>
      <c r="BU120" s="1"/>
    </row>
    <row r="121" spans="1:73" hidden="1" x14ac:dyDescent="0.25">
      <c r="A121" t="s">
        <v>33</v>
      </c>
      <c r="D121" t="s">
        <v>1632</v>
      </c>
      <c r="M121" s="1"/>
      <c r="BU121" s="1"/>
    </row>
    <row r="122" spans="1:73" hidden="1" x14ac:dyDescent="0.25">
      <c r="A122" t="s">
        <v>33</v>
      </c>
      <c r="D122" t="s">
        <v>1632</v>
      </c>
      <c r="M122" s="2"/>
      <c r="BU122" s="1"/>
    </row>
    <row r="123" spans="1:73" hidden="1" x14ac:dyDescent="0.25">
      <c r="A123" t="s">
        <v>57</v>
      </c>
      <c r="D123" t="s">
        <v>1633</v>
      </c>
      <c r="M123" s="1"/>
      <c r="BU123" s="1"/>
    </row>
    <row r="124" spans="1:73" hidden="1" x14ac:dyDescent="0.25">
      <c r="A124" t="s">
        <v>57</v>
      </c>
      <c r="D124" t="s">
        <v>1633</v>
      </c>
      <c r="M124" s="1"/>
      <c r="BU124" s="1"/>
    </row>
    <row r="125" spans="1:73" hidden="1" x14ac:dyDescent="0.25">
      <c r="A125" t="s">
        <v>57</v>
      </c>
      <c r="D125" t="s">
        <v>1633</v>
      </c>
      <c r="M125" s="1"/>
      <c r="BU125" s="1"/>
    </row>
    <row r="126" spans="1:73" hidden="1" x14ac:dyDescent="0.25">
      <c r="A126" t="s">
        <v>57</v>
      </c>
      <c r="D126" t="s">
        <v>1633</v>
      </c>
      <c r="M126" s="1"/>
      <c r="BU126" s="1"/>
    </row>
    <row r="127" spans="1:73" hidden="1" x14ac:dyDescent="0.25">
      <c r="A127" t="s">
        <v>57</v>
      </c>
      <c r="D127" t="s">
        <v>1633</v>
      </c>
      <c r="M127" s="1"/>
      <c r="BU127" s="1"/>
    </row>
    <row r="128" spans="1:73" hidden="1" x14ac:dyDescent="0.25">
      <c r="A128" t="s">
        <v>57</v>
      </c>
      <c r="D128" t="s">
        <v>1633</v>
      </c>
      <c r="M128" s="1"/>
      <c r="BU128" s="1"/>
    </row>
    <row r="129" spans="1:73" hidden="1" x14ac:dyDescent="0.25">
      <c r="A129" t="s">
        <v>57</v>
      </c>
      <c r="D129" t="s">
        <v>1633</v>
      </c>
      <c r="M129" s="1"/>
      <c r="BU129" s="1"/>
    </row>
    <row r="130" spans="1:73" hidden="1" x14ac:dyDescent="0.25">
      <c r="A130" t="s">
        <v>57</v>
      </c>
      <c r="D130" t="s">
        <v>1633</v>
      </c>
      <c r="M130" s="1"/>
      <c r="BU130" s="1"/>
    </row>
    <row r="131" spans="1:73" hidden="1" x14ac:dyDescent="0.25">
      <c r="A131" t="s">
        <v>57</v>
      </c>
      <c r="D131" t="s">
        <v>1633</v>
      </c>
      <c r="M131" s="1"/>
      <c r="BU131" s="1"/>
    </row>
    <row r="132" spans="1:73" hidden="1" x14ac:dyDescent="0.25">
      <c r="A132" t="s">
        <v>57</v>
      </c>
      <c r="D132" t="s">
        <v>1633</v>
      </c>
      <c r="M132" s="1"/>
      <c r="BU132" s="1"/>
    </row>
    <row r="133" spans="1:73" hidden="1" x14ac:dyDescent="0.25">
      <c r="A133" t="s">
        <v>57</v>
      </c>
      <c r="D133" t="s">
        <v>1633</v>
      </c>
      <c r="M133" s="1"/>
      <c r="BU133" s="1"/>
    </row>
    <row r="134" spans="1:73" hidden="1" x14ac:dyDescent="0.25">
      <c r="A134" t="s">
        <v>57</v>
      </c>
      <c r="D134" t="s">
        <v>1633</v>
      </c>
      <c r="M134" s="1"/>
      <c r="BU134" s="1"/>
    </row>
    <row r="135" spans="1:73" hidden="1" x14ac:dyDescent="0.25">
      <c r="A135" t="s">
        <v>57</v>
      </c>
      <c r="C135" t="s">
        <v>1408</v>
      </c>
      <c r="M135" s="2"/>
    </row>
    <row r="136" spans="1:73" hidden="1" x14ac:dyDescent="0.25">
      <c r="A136" t="s">
        <v>57</v>
      </c>
      <c r="C136" t="s">
        <v>1408</v>
      </c>
      <c r="M136" s="2"/>
    </row>
    <row r="137" spans="1:73" hidden="1" x14ac:dyDescent="0.25">
      <c r="A137" t="s">
        <v>57</v>
      </c>
      <c r="C137" t="s">
        <v>1408</v>
      </c>
      <c r="M137" s="2"/>
    </row>
    <row r="138" spans="1:73" hidden="1" x14ac:dyDescent="0.25">
      <c r="A138" t="s">
        <v>57</v>
      </c>
      <c r="C138" t="s">
        <v>1408</v>
      </c>
      <c r="M138" s="2"/>
    </row>
    <row r="139" spans="1:73" hidden="1" x14ac:dyDescent="0.25">
      <c r="A139" t="s">
        <v>57</v>
      </c>
      <c r="C139" t="s">
        <v>1408</v>
      </c>
      <c r="M139" s="2"/>
    </row>
    <row r="140" spans="1:73" hidden="1" x14ac:dyDescent="0.25">
      <c r="A140" t="s">
        <v>57</v>
      </c>
      <c r="C140" t="s">
        <v>1408</v>
      </c>
      <c r="M140" s="2"/>
    </row>
    <row r="141" spans="1:73" hidden="1" x14ac:dyDescent="0.25">
      <c r="A141" t="s">
        <v>57</v>
      </c>
      <c r="C141" t="s">
        <v>1408</v>
      </c>
      <c r="M141" s="1"/>
    </row>
    <row r="142" spans="1:73" hidden="1" x14ac:dyDescent="0.25">
      <c r="A142" t="s">
        <v>57</v>
      </c>
      <c r="C142" t="s">
        <v>1408</v>
      </c>
      <c r="M142" s="2"/>
    </row>
    <row r="143" spans="1:73" hidden="1" x14ac:dyDescent="0.25">
      <c r="A143" t="s">
        <v>57</v>
      </c>
      <c r="C143" t="s">
        <v>1408</v>
      </c>
      <c r="M143" s="2"/>
    </row>
    <row r="144" spans="1:73" hidden="1" x14ac:dyDescent="0.25">
      <c r="A144" t="s">
        <v>57</v>
      </c>
      <c r="C144" t="s">
        <v>1408</v>
      </c>
      <c r="M144" s="2"/>
    </row>
    <row r="145" spans="1:73" hidden="1" x14ac:dyDescent="0.25">
      <c r="A145" t="s">
        <v>57</v>
      </c>
      <c r="C145" t="s">
        <v>1408</v>
      </c>
      <c r="M145" s="2"/>
    </row>
    <row r="146" spans="1:73" hidden="1" x14ac:dyDescent="0.25">
      <c r="A146" t="s">
        <v>57</v>
      </c>
      <c r="C146" t="s">
        <v>1408</v>
      </c>
      <c r="M146" s="2"/>
    </row>
    <row r="147" spans="1:73" hidden="1" x14ac:dyDescent="0.25">
      <c r="A147" t="s">
        <v>166</v>
      </c>
      <c r="D147" t="s">
        <v>1634</v>
      </c>
      <c r="M147" s="1"/>
      <c r="BU147" s="1"/>
    </row>
    <row r="148" spans="1:73" hidden="1" x14ac:dyDescent="0.25">
      <c r="A148" t="s">
        <v>166</v>
      </c>
      <c r="D148" t="s">
        <v>1634</v>
      </c>
      <c r="M148" s="1"/>
      <c r="BU148" s="1"/>
    </row>
    <row r="149" spans="1:73" hidden="1" x14ac:dyDescent="0.25">
      <c r="A149" t="s">
        <v>166</v>
      </c>
      <c r="C149" t="s">
        <v>1408</v>
      </c>
      <c r="D149" t="s">
        <v>1634</v>
      </c>
      <c r="M149" s="1"/>
      <c r="BU149" s="1"/>
    </row>
    <row r="150" spans="1:73" hidden="1" x14ac:dyDescent="0.25">
      <c r="A150" t="s">
        <v>166</v>
      </c>
      <c r="D150" t="s">
        <v>1634</v>
      </c>
      <c r="M150" s="1"/>
      <c r="BU150" s="1"/>
    </row>
    <row r="151" spans="1:73" hidden="1" x14ac:dyDescent="0.25">
      <c r="A151" t="s">
        <v>166</v>
      </c>
      <c r="D151" t="s">
        <v>1635</v>
      </c>
      <c r="M151" s="1"/>
      <c r="BU151" s="1"/>
    </row>
    <row r="152" spans="1:73" hidden="1" x14ac:dyDescent="0.25">
      <c r="A152" t="s">
        <v>166</v>
      </c>
      <c r="C152" t="s">
        <v>1408</v>
      </c>
      <c r="D152" t="s">
        <v>1635</v>
      </c>
      <c r="M152" s="1"/>
      <c r="BU152" s="1"/>
    </row>
    <row r="153" spans="1:73" hidden="1" x14ac:dyDescent="0.25">
      <c r="A153" t="s">
        <v>166</v>
      </c>
      <c r="C153" t="s">
        <v>1408</v>
      </c>
      <c r="D153" t="s">
        <v>1636</v>
      </c>
      <c r="M153" s="1"/>
      <c r="BU153" s="1"/>
    </row>
    <row r="154" spans="1:73" hidden="1" x14ac:dyDescent="0.25">
      <c r="A154" t="s">
        <v>166</v>
      </c>
      <c r="C154" t="s">
        <v>1408</v>
      </c>
      <c r="D154" t="s">
        <v>1635</v>
      </c>
      <c r="M154" s="1"/>
      <c r="BU154" s="1"/>
    </row>
    <row r="155" spans="1:73" hidden="1" x14ac:dyDescent="0.25">
      <c r="A155" t="s">
        <v>33</v>
      </c>
      <c r="D155" t="s">
        <v>1637</v>
      </c>
      <c r="M155" s="2"/>
      <c r="BU155" s="1"/>
    </row>
    <row r="156" spans="1:73" hidden="1" x14ac:dyDescent="0.25">
      <c r="A156" t="s">
        <v>33</v>
      </c>
      <c r="D156" t="s">
        <v>1637</v>
      </c>
      <c r="M156" s="2"/>
      <c r="BU156" s="1"/>
    </row>
    <row r="157" spans="1:73" hidden="1" x14ac:dyDescent="0.25">
      <c r="A157" t="s">
        <v>33</v>
      </c>
      <c r="D157" t="s">
        <v>1638</v>
      </c>
      <c r="M157" s="2"/>
      <c r="BU157" s="1"/>
    </row>
    <row r="158" spans="1:73" hidden="1" x14ac:dyDescent="0.25">
      <c r="A158" t="s">
        <v>33</v>
      </c>
      <c r="D158" t="s">
        <v>1637</v>
      </c>
      <c r="M158" s="2"/>
      <c r="BU158" s="1"/>
    </row>
    <row r="159" spans="1:73" hidden="1" x14ac:dyDescent="0.25">
      <c r="A159" t="s">
        <v>33</v>
      </c>
      <c r="D159" t="s">
        <v>1638</v>
      </c>
      <c r="M159" s="2"/>
      <c r="BU159" s="1"/>
    </row>
    <row r="160" spans="1:73" hidden="1" x14ac:dyDescent="0.25">
      <c r="A160" t="s">
        <v>33</v>
      </c>
      <c r="D160" t="s">
        <v>1637</v>
      </c>
      <c r="M160" s="2"/>
      <c r="BU160" s="1"/>
    </row>
    <row r="161" spans="1:102" hidden="1" x14ac:dyDescent="0.25">
      <c r="A161" t="s">
        <v>33</v>
      </c>
      <c r="D161" t="s">
        <v>1638</v>
      </c>
      <c r="M161" s="2"/>
      <c r="BU161" s="1"/>
    </row>
    <row r="162" spans="1:102" hidden="1" x14ac:dyDescent="0.25">
      <c r="A162" t="s">
        <v>33</v>
      </c>
      <c r="D162" t="s">
        <v>1638</v>
      </c>
      <c r="M162" s="2"/>
      <c r="BU162" s="1"/>
    </row>
    <row r="163" spans="1:102" hidden="1" x14ac:dyDescent="0.25">
      <c r="A163" t="s">
        <v>33</v>
      </c>
      <c r="D163" t="s">
        <v>1637</v>
      </c>
      <c r="M163" s="2"/>
      <c r="BU163" s="1"/>
    </row>
    <row r="164" spans="1:102" hidden="1" x14ac:dyDescent="0.25">
      <c r="A164" t="s">
        <v>33</v>
      </c>
      <c r="D164" t="s">
        <v>1637</v>
      </c>
      <c r="M164" s="2"/>
      <c r="BU164" s="1"/>
    </row>
    <row r="165" spans="1:102" hidden="1" x14ac:dyDescent="0.25">
      <c r="A165" t="s">
        <v>33</v>
      </c>
      <c r="D165" t="s">
        <v>1637</v>
      </c>
      <c r="M165" s="2"/>
      <c r="BU165" s="1"/>
    </row>
    <row r="166" spans="1:102" hidden="1" x14ac:dyDescent="0.25">
      <c r="A166" t="s">
        <v>33</v>
      </c>
      <c r="D166" t="s">
        <v>1638</v>
      </c>
      <c r="M166" s="2"/>
      <c r="BU166" s="1"/>
    </row>
    <row r="167" spans="1:102" hidden="1" x14ac:dyDescent="0.25">
      <c r="A167" t="s">
        <v>33</v>
      </c>
      <c r="D167" t="s">
        <v>1638</v>
      </c>
      <c r="M167" s="2"/>
      <c r="BU167" s="1"/>
    </row>
    <row r="168" spans="1:102" hidden="1" x14ac:dyDescent="0.25">
      <c r="A168" t="s">
        <v>33</v>
      </c>
      <c r="D168" t="s">
        <v>1638</v>
      </c>
      <c r="M168" s="2"/>
      <c r="BU168" s="1"/>
    </row>
    <row r="169" spans="1:102" hidden="1" x14ac:dyDescent="0.25">
      <c r="A169" t="s">
        <v>186</v>
      </c>
      <c r="M169" s="2"/>
      <c r="V169" s="5"/>
      <c r="CX169" s="5"/>
    </row>
    <row r="170" spans="1:102" hidden="1" x14ac:dyDescent="0.25">
      <c r="A170" t="s">
        <v>186</v>
      </c>
      <c r="M170" s="2"/>
    </row>
    <row r="171" spans="1:102" hidden="1" x14ac:dyDescent="0.25">
      <c r="A171" t="s">
        <v>186</v>
      </c>
      <c r="M171" s="2"/>
      <c r="V171" s="5"/>
      <c r="CX171" s="5"/>
    </row>
    <row r="172" spans="1:102" hidden="1" x14ac:dyDescent="0.25">
      <c r="A172" t="s">
        <v>186</v>
      </c>
      <c r="M172" s="2"/>
    </row>
    <row r="173" spans="1:102" hidden="1" x14ac:dyDescent="0.25">
      <c r="A173" t="s">
        <v>186</v>
      </c>
      <c r="M173" s="2"/>
    </row>
    <row r="174" spans="1:102" hidden="1" x14ac:dyDescent="0.25">
      <c r="A174" t="s">
        <v>186</v>
      </c>
      <c r="M174" s="2"/>
    </row>
    <row r="175" spans="1:102" hidden="1" x14ac:dyDescent="0.25">
      <c r="A175" t="s">
        <v>186</v>
      </c>
      <c r="M175" s="2"/>
    </row>
    <row r="176" spans="1:102" hidden="1" x14ac:dyDescent="0.25">
      <c r="A176" t="s">
        <v>186</v>
      </c>
      <c r="M176" s="2"/>
      <c r="V176" s="5"/>
      <c r="CX176" s="5"/>
    </row>
    <row r="177" spans="1:13" hidden="1" x14ac:dyDescent="0.25">
      <c r="A177" t="s">
        <v>166</v>
      </c>
      <c r="D177" t="s">
        <v>1639</v>
      </c>
      <c r="M177" s="1"/>
    </row>
    <row r="178" spans="1:13" hidden="1" x14ac:dyDescent="0.25">
      <c r="A178" t="s">
        <v>166</v>
      </c>
      <c r="D178" t="s">
        <v>1639</v>
      </c>
      <c r="M178" s="1"/>
    </row>
    <row r="179" spans="1:13" hidden="1" x14ac:dyDescent="0.25">
      <c r="A179" t="s">
        <v>166</v>
      </c>
      <c r="D179" t="s">
        <v>1640</v>
      </c>
      <c r="M179" s="1"/>
    </row>
    <row r="180" spans="1:13" hidden="1" x14ac:dyDescent="0.25">
      <c r="A180" t="s">
        <v>166</v>
      </c>
      <c r="D180" t="s">
        <v>1639</v>
      </c>
      <c r="M180" s="1"/>
    </row>
    <row r="181" spans="1:13" hidden="1" x14ac:dyDescent="0.25">
      <c r="A181" t="s">
        <v>166</v>
      </c>
      <c r="D181" t="s">
        <v>1639</v>
      </c>
      <c r="M181" s="2"/>
    </row>
    <row r="182" spans="1:13" hidden="1" x14ac:dyDescent="0.25">
      <c r="A182" t="s">
        <v>166</v>
      </c>
      <c r="D182" t="s">
        <v>1639</v>
      </c>
      <c r="M182" s="2"/>
    </row>
    <row r="183" spans="1:13" hidden="1" x14ac:dyDescent="0.25">
      <c r="A183" t="s">
        <v>166</v>
      </c>
      <c r="D183" t="s">
        <v>1639</v>
      </c>
      <c r="M183" s="2"/>
    </row>
    <row r="184" spans="1:13" hidden="1" x14ac:dyDescent="0.25">
      <c r="A184" t="s">
        <v>166</v>
      </c>
      <c r="D184" t="s">
        <v>1640</v>
      </c>
      <c r="M184" s="1"/>
    </row>
    <row r="185" spans="1:13" hidden="1" x14ac:dyDescent="0.25">
      <c r="A185" t="s">
        <v>186</v>
      </c>
      <c r="M185" s="2"/>
    </row>
    <row r="186" spans="1:13" hidden="1" x14ac:dyDescent="0.25">
      <c r="A186" t="s">
        <v>186</v>
      </c>
      <c r="M186" s="2"/>
    </row>
    <row r="187" spans="1:13" hidden="1" x14ac:dyDescent="0.25">
      <c r="A187" t="s">
        <v>186</v>
      </c>
      <c r="M187" s="2"/>
    </row>
    <row r="188" spans="1:13" hidden="1" x14ac:dyDescent="0.25">
      <c r="A188" t="s">
        <v>186</v>
      </c>
      <c r="M188" s="2"/>
    </row>
    <row r="189" spans="1:13" hidden="1" x14ac:dyDescent="0.25">
      <c r="A189" t="s">
        <v>186</v>
      </c>
      <c r="M189" s="2"/>
    </row>
    <row r="190" spans="1:13" hidden="1" x14ac:dyDescent="0.25">
      <c r="A190" t="s">
        <v>186</v>
      </c>
      <c r="M190" s="2"/>
    </row>
    <row r="191" spans="1:13" hidden="1" x14ac:dyDescent="0.25">
      <c r="A191" t="s">
        <v>186</v>
      </c>
      <c r="M191" s="2"/>
    </row>
    <row r="192" spans="1:13" hidden="1" x14ac:dyDescent="0.25">
      <c r="A192" t="s">
        <v>186</v>
      </c>
      <c r="M192" s="2"/>
    </row>
    <row r="193" spans="1:73" hidden="1" x14ac:dyDescent="0.25">
      <c r="A193" t="s">
        <v>186</v>
      </c>
      <c r="M193" s="2"/>
    </row>
    <row r="194" spans="1:73" hidden="1" x14ac:dyDescent="0.25">
      <c r="A194" t="s">
        <v>186</v>
      </c>
      <c r="M194" s="2"/>
    </row>
    <row r="195" spans="1:73" hidden="1" x14ac:dyDescent="0.25">
      <c r="A195" t="s">
        <v>186</v>
      </c>
      <c r="M195" s="2"/>
    </row>
    <row r="196" spans="1:73" hidden="1" x14ac:dyDescent="0.25">
      <c r="A196" t="s">
        <v>186</v>
      </c>
      <c r="M196" s="2"/>
    </row>
    <row r="197" spans="1:73" hidden="1" x14ac:dyDescent="0.25">
      <c r="A197" t="s">
        <v>186</v>
      </c>
      <c r="M197" s="2"/>
    </row>
    <row r="198" spans="1:73" hidden="1" x14ac:dyDescent="0.25">
      <c r="A198" t="s">
        <v>102</v>
      </c>
      <c r="D198" t="s">
        <v>1641</v>
      </c>
      <c r="M198" s="1"/>
      <c r="BU198" s="1"/>
    </row>
    <row r="199" spans="1:73" hidden="1" x14ac:dyDescent="0.25">
      <c r="A199" t="s">
        <v>102</v>
      </c>
      <c r="D199" t="s">
        <v>1641</v>
      </c>
      <c r="M199" s="1"/>
      <c r="BU199" s="1"/>
    </row>
    <row r="200" spans="1:73" hidden="1" x14ac:dyDescent="0.25">
      <c r="A200" t="s">
        <v>102</v>
      </c>
      <c r="D200" t="s">
        <v>1642</v>
      </c>
      <c r="M200" s="1"/>
      <c r="BU200" s="1"/>
    </row>
    <row r="201" spans="1:73" hidden="1" x14ac:dyDescent="0.25">
      <c r="A201" t="s">
        <v>102</v>
      </c>
      <c r="D201" t="s">
        <v>1642</v>
      </c>
      <c r="M201" s="1"/>
      <c r="BU201" s="1"/>
    </row>
    <row r="202" spans="1:73" hidden="1" x14ac:dyDescent="0.25">
      <c r="A202" t="s">
        <v>102</v>
      </c>
      <c r="M202" s="1"/>
      <c r="BU202" s="1"/>
    </row>
    <row r="203" spans="1:73" hidden="1" x14ac:dyDescent="0.25">
      <c r="A203" t="s">
        <v>102</v>
      </c>
      <c r="M203" s="1"/>
      <c r="BU203" s="1"/>
    </row>
    <row r="204" spans="1:73" hidden="1" x14ac:dyDescent="0.25">
      <c r="A204" t="s">
        <v>102</v>
      </c>
      <c r="D204" t="s">
        <v>1641</v>
      </c>
      <c r="M204" s="1"/>
      <c r="BU204" s="1"/>
    </row>
    <row r="205" spans="1:73" hidden="1" x14ac:dyDescent="0.25">
      <c r="A205" t="s">
        <v>102</v>
      </c>
      <c r="D205" t="s">
        <v>1642</v>
      </c>
      <c r="M205" s="1"/>
      <c r="BU205" s="1"/>
    </row>
    <row r="206" spans="1:73" hidden="1" x14ac:dyDescent="0.25">
      <c r="A206" t="s">
        <v>102</v>
      </c>
      <c r="M206" s="1"/>
      <c r="BU206" s="1"/>
    </row>
    <row r="207" spans="1:73" hidden="1" x14ac:dyDescent="0.25">
      <c r="A207" t="s">
        <v>102</v>
      </c>
      <c r="M207" s="1"/>
      <c r="BU207" s="1"/>
    </row>
    <row r="208" spans="1:73" hidden="1" x14ac:dyDescent="0.25">
      <c r="A208" t="s">
        <v>102</v>
      </c>
      <c r="M208" s="1"/>
      <c r="BU208" s="1"/>
    </row>
    <row r="209" spans="1:73" hidden="1" x14ac:dyDescent="0.25">
      <c r="A209" t="s">
        <v>102</v>
      </c>
      <c r="M209" s="2"/>
      <c r="BU209" s="1"/>
    </row>
    <row r="210" spans="1:73" hidden="1" x14ac:dyDescent="0.25">
      <c r="A210" t="s">
        <v>102</v>
      </c>
      <c r="M210" s="1"/>
      <c r="BU210" s="1"/>
    </row>
    <row r="211" spans="1:73" hidden="1" x14ac:dyDescent="0.25">
      <c r="A211" t="s">
        <v>102</v>
      </c>
      <c r="M211" s="1"/>
      <c r="BU211" s="1"/>
    </row>
    <row r="212" spans="1:73" hidden="1" x14ac:dyDescent="0.25">
      <c r="A212" t="s">
        <v>102</v>
      </c>
      <c r="M212" s="2"/>
      <c r="BU212" s="1"/>
    </row>
    <row r="213" spans="1:73" hidden="1" x14ac:dyDescent="0.25">
      <c r="A213" t="s">
        <v>102</v>
      </c>
      <c r="M213" s="1"/>
      <c r="BU213" s="1"/>
    </row>
    <row r="214" spans="1:73" hidden="1" x14ac:dyDescent="0.25">
      <c r="A214" t="s">
        <v>225</v>
      </c>
      <c r="D214" t="s">
        <v>1643</v>
      </c>
      <c r="M214" s="1"/>
      <c r="BU214" s="1"/>
    </row>
    <row r="215" spans="1:73" hidden="1" x14ac:dyDescent="0.25">
      <c r="A215" t="s">
        <v>225</v>
      </c>
      <c r="D215" t="s">
        <v>1643</v>
      </c>
      <c r="M215" s="1"/>
      <c r="BU215" s="1"/>
    </row>
    <row r="216" spans="1:73" hidden="1" x14ac:dyDescent="0.25">
      <c r="A216" t="s">
        <v>225</v>
      </c>
      <c r="D216" t="s">
        <v>1643</v>
      </c>
      <c r="M216" s="1"/>
      <c r="BU216" s="1"/>
    </row>
    <row r="217" spans="1:73" hidden="1" x14ac:dyDescent="0.25">
      <c r="A217" t="s">
        <v>230</v>
      </c>
      <c r="M217" s="2"/>
    </row>
    <row r="218" spans="1:73" hidden="1" x14ac:dyDescent="0.25">
      <c r="A218" t="s">
        <v>230</v>
      </c>
      <c r="D218" t="s">
        <v>1644</v>
      </c>
      <c r="M218" s="2"/>
    </row>
    <row r="219" spans="1:73" hidden="1" x14ac:dyDescent="0.25">
      <c r="A219" t="s">
        <v>230</v>
      </c>
      <c r="M219" s="2"/>
    </row>
    <row r="220" spans="1:73" hidden="1" x14ac:dyDescent="0.25">
      <c r="A220" t="s">
        <v>230</v>
      </c>
      <c r="M220" s="2"/>
    </row>
    <row r="221" spans="1:73" hidden="1" x14ac:dyDescent="0.25">
      <c r="A221" t="s">
        <v>102</v>
      </c>
      <c r="C221" t="s">
        <v>1408</v>
      </c>
      <c r="D221" t="s">
        <v>1645</v>
      </c>
      <c r="M221" s="2"/>
      <c r="BU221" s="1"/>
    </row>
    <row r="222" spans="1:73" hidden="1" x14ac:dyDescent="0.25">
      <c r="A222" t="s">
        <v>102</v>
      </c>
      <c r="C222" t="s">
        <v>1408</v>
      </c>
      <c r="D222" t="s">
        <v>1646</v>
      </c>
      <c r="M222" s="2"/>
      <c r="BU222" s="1"/>
    </row>
    <row r="223" spans="1:73" hidden="1" x14ac:dyDescent="0.25">
      <c r="A223" t="s">
        <v>102</v>
      </c>
      <c r="C223" t="s">
        <v>1408</v>
      </c>
      <c r="D223" t="s">
        <v>1645</v>
      </c>
      <c r="M223" s="2"/>
      <c r="BU223" s="1"/>
    </row>
    <row r="224" spans="1:73" hidden="1" x14ac:dyDescent="0.25">
      <c r="A224" t="s">
        <v>102</v>
      </c>
      <c r="D224" t="s">
        <v>1645</v>
      </c>
      <c r="M224" s="2"/>
      <c r="BU224" s="1"/>
    </row>
    <row r="225" spans="1:73" hidden="1" x14ac:dyDescent="0.25">
      <c r="A225" t="s">
        <v>102</v>
      </c>
      <c r="C225" t="s">
        <v>1408</v>
      </c>
      <c r="D225" t="s">
        <v>1645</v>
      </c>
      <c r="M225" s="2"/>
      <c r="BU225" s="1"/>
    </row>
    <row r="226" spans="1:73" hidden="1" x14ac:dyDescent="0.25">
      <c r="A226" t="s">
        <v>230</v>
      </c>
      <c r="M226" s="1"/>
    </row>
    <row r="227" spans="1:73" hidden="1" x14ac:dyDescent="0.25">
      <c r="A227" t="s">
        <v>230</v>
      </c>
      <c r="M227" s="2"/>
    </row>
    <row r="228" spans="1:73" hidden="1" x14ac:dyDescent="0.25">
      <c r="A228" t="s">
        <v>230</v>
      </c>
      <c r="M228" s="1"/>
    </row>
    <row r="229" spans="1:73" hidden="1" x14ac:dyDescent="0.25">
      <c r="A229" t="s">
        <v>245</v>
      </c>
      <c r="M229" s="2"/>
      <c r="BU229" s="1"/>
    </row>
    <row r="230" spans="1:73" hidden="1" x14ac:dyDescent="0.25">
      <c r="A230" t="s">
        <v>245</v>
      </c>
      <c r="M230" s="2"/>
      <c r="BU230" s="1"/>
    </row>
    <row r="231" spans="1:73" hidden="1" x14ac:dyDescent="0.25">
      <c r="A231" t="s">
        <v>245</v>
      </c>
      <c r="M231" s="2"/>
      <c r="BU231" s="1"/>
    </row>
    <row r="232" spans="1:73" hidden="1" x14ac:dyDescent="0.25">
      <c r="A232" t="s">
        <v>245</v>
      </c>
      <c r="M232" s="2"/>
      <c r="BU232" s="1"/>
    </row>
    <row r="233" spans="1:73" hidden="1" x14ac:dyDescent="0.25">
      <c r="A233" t="s">
        <v>245</v>
      </c>
      <c r="M233" s="2"/>
      <c r="BU233" s="1"/>
    </row>
    <row r="234" spans="1:73" hidden="1" x14ac:dyDescent="0.25">
      <c r="A234" t="s">
        <v>245</v>
      </c>
      <c r="M234" s="2"/>
      <c r="BU234" s="1"/>
    </row>
    <row r="235" spans="1:73" hidden="1" x14ac:dyDescent="0.25">
      <c r="A235" t="s">
        <v>245</v>
      </c>
      <c r="M235" s="2"/>
      <c r="BU235" s="1"/>
    </row>
    <row r="236" spans="1:73" hidden="1" x14ac:dyDescent="0.25">
      <c r="A236" t="s">
        <v>245</v>
      </c>
      <c r="M236" s="2"/>
      <c r="BU236" s="1"/>
    </row>
    <row r="237" spans="1:73" hidden="1" x14ac:dyDescent="0.25">
      <c r="A237" t="s">
        <v>254</v>
      </c>
      <c r="M237" s="2"/>
    </row>
    <row r="238" spans="1:73" hidden="1" x14ac:dyDescent="0.25">
      <c r="A238" t="s">
        <v>254</v>
      </c>
      <c r="M238" s="2"/>
    </row>
    <row r="239" spans="1:73" hidden="1" x14ac:dyDescent="0.25">
      <c r="A239" t="s">
        <v>258</v>
      </c>
      <c r="M239" s="1"/>
      <c r="BU239" s="1"/>
    </row>
    <row r="240" spans="1:73" hidden="1" x14ac:dyDescent="0.25">
      <c r="A240" t="s">
        <v>258</v>
      </c>
      <c r="M240" s="1"/>
      <c r="BU240" s="1"/>
    </row>
    <row r="241" spans="1:73" hidden="1" x14ac:dyDescent="0.25">
      <c r="A241" t="s">
        <v>225</v>
      </c>
      <c r="M241" s="2"/>
      <c r="BU241" s="1"/>
    </row>
    <row r="242" spans="1:73" hidden="1" x14ac:dyDescent="0.25">
      <c r="A242" t="s">
        <v>225</v>
      </c>
      <c r="M242" s="2"/>
      <c r="BU242" s="1"/>
    </row>
    <row r="243" spans="1:73" hidden="1" x14ac:dyDescent="0.25">
      <c r="A243" t="s">
        <v>166</v>
      </c>
      <c r="D243" t="s">
        <v>1647</v>
      </c>
      <c r="M243" s="2"/>
      <c r="BU243" s="1"/>
    </row>
    <row r="244" spans="1:73" hidden="1" x14ac:dyDescent="0.25">
      <c r="A244" t="s">
        <v>166</v>
      </c>
      <c r="D244" t="s">
        <v>1647</v>
      </c>
      <c r="M244" s="2"/>
    </row>
    <row r="245" spans="1:73" hidden="1" x14ac:dyDescent="0.25">
      <c r="A245" t="s">
        <v>245</v>
      </c>
      <c r="M245" s="2"/>
      <c r="BU245" s="1"/>
    </row>
    <row r="246" spans="1:73" hidden="1" x14ac:dyDescent="0.25">
      <c r="A246" t="s">
        <v>245</v>
      </c>
      <c r="M246" s="1"/>
      <c r="BU246" s="1"/>
    </row>
    <row r="247" spans="1:73" hidden="1" x14ac:dyDescent="0.25">
      <c r="A247" t="s">
        <v>245</v>
      </c>
      <c r="M247" s="1"/>
      <c r="BU247" s="1"/>
    </row>
    <row r="248" spans="1:73" hidden="1" x14ac:dyDescent="0.25">
      <c r="A248" t="s">
        <v>272</v>
      </c>
      <c r="D248" t="s">
        <v>1648</v>
      </c>
      <c r="M248" s="1"/>
    </row>
    <row r="249" spans="1:73" hidden="1" x14ac:dyDescent="0.25">
      <c r="A249" t="s">
        <v>272</v>
      </c>
      <c r="D249" t="s">
        <v>1649</v>
      </c>
      <c r="M249" s="1"/>
    </row>
    <row r="250" spans="1:73" hidden="1" x14ac:dyDescent="0.25">
      <c r="A250" t="s">
        <v>276</v>
      </c>
      <c r="D250" t="s">
        <v>1650</v>
      </c>
      <c r="M250" s="2"/>
    </row>
    <row r="251" spans="1:73" hidden="1" x14ac:dyDescent="0.25">
      <c r="A251" t="s">
        <v>276</v>
      </c>
      <c r="D251" t="s">
        <v>1650</v>
      </c>
      <c r="M251" s="2"/>
    </row>
    <row r="252" spans="1:73" hidden="1" x14ac:dyDescent="0.25">
      <c r="A252" t="s">
        <v>276</v>
      </c>
      <c r="D252" t="s">
        <v>1650</v>
      </c>
      <c r="M252" s="1"/>
    </row>
    <row r="253" spans="1:73" hidden="1" x14ac:dyDescent="0.25">
      <c r="A253" t="s">
        <v>276</v>
      </c>
      <c r="D253" t="s">
        <v>1650</v>
      </c>
      <c r="M253" s="1"/>
    </row>
    <row r="254" spans="1:73" hidden="1" x14ac:dyDescent="0.25">
      <c r="D254" t="s">
        <v>1651</v>
      </c>
      <c r="M254" s="1"/>
    </row>
    <row r="255" spans="1:73" hidden="1" x14ac:dyDescent="0.25">
      <c r="D255" t="s">
        <v>1652</v>
      </c>
      <c r="M255" s="1"/>
    </row>
    <row r="256" spans="1:73" hidden="1" x14ac:dyDescent="0.25">
      <c r="D256" t="s">
        <v>1651</v>
      </c>
      <c r="M256" s="1"/>
    </row>
    <row r="257" spans="1:73" hidden="1" x14ac:dyDescent="0.25">
      <c r="D257" t="s">
        <v>1652</v>
      </c>
      <c r="M257" s="1"/>
    </row>
    <row r="258" spans="1:73" hidden="1" x14ac:dyDescent="0.25">
      <c r="D258" t="s">
        <v>1653</v>
      </c>
      <c r="M258" s="1"/>
    </row>
    <row r="259" spans="1:73" hidden="1" x14ac:dyDescent="0.25">
      <c r="D259" t="s">
        <v>1654</v>
      </c>
      <c r="M259" s="1"/>
      <c r="BU259" s="1"/>
    </row>
    <row r="260" spans="1:73" hidden="1" x14ac:dyDescent="0.25">
      <c r="D260" t="s">
        <v>1654</v>
      </c>
      <c r="M260" s="1"/>
      <c r="BU260" s="1"/>
    </row>
    <row r="261" spans="1:73" hidden="1" x14ac:dyDescent="0.25">
      <c r="A261" t="s">
        <v>272</v>
      </c>
      <c r="D261" t="s">
        <v>1649</v>
      </c>
      <c r="M261" s="1"/>
      <c r="BU261" s="1"/>
    </row>
    <row r="262" spans="1:73" hidden="1" x14ac:dyDescent="0.25">
      <c r="A262" t="s">
        <v>272</v>
      </c>
      <c r="D262" t="s">
        <v>1649</v>
      </c>
      <c r="M262" s="2"/>
      <c r="BU262" s="1"/>
    </row>
    <row r="263" spans="1:73" hidden="1" x14ac:dyDescent="0.25">
      <c r="A263" t="s">
        <v>272</v>
      </c>
      <c r="D263" t="s">
        <v>1649</v>
      </c>
      <c r="M263" s="2"/>
      <c r="BU263" s="1"/>
    </row>
    <row r="264" spans="1:73" hidden="1" x14ac:dyDescent="0.25">
      <c r="A264" t="s">
        <v>295</v>
      </c>
      <c r="D264" t="s">
        <v>1636</v>
      </c>
      <c r="M264" s="2"/>
      <c r="BU264" s="1"/>
    </row>
    <row r="265" spans="1:73" hidden="1" x14ac:dyDescent="0.25">
      <c r="A265" t="s">
        <v>276</v>
      </c>
      <c r="D265" t="s">
        <v>1655</v>
      </c>
      <c r="M265" s="2"/>
      <c r="BU265" s="1"/>
    </row>
    <row r="266" spans="1:73" hidden="1" x14ac:dyDescent="0.25">
      <c r="A266" t="s">
        <v>276</v>
      </c>
      <c r="D266" t="s">
        <v>1655</v>
      </c>
      <c r="M266" s="2"/>
    </row>
    <row r="267" spans="1:73" hidden="1" x14ac:dyDescent="0.25">
      <c r="A267" t="s">
        <v>276</v>
      </c>
      <c r="D267" t="s">
        <v>1655</v>
      </c>
      <c r="M267" s="2"/>
    </row>
    <row r="268" spans="1:73" hidden="1" x14ac:dyDescent="0.25">
      <c r="A268" t="s">
        <v>276</v>
      </c>
      <c r="D268" t="s">
        <v>1655</v>
      </c>
      <c r="M268" s="2"/>
    </row>
    <row r="269" spans="1:73" hidden="1" x14ac:dyDescent="0.25">
      <c r="A269" t="s">
        <v>303</v>
      </c>
      <c r="M269" s="2"/>
      <c r="BU269" s="1"/>
    </row>
    <row r="270" spans="1:73" hidden="1" x14ac:dyDescent="0.25">
      <c r="A270" t="s">
        <v>303</v>
      </c>
      <c r="M270" s="1"/>
    </row>
    <row r="271" spans="1:73" hidden="1" x14ac:dyDescent="0.25">
      <c r="A271" t="s">
        <v>308</v>
      </c>
      <c r="M271" s="2"/>
    </row>
    <row r="272" spans="1:73" hidden="1" x14ac:dyDescent="0.25">
      <c r="A272" t="s">
        <v>308</v>
      </c>
      <c r="M272" s="2"/>
    </row>
    <row r="273" spans="1:102" hidden="1" x14ac:dyDescent="0.25">
      <c r="A273" t="s">
        <v>308</v>
      </c>
      <c r="C273" t="s">
        <v>1408</v>
      </c>
      <c r="M273" s="2"/>
      <c r="BU273" s="1"/>
    </row>
    <row r="274" spans="1:102" hidden="1" x14ac:dyDescent="0.25">
      <c r="A274" t="s">
        <v>303</v>
      </c>
      <c r="M274" s="2"/>
      <c r="BU274" s="1"/>
    </row>
    <row r="275" spans="1:102" hidden="1" x14ac:dyDescent="0.25">
      <c r="A275" t="s">
        <v>276</v>
      </c>
      <c r="C275" t="s">
        <v>1408</v>
      </c>
      <c r="D275" t="s">
        <v>1656</v>
      </c>
      <c r="M275" s="2"/>
      <c r="BU275" s="1"/>
    </row>
    <row r="276" spans="1:102" hidden="1" x14ac:dyDescent="0.25">
      <c r="A276" t="s">
        <v>276</v>
      </c>
      <c r="C276" t="s">
        <v>1408</v>
      </c>
      <c r="D276" t="s">
        <v>1656</v>
      </c>
      <c r="M276" s="2"/>
      <c r="BU276" s="1"/>
    </row>
    <row r="277" spans="1:102" hidden="1" x14ac:dyDescent="0.25">
      <c r="A277" t="s">
        <v>303</v>
      </c>
      <c r="C277" t="s">
        <v>1408</v>
      </c>
      <c r="D277" t="s">
        <v>1657</v>
      </c>
      <c r="M277" s="1"/>
      <c r="V277" s="5"/>
      <c r="BU277" s="1"/>
      <c r="CX277" s="5"/>
    </row>
    <row r="278" spans="1:102" hidden="1" x14ac:dyDescent="0.25">
      <c r="A278" t="s">
        <v>319</v>
      </c>
      <c r="C278" t="s">
        <v>1408</v>
      </c>
      <c r="D278" t="s">
        <v>1658</v>
      </c>
      <c r="M278" s="1"/>
      <c r="V278" s="5"/>
      <c r="BU278" s="1"/>
      <c r="CX278" s="5"/>
    </row>
    <row r="279" spans="1:102" hidden="1" x14ac:dyDescent="0.25">
      <c r="A279" t="s">
        <v>319</v>
      </c>
      <c r="C279" t="s">
        <v>1408</v>
      </c>
      <c r="D279" t="s">
        <v>1659</v>
      </c>
      <c r="M279" s="1"/>
      <c r="BU279" s="1"/>
    </row>
    <row r="280" spans="1:102" hidden="1" x14ac:dyDescent="0.25">
      <c r="A280" t="s">
        <v>319</v>
      </c>
      <c r="C280" t="s">
        <v>1408</v>
      </c>
      <c r="D280" t="s">
        <v>1659</v>
      </c>
      <c r="M280" s="1"/>
      <c r="BU280" s="1"/>
    </row>
    <row r="281" spans="1:102" hidden="1" x14ac:dyDescent="0.25">
      <c r="A281" t="s">
        <v>319</v>
      </c>
      <c r="C281" t="s">
        <v>1408</v>
      </c>
      <c r="D281" t="s">
        <v>1658</v>
      </c>
      <c r="M281" s="1"/>
      <c r="BU281" s="1"/>
    </row>
    <row r="282" spans="1:102" hidden="1" x14ac:dyDescent="0.25">
      <c r="A282" t="s">
        <v>319</v>
      </c>
      <c r="D282" t="s">
        <v>1660</v>
      </c>
      <c r="M282" s="2"/>
    </row>
    <row r="283" spans="1:102" hidden="1" x14ac:dyDescent="0.25">
      <c r="A283" t="s">
        <v>319</v>
      </c>
      <c r="D283" t="s">
        <v>1660</v>
      </c>
      <c r="M283" s="2"/>
    </row>
    <row r="284" spans="1:102" hidden="1" x14ac:dyDescent="0.25">
      <c r="A284" t="s">
        <v>319</v>
      </c>
      <c r="D284" t="s">
        <v>1647</v>
      </c>
      <c r="M284" s="1"/>
      <c r="BU284" s="1"/>
    </row>
    <row r="285" spans="1:102" hidden="1" x14ac:dyDescent="0.25">
      <c r="A285" t="s">
        <v>319</v>
      </c>
      <c r="D285" t="s">
        <v>1647</v>
      </c>
      <c r="M285" s="1"/>
      <c r="BU285" s="1"/>
    </row>
    <row r="286" spans="1:102" hidden="1" x14ac:dyDescent="0.25">
      <c r="A286" t="s">
        <v>319</v>
      </c>
      <c r="D286" t="s">
        <v>1647</v>
      </c>
      <c r="M286" s="1"/>
      <c r="BU286" s="1"/>
    </row>
    <row r="287" spans="1:102" hidden="1" x14ac:dyDescent="0.25">
      <c r="A287" t="s">
        <v>276</v>
      </c>
      <c r="D287" t="s">
        <v>1661</v>
      </c>
      <c r="M287" s="2"/>
      <c r="BU287" s="1"/>
    </row>
    <row r="288" spans="1:102" hidden="1" x14ac:dyDescent="0.25">
      <c r="A288" t="s">
        <v>276</v>
      </c>
      <c r="C288" t="s">
        <v>1408</v>
      </c>
      <c r="D288" t="s">
        <v>1662</v>
      </c>
      <c r="M288" s="2"/>
      <c r="BU288" s="1"/>
    </row>
    <row r="289" spans="1:73" hidden="1" x14ac:dyDescent="0.25">
      <c r="A289" t="s">
        <v>276</v>
      </c>
      <c r="C289" t="s">
        <v>1408</v>
      </c>
      <c r="D289" t="s">
        <v>1662</v>
      </c>
      <c r="M289" s="2"/>
    </row>
    <row r="290" spans="1:73" hidden="1" x14ac:dyDescent="0.25">
      <c r="A290" t="s">
        <v>334</v>
      </c>
      <c r="D290" t="s">
        <v>1663</v>
      </c>
      <c r="M290" s="2"/>
      <c r="BU290" s="1"/>
    </row>
    <row r="291" spans="1:73" hidden="1" x14ac:dyDescent="0.25">
      <c r="A291" t="s">
        <v>334</v>
      </c>
      <c r="D291" t="s">
        <v>1663</v>
      </c>
      <c r="M291" s="2"/>
    </row>
    <row r="292" spans="1:73" hidden="1" x14ac:dyDescent="0.25">
      <c r="A292" t="s">
        <v>334</v>
      </c>
      <c r="D292" t="s">
        <v>1663</v>
      </c>
      <c r="M292" s="2"/>
    </row>
    <row r="293" spans="1:73" hidden="1" x14ac:dyDescent="0.25">
      <c r="A293" t="s">
        <v>339</v>
      </c>
      <c r="B293" t="s">
        <v>1408</v>
      </c>
      <c r="C293" t="s">
        <v>1408</v>
      </c>
      <c r="M293" s="2"/>
    </row>
    <row r="294" spans="1:73" hidden="1" x14ac:dyDescent="0.25">
      <c r="A294" t="s">
        <v>339</v>
      </c>
      <c r="B294" t="s">
        <v>1408</v>
      </c>
      <c r="C294" t="s">
        <v>1408</v>
      </c>
      <c r="M294" s="2"/>
    </row>
    <row r="295" spans="1:73" hidden="1" x14ac:dyDescent="0.25">
      <c r="A295" t="s">
        <v>308</v>
      </c>
      <c r="M295" s="2"/>
    </row>
    <row r="296" spans="1:73" hidden="1" x14ac:dyDescent="0.25">
      <c r="A296" t="s">
        <v>276</v>
      </c>
      <c r="D296" t="s">
        <v>1664</v>
      </c>
      <c r="M296" s="2"/>
    </row>
    <row r="297" spans="1:73" hidden="1" x14ac:dyDescent="0.25">
      <c r="A297" t="s">
        <v>334</v>
      </c>
      <c r="M297" s="2"/>
    </row>
    <row r="298" spans="1:73" hidden="1" x14ac:dyDescent="0.25">
      <c r="A298" t="s">
        <v>334</v>
      </c>
      <c r="M298" s="1"/>
      <c r="BU298" s="1"/>
    </row>
    <row r="299" spans="1:73" hidden="1" x14ac:dyDescent="0.25">
      <c r="A299" t="s">
        <v>334</v>
      </c>
      <c r="M299" s="1"/>
      <c r="BU299" s="1"/>
    </row>
    <row r="300" spans="1:73" hidden="1" x14ac:dyDescent="0.25">
      <c r="A300" t="s">
        <v>186</v>
      </c>
      <c r="M300" s="1"/>
      <c r="BU300" s="1"/>
    </row>
    <row r="301" spans="1:73" hidden="1" x14ac:dyDescent="0.25">
      <c r="A301" t="s">
        <v>254</v>
      </c>
      <c r="D301" t="s">
        <v>1665</v>
      </c>
      <c r="M301" s="1"/>
      <c r="BU301" s="1"/>
    </row>
    <row r="302" spans="1:73" hidden="1" x14ac:dyDescent="0.25">
      <c r="A302" t="s">
        <v>254</v>
      </c>
      <c r="D302" t="s">
        <v>1665</v>
      </c>
      <c r="M302" s="1"/>
      <c r="BU302" s="1"/>
    </row>
    <row r="303" spans="1:73" hidden="1" x14ac:dyDescent="0.25">
      <c r="A303" t="s">
        <v>254</v>
      </c>
      <c r="C303" t="s">
        <v>1408</v>
      </c>
      <c r="D303" t="s">
        <v>1666</v>
      </c>
      <c r="M303" s="1"/>
      <c r="BU303" s="1"/>
    </row>
    <row r="304" spans="1:73" hidden="1" x14ac:dyDescent="0.25">
      <c r="A304" t="s">
        <v>254</v>
      </c>
      <c r="D304" t="s">
        <v>1665</v>
      </c>
      <c r="M304" s="2"/>
    </row>
    <row r="305" spans="1:73" hidden="1" x14ac:dyDescent="0.25">
      <c r="D305" t="s">
        <v>1667</v>
      </c>
      <c r="M305" s="1"/>
      <c r="BU305" s="1"/>
    </row>
    <row r="306" spans="1:73" hidden="1" x14ac:dyDescent="0.25">
      <c r="A306" t="s">
        <v>334</v>
      </c>
      <c r="D306" t="s">
        <v>1668</v>
      </c>
      <c r="M306" s="1"/>
      <c r="BU306" s="1"/>
    </row>
    <row r="307" spans="1:73" hidden="1" x14ac:dyDescent="0.25">
      <c r="A307" t="s">
        <v>360</v>
      </c>
      <c r="D307" t="s">
        <v>1642</v>
      </c>
      <c r="M307" s="1"/>
      <c r="BU307" s="1"/>
    </row>
    <row r="308" spans="1:73" hidden="1" x14ac:dyDescent="0.25">
      <c r="A308" t="s">
        <v>360</v>
      </c>
      <c r="D308" t="s">
        <v>1642</v>
      </c>
      <c r="M308" s="2"/>
    </row>
    <row r="309" spans="1:73" hidden="1" x14ac:dyDescent="0.25">
      <c r="D309" t="s">
        <v>1669</v>
      </c>
      <c r="M309" s="2"/>
    </row>
    <row r="310" spans="1:73" hidden="1" x14ac:dyDescent="0.25">
      <c r="D310" t="s">
        <v>1670</v>
      </c>
      <c r="M310" s="2"/>
    </row>
    <row r="311" spans="1:73" hidden="1" x14ac:dyDescent="0.25">
      <c r="D311" t="s">
        <v>1670</v>
      </c>
      <c r="M311" s="2"/>
    </row>
    <row r="312" spans="1:73" hidden="1" x14ac:dyDescent="0.25">
      <c r="D312" t="s">
        <v>1670</v>
      </c>
      <c r="M312" s="1"/>
      <c r="BU312" s="1"/>
    </row>
    <row r="313" spans="1:73" hidden="1" x14ac:dyDescent="0.25">
      <c r="D313" t="s">
        <v>1669</v>
      </c>
      <c r="M313" s="1"/>
      <c r="BU313" s="1"/>
    </row>
    <row r="314" spans="1:73" hidden="1" x14ac:dyDescent="0.25">
      <c r="A314" t="s">
        <v>102</v>
      </c>
      <c r="D314" t="s">
        <v>1671</v>
      </c>
      <c r="M314" s="1"/>
    </row>
    <row r="315" spans="1:73" hidden="1" x14ac:dyDescent="0.25">
      <c r="A315" t="s">
        <v>371</v>
      </c>
      <c r="C315" t="s">
        <v>1408</v>
      </c>
      <c r="D315" t="s">
        <v>1672</v>
      </c>
      <c r="M315" s="1"/>
    </row>
    <row r="316" spans="1:73" hidden="1" x14ac:dyDescent="0.25">
      <c r="A316" t="s">
        <v>276</v>
      </c>
      <c r="D316" t="s">
        <v>1673</v>
      </c>
      <c r="M316" s="1"/>
    </row>
    <row r="317" spans="1:73" hidden="1" x14ac:dyDescent="0.25">
      <c r="A317" t="s">
        <v>334</v>
      </c>
      <c r="C317" t="s">
        <v>1408</v>
      </c>
      <c r="D317" t="s">
        <v>1674</v>
      </c>
      <c r="M317" s="2"/>
      <c r="BU317" s="1"/>
    </row>
    <row r="318" spans="1:73" hidden="1" x14ac:dyDescent="0.25">
      <c r="A318" t="s">
        <v>334</v>
      </c>
      <c r="C318" t="s">
        <v>1408</v>
      </c>
      <c r="D318" t="s">
        <v>1674</v>
      </c>
      <c r="M318" s="2"/>
    </row>
    <row r="319" spans="1:73" hidden="1" x14ac:dyDescent="0.25">
      <c r="A319" t="s">
        <v>334</v>
      </c>
      <c r="C319" t="s">
        <v>1408</v>
      </c>
      <c r="D319" t="s">
        <v>1674</v>
      </c>
      <c r="M319" s="2"/>
      <c r="BU319" s="1"/>
    </row>
    <row r="320" spans="1:73" hidden="1" x14ac:dyDescent="0.25">
      <c r="A320" t="s">
        <v>334</v>
      </c>
      <c r="C320" t="s">
        <v>1408</v>
      </c>
      <c r="D320" t="s">
        <v>1675</v>
      </c>
      <c r="M320" s="1"/>
      <c r="BU320" s="1"/>
    </row>
    <row r="321" spans="1:102" hidden="1" x14ac:dyDescent="0.25">
      <c r="A321" t="s">
        <v>334</v>
      </c>
      <c r="C321" t="s">
        <v>1408</v>
      </c>
      <c r="D321" t="s">
        <v>1676</v>
      </c>
      <c r="M321" s="2"/>
      <c r="BU321" s="1"/>
    </row>
    <row r="322" spans="1:102" hidden="1" x14ac:dyDescent="0.25">
      <c r="A322" t="s">
        <v>334</v>
      </c>
      <c r="C322" t="s">
        <v>1408</v>
      </c>
      <c r="D322" t="s">
        <v>1672</v>
      </c>
      <c r="M322" s="1"/>
      <c r="BU322" s="1"/>
    </row>
    <row r="323" spans="1:102" x14ac:dyDescent="0.25">
      <c r="A323" t="s">
        <v>276</v>
      </c>
      <c r="B323" t="s">
        <v>1408</v>
      </c>
      <c r="C323" t="s">
        <v>1408</v>
      </c>
      <c r="D323" t="s">
        <v>1677</v>
      </c>
      <c r="M323" s="1"/>
      <c r="BU323" s="1"/>
    </row>
    <row r="324" spans="1:102" hidden="1" x14ac:dyDescent="0.25">
      <c r="D324" t="s">
        <v>1678</v>
      </c>
      <c r="M324" s="1"/>
      <c r="BU324" s="1"/>
    </row>
    <row r="325" spans="1:102" x14ac:dyDescent="0.25">
      <c r="M325" s="1"/>
      <c r="BU325" s="1"/>
    </row>
    <row r="326" spans="1:102" x14ac:dyDescent="0.25">
      <c r="D326" t="s">
        <v>1679</v>
      </c>
      <c r="M326" s="2"/>
    </row>
    <row r="327" spans="1:102" x14ac:dyDescent="0.25">
      <c r="A327" t="s">
        <v>388</v>
      </c>
      <c r="D327" t="s">
        <v>1680</v>
      </c>
      <c r="M327" s="2"/>
    </row>
    <row r="328" spans="1:102" x14ac:dyDescent="0.25">
      <c r="A328" t="s">
        <v>388</v>
      </c>
      <c r="D328" t="s">
        <v>1681</v>
      </c>
      <c r="M328" s="1"/>
    </row>
    <row r="329" spans="1:102" x14ac:dyDescent="0.25">
      <c r="A329" t="s">
        <v>388</v>
      </c>
      <c r="D329" t="s">
        <v>1681</v>
      </c>
      <c r="M329" s="2"/>
    </row>
    <row r="330" spans="1:102" x14ac:dyDescent="0.25">
      <c r="D330" t="s">
        <v>1682</v>
      </c>
      <c r="M330" s="1"/>
    </row>
    <row r="331" spans="1:102" x14ac:dyDescent="0.25">
      <c r="C331" t="s">
        <v>1408</v>
      </c>
      <c r="D331" t="s">
        <v>1683</v>
      </c>
      <c r="M331" s="2"/>
      <c r="V331" s="5"/>
      <c r="CX331" s="5"/>
    </row>
    <row r="332" spans="1:102" x14ac:dyDescent="0.25">
      <c r="A332" t="s">
        <v>276</v>
      </c>
      <c r="B332" t="s">
        <v>1408</v>
      </c>
      <c r="C332" t="s">
        <v>1408</v>
      </c>
      <c r="M332" s="1"/>
      <c r="V332" s="5"/>
      <c r="BU332" s="1"/>
      <c r="CX332" s="5"/>
    </row>
    <row r="333" spans="1:102" x14ac:dyDescent="0.25">
      <c r="A333" t="s">
        <v>388</v>
      </c>
      <c r="D333" t="s">
        <v>1647</v>
      </c>
      <c r="M333" s="2"/>
    </row>
    <row r="334" spans="1:102" x14ac:dyDescent="0.25">
      <c r="A334" t="s">
        <v>388</v>
      </c>
      <c r="M334" s="2"/>
      <c r="BU334" s="1"/>
    </row>
    <row r="335" spans="1:102" x14ac:dyDescent="0.25">
      <c r="A335" t="s">
        <v>371</v>
      </c>
      <c r="C335" t="s">
        <v>1408</v>
      </c>
      <c r="D335" t="s">
        <v>1684</v>
      </c>
      <c r="M335" s="2"/>
      <c r="BU335" s="1"/>
    </row>
    <row r="336" spans="1:102" x14ac:dyDescent="0.25">
      <c r="M336" s="2"/>
    </row>
    <row r="337" spans="1:73" x14ac:dyDescent="0.25">
      <c r="M337" s="2"/>
    </row>
    <row r="338" spans="1:73" x14ac:dyDescent="0.25">
      <c r="A338" t="s">
        <v>360</v>
      </c>
      <c r="D338" t="s">
        <v>1685</v>
      </c>
      <c r="M338" s="2"/>
    </row>
    <row r="339" spans="1:73" x14ac:dyDescent="0.25">
      <c r="A339" t="s">
        <v>360</v>
      </c>
      <c r="D339" t="s">
        <v>1686</v>
      </c>
      <c r="M339" s="2"/>
    </row>
    <row r="340" spans="1:73" x14ac:dyDescent="0.25">
      <c r="A340" t="s">
        <v>360</v>
      </c>
      <c r="D340" t="s">
        <v>1686</v>
      </c>
      <c r="M340" s="2"/>
    </row>
    <row r="341" spans="1:73" x14ac:dyDescent="0.25">
      <c r="A341" t="s">
        <v>371</v>
      </c>
      <c r="D341" t="s">
        <v>1687</v>
      </c>
      <c r="M341" s="2"/>
    </row>
    <row r="342" spans="1:73" x14ac:dyDescent="0.25">
      <c r="D342" t="s">
        <v>1688</v>
      </c>
      <c r="M342" s="2"/>
    </row>
    <row r="343" spans="1:73" x14ac:dyDescent="0.25">
      <c r="A343" t="s">
        <v>276</v>
      </c>
      <c r="D343" t="s">
        <v>1689</v>
      </c>
      <c r="M343" s="2"/>
    </row>
    <row r="344" spans="1:73" x14ac:dyDescent="0.25">
      <c r="A344" t="s">
        <v>416</v>
      </c>
      <c r="M344" s="2"/>
      <c r="BU344" s="1"/>
    </row>
    <row r="345" spans="1:73" x14ac:dyDescent="0.25">
      <c r="A345" t="s">
        <v>418</v>
      </c>
      <c r="D345" t="s">
        <v>1690</v>
      </c>
      <c r="M345" s="2"/>
      <c r="BU345" s="1"/>
    </row>
    <row r="346" spans="1:73" x14ac:dyDescent="0.25">
      <c r="A346" t="s">
        <v>420</v>
      </c>
      <c r="M346" s="2"/>
      <c r="BU346" s="1"/>
    </row>
    <row r="347" spans="1:73" x14ac:dyDescent="0.25">
      <c r="A347" t="s">
        <v>418</v>
      </c>
      <c r="D347" t="s">
        <v>1669</v>
      </c>
      <c r="M347" s="2"/>
      <c r="BU347" s="1"/>
    </row>
    <row r="348" spans="1:73" x14ac:dyDescent="0.25">
      <c r="A348" t="s">
        <v>418</v>
      </c>
      <c r="D348" t="s">
        <v>1669</v>
      </c>
      <c r="M348" s="2"/>
      <c r="BU348" s="1"/>
    </row>
    <row r="349" spans="1:73" x14ac:dyDescent="0.25">
      <c r="A349" t="s">
        <v>425</v>
      </c>
      <c r="M349" s="2"/>
      <c r="BU349" s="1"/>
    </row>
    <row r="350" spans="1:73" x14ac:dyDescent="0.25">
      <c r="A350" t="s">
        <v>420</v>
      </c>
      <c r="M350" s="2"/>
      <c r="BU350" s="1"/>
    </row>
    <row r="351" spans="1:73" x14ac:dyDescent="0.25">
      <c r="D351" t="s">
        <v>1691</v>
      </c>
      <c r="M351" s="2"/>
      <c r="BU351" s="1"/>
    </row>
    <row r="352" spans="1:73" x14ac:dyDescent="0.25">
      <c r="D352" t="s">
        <v>1691</v>
      </c>
      <c r="M352" s="2"/>
      <c r="BU352" s="1"/>
    </row>
    <row r="353" spans="1:73" x14ac:dyDescent="0.25">
      <c r="D353" t="s">
        <v>1692</v>
      </c>
      <c r="M353" s="2"/>
      <c r="BU353" s="1"/>
    </row>
    <row r="354" spans="1:73" x14ac:dyDescent="0.25">
      <c r="A354" t="s">
        <v>418</v>
      </c>
      <c r="D354" t="s">
        <v>1682</v>
      </c>
      <c r="M354" s="2"/>
      <c r="BU354" s="1"/>
    </row>
    <row r="355" spans="1:73" x14ac:dyDescent="0.25">
      <c r="D355" t="s">
        <v>1693</v>
      </c>
      <c r="M355" s="1"/>
      <c r="BU355" s="1"/>
    </row>
    <row r="356" spans="1:73" x14ac:dyDescent="0.25">
      <c r="D356" t="s">
        <v>1694</v>
      </c>
      <c r="M356" s="1"/>
      <c r="BU356" s="1"/>
    </row>
    <row r="357" spans="1:73" x14ac:dyDescent="0.25">
      <c r="A357" t="s">
        <v>438</v>
      </c>
      <c r="C357" t="s">
        <v>1408</v>
      </c>
      <c r="M357" s="1"/>
      <c r="BU357" s="1"/>
    </row>
    <row r="358" spans="1:73" x14ac:dyDescent="0.25">
      <c r="A358" t="s">
        <v>438</v>
      </c>
      <c r="C358" t="s">
        <v>1408</v>
      </c>
      <c r="M358" s="1"/>
      <c r="BU358" s="1"/>
    </row>
    <row r="359" spans="1:73" x14ac:dyDescent="0.25">
      <c r="A359" t="s">
        <v>441</v>
      </c>
      <c r="B359" t="s">
        <v>1408</v>
      </c>
      <c r="C359" t="s">
        <v>1408</v>
      </c>
      <c r="M359" s="2"/>
      <c r="BU359" s="1"/>
    </row>
    <row r="360" spans="1:73" x14ac:dyDescent="0.25">
      <c r="A360" t="s">
        <v>441</v>
      </c>
      <c r="B360" t="s">
        <v>1408</v>
      </c>
      <c r="C360" t="s">
        <v>1408</v>
      </c>
      <c r="M360" s="1"/>
      <c r="BU360" s="1"/>
    </row>
    <row r="361" spans="1:73" x14ac:dyDescent="0.25">
      <c r="A361" t="s">
        <v>33</v>
      </c>
      <c r="D361" t="s">
        <v>1695</v>
      </c>
      <c r="M361" s="2"/>
      <c r="BU361" s="1"/>
    </row>
    <row r="362" spans="1:73" x14ac:dyDescent="0.25">
      <c r="A362" t="s">
        <v>33</v>
      </c>
      <c r="C362" t="s">
        <v>1408</v>
      </c>
      <c r="D362" t="s">
        <v>1695</v>
      </c>
      <c r="M362" s="1"/>
      <c r="BU362" s="1"/>
    </row>
    <row r="363" spans="1:73" x14ac:dyDescent="0.25">
      <c r="A363" t="s">
        <v>33</v>
      </c>
      <c r="D363" t="s">
        <v>1695</v>
      </c>
      <c r="M363" s="1"/>
      <c r="BU363" s="1"/>
    </row>
    <row r="364" spans="1:73" x14ac:dyDescent="0.25">
      <c r="A364" t="s">
        <v>33</v>
      </c>
      <c r="B364" t="s">
        <v>1408</v>
      </c>
      <c r="C364" t="s">
        <v>1408</v>
      </c>
      <c r="D364" t="s">
        <v>1695</v>
      </c>
      <c r="M364" s="1"/>
      <c r="BU364" s="1"/>
    </row>
    <row r="365" spans="1:73" x14ac:dyDescent="0.25">
      <c r="A365" t="s">
        <v>33</v>
      </c>
      <c r="B365" t="s">
        <v>1408</v>
      </c>
      <c r="C365" t="s">
        <v>1408</v>
      </c>
      <c r="D365" t="s">
        <v>1695</v>
      </c>
      <c r="M365" s="1"/>
    </row>
    <row r="366" spans="1:73" x14ac:dyDescent="0.25">
      <c r="A366" t="s">
        <v>33</v>
      </c>
      <c r="D366" t="s">
        <v>1695</v>
      </c>
      <c r="M366" s="1"/>
    </row>
    <row r="367" spans="1:73" x14ac:dyDescent="0.25">
      <c r="A367" t="s">
        <v>33</v>
      </c>
      <c r="B367" t="s">
        <v>1408</v>
      </c>
      <c r="C367" t="s">
        <v>1408</v>
      </c>
      <c r="D367" t="s">
        <v>1695</v>
      </c>
      <c r="M367" s="1"/>
      <c r="BU367" s="1"/>
    </row>
    <row r="368" spans="1:73" x14ac:dyDescent="0.25">
      <c r="A368" t="s">
        <v>33</v>
      </c>
      <c r="B368" t="s">
        <v>1408</v>
      </c>
      <c r="C368" t="s">
        <v>1408</v>
      </c>
      <c r="D368" t="s">
        <v>1695</v>
      </c>
      <c r="M368" s="1"/>
      <c r="BU368" s="1"/>
    </row>
    <row r="369" spans="1:73" x14ac:dyDescent="0.25">
      <c r="A369" t="s">
        <v>33</v>
      </c>
      <c r="C369" t="s">
        <v>1408</v>
      </c>
      <c r="D369" t="s">
        <v>1633</v>
      </c>
      <c r="M369" s="2"/>
      <c r="BU369" s="1"/>
    </row>
    <row r="370" spans="1:73" x14ac:dyDescent="0.25">
      <c r="A370" t="s">
        <v>33</v>
      </c>
      <c r="C370" t="s">
        <v>1408</v>
      </c>
      <c r="D370" t="s">
        <v>1633</v>
      </c>
      <c r="M370" s="2"/>
      <c r="BU370" s="1"/>
    </row>
    <row r="371" spans="1:73" x14ac:dyDescent="0.25">
      <c r="A371" t="s">
        <v>33</v>
      </c>
      <c r="C371" t="s">
        <v>1408</v>
      </c>
      <c r="D371" t="s">
        <v>1633</v>
      </c>
      <c r="M371" s="1"/>
    </row>
    <row r="372" spans="1:73" x14ac:dyDescent="0.25">
      <c r="A372" t="s">
        <v>33</v>
      </c>
      <c r="C372" t="s">
        <v>1408</v>
      </c>
      <c r="D372" t="s">
        <v>1633</v>
      </c>
      <c r="M372" s="1"/>
    </row>
    <row r="373" spans="1:73" x14ac:dyDescent="0.25">
      <c r="A373" t="s">
        <v>33</v>
      </c>
      <c r="C373" t="s">
        <v>1408</v>
      </c>
      <c r="D373" t="s">
        <v>1633</v>
      </c>
      <c r="M373" s="1"/>
    </row>
    <row r="374" spans="1:73" x14ac:dyDescent="0.25">
      <c r="A374" t="s">
        <v>33</v>
      </c>
      <c r="C374" t="s">
        <v>1408</v>
      </c>
      <c r="D374" t="s">
        <v>1633</v>
      </c>
      <c r="M374" s="1"/>
    </row>
    <row r="375" spans="1:73" x14ac:dyDescent="0.25">
      <c r="A375" t="s">
        <v>33</v>
      </c>
      <c r="C375" t="s">
        <v>1408</v>
      </c>
      <c r="D375" t="s">
        <v>1633</v>
      </c>
      <c r="M375" s="1"/>
    </row>
    <row r="376" spans="1:73" x14ac:dyDescent="0.25">
      <c r="A376" t="s">
        <v>33</v>
      </c>
      <c r="C376" t="s">
        <v>1408</v>
      </c>
      <c r="D376" t="s">
        <v>1633</v>
      </c>
      <c r="M376" s="1"/>
    </row>
    <row r="377" spans="1:73" x14ac:dyDescent="0.25">
      <c r="A377" t="s">
        <v>33</v>
      </c>
      <c r="C377" t="s">
        <v>1408</v>
      </c>
      <c r="D377" t="s">
        <v>1633</v>
      </c>
      <c r="M377" s="1"/>
    </row>
    <row r="378" spans="1:73" x14ac:dyDescent="0.25">
      <c r="A378" t="s">
        <v>33</v>
      </c>
      <c r="C378" t="s">
        <v>1408</v>
      </c>
      <c r="D378" t="s">
        <v>1633</v>
      </c>
      <c r="M378" s="1"/>
    </row>
    <row r="379" spans="1:73" x14ac:dyDescent="0.25">
      <c r="A379" t="s">
        <v>33</v>
      </c>
      <c r="D379" t="s">
        <v>1625</v>
      </c>
      <c r="M379" s="1"/>
      <c r="BU379" s="1"/>
    </row>
    <row r="380" spans="1:73" x14ac:dyDescent="0.25">
      <c r="A380" t="s">
        <v>33</v>
      </c>
      <c r="D380" t="s">
        <v>1625</v>
      </c>
      <c r="M380" s="1"/>
      <c r="BU380" s="1"/>
    </row>
    <row r="381" spans="1:73" x14ac:dyDescent="0.25">
      <c r="A381" t="s">
        <v>33</v>
      </c>
      <c r="D381" t="s">
        <v>1625</v>
      </c>
      <c r="M381" s="1"/>
      <c r="BU381" s="1"/>
    </row>
    <row r="382" spans="1:73" x14ac:dyDescent="0.25">
      <c r="A382" t="s">
        <v>33</v>
      </c>
      <c r="D382" t="s">
        <v>1625</v>
      </c>
      <c r="M382" s="1"/>
      <c r="BU382" s="1"/>
    </row>
    <row r="383" spans="1:73" x14ac:dyDescent="0.25">
      <c r="A383" t="s">
        <v>33</v>
      </c>
      <c r="D383" t="s">
        <v>1626</v>
      </c>
      <c r="M383" s="1"/>
    </row>
    <row r="384" spans="1:73" x14ac:dyDescent="0.25">
      <c r="A384" t="s">
        <v>33</v>
      </c>
      <c r="D384" t="s">
        <v>1625</v>
      </c>
      <c r="M384" s="1"/>
    </row>
    <row r="385" spans="1:73" x14ac:dyDescent="0.25">
      <c r="A385" t="s">
        <v>33</v>
      </c>
      <c r="D385" t="s">
        <v>1625</v>
      </c>
      <c r="M385" s="1"/>
      <c r="BU385" s="1"/>
    </row>
    <row r="386" spans="1:73" x14ac:dyDescent="0.25">
      <c r="A386" t="s">
        <v>33</v>
      </c>
      <c r="D386" t="s">
        <v>1625</v>
      </c>
      <c r="M386" s="1"/>
    </row>
    <row r="387" spans="1:73" x14ac:dyDescent="0.25">
      <c r="A387" t="s">
        <v>33</v>
      </c>
      <c r="D387" t="s">
        <v>1625</v>
      </c>
      <c r="M387" s="1"/>
    </row>
    <row r="388" spans="1:73" x14ac:dyDescent="0.25">
      <c r="A388" t="s">
        <v>33</v>
      </c>
      <c r="D388" t="s">
        <v>1625</v>
      </c>
      <c r="M388" s="1"/>
      <c r="BU388" s="1"/>
    </row>
    <row r="389" spans="1:73" x14ac:dyDescent="0.25">
      <c r="A389" t="s">
        <v>33</v>
      </c>
      <c r="D389" t="s">
        <v>1625</v>
      </c>
      <c r="M389" s="1"/>
    </row>
    <row r="390" spans="1:73" x14ac:dyDescent="0.25">
      <c r="A390" t="s">
        <v>57</v>
      </c>
      <c r="M390" s="1"/>
    </row>
    <row r="391" spans="1:73" x14ac:dyDescent="0.25">
      <c r="A391" t="s">
        <v>57</v>
      </c>
      <c r="M391" s="1"/>
    </row>
    <row r="392" spans="1:73" x14ac:dyDescent="0.25">
      <c r="A392" t="s">
        <v>57</v>
      </c>
      <c r="D392" t="s">
        <v>1696</v>
      </c>
      <c r="M392" s="1"/>
    </row>
    <row r="393" spans="1:73" x14ac:dyDescent="0.25">
      <c r="A393" t="s">
        <v>57</v>
      </c>
      <c r="D393" t="s">
        <v>1696</v>
      </c>
      <c r="M393" s="1"/>
      <c r="BU393" s="1"/>
    </row>
    <row r="394" spans="1:73" x14ac:dyDescent="0.25">
      <c r="A394" t="s">
        <v>57</v>
      </c>
      <c r="M394" s="2"/>
      <c r="BU394" s="1"/>
    </row>
    <row r="395" spans="1:73" x14ac:dyDescent="0.25">
      <c r="A395" t="s">
        <v>57</v>
      </c>
      <c r="M395" s="2"/>
      <c r="BU395" s="1"/>
    </row>
    <row r="396" spans="1:73" x14ac:dyDescent="0.25">
      <c r="A396" t="s">
        <v>225</v>
      </c>
      <c r="M396" s="2"/>
      <c r="BU396" s="1"/>
    </row>
    <row r="397" spans="1:73" x14ac:dyDescent="0.25">
      <c r="A397" t="s">
        <v>225</v>
      </c>
      <c r="M397" s="2"/>
      <c r="BU397" s="1"/>
    </row>
    <row r="398" spans="1:73" x14ac:dyDescent="0.25">
      <c r="A398" t="s">
        <v>225</v>
      </c>
      <c r="M398" s="2"/>
      <c r="BU398" s="1"/>
    </row>
    <row r="399" spans="1:73" x14ac:dyDescent="0.25">
      <c r="A399" t="s">
        <v>225</v>
      </c>
      <c r="M399" s="2"/>
      <c r="BU399" s="1"/>
    </row>
    <row r="400" spans="1:73" x14ac:dyDescent="0.25">
      <c r="A400" t="s">
        <v>225</v>
      </c>
      <c r="M400" s="2"/>
      <c r="BU400" s="1"/>
    </row>
    <row r="401" spans="1:73" x14ac:dyDescent="0.25">
      <c r="A401" t="s">
        <v>225</v>
      </c>
      <c r="M401" s="2"/>
      <c r="BU401" s="1"/>
    </row>
    <row r="402" spans="1:73" x14ac:dyDescent="0.25">
      <c r="A402" t="s">
        <v>225</v>
      </c>
      <c r="M402" s="2"/>
      <c r="BU402" s="1"/>
    </row>
    <row r="403" spans="1:73" x14ac:dyDescent="0.25">
      <c r="A403" t="s">
        <v>225</v>
      </c>
      <c r="M403" s="2"/>
      <c r="BU403" s="1"/>
    </row>
    <row r="404" spans="1:73" x14ac:dyDescent="0.25">
      <c r="A404" t="s">
        <v>225</v>
      </c>
      <c r="M404" s="2"/>
      <c r="BU404" s="1"/>
    </row>
    <row r="405" spans="1:73" x14ac:dyDescent="0.25">
      <c r="A405" t="s">
        <v>225</v>
      </c>
      <c r="M405" s="2"/>
      <c r="BU405" s="1"/>
    </row>
    <row r="406" spans="1:73" x14ac:dyDescent="0.25">
      <c r="A406" t="s">
        <v>225</v>
      </c>
      <c r="M406" s="2"/>
      <c r="BU406" s="1"/>
    </row>
    <row r="407" spans="1:73" x14ac:dyDescent="0.25">
      <c r="A407" t="s">
        <v>225</v>
      </c>
      <c r="M407" s="2"/>
    </row>
    <row r="408" spans="1:73" x14ac:dyDescent="0.25">
      <c r="A408" t="s">
        <v>225</v>
      </c>
      <c r="M408" s="1"/>
    </row>
    <row r="409" spans="1:73" x14ac:dyDescent="0.25">
      <c r="A409" t="s">
        <v>225</v>
      </c>
      <c r="M409" s="1"/>
    </row>
    <row r="410" spans="1:73" x14ac:dyDescent="0.25">
      <c r="A410" t="s">
        <v>225</v>
      </c>
      <c r="M410" s="1"/>
    </row>
    <row r="411" spans="1:73" x14ac:dyDescent="0.25">
      <c r="A411" t="s">
        <v>225</v>
      </c>
      <c r="M411" s="1"/>
    </row>
    <row r="412" spans="1:73" x14ac:dyDescent="0.25">
      <c r="A412" t="s">
        <v>225</v>
      </c>
      <c r="M412" s="2"/>
    </row>
    <row r="413" spans="1:73" x14ac:dyDescent="0.25">
      <c r="A413" t="s">
        <v>225</v>
      </c>
      <c r="M413" s="1"/>
    </row>
    <row r="414" spans="1:73" x14ac:dyDescent="0.25">
      <c r="A414" t="s">
        <v>225</v>
      </c>
      <c r="M414" s="1"/>
    </row>
    <row r="415" spans="1:73" x14ac:dyDescent="0.25">
      <c r="A415" t="s">
        <v>225</v>
      </c>
      <c r="M415" s="1"/>
    </row>
    <row r="416" spans="1:73" x14ac:dyDescent="0.25">
      <c r="A416" t="s">
        <v>225</v>
      </c>
      <c r="M416" s="1"/>
    </row>
    <row r="417" spans="1:102" x14ac:dyDescent="0.25">
      <c r="A417" t="s">
        <v>225</v>
      </c>
      <c r="M417" s="1"/>
      <c r="BU417" s="1"/>
    </row>
    <row r="418" spans="1:102" x14ac:dyDescent="0.25">
      <c r="A418" t="s">
        <v>33</v>
      </c>
      <c r="D418" t="s">
        <v>1637</v>
      </c>
      <c r="M418" s="1"/>
      <c r="V418" s="5"/>
      <c r="BU418" s="1"/>
      <c r="CX418" s="5"/>
    </row>
    <row r="419" spans="1:102" x14ac:dyDescent="0.25">
      <c r="A419" t="s">
        <v>33</v>
      </c>
      <c r="D419" t="s">
        <v>1637</v>
      </c>
      <c r="M419" s="1"/>
      <c r="V419" s="5"/>
      <c r="BU419" s="1"/>
      <c r="CX419" s="5"/>
    </row>
    <row r="420" spans="1:102" x14ac:dyDescent="0.25">
      <c r="A420" t="s">
        <v>33</v>
      </c>
      <c r="D420" t="s">
        <v>1637</v>
      </c>
      <c r="M420" s="1"/>
      <c r="V420" s="5"/>
      <c r="BU420" s="1"/>
      <c r="CX420" s="5"/>
    </row>
    <row r="421" spans="1:102" x14ac:dyDescent="0.25">
      <c r="A421" t="s">
        <v>33</v>
      </c>
      <c r="D421" t="s">
        <v>1637</v>
      </c>
      <c r="M421" s="1"/>
      <c r="BU421" s="1"/>
    </row>
    <row r="422" spans="1:102" x14ac:dyDescent="0.25">
      <c r="A422" t="s">
        <v>33</v>
      </c>
      <c r="D422" t="s">
        <v>1637</v>
      </c>
      <c r="M422" s="1"/>
      <c r="V422" s="5"/>
      <c r="BU422" s="1"/>
      <c r="CX422" s="5"/>
    </row>
    <row r="423" spans="1:102" x14ac:dyDescent="0.25">
      <c r="A423" t="s">
        <v>33</v>
      </c>
      <c r="D423" t="s">
        <v>1637</v>
      </c>
      <c r="M423" s="1"/>
      <c r="V423" s="5"/>
      <c r="BU423" s="1"/>
      <c r="CX423" s="5"/>
    </row>
    <row r="424" spans="1:102" x14ac:dyDescent="0.25">
      <c r="A424" t="s">
        <v>33</v>
      </c>
      <c r="D424" t="s">
        <v>1638</v>
      </c>
      <c r="M424" s="1"/>
      <c r="BU424" s="1"/>
    </row>
    <row r="425" spans="1:102" x14ac:dyDescent="0.25">
      <c r="A425" t="s">
        <v>33</v>
      </c>
      <c r="D425" t="s">
        <v>1638</v>
      </c>
      <c r="M425" s="1"/>
      <c r="V425" s="5"/>
      <c r="BU425" s="1"/>
      <c r="CX425" s="5"/>
    </row>
    <row r="426" spans="1:102" x14ac:dyDescent="0.25">
      <c r="A426" t="s">
        <v>33</v>
      </c>
      <c r="D426" t="s">
        <v>1638</v>
      </c>
      <c r="M426" s="1"/>
      <c r="V426" s="5"/>
      <c r="BU426" s="1"/>
      <c r="CX426" s="5"/>
    </row>
    <row r="427" spans="1:102" x14ac:dyDescent="0.25">
      <c r="A427" t="s">
        <v>33</v>
      </c>
      <c r="D427" t="s">
        <v>1638</v>
      </c>
      <c r="M427" s="1"/>
      <c r="V427" s="5"/>
      <c r="BU427" s="1"/>
      <c r="CX427" s="5"/>
    </row>
    <row r="428" spans="1:102" x14ac:dyDescent="0.25">
      <c r="A428" t="s">
        <v>33</v>
      </c>
      <c r="D428" t="s">
        <v>1638</v>
      </c>
      <c r="M428" s="1"/>
      <c r="BU428" s="1"/>
    </row>
    <row r="429" spans="1:102" x14ac:dyDescent="0.25">
      <c r="A429" t="s">
        <v>33</v>
      </c>
      <c r="D429" t="s">
        <v>1638</v>
      </c>
      <c r="M429" s="1"/>
      <c r="BU429" s="1"/>
    </row>
    <row r="430" spans="1:102" x14ac:dyDescent="0.25">
      <c r="A430" t="s">
        <v>33</v>
      </c>
      <c r="D430" t="s">
        <v>1637</v>
      </c>
      <c r="M430" s="1"/>
      <c r="BU430" s="1"/>
    </row>
    <row r="431" spans="1:102" x14ac:dyDescent="0.25">
      <c r="A431" t="s">
        <v>33</v>
      </c>
      <c r="D431" t="s">
        <v>1638</v>
      </c>
      <c r="M431" s="1"/>
      <c r="BU431" s="1"/>
    </row>
    <row r="432" spans="1:102" x14ac:dyDescent="0.25">
      <c r="A432" t="s">
        <v>3</v>
      </c>
      <c r="C432" t="s">
        <v>1408</v>
      </c>
      <c r="M432" s="1"/>
      <c r="BU432" s="1"/>
    </row>
    <row r="433" spans="1:73" x14ac:dyDescent="0.25">
      <c r="A433" t="s">
        <v>3</v>
      </c>
      <c r="C433" t="s">
        <v>1408</v>
      </c>
      <c r="M433" s="1"/>
      <c r="BU433" s="1"/>
    </row>
    <row r="434" spans="1:73" x14ac:dyDescent="0.25">
      <c r="A434" t="s">
        <v>3</v>
      </c>
      <c r="C434" t="s">
        <v>1408</v>
      </c>
      <c r="M434" s="1"/>
      <c r="BU434" s="1"/>
    </row>
    <row r="435" spans="1:73" x14ac:dyDescent="0.25">
      <c r="A435" t="s">
        <v>3</v>
      </c>
      <c r="C435" t="s">
        <v>1408</v>
      </c>
      <c r="M435" s="1"/>
      <c r="BU435" s="1"/>
    </row>
    <row r="436" spans="1:73" x14ac:dyDescent="0.25">
      <c r="A436" t="s">
        <v>3</v>
      </c>
      <c r="C436" t="s">
        <v>1408</v>
      </c>
      <c r="M436" s="1"/>
      <c r="BU436" s="1"/>
    </row>
    <row r="437" spans="1:73" x14ac:dyDescent="0.25">
      <c r="A437" t="s">
        <v>3</v>
      </c>
      <c r="C437" t="s">
        <v>1408</v>
      </c>
      <c r="M437" s="1"/>
      <c r="BU437" s="1"/>
    </row>
    <row r="438" spans="1:73" x14ac:dyDescent="0.25">
      <c r="A438" t="s">
        <v>3</v>
      </c>
      <c r="C438" t="s">
        <v>1408</v>
      </c>
      <c r="M438" s="1"/>
      <c r="BU438" s="1"/>
    </row>
    <row r="439" spans="1:73" x14ac:dyDescent="0.25">
      <c r="A439" t="s">
        <v>3</v>
      </c>
      <c r="C439" t="s">
        <v>1408</v>
      </c>
      <c r="M439" s="1"/>
      <c r="BU439" s="1"/>
    </row>
    <row r="440" spans="1:73" x14ac:dyDescent="0.25">
      <c r="A440" t="s">
        <v>3</v>
      </c>
      <c r="C440" t="s">
        <v>1408</v>
      </c>
      <c r="M440" s="1"/>
      <c r="BU440" s="1"/>
    </row>
    <row r="441" spans="1:73" x14ac:dyDescent="0.25">
      <c r="A441" t="s">
        <v>3</v>
      </c>
      <c r="C441" t="s">
        <v>1408</v>
      </c>
      <c r="M441" s="1"/>
      <c r="BU441" s="1"/>
    </row>
    <row r="442" spans="1:73" x14ac:dyDescent="0.25">
      <c r="A442" t="s">
        <v>501</v>
      </c>
      <c r="D442" t="s">
        <v>1697</v>
      </c>
      <c r="M442" s="2"/>
      <c r="BU442" s="1"/>
    </row>
    <row r="443" spans="1:73" x14ac:dyDescent="0.25">
      <c r="A443" t="s">
        <v>501</v>
      </c>
      <c r="D443" t="s">
        <v>1698</v>
      </c>
      <c r="M443" s="1"/>
      <c r="BU443" s="1"/>
    </row>
    <row r="444" spans="1:73" x14ac:dyDescent="0.25">
      <c r="A444" t="s">
        <v>501</v>
      </c>
      <c r="D444" t="s">
        <v>1697</v>
      </c>
      <c r="M444" s="1"/>
      <c r="BU444" s="1"/>
    </row>
    <row r="445" spans="1:73" x14ac:dyDescent="0.25">
      <c r="A445" t="s">
        <v>501</v>
      </c>
      <c r="D445" t="s">
        <v>1698</v>
      </c>
      <c r="M445" s="2"/>
      <c r="BU445" s="1"/>
    </row>
    <row r="446" spans="1:73" x14ac:dyDescent="0.25">
      <c r="A446" t="s">
        <v>501</v>
      </c>
      <c r="D446" t="s">
        <v>1697</v>
      </c>
      <c r="M446" s="2"/>
      <c r="BU446" s="1"/>
    </row>
    <row r="447" spans="1:73" x14ac:dyDescent="0.25">
      <c r="A447" t="s">
        <v>501</v>
      </c>
      <c r="D447" t="s">
        <v>1698</v>
      </c>
      <c r="M447" s="2"/>
      <c r="BU447" s="1"/>
    </row>
    <row r="448" spans="1:73" x14ac:dyDescent="0.25">
      <c r="A448" t="s">
        <v>501</v>
      </c>
      <c r="D448" t="s">
        <v>1697</v>
      </c>
      <c r="M448" s="2"/>
      <c r="BU448" s="1"/>
    </row>
    <row r="449" spans="1:73" x14ac:dyDescent="0.25">
      <c r="A449" t="s">
        <v>501</v>
      </c>
      <c r="D449" t="s">
        <v>1697</v>
      </c>
      <c r="M449" s="2"/>
      <c r="BU449" s="1"/>
    </row>
    <row r="450" spans="1:73" x14ac:dyDescent="0.25">
      <c r="A450" t="s">
        <v>501</v>
      </c>
      <c r="D450" t="s">
        <v>1697</v>
      </c>
      <c r="M450" s="2"/>
      <c r="BU450" s="1"/>
    </row>
    <row r="451" spans="1:73" x14ac:dyDescent="0.25">
      <c r="A451" t="s">
        <v>501</v>
      </c>
      <c r="D451" t="s">
        <v>1697</v>
      </c>
      <c r="M451" s="2"/>
      <c r="BU451" s="1"/>
    </row>
    <row r="452" spans="1:73" x14ac:dyDescent="0.25">
      <c r="A452" t="s">
        <v>501</v>
      </c>
      <c r="D452" t="s">
        <v>1697</v>
      </c>
      <c r="M452" s="2"/>
      <c r="BU452" s="1"/>
    </row>
    <row r="453" spans="1:73" x14ac:dyDescent="0.25">
      <c r="A453" t="s">
        <v>3</v>
      </c>
      <c r="M453" s="2"/>
      <c r="BU453" s="1"/>
    </row>
    <row r="454" spans="1:73" x14ac:dyDescent="0.25">
      <c r="A454" t="s">
        <v>3</v>
      </c>
      <c r="M454" s="2"/>
      <c r="BU454" s="1"/>
    </row>
    <row r="455" spans="1:73" x14ac:dyDescent="0.25">
      <c r="A455" t="s">
        <v>3</v>
      </c>
      <c r="M455" s="2"/>
      <c r="BU455" s="1"/>
    </row>
    <row r="456" spans="1:73" x14ac:dyDescent="0.25">
      <c r="A456" t="s">
        <v>3</v>
      </c>
      <c r="M456" s="2"/>
      <c r="BU456" s="1"/>
    </row>
    <row r="457" spans="1:73" x14ac:dyDescent="0.25">
      <c r="A457" t="s">
        <v>3</v>
      </c>
      <c r="M457" s="2"/>
      <c r="BU457" s="1"/>
    </row>
    <row r="458" spans="1:73" x14ac:dyDescent="0.25">
      <c r="A458" t="s">
        <v>3</v>
      </c>
      <c r="M458" s="2"/>
      <c r="BU458" s="1"/>
    </row>
    <row r="459" spans="1:73" x14ac:dyDescent="0.25">
      <c r="A459" t="s">
        <v>3</v>
      </c>
      <c r="D459" t="s">
        <v>1699</v>
      </c>
      <c r="M459" s="2"/>
      <c r="BU459" s="1"/>
    </row>
    <row r="460" spans="1:73" x14ac:dyDescent="0.25">
      <c r="A460" t="s">
        <v>3</v>
      </c>
      <c r="D460" t="s">
        <v>1699</v>
      </c>
      <c r="M460" s="2"/>
      <c r="BU460" s="1"/>
    </row>
    <row r="461" spans="1:73" x14ac:dyDescent="0.25">
      <c r="A461" t="s">
        <v>3</v>
      </c>
      <c r="D461" t="s">
        <v>1699</v>
      </c>
      <c r="M461" s="2"/>
      <c r="BU461" s="1"/>
    </row>
    <row r="462" spans="1:73" x14ac:dyDescent="0.25">
      <c r="A462" t="s">
        <v>3</v>
      </c>
      <c r="D462" t="s">
        <v>1699</v>
      </c>
      <c r="M462" s="2"/>
      <c r="BU462" s="1"/>
    </row>
    <row r="463" spans="1:73" x14ac:dyDescent="0.25">
      <c r="A463" t="s">
        <v>3</v>
      </c>
      <c r="D463" t="s">
        <v>1699</v>
      </c>
      <c r="M463" s="2"/>
      <c r="BU463" s="1"/>
    </row>
    <row r="464" spans="1:73" x14ac:dyDescent="0.25">
      <c r="A464" t="s">
        <v>3</v>
      </c>
      <c r="D464" t="s">
        <v>1699</v>
      </c>
      <c r="M464" s="2"/>
      <c r="BU464" s="1"/>
    </row>
    <row r="465" spans="1:73" x14ac:dyDescent="0.25">
      <c r="A465" t="s">
        <v>3</v>
      </c>
      <c r="D465" t="s">
        <v>1699</v>
      </c>
      <c r="M465" s="2"/>
    </row>
    <row r="466" spans="1:73" x14ac:dyDescent="0.25">
      <c r="A466" t="s">
        <v>3</v>
      </c>
      <c r="D466" t="s">
        <v>1699</v>
      </c>
      <c r="M466" s="2"/>
    </row>
    <row r="467" spans="1:73" x14ac:dyDescent="0.25">
      <c r="A467" t="s">
        <v>3</v>
      </c>
      <c r="D467" t="s">
        <v>1699</v>
      </c>
      <c r="M467" s="2"/>
    </row>
    <row r="468" spans="1:73" x14ac:dyDescent="0.25">
      <c r="A468" t="s">
        <v>3</v>
      </c>
      <c r="D468" t="s">
        <v>1699</v>
      </c>
      <c r="M468" s="2"/>
    </row>
    <row r="469" spans="1:73" x14ac:dyDescent="0.25">
      <c r="A469" t="s">
        <v>3</v>
      </c>
      <c r="D469" t="s">
        <v>1699</v>
      </c>
      <c r="M469" s="2"/>
    </row>
    <row r="470" spans="1:73" x14ac:dyDescent="0.25">
      <c r="A470" t="s">
        <v>245</v>
      </c>
      <c r="D470" t="s">
        <v>1700</v>
      </c>
      <c r="M470" s="2"/>
    </row>
    <row r="471" spans="1:73" x14ac:dyDescent="0.25">
      <c r="A471" t="s">
        <v>245</v>
      </c>
      <c r="D471" t="s">
        <v>1700</v>
      </c>
      <c r="M471" s="2"/>
    </row>
    <row r="472" spans="1:73" x14ac:dyDescent="0.25">
      <c r="A472" t="s">
        <v>245</v>
      </c>
      <c r="D472" t="s">
        <v>1700</v>
      </c>
      <c r="M472" s="2"/>
    </row>
    <row r="473" spans="1:73" x14ac:dyDescent="0.25">
      <c r="A473" t="s">
        <v>245</v>
      </c>
      <c r="D473" t="s">
        <v>1700</v>
      </c>
      <c r="M473" s="2"/>
    </row>
    <row r="474" spans="1:73" x14ac:dyDescent="0.25">
      <c r="A474" t="s">
        <v>245</v>
      </c>
      <c r="D474" t="s">
        <v>1700</v>
      </c>
      <c r="M474" s="2"/>
    </row>
    <row r="475" spans="1:73" x14ac:dyDescent="0.25">
      <c r="A475" t="s">
        <v>245</v>
      </c>
      <c r="D475" t="s">
        <v>1700</v>
      </c>
      <c r="M475" s="2"/>
    </row>
    <row r="476" spans="1:73" x14ac:dyDescent="0.25">
      <c r="A476" t="s">
        <v>245</v>
      </c>
      <c r="D476" t="s">
        <v>1700</v>
      </c>
      <c r="M476" s="2"/>
    </row>
    <row r="477" spans="1:73" x14ac:dyDescent="0.25">
      <c r="A477" t="s">
        <v>245</v>
      </c>
      <c r="D477" t="s">
        <v>1700</v>
      </c>
      <c r="M477" s="2"/>
    </row>
    <row r="478" spans="1:73" x14ac:dyDescent="0.25">
      <c r="A478" t="s">
        <v>245</v>
      </c>
      <c r="D478" t="s">
        <v>1700</v>
      </c>
      <c r="M478" s="2"/>
      <c r="BU478" s="1"/>
    </row>
    <row r="479" spans="1:73" x14ac:dyDescent="0.25">
      <c r="A479" t="s">
        <v>245</v>
      </c>
      <c r="D479" t="s">
        <v>1700</v>
      </c>
      <c r="M479" s="2"/>
      <c r="BU479" s="1"/>
    </row>
    <row r="480" spans="1:73" x14ac:dyDescent="0.25">
      <c r="A480" t="s">
        <v>245</v>
      </c>
      <c r="D480" t="s">
        <v>1700</v>
      </c>
      <c r="M480" s="2"/>
      <c r="BU480" s="1"/>
    </row>
    <row r="481" spans="1:73" x14ac:dyDescent="0.25">
      <c r="A481" t="s">
        <v>245</v>
      </c>
      <c r="D481" t="s">
        <v>1700</v>
      </c>
      <c r="M481" s="2"/>
      <c r="BU481" s="1"/>
    </row>
    <row r="482" spans="1:73" x14ac:dyDescent="0.25">
      <c r="A482" t="s">
        <v>245</v>
      </c>
      <c r="D482" t="s">
        <v>1700</v>
      </c>
      <c r="M482" s="2"/>
      <c r="BU482" s="1"/>
    </row>
    <row r="483" spans="1:73" x14ac:dyDescent="0.25">
      <c r="A483" t="s">
        <v>245</v>
      </c>
      <c r="D483" t="s">
        <v>1700</v>
      </c>
      <c r="M483" s="2"/>
      <c r="BU483" s="1"/>
    </row>
    <row r="484" spans="1:73" x14ac:dyDescent="0.25">
      <c r="A484" t="s">
        <v>245</v>
      </c>
      <c r="D484" t="s">
        <v>1700</v>
      </c>
      <c r="M484" s="2"/>
      <c r="BU484" s="1"/>
    </row>
    <row r="485" spans="1:73" x14ac:dyDescent="0.25">
      <c r="A485" t="s">
        <v>245</v>
      </c>
      <c r="D485" t="s">
        <v>1700</v>
      </c>
      <c r="M485" s="2"/>
      <c r="BU485" s="1"/>
    </row>
    <row r="486" spans="1:73" x14ac:dyDescent="0.25">
      <c r="A486" t="s">
        <v>245</v>
      </c>
      <c r="D486" t="s">
        <v>1700</v>
      </c>
      <c r="M486" s="2"/>
      <c r="BU486" s="1"/>
    </row>
    <row r="487" spans="1:73" x14ac:dyDescent="0.25">
      <c r="A487" t="s">
        <v>245</v>
      </c>
      <c r="D487" t="s">
        <v>1700</v>
      </c>
      <c r="M487" s="2"/>
      <c r="BU487" s="1"/>
    </row>
    <row r="488" spans="1:73" x14ac:dyDescent="0.25">
      <c r="A488" t="s">
        <v>245</v>
      </c>
      <c r="D488" t="s">
        <v>1700</v>
      </c>
      <c r="M488" s="2"/>
      <c r="BU488" s="1"/>
    </row>
    <row r="489" spans="1:73" x14ac:dyDescent="0.25">
      <c r="A489" t="s">
        <v>245</v>
      </c>
      <c r="D489" t="s">
        <v>1700</v>
      </c>
      <c r="M489" s="2"/>
      <c r="BU489" s="1"/>
    </row>
    <row r="490" spans="1:73" x14ac:dyDescent="0.25">
      <c r="A490" t="s">
        <v>33</v>
      </c>
      <c r="D490" t="s">
        <v>1701</v>
      </c>
      <c r="M490" s="2"/>
      <c r="BU490" s="1"/>
    </row>
    <row r="491" spans="1:73" x14ac:dyDescent="0.25">
      <c r="A491" t="s">
        <v>33</v>
      </c>
      <c r="D491" t="s">
        <v>1701</v>
      </c>
      <c r="M491" s="2"/>
      <c r="BU491" s="1"/>
    </row>
    <row r="492" spans="1:73" x14ac:dyDescent="0.25">
      <c r="A492" t="s">
        <v>57</v>
      </c>
      <c r="C492" t="s">
        <v>1408</v>
      </c>
      <c r="M492" s="2"/>
      <c r="BU492" s="1"/>
    </row>
    <row r="493" spans="1:73" x14ac:dyDescent="0.25">
      <c r="A493" t="s">
        <v>57</v>
      </c>
      <c r="C493" t="s">
        <v>1408</v>
      </c>
      <c r="M493" s="2"/>
      <c r="BU493" s="1"/>
    </row>
    <row r="494" spans="1:73" x14ac:dyDescent="0.25">
      <c r="A494" t="s">
        <v>57</v>
      </c>
      <c r="B494" t="s">
        <v>1408</v>
      </c>
      <c r="C494" t="s">
        <v>1408</v>
      </c>
      <c r="M494" s="2"/>
      <c r="BU494" s="1"/>
    </row>
    <row r="495" spans="1:73" x14ac:dyDescent="0.25">
      <c r="A495" t="s">
        <v>57</v>
      </c>
      <c r="C495" t="s">
        <v>1408</v>
      </c>
      <c r="M495" s="2"/>
      <c r="BU495" s="1"/>
    </row>
    <row r="496" spans="1:73" x14ac:dyDescent="0.25">
      <c r="A496" t="s">
        <v>57</v>
      </c>
      <c r="C496" t="s">
        <v>1408</v>
      </c>
      <c r="M496" s="2"/>
      <c r="BU496" s="1"/>
    </row>
    <row r="497" spans="1:73" x14ac:dyDescent="0.25">
      <c r="A497" t="s">
        <v>57</v>
      </c>
      <c r="C497" t="s">
        <v>1408</v>
      </c>
      <c r="M497" s="2"/>
      <c r="BU497" s="1"/>
    </row>
    <row r="498" spans="1:73" x14ac:dyDescent="0.25">
      <c r="A498" t="s">
        <v>57</v>
      </c>
      <c r="C498" t="s">
        <v>1408</v>
      </c>
      <c r="M498" s="2"/>
      <c r="BU498" s="1"/>
    </row>
    <row r="499" spans="1:73" x14ac:dyDescent="0.25">
      <c r="A499" t="s">
        <v>57</v>
      </c>
      <c r="C499" t="s">
        <v>1408</v>
      </c>
      <c r="M499" s="2"/>
      <c r="BU499" s="1"/>
    </row>
    <row r="500" spans="1:73" x14ac:dyDescent="0.25">
      <c r="A500" t="s">
        <v>57</v>
      </c>
      <c r="C500" t="s">
        <v>1408</v>
      </c>
      <c r="M500" s="2"/>
      <c r="BU500" s="1"/>
    </row>
    <row r="501" spans="1:73" x14ac:dyDescent="0.25">
      <c r="A501" t="s">
        <v>57</v>
      </c>
      <c r="C501" t="s">
        <v>1408</v>
      </c>
      <c r="M501" s="2"/>
      <c r="BU501" s="1"/>
    </row>
    <row r="502" spans="1:73" x14ac:dyDescent="0.25">
      <c r="A502" t="s">
        <v>57</v>
      </c>
      <c r="C502" t="s">
        <v>1408</v>
      </c>
      <c r="M502" s="1"/>
      <c r="BU502" s="1"/>
    </row>
    <row r="503" spans="1:73" x14ac:dyDescent="0.25">
      <c r="A503" t="s">
        <v>57</v>
      </c>
      <c r="C503" t="s">
        <v>1408</v>
      </c>
      <c r="M503" s="1"/>
      <c r="BU503" s="1"/>
    </row>
    <row r="504" spans="1:73" x14ac:dyDescent="0.25">
      <c r="A504" t="s">
        <v>57</v>
      </c>
      <c r="C504" t="s">
        <v>1408</v>
      </c>
      <c r="M504" s="1"/>
      <c r="BU504" s="1"/>
    </row>
    <row r="505" spans="1:73" x14ac:dyDescent="0.25">
      <c r="A505" t="s">
        <v>3</v>
      </c>
      <c r="M505" s="1"/>
      <c r="BU505" s="1"/>
    </row>
    <row r="506" spans="1:73" x14ac:dyDescent="0.25">
      <c r="A506" t="s">
        <v>3</v>
      </c>
      <c r="M506" s="1"/>
      <c r="BU506" s="1"/>
    </row>
    <row r="507" spans="1:73" x14ac:dyDescent="0.25">
      <c r="A507" t="s">
        <v>3</v>
      </c>
      <c r="M507" s="2"/>
      <c r="BU507" s="1"/>
    </row>
    <row r="508" spans="1:73" x14ac:dyDescent="0.25">
      <c r="A508" t="s">
        <v>3</v>
      </c>
      <c r="M508" s="2"/>
      <c r="BU508" s="1"/>
    </row>
    <row r="509" spans="1:73" x14ac:dyDescent="0.25">
      <c r="A509" t="s">
        <v>3</v>
      </c>
      <c r="M509" s="2"/>
      <c r="BU509" s="1"/>
    </row>
    <row r="510" spans="1:73" x14ac:dyDescent="0.25">
      <c r="A510" t="s">
        <v>3</v>
      </c>
      <c r="M510" s="2"/>
      <c r="BU510" s="1"/>
    </row>
    <row r="511" spans="1:73" x14ac:dyDescent="0.25">
      <c r="A511" t="s">
        <v>3</v>
      </c>
      <c r="M511" s="1"/>
      <c r="BU511" s="1"/>
    </row>
    <row r="512" spans="1:73" x14ac:dyDescent="0.25">
      <c r="A512" t="s">
        <v>3</v>
      </c>
      <c r="M512" s="1"/>
      <c r="BU512" s="1"/>
    </row>
    <row r="513" spans="1:102" x14ac:dyDescent="0.25">
      <c r="A513" t="s">
        <v>3</v>
      </c>
      <c r="M513" s="1"/>
      <c r="BU513" s="1"/>
    </row>
    <row r="514" spans="1:102" x14ac:dyDescent="0.25">
      <c r="A514" t="s">
        <v>3</v>
      </c>
      <c r="M514" s="1"/>
      <c r="BU514" s="1"/>
    </row>
    <row r="515" spans="1:102" x14ac:dyDescent="0.25">
      <c r="A515" t="s">
        <v>3</v>
      </c>
      <c r="M515" s="1"/>
      <c r="BU515" s="1"/>
    </row>
    <row r="516" spans="1:102" x14ac:dyDescent="0.25">
      <c r="A516" t="s">
        <v>3</v>
      </c>
      <c r="M516" s="1"/>
      <c r="BU516" s="1"/>
    </row>
    <row r="517" spans="1:102" x14ac:dyDescent="0.25">
      <c r="A517" t="s">
        <v>3</v>
      </c>
      <c r="M517" s="1"/>
      <c r="BU517" s="1"/>
    </row>
    <row r="518" spans="1:102" x14ac:dyDescent="0.25">
      <c r="A518" t="s">
        <v>3</v>
      </c>
      <c r="M518" s="1"/>
      <c r="BU518" s="1"/>
    </row>
    <row r="519" spans="1:102" x14ac:dyDescent="0.25">
      <c r="A519" t="s">
        <v>3</v>
      </c>
      <c r="M519" s="1"/>
      <c r="BU519" s="1"/>
    </row>
    <row r="520" spans="1:102" x14ac:dyDescent="0.25">
      <c r="A520" t="s">
        <v>3</v>
      </c>
      <c r="M520" s="1"/>
      <c r="BU520" s="1"/>
    </row>
    <row r="521" spans="1:102" x14ac:dyDescent="0.25">
      <c r="A521" t="s">
        <v>3</v>
      </c>
      <c r="M521" s="1"/>
      <c r="BU521" s="1"/>
    </row>
    <row r="522" spans="1:102" x14ac:dyDescent="0.25">
      <c r="A522" t="s">
        <v>3</v>
      </c>
      <c r="M522" s="2"/>
      <c r="BU522" s="1"/>
    </row>
    <row r="523" spans="1:102" x14ac:dyDescent="0.25">
      <c r="A523" t="s">
        <v>3</v>
      </c>
      <c r="M523" s="1"/>
      <c r="BU523" s="1"/>
    </row>
    <row r="524" spans="1:102" x14ac:dyDescent="0.25">
      <c r="A524" t="s">
        <v>3</v>
      </c>
      <c r="M524" s="1"/>
      <c r="BU524" s="1"/>
    </row>
    <row r="525" spans="1:102" x14ac:dyDescent="0.25">
      <c r="A525" t="s">
        <v>3</v>
      </c>
      <c r="M525" s="2"/>
      <c r="BU525" s="1"/>
    </row>
    <row r="526" spans="1:102" x14ac:dyDescent="0.25">
      <c r="A526" t="s">
        <v>3</v>
      </c>
      <c r="M526" s="2"/>
      <c r="V526" s="5"/>
      <c r="BU526" s="1"/>
      <c r="CX526" s="5"/>
    </row>
    <row r="527" spans="1:102" x14ac:dyDescent="0.25">
      <c r="A527" t="s">
        <v>3</v>
      </c>
      <c r="M527" s="2"/>
      <c r="V527" s="5"/>
      <c r="BU527" s="1"/>
      <c r="CX527" s="5"/>
    </row>
    <row r="528" spans="1:102" x14ac:dyDescent="0.25">
      <c r="A528" t="s">
        <v>3</v>
      </c>
      <c r="M528" s="2"/>
      <c r="V528" s="5"/>
      <c r="BU528" s="1"/>
      <c r="CX528" s="5"/>
    </row>
    <row r="529" spans="1:102" x14ac:dyDescent="0.25">
      <c r="A529" t="s">
        <v>230</v>
      </c>
      <c r="D529" t="s">
        <v>1623</v>
      </c>
      <c r="M529" s="2"/>
      <c r="V529" s="5"/>
      <c r="BU529" s="1"/>
      <c r="CX529" s="5"/>
    </row>
    <row r="530" spans="1:102" x14ac:dyDescent="0.25">
      <c r="A530" t="s">
        <v>230</v>
      </c>
      <c r="D530" t="s">
        <v>1623</v>
      </c>
      <c r="M530" s="2"/>
      <c r="V530" s="5"/>
      <c r="BU530" s="1"/>
      <c r="CX530" s="5"/>
    </row>
    <row r="531" spans="1:102" x14ac:dyDescent="0.25">
      <c r="A531" t="s">
        <v>230</v>
      </c>
      <c r="D531" t="s">
        <v>1623</v>
      </c>
      <c r="M531" s="2"/>
      <c r="V531" s="5"/>
      <c r="BU531" s="1"/>
      <c r="CX531" s="5"/>
    </row>
    <row r="532" spans="1:102" x14ac:dyDescent="0.25">
      <c r="A532" t="s">
        <v>230</v>
      </c>
      <c r="D532" t="s">
        <v>1623</v>
      </c>
      <c r="M532" s="2"/>
      <c r="V532" s="5"/>
      <c r="BU532" s="1"/>
      <c r="CX532" s="5"/>
    </row>
    <row r="533" spans="1:102" x14ac:dyDescent="0.25">
      <c r="A533" t="s">
        <v>230</v>
      </c>
      <c r="M533" s="2"/>
      <c r="V533" s="5"/>
      <c r="BU533" s="1"/>
      <c r="CX533" s="5"/>
    </row>
    <row r="534" spans="1:102" x14ac:dyDescent="0.25">
      <c r="A534" t="s">
        <v>225</v>
      </c>
      <c r="M534" s="2"/>
      <c r="V534" s="5"/>
      <c r="BU534" s="1"/>
      <c r="CX534" s="5"/>
    </row>
    <row r="535" spans="1:102" x14ac:dyDescent="0.25">
      <c r="A535" t="s">
        <v>225</v>
      </c>
      <c r="M535" s="2"/>
      <c r="V535" s="5"/>
      <c r="BU535" s="1"/>
      <c r="CX535" s="5"/>
    </row>
    <row r="536" spans="1:102" x14ac:dyDescent="0.25">
      <c r="A536" t="s">
        <v>225</v>
      </c>
      <c r="M536" s="2"/>
      <c r="V536" s="5"/>
      <c r="BU536" s="1"/>
      <c r="CX536" s="5"/>
    </row>
    <row r="537" spans="1:102" x14ac:dyDescent="0.25">
      <c r="A537" t="s">
        <v>225</v>
      </c>
      <c r="M537" s="2"/>
      <c r="V537" s="5"/>
      <c r="BU537" s="1"/>
      <c r="CX537" s="5"/>
    </row>
    <row r="538" spans="1:102" x14ac:dyDescent="0.25">
      <c r="A538" t="s">
        <v>225</v>
      </c>
      <c r="M538" s="1"/>
      <c r="BU538" s="1"/>
    </row>
    <row r="539" spans="1:102" x14ac:dyDescent="0.25">
      <c r="A539" t="s">
        <v>225</v>
      </c>
      <c r="M539" s="1"/>
      <c r="BU539" s="1"/>
    </row>
    <row r="540" spans="1:102" x14ac:dyDescent="0.25">
      <c r="A540" t="s">
        <v>33</v>
      </c>
      <c r="D540" t="s">
        <v>1702</v>
      </c>
      <c r="M540" s="1"/>
      <c r="BU540" s="1"/>
    </row>
    <row r="541" spans="1:102" x14ac:dyDescent="0.25">
      <c r="A541" t="s">
        <v>33</v>
      </c>
      <c r="D541" t="s">
        <v>1702</v>
      </c>
      <c r="M541" s="1"/>
      <c r="BU541" s="1"/>
    </row>
    <row r="542" spans="1:102" x14ac:dyDescent="0.25">
      <c r="A542" t="s">
        <v>33</v>
      </c>
      <c r="D542" t="s">
        <v>1702</v>
      </c>
      <c r="M542" s="1"/>
      <c r="BU542" s="1"/>
    </row>
    <row r="543" spans="1:102" x14ac:dyDescent="0.25">
      <c r="A543" t="s">
        <v>33</v>
      </c>
      <c r="D543" t="s">
        <v>1702</v>
      </c>
      <c r="M543" s="1"/>
      <c r="BU543" s="1"/>
    </row>
    <row r="544" spans="1:102" x14ac:dyDescent="0.25">
      <c r="A544" t="s">
        <v>33</v>
      </c>
      <c r="D544" t="s">
        <v>1702</v>
      </c>
      <c r="M544" s="1"/>
      <c r="BU544" s="1"/>
    </row>
    <row r="545" spans="1:73" x14ac:dyDescent="0.25">
      <c r="A545" t="s">
        <v>33</v>
      </c>
      <c r="D545" t="s">
        <v>1702</v>
      </c>
      <c r="M545" s="1"/>
      <c r="BU545" s="1"/>
    </row>
    <row r="546" spans="1:73" x14ac:dyDescent="0.25">
      <c r="A546" t="s">
        <v>33</v>
      </c>
      <c r="D546" t="s">
        <v>1702</v>
      </c>
      <c r="M546" s="1"/>
      <c r="BU546" s="1"/>
    </row>
    <row r="547" spans="1:73" x14ac:dyDescent="0.25">
      <c r="A547" t="s">
        <v>33</v>
      </c>
      <c r="D547" t="s">
        <v>1702</v>
      </c>
      <c r="M547" s="2"/>
      <c r="BU547" s="1"/>
    </row>
    <row r="548" spans="1:73" x14ac:dyDescent="0.25">
      <c r="A548" t="s">
        <v>33</v>
      </c>
      <c r="D548" t="s">
        <v>1702</v>
      </c>
      <c r="M548" s="1"/>
      <c r="BU548" s="1"/>
    </row>
    <row r="549" spans="1:73" x14ac:dyDescent="0.25">
      <c r="A549" t="s">
        <v>57</v>
      </c>
      <c r="C549" t="s">
        <v>1408</v>
      </c>
      <c r="D549" t="s">
        <v>1633</v>
      </c>
      <c r="M549" s="1"/>
      <c r="BU549" s="1"/>
    </row>
    <row r="550" spans="1:73" x14ac:dyDescent="0.25">
      <c r="A550" t="s">
        <v>57</v>
      </c>
      <c r="C550" t="s">
        <v>1408</v>
      </c>
      <c r="D550" t="s">
        <v>1633</v>
      </c>
      <c r="M550" s="2"/>
      <c r="BU550" s="1"/>
    </row>
    <row r="551" spans="1:73" x14ac:dyDescent="0.25">
      <c r="A551" t="s">
        <v>57</v>
      </c>
      <c r="C551" t="s">
        <v>1408</v>
      </c>
      <c r="D551" t="s">
        <v>1633</v>
      </c>
      <c r="M551" s="1"/>
      <c r="BU551" s="1"/>
    </row>
    <row r="552" spans="1:73" x14ac:dyDescent="0.25">
      <c r="A552" t="s">
        <v>57</v>
      </c>
      <c r="C552" t="s">
        <v>1408</v>
      </c>
      <c r="D552" t="s">
        <v>1633</v>
      </c>
      <c r="M552" s="2"/>
      <c r="BU552" s="1"/>
    </row>
    <row r="553" spans="1:73" x14ac:dyDescent="0.25">
      <c r="A553" t="s">
        <v>186</v>
      </c>
      <c r="D553" t="s">
        <v>1703</v>
      </c>
      <c r="M553" s="2"/>
      <c r="BU553" s="1"/>
    </row>
    <row r="554" spans="1:73" x14ac:dyDescent="0.25">
      <c r="A554" t="s">
        <v>186</v>
      </c>
      <c r="D554" t="s">
        <v>1703</v>
      </c>
      <c r="M554" s="2"/>
      <c r="BU554" s="1"/>
    </row>
    <row r="555" spans="1:73" x14ac:dyDescent="0.25">
      <c r="A555" t="s">
        <v>186</v>
      </c>
      <c r="D555" t="s">
        <v>1703</v>
      </c>
      <c r="M555" s="2"/>
      <c r="BU555" s="1"/>
    </row>
    <row r="556" spans="1:73" x14ac:dyDescent="0.25">
      <c r="A556" t="s">
        <v>186</v>
      </c>
      <c r="D556" t="s">
        <v>1704</v>
      </c>
      <c r="M556" s="2"/>
      <c r="BU556" s="1"/>
    </row>
    <row r="557" spans="1:73" x14ac:dyDescent="0.25">
      <c r="A557" t="s">
        <v>186</v>
      </c>
      <c r="D557" t="s">
        <v>1705</v>
      </c>
      <c r="M557" s="1"/>
      <c r="BU557" s="1"/>
    </row>
    <row r="558" spans="1:73" x14ac:dyDescent="0.25">
      <c r="A558" t="s">
        <v>186</v>
      </c>
      <c r="D558" t="s">
        <v>1705</v>
      </c>
      <c r="M558" s="2"/>
      <c r="BU558" s="1"/>
    </row>
    <row r="559" spans="1:73" x14ac:dyDescent="0.25">
      <c r="A559" t="s">
        <v>186</v>
      </c>
      <c r="D559" t="s">
        <v>1705</v>
      </c>
      <c r="M559" s="2"/>
      <c r="BU559" s="1"/>
    </row>
    <row r="560" spans="1:73" x14ac:dyDescent="0.25">
      <c r="A560" t="s">
        <v>186</v>
      </c>
      <c r="B560" t="s">
        <v>1408</v>
      </c>
      <c r="C560" t="s">
        <v>1408</v>
      </c>
      <c r="D560" t="s">
        <v>1705</v>
      </c>
      <c r="M560" s="2"/>
      <c r="BU560" s="1"/>
    </row>
    <row r="561" spans="1:73" x14ac:dyDescent="0.25">
      <c r="A561" t="s">
        <v>186</v>
      </c>
      <c r="B561" t="s">
        <v>1408</v>
      </c>
      <c r="C561" t="s">
        <v>1408</v>
      </c>
      <c r="D561" t="s">
        <v>1705</v>
      </c>
      <c r="M561" s="2"/>
      <c r="BU561" s="1"/>
    </row>
    <row r="562" spans="1:73" x14ac:dyDescent="0.25">
      <c r="A562" t="s">
        <v>186</v>
      </c>
      <c r="D562" t="s">
        <v>1703</v>
      </c>
      <c r="M562" s="2"/>
      <c r="BU562" s="1"/>
    </row>
    <row r="563" spans="1:73" x14ac:dyDescent="0.25">
      <c r="A563" t="s">
        <v>186</v>
      </c>
      <c r="B563" t="s">
        <v>1408</v>
      </c>
      <c r="C563" t="s">
        <v>1408</v>
      </c>
      <c r="D563" t="s">
        <v>1705</v>
      </c>
      <c r="M563" s="2"/>
      <c r="BU563" s="1"/>
    </row>
    <row r="564" spans="1:73" x14ac:dyDescent="0.25">
      <c r="A564" t="s">
        <v>186</v>
      </c>
      <c r="B564" t="s">
        <v>1408</v>
      </c>
      <c r="C564" t="s">
        <v>1408</v>
      </c>
      <c r="D564" t="s">
        <v>1705</v>
      </c>
      <c r="M564" s="2"/>
      <c r="BU564" s="1"/>
    </row>
    <row r="565" spans="1:73" x14ac:dyDescent="0.25">
      <c r="A565" t="s">
        <v>19</v>
      </c>
      <c r="D565" t="s">
        <v>1706</v>
      </c>
      <c r="M565" s="2"/>
      <c r="BU565" s="1"/>
    </row>
    <row r="566" spans="1:73" x14ac:dyDescent="0.25">
      <c r="A566" t="s">
        <v>19</v>
      </c>
      <c r="D566" t="s">
        <v>1707</v>
      </c>
      <c r="M566" s="2"/>
      <c r="BU566" s="1"/>
    </row>
    <row r="567" spans="1:73" x14ac:dyDescent="0.25">
      <c r="A567" t="s">
        <v>19</v>
      </c>
      <c r="D567" t="s">
        <v>1707</v>
      </c>
      <c r="M567" s="2"/>
      <c r="BU567" s="1"/>
    </row>
    <row r="568" spans="1:73" x14ac:dyDescent="0.25">
      <c r="A568" t="s">
        <v>19</v>
      </c>
      <c r="D568" t="s">
        <v>1706</v>
      </c>
      <c r="M568" s="2"/>
      <c r="BU568" s="1"/>
    </row>
    <row r="569" spans="1:73" x14ac:dyDescent="0.25">
      <c r="A569" t="s">
        <v>19</v>
      </c>
      <c r="D569" t="s">
        <v>1706</v>
      </c>
      <c r="M569" s="2"/>
      <c r="BU569" s="1"/>
    </row>
    <row r="570" spans="1:73" x14ac:dyDescent="0.25">
      <c r="A570" t="s">
        <v>19</v>
      </c>
      <c r="D570" t="s">
        <v>1707</v>
      </c>
      <c r="M570" s="2"/>
      <c r="BU570" s="1"/>
    </row>
    <row r="571" spans="1:73" x14ac:dyDescent="0.25">
      <c r="A571" t="s">
        <v>19</v>
      </c>
      <c r="D571" t="s">
        <v>1707</v>
      </c>
      <c r="M571" s="2"/>
      <c r="BU571" s="1"/>
    </row>
    <row r="572" spans="1:73" x14ac:dyDescent="0.25">
      <c r="A572" t="s">
        <v>19</v>
      </c>
      <c r="C572" t="s">
        <v>1408</v>
      </c>
      <c r="D572" t="s">
        <v>1707</v>
      </c>
      <c r="M572" s="2"/>
      <c r="BU572" s="1"/>
    </row>
    <row r="573" spans="1:73" x14ac:dyDescent="0.25">
      <c r="A573" t="s">
        <v>19</v>
      </c>
      <c r="C573" t="s">
        <v>1408</v>
      </c>
      <c r="D573" t="s">
        <v>1707</v>
      </c>
      <c r="M573" s="2"/>
      <c r="BU573" s="1"/>
    </row>
    <row r="574" spans="1:73" x14ac:dyDescent="0.25">
      <c r="A574" t="s">
        <v>57</v>
      </c>
      <c r="M574" s="2"/>
      <c r="BU574" s="1"/>
    </row>
    <row r="575" spans="1:73" x14ac:dyDescent="0.25">
      <c r="A575" t="s">
        <v>57</v>
      </c>
      <c r="M575" s="2"/>
      <c r="BU575" s="1"/>
    </row>
    <row r="576" spans="1:73" x14ac:dyDescent="0.25">
      <c r="A576" t="s">
        <v>57</v>
      </c>
      <c r="M576" s="2"/>
      <c r="BU576" s="1"/>
    </row>
    <row r="577" spans="1:73" x14ac:dyDescent="0.25">
      <c r="A577" t="s">
        <v>57</v>
      </c>
      <c r="M577" s="2"/>
      <c r="BU577" s="1"/>
    </row>
    <row r="578" spans="1:73" x14ac:dyDescent="0.25">
      <c r="A578" t="s">
        <v>57</v>
      </c>
      <c r="M578" s="2"/>
      <c r="BU578" s="1"/>
    </row>
    <row r="579" spans="1:73" x14ac:dyDescent="0.25">
      <c r="A579" t="s">
        <v>57</v>
      </c>
      <c r="M579" s="2"/>
      <c r="BU579" s="1"/>
    </row>
    <row r="580" spans="1:73" x14ac:dyDescent="0.25">
      <c r="A580" t="s">
        <v>57</v>
      </c>
      <c r="M580" s="2"/>
      <c r="BU580" s="1"/>
    </row>
    <row r="581" spans="1:73" x14ac:dyDescent="0.25">
      <c r="A581" t="s">
        <v>57</v>
      </c>
      <c r="M581" s="2"/>
      <c r="BU581" s="1"/>
    </row>
    <row r="582" spans="1:73" x14ac:dyDescent="0.25">
      <c r="A582" t="s">
        <v>57</v>
      </c>
      <c r="M582" s="2"/>
      <c r="BU582" s="1"/>
    </row>
    <row r="583" spans="1:73" x14ac:dyDescent="0.25">
      <c r="A583" t="s">
        <v>57</v>
      </c>
      <c r="M583" s="2"/>
      <c r="BU583" s="1"/>
    </row>
    <row r="584" spans="1:73" x14ac:dyDescent="0.25">
      <c r="A584" t="s">
        <v>57</v>
      </c>
      <c r="M584" s="2"/>
      <c r="BU584" s="1"/>
    </row>
    <row r="585" spans="1:73" x14ac:dyDescent="0.25">
      <c r="A585" t="s">
        <v>57</v>
      </c>
      <c r="M585" s="2"/>
      <c r="BU585" s="1"/>
    </row>
    <row r="586" spans="1:73" x14ac:dyDescent="0.25">
      <c r="A586" t="s">
        <v>57</v>
      </c>
      <c r="M586" s="2"/>
      <c r="BU586" s="1"/>
    </row>
    <row r="587" spans="1:73" x14ac:dyDescent="0.25">
      <c r="A587" t="s">
        <v>225</v>
      </c>
      <c r="M587" s="2"/>
      <c r="BU587" s="1"/>
    </row>
    <row r="588" spans="1:73" x14ac:dyDescent="0.25">
      <c r="A588" t="s">
        <v>225</v>
      </c>
      <c r="M588" s="1"/>
      <c r="BU588" s="1"/>
    </row>
    <row r="589" spans="1:73" x14ac:dyDescent="0.25">
      <c r="A589" t="s">
        <v>225</v>
      </c>
      <c r="M589" s="1"/>
      <c r="BU589" s="1"/>
    </row>
    <row r="590" spans="1:73" x14ac:dyDescent="0.25">
      <c r="A590" t="s">
        <v>225</v>
      </c>
      <c r="M590" s="2"/>
      <c r="BU590" s="1"/>
    </row>
    <row r="591" spans="1:73" x14ac:dyDescent="0.25">
      <c r="A591" t="s">
        <v>225</v>
      </c>
      <c r="M591" s="2"/>
      <c r="BU591" s="1"/>
    </row>
    <row r="592" spans="1:73" x14ac:dyDescent="0.25">
      <c r="A592" t="s">
        <v>225</v>
      </c>
      <c r="M592" s="2"/>
    </row>
    <row r="593" spans="1:73" x14ac:dyDescent="0.25">
      <c r="A593" t="s">
        <v>225</v>
      </c>
      <c r="M593" s="2"/>
    </row>
    <row r="594" spans="1:73" x14ac:dyDescent="0.25">
      <c r="A594" t="s">
        <v>225</v>
      </c>
      <c r="M594" s="2"/>
    </row>
    <row r="595" spans="1:73" x14ac:dyDescent="0.25">
      <c r="A595" t="s">
        <v>225</v>
      </c>
      <c r="M595" s="1"/>
      <c r="BU595" s="1"/>
    </row>
    <row r="596" spans="1:73" x14ac:dyDescent="0.25">
      <c r="A596" t="s">
        <v>225</v>
      </c>
      <c r="M596" s="1"/>
      <c r="BU596" s="1"/>
    </row>
    <row r="597" spans="1:73" x14ac:dyDescent="0.25">
      <c r="A597" t="s">
        <v>225</v>
      </c>
      <c r="M597" s="1"/>
      <c r="BU597" s="1"/>
    </row>
    <row r="598" spans="1:73" x14ac:dyDescent="0.25">
      <c r="A598" t="s">
        <v>19</v>
      </c>
      <c r="D598" t="s">
        <v>1708</v>
      </c>
      <c r="M598" s="1"/>
      <c r="BU598" s="1"/>
    </row>
    <row r="599" spans="1:73" x14ac:dyDescent="0.25">
      <c r="A599" t="s">
        <v>19</v>
      </c>
      <c r="D599" t="s">
        <v>1708</v>
      </c>
      <c r="M599" s="1"/>
      <c r="BU599" s="1"/>
    </row>
    <row r="600" spans="1:73" x14ac:dyDescent="0.25">
      <c r="A600" t="s">
        <v>19</v>
      </c>
      <c r="M600" s="1"/>
      <c r="BU600" s="1"/>
    </row>
    <row r="601" spans="1:73" x14ac:dyDescent="0.25">
      <c r="A601" t="s">
        <v>19</v>
      </c>
      <c r="M601" s="1"/>
      <c r="BU601" s="1"/>
    </row>
    <row r="602" spans="1:73" x14ac:dyDescent="0.25">
      <c r="A602" t="s">
        <v>19</v>
      </c>
      <c r="D602" t="s">
        <v>1708</v>
      </c>
      <c r="M602" s="1"/>
      <c r="BU602" s="1"/>
    </row>
    <row r="603" spans="1:73" x14ac:dyDescent="0.25">
      <c r="A603" t="s">
        <v>19</v>
      </c>
      <c r="D603" t="s">
        <v>1708</v>
      </c>
      <c r="M603" s="1"/>
      <c r="BU603" s="1"/>
    </row>
    <row r="604" spans="1:73" x14ac:dyDescent="0.25">
      <c r="A604" t="s">
        <v>19</v>
      </c>
      <c r="D604" t="s">
        <v>1708</v>
      </c>
      <c r="M604" s="1"/>
      <c r="BU604" s="1"/>
    </row>
    <row r="605" spans="1:73" x14ac:dyDescent="0.25">
      <c r="A605" t="s">
        <v>166</v>
      </c>
      <c r="D605" t="s">
        <v>1702</v>
      </c>
      <c r="M605" s="1"/>
      <c r="BU605" s="1"/>
    </row>
    <row r="606" spans="1:73" x14ac:dyDescent="0.25">
      <c r="A606" t="s">
        <v>166</v>
      </c>
      <c r="D606" t="s">
        <v>1702</v>
      </c>
      <c r="M606" s="2"/>
      <c r="BU606" s="1"/>
    </row>
    <row r="607" spans="1:73" x14ac:dyDescent="0.25">
      <c r="A607" t="s">
        <v>166</v>
      </c>
      <c r="D607" t="s">
        <v>1702</v>
      </c>
      <c r="M607" s="2"/>
      <c r="BU607" s="1"/>
    </row>
    <row r="608" spans="1:73" x14ac:dyDescent="0.25">
      <c r="A608" t="s">
        <v>166</v>
      </c>
      <c r="D608" t="s">
        <v>1709</v>
      </c>
      <c r="M608" s="2"/>
      <c r="BU608" s="1"/>
    </row>
    <row r="609" spans="1:73" x14ac:dyDescent="0.25">
      <c r="A609" t="s">
        <v>166</v>
      </c>
      <c r="D609" t="s">
        <v>1709</v>
      </c>
      <c r="M609" s="2"/>
      <c r="BU609" s="1"/>
    </row>
    <row r="610" spans="1:73" x14ac:dyDescent="0.25">
      <c r="A610" t="s">
        <v>166</v>
      </c>
      <c r="D610" t="s">
        <v>1710</v>
      </c>
      <c r="M610" s="2"/>
    </row>
    <row r="611" spans="1:73" x14ac:dyDescent="0.25">
      <c r="A611" t="s">
        <v>166</v>
      </c>
      <c r="D611" t="s">
        <v>1710</v>
      </c>
      <c r="M611" s="2"/>
      <c r="BU611" s="1"/>
    </row>
    <row r="612" spans="1:73" x14ac:dyDescent="0.25">
      <c r="A612" t="s">
        <v>166</v>
      </c>
      <c r="D612" t="s">
        <v>1710</v>
      </c>
      <c r="M612" s="2"/>
      <c r="BU612" s="1"/>
    </row>
    <row r="613" spans="1:73" x14ac:dyDescent="0.25">
      <c r="A613" t="s">
        <v>166</v>
      </c>
      <c r="D613" t="s">
        <v>1711</v>
      </c>
      <c r="M613" s="2"/>
      <c r="BU613" s="1"/>
    </row>
    <row r="614" spans="1:73" x14ac:dyDescent="0.25">
      <c r="A614" t="s">
        <v>166</v>
      </c>
      <c r="D614" t="s">
        <v>1710</v>
      </c>
      <c r="M614" s="2"/>
      <c r="BU614" s="1"/>
    </row>
    <row r="615" spans="1:73" x14ac:dyDescent="0.25">
      <c r="A615" t="s">
        <v>166</v>
      </c>
      <c r="C615" t="s">
        <v>1408</v>
      </c>
      <c r="D615" t="s">
        <v>1635</v>
      </c>
      <c r="M615" s="2"/>
      <c r="BU615" s="1"/>
    </row>
    <row r="616" spans="1:73" x14ac:dyDescent="0.25">
      <c r="A616" t="s">
        <v>166</v>
      </c>
      <c r="C616" t="s">
        <v>1408</v>
      </c>
      <c r="D616" t="s">
        <v>1636</v>
      </c>
      <c r="M616" s="2"/>
      <c r="BU616" s="1"/>
    </row>
    <row r="617" spans="1:73" x14ac:dyDescent="0.25">
      <c r="A617" t="s">
        <v>225</v>
      </c>
      <c r="D617" t="s">
        <v>1712</v>
      </c>
      <c r="M617" s="2"/>
      <c r="BU617" s="1"/>
    </row>
    <row r="618" spans="1:73" x14ac:dyDescent="0.25">
      <c r="A618" t="s">
        <v>225</v>
      </c>
      <c r="D618" t="s">
        <v>1712</v>
      </c>
      <c r="M618" s="2"/>
      <c r="BU618" s="1"/>
    </row>
    <row r="619" spans="1:73" x14ac:dyDescent="0.25">
      <c r="A619" t="s">
        <v>3</v>
      </c>
      <c r="M619" s="2"/>
      <c r="BU619" s="1"/>
    </row>
    <row r="620" spans="1:73" x14ac:dyDescent="0.25">
      <c r="A620" t="s">
        <v>3</v>
      </c>
      <c r="M620" s="2"/>
      <c r="BU620" s="1"/>
    </row>
    <row r="621" spans="1:73" x14ac:dyDescent="0.25">
      <c r="A621" t="s">
        <v>3</v>
      </c>
      <c r="M621" s="2"/>
      <c r="BU621" s="1"/>
    </row>
    <row r="622" spans="1:73" x14ac:dyDescent="0.25">
      <c r="A622" t="s">
        <v>245</v>
      </c>
      <c r="M622" s="1"/>
      <c r="BU622" s="1"/>
    </row>
    <row r="623" spans="1:73" x14ac:dyDescent="0.25">
      <c r="A623" t="s">
        <v>245</v>
      </c>
      <c r="M623" s="1"/>
      <c r="BU623" s="1"/>
    </row>
    <row r="624" spans="1:73" x14ac:dyDescent="0.25">
      <c r="A624" t="s">
        <v>245</v>
      </c>
      <c r="M624" s="1"/>
      <c r="BU624" s="1"/>
    </row>
    <row r="625" spans="1:73" x14ac:dyDescent="0.25">
      <c r="A625" t="s">
        <v>245</v>
      </c>
      <c r="M625" s="1"/>
      <c r="BU625" s="1"/>
    </row>
    <row r="626" spans="1:73" x14ac:dyDescent="0.25">
      <c r="A626" t="s">
        <v>245</v>
      </c>
      <c r="M626" s="1"/>
      <c r="BU626" s="1"/>
    </row>
    <row r="627" spans="1:73" x14ac:dyDescent="0.25">
      <c r="A627" t="s">
        <v>245</v>
      </c>
      <c r="M627" s="1"/>
      <c r="BU627" s="1"/>
    </row>
    <row r="628" spans="1:73" x14ac:dyDescent="0.25">
      <c r="A628" t="s">
        <v>245</v>
      </c>
      <c r="M628" s="1"/>
      <c r="BU628" s="1"/>
    </row>
    <row r="629" spans="1:73" x14ac:dyDescent="0.25">
      <c r="A629" t="s">
        <v>245</v>
      </c>
      <c r="M629" s="1"/>
      <c r="BU629" s="1"/>
    </row>
    <row r="630" spans="1:73" x14ac:dyDescent="0.25">
      <c r="A630" t="s">
        <v>225</v>
      </c>
      <c r="M630" s="1"/>
      <c r="BU630" s="1"/>
    </row>
    <row r="631" spans="1:73" x14ac:dyDescent="0.25">
      <c r="A631" t="s">
        <v>225</v>
      </c>
      <c r="M631" s="1"/>
      <c r="BU631" s="1"/>
    </row>
    <row r="632" spans="1:73" x14ac:dyDescent="0.25">
      <c r="A632" t="s">
        <v>225</v>
      </c>
      <c r="M632" s="1"/>
      <c r="BU632" s="1"/>
    </row>
    <row r="633" spans="1:73" x14ac:dyDescent="0.25">
      <c r="A633" t="s">
        <v>680</v>
      </c>
      <c r="D633" t="s">
        <v>1713</v>
      </c>
      <c r="M633" s="1"/>
      <c r="BU633" s="1"/>
    </row>
    <row r="634" spans="1:73" x14ac:dyDescent="0.25">
      <c r="A634" t="s">
        <v>680</v>
      </c>
      <c r="D634" t="s">
        <v>1698</v>
      </c>
      <c r="M634" s="1"/>
      <c r="BU634" s="1"/>
    </row>
    <row r="635" spans="1:73" x14ac:dyDescent="0.25">
      <c r="A635" t="s">
        <v>680</v>
      </c>
      <c r="M635" s="2"/>
      <c r="BU635" s="1"/>
    </row>
    <row r="636" spans="1:73" x14ac:dyDescent="0.25">
      <c r="A636" t="s">
        <v>680</v>
      </c>
      <c r="M636" s="1"/>
      <c r="BU636" s="1"/>
    </row>
    <row r="637" spans="1:73" x14ac:dyDescent="0.25">
      <c r="A637" t="s">
        <v>680</v>
      </c>
      <c r="D637" t="s">
        <v>1713</v>
      </c>
      <c r="M637" s="2"/>
      <c r="BU637" s="1"/>
    </row>
    <row r="638" spans="1:73" x14ac:dyDescent="0.25">
      <c r="A638" t="s">
        <v>680</v>
      </c>
      <c r="D638" t="s">
        <v>1698</v>
      </c>
      <c r="M638" s="2"/>
      <c r="BU638" s="1"/>
    </row>
    <row r="639" spans="1:73" x14ac:dyDescent="0.25">
      <c r="A639" t="s">
        <v>33</v>
      </c>
      <c r="D639" t="s">
        <v>1714</v>
      </c>
      <c r="M639" s="2"/>
      <c r="BU639" s="1"/>
    </row>
    <row r="640" spans="1:73" x14ac:dyDescent="0.25">
      <c r="A640" t="s">
        <v>33</v>
      </c>
      <c r="D640" t="s">
        <v>1714</v>
      </c>
      <c r="M640" s="2"/>
      <c r="BU640" s="1"/>
    </row>
    <row r="641" spans="1:73" x14ac:dyDescent="0.25">
      <c r="A641" t="s">
        <v>33</v>
      </c>
      <c r="D641" t="s">
        <v>1714</v>
      </c>
      <c r="M641" s="2"/>
      <c r="BU641" s="1"/>
    </row>
    <row r="642" spans="1:73" x14ac:dyDescent="0.25">
      <c r="A642" t="s">
        <v>33</v>
      </c>
      <c r="D642" t="s">
        <v>1714</v>
      </c>
      <c r="M642" s="2"/>
      <c r="BU642" s="1"/>
    </row>
    <row r="643" spans="1:73" x14ac:dyDescent="0.25">
      <c r="A643" t="s">
        <v>230</v>
      </c>
      <c r="M643" s="2"/>
      <c r="BU643" s="1"/>
    </row>
    <row r="644" spans="1:73" x14ac:dyDescent="0.25">
      <c r="A644" t="s">
        <v>225</v>
      </c>
      <c r="D644" t="s">
        <v>1715</v>
      </c>
      <c r="M644" s="2"/>
      <c r="BU644" s="1"/>
    </row>
    <row r="645" spans="1:73" x14ac:dyDescent="0.25">
      <c r="A645" t="s">
        <v>225</v>
      </c>
      <c r="D645" t="s">
        <v>1715</v>
      </c>
      <c r="M645" s="1"/>
      <c r="BU645" s="1"/>
    </row>
    <row r="646" spans="1:73" x14ac:dyDescent="0.25">
      <c r="A646" t="s">
        <v>225</v>
      </c>
      <c r="D646" t="s">
        <v>1715</v>
      </c>
      <c r="M646" s="2"/>
      <c r="BU646" s="1"/>
    </row>
    <row r="647" spans="1:73" x14ac:dyDescent="0.25">
      <c r="A647" t="s">
        <v>225</v>
      </c>
      <c r="M647" s="2"/>
      <c r="BU647" s="1"/>
    </row>
    <row r="648" spans="1:73" x14ac:dyDescent="0.25">
      <c r="A648" t="s">
        <v>225</v>
      </c>
      <c r="M648" s="2"/>
      <c r="BU648" s="1"/>
    </row>
    <row r="649" spans="1:73" x14ac:dyDescent="0.25">
      <c r="A649" t="s">
        <v>225</v>
      </c>
      <c r="M649" s="2"/>
      <c r="BU649" s="1"/>
    </row>
    <row r="650" spans="1:73" x14ac:dyDescent="0.25">
      <c r="A650" t="s">
        <v>225</v>
      </c>
      <c r="M650" s="2"/>
      <c r="BU650" s="1"/>
    </row>
    <row r="651" spans="1:73" x14ac:dyDescent="0.25">
      <c r="A651" t="s">
        <v>225</v>
      </c>
      <c r="M651" s="2"/>
      <c r="BU651" s="1"/>
    </row>
    <row r="652" spans="1:73" x14ac:dyDescent="0.25">
      <c r="A652" t="s">
        <v>225</v>
      </c>
      <c r="M652" s="2"/>
      <c r="BU652" s="1"/>
    </row>
    <row r="653" spans="1:73" x14ac:dyDescent="0.25">
      <c r="A653" t="s">
        <v>225</v>
      </c>
      <c r="M653" s="2"/>
      <c r="BU653" s="1"/>
    </row>
    <row r="654" spans="1:73" x14ac:dyDescent="0.25">
      <c r="A654" t="s">
        <v>225</v>
      </c>
      <c r="M654" s="2"/>
      <c r="BU654" s="1"/>
    </row>
    <row r="655" spans="1:73" x14ac:dyDescent="0.25">
      <c r="A655" t="s">
        <v>225</v>
      </c>
      <c r="D655" t="s">
        <v>1698</v>
      </c>
      <c r="M655" s="2"/>
      <c r="BU655" s="1"/>
    </row>
    <row r="656" spans="1:73" x14ac:dyDescent="0.25">
      <c r="A656" t="s">
        <v>225</v>
      </c>
      <c r="D656" t="s">
        <v>1716</v>
      </c>
      <c r="M656" s="2"/>
      <c r="BU656" s="1"/>
    </row>
    <row r="657" spans="1:73" x14ac:dyDescent="0.25">
      <c r="A657" t="s">
        <v>225</v>
      </c>
      <c r="D657" t="s">
        <v>1717</v>
      </c>
      <c r="M657" s="2"/>
      <c r="BU657" s="1"/>
    </row>
    <row r="658" spans="1:73" x14ac:dyDescent="0.25">
      <c r="A658" t="s">
        <v>225</v>
      </c>
      <c r="D658" t="s">
        <v>1698</v>
      </c>
      <c r="M658" s="2"/>
      <c r="BU658" s="1"/>
    </row>
    <row r="659" spans="1:73" x14ac:dyDescent="0.25">
      <c r="A659" t="s">
        <v>225</v>
      </c>
      <c r="D659" t="s">
        <v>1698</v>
      </c>
      <c r="M659" s="1"/>
      <c r="BU659" s="1"/>
    </row>
    <row r="660" spans="1:73" x14ac:dyDescent="0.25">
      <c r="A660" t="s">
        <v>225</v>
      </c>
      <c r="D660" t="s">
        <v>1698</v>
      </c>
      <c r="M660" s="1"/>
      <c r="BU660" s="1"/>
    </row>
    <row r="661" spans="1:73" x14ac:dyDescent="0.25">
      <c r="A661" t="s">
        <v>225</v>
      </c>
      <c r="D661" t="s">
        <v>1698</v>
      </c>
      <c r="M661" s="1"/>
      <c r="BU661" s="1"/>
    </row>
    <row r="662" spans="1:73" x14ac:dyDescent="0.25">
      <c r="A662" t="s">
        <v>225</v>
      </c>
      <c r="D662" t="s">
        <v>1716</v>
      </c>
      <c r="M662" s="1"/>
    </row>
    <row r="663" spans="1:73" x14ac:dyDescent="0.25">
      <c r="A663" t="s">
        <v>225</v>
      </c>
      <c r="D663" t="s">
        <v>1698</v>
      </c>
      <c r="M663" s="1"/>
      <c r="BU663" s="1"/>
    </row>
    <row r="664" spans="1:73" x14ac:dyDescent="0.25">
      <c r="A664" t="s">
        <v>272</v>
      </c>
      <c r="D664" t="s">
        <v>1711</v>
      </c>
      <c r="M664" s="1"/>
      <c r="BU664" s="1"/>
    </row>
    <row r="665" spans="1:73" x14ac:dyDescent="0.25">
      <c r="A665" t="s">
        <v>272</v>
      </c>
      <c r="D665" t="s">
        <v>1657</v>
      </c>
      <c r="M665" s="1"/>
    </row>
    <row r="666" spans="1:73" x14ac:dyDescent="0.25">
      <c r="A666" t="s">
        <v>272</v>
      </c>
      <c r="D666" t="s">
        <v>1710</v>
      </c>
      <c r="M666" s="2"/>
      <c r="BU666" s="1"/>
    </row>
    <row r="667" spans="1:73" x14ac:dyDescent="0.25">
      <c r="A667" t="s">
        <v>272</v>
      </c>
      <c r="D667" t="s">
        <v>1702</v>
      </c>
      <c r="M667" s="2"/>
      <c r="BU667" s="1"/>
    </row>
    <row r="668" spans="1:73" x14ac:dyDescent="0.25">
      <c r="A668" t="s">
        <v>225</v>
      </c>
      <c r="D668" t="s">
        <v>1698</v>
      </c>
      <c r="M668" s="2"/>
      <c r="BU668" s="1"/>
    </row>
    <row r="669" spans="1:73" x14ac:dyDescent="0.25">
      <c r="A669" t="s">
        <v>225</v>
      </c>
      <c r="D669" t="s">
        <v>1718</v>
      </c>
      <c r="M669" s="2"/>
      <c r="BU669" s="1"/>
    </row>
    <row r="670" spans="1:73" x14ac:dyDescent="0.25">
      <c r="A670" t="s">
        <v>225</v>
      </c>
      <c r="D670" t="s">
        <v>1698</v>
      </c>
      <c r="M670" s="2"/>
      <c r="BU670" s="1"/>
    </row>
    <row r="671" spans="1:73" x14ac:dyDescent="0.25">
      <c r="A671" t="s">
        <v>225</v>
      </c>
      <c r="D671" t="s">
        <v>1698</v>
      </c>
      <c r="M671" s="2"/>
      <c r="BU671" s="1"/>
    </row>
    <row r="672" spans="1:73" x14ac:dyDescent="0.25">
      <c r="A672" t="s">
        <v>225</v>
      </c>
      <c r="D672" t="s">
        <v>1698</v>
      </c>
      <c r="M672" s="2"/>
      <c r="BU672" s="1"/>
    </row>
    <row r="673" spans="1:73" x14ac:dyDescent="0.25">
      <c r="A673" t="s">
        <v>225</v>
      </c>
      <c r="D673" t="s">
        <v>1698</v>
      </c>
      <c r="M673" s="2"/>
      <c r="BU673" s="1"/>
    </row>
    <row r="674" spans="1:73" x14ac:dyDescent="0.25">
      <c r="A674" t="s">
        <v>225</v>
      </c>
      <c r="D674" t="s">
        <v>1698</v>
      </c>
      <c r="M674" s="2"/>
      <c r="BU674" s="1"/>
    </row>
    <row r="675" spans="1:73" x14ac:dyDescent="0.25">
      <c r="A675" t="s">
        <v>225</v>
      </c>
      <c r="D675" t="s">
        <v>1698</v>
      </c>
      <c r="M675" s="2"/>
      <c r="BU675" s="1"/>
    </row>
    <row r="676" spans="1:73" x14ac:dyDescent="0.25">
      <c r="A676" t="s">
        <v>225</v>
      </c>
      <c r="D676" t="s">
        <v>1698</v>
      </c>
      <c r="M676" s="2"/>
      <c r="BU676" s="1"/>
    </row>
    <row r="677" spans="1:73" x14ac:dyDescent="0.25">
      <c r="A677" t="s">
        <v>225</v>
      </c>
      <c r="D677" t="s">
        <v>1698</v>
      </c>
      <c r="M677" s="2"/>
      <c r="BU677" s="1"/>
    </row>
    <row r="678" spans="1:73" x14ac:dyDescent="0.25">
      <c r="A678" t="s">
        <v>225</v>
      </c>
      <c r="D678" t="s">
        <v>1718</v>
      </c>
      <c r="M678" s="2"/>
      <c r="BU678" s="1"/>
    </row>
    <row r="679" spans="1:73" x14ac:dyDescent="0.25">
      <c r="A679" t="s">
        <v>225</v>
      </c>
      <c r="D679" t="s">
        <v>1698</v>
      </c>
      <c r="M679" s="2"/>
      <c r="BU679" s="1"/>
    </row>
    <row r="680" spans="1:73" x14ac:dyDescent="0.25">
      <c r="A680" t="s">
        <v>225</v>
      </c>
      <c r="D680" t="s">
        <v>1698</v>
      </c>
      <c r="M680" s="2"/>
      <c r="BU680" s="1"/>
    </row>
    <row r="681" spans="1:73" x14ac:dyDescent="0.25">
      <c r="A681" t="s">
        <v>225</v>
      </c>
      <c r="D681" t="s">
        <v>1698</v>
      </c>
      <c r="M681" s="2"/>
      <c r="BU681" s="1"/>
    </row>
    <row r="682" spans="1:73" x14ac:dyDescent="0.25">
      <c r="A682" t="s">
        <v>225</v>
      </c>
      <c r="D682" t="s">
        <v>1698</v>
      </c>
      <c r="M682" s="2"/>
    </row>
    <row r="683" spans="1:73" x14ac:dyDescent="0.25">
      <c r="A683" t="s">
        <v>225</v>
      </c>
      <c r="D683" t="s">
        <v>1698</v>
      </c>
      <c r="M683" s="2"/>
    </row>
    <row r="684" spans="1:73" x14ac:dyDescent="0.25">
      <c r="A684" t="s">
        <v>225</v>
      </c>
      <c r="D684" t="s">
        <v>1698</v>
      </c>
      <c r="M684" s="2"/>
    </row>
    <row r="685" spans="1:73" x14ac:dyDescent="0.25">
      <c r="A685" t="s">
        <v>225</v>
      </c>
      <c r="D685" t="s">
        <v>1698</v>
      </c>
      <c r="M685" s="2"/>
    </row>
    <row r="686" spans="1:73" x14ac:dyDescent="0.25">
      <c r="A686" t="s">
        <v>225</v>
      </c>
      <c r="D686" t="s">
        <v>1698</v>
      </c>
      <c r="M686" s="2"/>
    </row>
    <row r="687" spans="1:73" x14ac:dyDescent="0.25">
      <c r="A687" t="s">
        <v>225</v>
      </c>
      <c r="D687" t="s">
        <v>1698</v>
      </c>
      <c r="M687" s="2"/>
    </row>
    <row r="688" spans="1:73" x14ac:dyDescent="0.25">
      <c r="A688" t="s">
        <v>225</v>
      </c>
      <c r="D688" t="s">
        <v>1698</v>
      </c>
      <c r="M688" s="2"/>
    </row>
    <row r="689" spans="1:73" x14ac:dyDescent="0.25">
      <c r="A689" t="s">
        <v>225</v>
      </c>
      <c r="D689" t="s">
        <v>1719</v>
      </c>
      <c r="M689" s="2"/>
    </row>
    <row r="690" spans="1:73" x14ac:dyDescent="0.25">
      <c r="A690" t="s">
        <v>225</v>
      </c>
      <c r="D690" t="s">
        <v>1719</v>
      </c>
      <c r="M690" s="2"/>
    </row>
    <row r="691" spans="1:73" x14ac:dyDescent="0.25">
      <c r="A691" t="s">
        <v>225</v>
      </c>
      <c r="D691" t="s">
        <v>1719</v>
      </c>
      <c r="M691" s="2"/>
    </row>
    <row r="692" spans="1:73" x14ac:dyDescent="0.25">
      <c r="A692" t="s">
        <v>3</v>
      </c>
      <c r="M692" s="2"/>
    </row>
    <row r="693" spans="1:73" x14ac:dyDescent="0.25">
      <c r="A693" t="s">
        <v>3</v>
      </c>
      <c r="M693" s="2"/>
    </row>
    <row r="694" spans="1:73" x14ac:dyDescent="0.25">
      <c r="A694" t="s">
        <v>3</v>
      </c>
      <c r="M694" s="2"/>
    </row>
    <row r="695" spans="1:73" x14ac:dyDescent="0.25">
      <c r="A695" t="s">
        <v>3</v>
      </c>
      <c r="M695" s="2"/>
    </row>
    <row r="696" spans="1:73" x14ac:dyDescent="0.25">
      <c r="A696" t="s">
        <v>3</v>
      </c>
      <c r="M696" s="2"/>
    </row>
    <row r="697" spans="1:73" x14ac:dyDescent="0.25">
      <c r="A697" t="s">
        <v>3</v>
      </c>
      <c r="M697" s="2"/>
    </row>
    <row r="698" spans="1:73" x14ac:dyDescent="0.25">
      <c r="A698" t="s">
        <v>3</v>
      </c>
      <c r="M698" s="2"/>
    </row>
    <row r="699" spans="1:73" x14ac:dyDescent="0.25">
      <c r="A699" t="s">
        <v>102</v>
      </c>
      <c r="D699" t="s">
        <v>1720</v>
      </c>
      <c r="M699" s="2"/>
    </row>
    <row r="700" spans="1:73" x14ac:dyDescent="0.25">
      <c r="A700" t="s">
        <v>102</v>
      </c>
      <c r="D700" t="s">
        <v>1720</v>
      </c>
      <c r="M700" s="2"/>
    </row>
    <row r="701" spans="1:73" x14ac:dyDescent="0.25">
      <c r="A701" t="s">
        <v>102</v>
      </c>
      <c r="D701" t="s">
        <v>1721</v>
      </c>
      <c r="M701" s="2"/>
    </row>
    <row r="702" spans="1:73" x14ac:dyDescent="0.25">
      <c r="A702" t="s">
        <v>102</v>
      </c>
      <c r="D702" t="s">
        <v>1697</v>
      </c>
      <c r="M702" s="2"/>
    </row>
    <row r="703" spans="1:73" x14ac:dyDescent="0.25">
      <c r="A703" t="s">
        <v>102</v>
      </c>
      <c r="D703" t="s">
        <v>1718</v>
      </c>
      <c r="M703" s="2"/>
      <c r="BU703" s="1"/>
    </row>
    <row r="704" spans="1:73" x14ac:dyDescent="0.25">
      <c r="A704" t="s">
        <v>102</v>
      </c>
      <c r="D704" t="s">
        <v>1721</v>
      </c>
      <c r="M704" s="2"/>
      <c r="BU704" s="1"/>
    </row>
    <row r="705" spans="1:73" x14ac:dyDescent="0.25">
      <c r="A705" t="s">
        <v>102</v>
      </c>
      <c r="D705" t="s">
        <v>1721</v>
      </c>
      <c r="M705" s="2"/>
      <c r="BU705" s="1"/>
    </row>
    <row r="706" spans="1:73" x14ac:dyDescent="0.25">
      <c r="A706" t="s">
        <v>102</v>
      </c>
      <c r="D706" t="s">
        <v>1718</v>
      </c>
      <c r="M706" s="1"/>
      <c r="BU706" s="1"/>
    </row>
    <row r="707" spans="1:73" x14ac:dyDescent="0.25">
      <c r="A707" t="s">
        <v>102</v>
      </c>
      <c r="D707" t="s">
        <v>1720</v>
      </c>
      <c r="M707" s="1"/>
      <c r="BU707" s="1"/>
    </row>
    <row r="708" spans="1:73" x14ac:dyDescent="0.25">
      <c r="A708" t="s">
        <v>102</v>
      </c>
      <c r="D708" t="s">
        <v>1721</v>
      </c>
      <c r="M708" s="2"/>
      <c r="BU708" s="1"/>
    </row>
    <row r="709" spans="1:73" x14ac:dyDescent="0.25">
      <c r="A709" t="s">
        <v>102</v>
      </c>
      <c r="D709" t="s">
        <v>1721</v>
      </c>
      <c r="M709" s="2"/>
    </row>
    <row r="710" spans="1:73" x14ac:dyDescent="0.25">
      <c r="A710" t="s">
        <v>102</v>
      </c>
      <c r="D710" t="s">
        <v>1720</v>
      </c>
      <c r="M710" s="2"/>
    </row>
    <row r="711" spans="1:73" x14ac:dyDescent="0.25">
      <c r="A711" t="s">
        <v>102</v>
      </c>
      <c r="D711" t="s">
        <v>1720</v>
      </c>
      <c r="M711" s="2"/>
    </row>
    <row r="712" spans="1:73" x14ac:dyDescent="0.25">
      <c r="A712" t="s">
        <v>102</v>
      </c>
      <c r="D712" t="s">
        <v>1718</v>
      </c>
      <c r="M712" s="2"/>
    </row>
    <row r="713" spans="1:73" x14ac:dyDescent="0.25">
      <c r="A713" t="s">
        <v>102</v>
      </c>
      <c r="D713" t="s">
        <v>1720</v>
      </c>
      <c r="M713" s="2"/>
    </row>
    <row r="714" spans="1:73" x14ac:dyDescent="0.25">
      <c r="A714" t="s">
        <v>102</v>
      </c>
      <c r="D714" t="s">
        <v>1721</v>
      </c>
      <c r="M714" s="2"/>
    </row>
    <row r="715" spans="1:73" x14ac:dyDescent="0.25">
      <c r="A715" t="s">
        <v>254</v>
      </c>
      <c r="M715" s="2"/>
    </row>
    <row r="716" spans="1:73" x14ac:dyDescent="0.25">
      <c r="A716" t="s">
        <v>254</v>
      </c>
      <c r="M716" s="2"/>
    </row>
    <row r="717" spans="1:73" x14ac:dyDescent="0.25">
      <c r="A717" t="s">
        <v>254</v>
      </c>
      <c r="M717" s="2"/>
    </row>
    <row r="718" spans="1:73" x14ac:dyDescent="0.25">
      <c r="A718" t="s">
        <v>254</v>
      </c>
      <c r="M718" s="2"/>
    </row>
    <row r="719" spans="1:73" x14ac:dyDescent="0.25">
      <c r="A719" t="s">
        <v>254</v>
      </c>
      <c r="M719" s="2"/>
    </row>
    <row r="720" spans="1:73" x14ac:dyDescent="0.25">
      <c r="A720" t="s">
        <v>254</v>
      </c>
      <c r="M720" s="2"/>
    </row>
    <row r="721" spans="1:73" x14ac:dyDescent="0.25">
      <c r="A721" t="s">
        <v>254</v>
      </c>
      <c r="M721" s="1"/>
      <c r="BU721" s="1"/>
    </row>
    <row r="722" spans="1:73" x14ac:dyDescent="0.25">
      <c r="A722" t="s">
        <v>254</v>
      </c>
      <c r="M722" s="1"/>
      <c r="BU722" s="1"/>
    </row>
    <row r="723" spans="1:73" x14ac:dyDescent="0.25">
      <c r="A723" t="s">
        <v>254</v>
      </c>
      <c r="M723" s="1"/>
      <c r="BU723" s="1"/>
    </row>
    <row r="724" spans="1:73" x14ac:dyDescent="0.25">
      <c r="A724" t="s">
        <v>254</v>
      </c>
      <c r="M724" s="1"/>
      <c r="BU724" s="1"/>
    </row>
    <row r="725" spans="1:73" x14ac:dyDescent="0.25">
      <c r="A725" t="s">
        <v>254</v>
      </c>
      <c r="M725" s="1"/>
      <c r="BU725" s="1"/>
    </row>
    <row r="726" spans="1:73" x14ac:dyDescent="0.25">
      <c r="A726" t="s">
        <v>254</v>
      </c>
      <c r="M726" s="1"/>
      <c r="BU726" s="1"/>
    </row>
    <row r="727" spans="1:73" x14ac:dyDescent="0.25">
      <c r="A727" t="s">
        <v>254</v>
      </c>
      <c r="M727" s="1"/>
      <c r="BU727" s="1"/>
    </row>
    <row r="728" spans="1:73" x14ac:dyDescent="0.25">
      <c r="A728" t="s">
        <v>254</v>
      </c>
      <c r="B728" t="s">
        <v>1408</v>
      </c>
      <c r="C728" t="s">
        <v>1408</v>
      </c>
      <c r="M728" s="2"/>
      <c r="BU728" s="1"/>
    </row>
    <row r="729" spans="1:73" x14ac:dyDescent="0.25">
      <c r="A729" t="s">
        <v>254</v>
      </c>
      <c r="B729" t="s">
        <v>1408</v>
      </c>
      <c r="C729" t="s">
        <v>1408</v>
      </c>
      <c r="M729" s="2"/>
      <c r="BU729" s="1"/>
    </row>
    <row r="730" spans="1:73" x14ac:dyDescent="0.25">
      <c r="A730" t="s">
        <v>254</v>
      </c>
      <c r="M730" s="1"/>
      <c r="BU730" s="1"/>
    </row>
    <row r="731" spans="1:73" x14ac:dyDescent="0.25">
      <c r="A731" t="s">
        <v>254</v>
      </c>
      <c r="M731" s="1"/>
      <c r="BU731" s="1"/>
    </row>
    <row r="732" spans="1:73" x14ac:dyDescent="0.25">
      <c r="A732" t="s">
        <v>254</v>
      </c>
      <c r="M732" s="1"/>
      <c r="BU732" s="1"/>
    </row>
    <row r="733" spans="1:73" x14ac:dyDescent="0.25">
      <c r="A733" t="s">
        <v>254</v>
      </c>
      <c r="M733" s="1"/>
      <c r="BU733" s="1"/>
    </row>
    <row r="734" spans="1:73" x14ac:dyDescent="0.25">
      <c r="A734" t="s">
        <v>254</v>
      </c>
      <c r="M734" s="1"/>
      <c r="BU734" s="1"/>
    </row>
    <row r="735" spans="1:73" x14ac:dyDescent="0.25">
      <c r="A735" t="s">
        <v>254</v>
      </c>
      <c r="M735" s="1"/>
      <c r="BU735" s="1"/>
    </row>
    <row r="736" spans="1:73" x14ac:dyDescent="0.25">
      <c r="A736" t="s">
        <v>102</v>
      </c>
      <c r="D736" t="s">
        <v>1703</v>
      </c>
      <c r="M736" s="1"/>
      <c r="BU736" s="1"/>
    </row>
    <row r="737" spans="1:73" x14ac:dyDescent="0.25">
      <c r="A737" t="s">
        <v>102</v>
      </c>
      <c r="D737" t="s">
        <v>1702</v>
      </c>
      <c r="M737" s="1"/>
      <c r="BU737" s="1"/>
    </row>
    <row r="738" spans="1:73" x14ac:dyDescent="0.25">
      <c r="A738" t="s">
        <v>102</v>
      </c>
      <c r="D738" t="s">
        <v>1722</v>
      </c>
      <c r="M738" s="1"/>
      <c r="BU738" s="1"/>
    </row>
    <row r="739" spans="1:73" x14ac:dyDescent="0.25">
      <c r="A739" t="s">
        <v>102</v>
      </c>
      <c r="D739" t="s">
        <v>1723</v>
      </c>
      <c r="M739" s="1"/>
      <c r="BU739" s="1"/>
    </row>
    <row r="740" spans="1:73" x14ac:dyDescent="0.25">
      <c r="A740" t="s">
        <v>102</v>
      </c>
      <c r="D740" t="s">
        <v>1723</v>
      </c>
      <c r="M740" s="2"/>
      <c r="BU740" s="1"/>
    </row>
    <row r="741" spans="1:73" x14ac:dyDescent="0.25">
      <c r="A741" t="s">
        <v>102</v>
      </c>
      <c r="D741" t="s">
        <v>1657</v>
      </c>
      <c r="M741" s="1"/>
      <c r="BU741" s="1"/>
    </row>
    <row r="742" spans="1:73" x14ac:dyDescent="0.25">
      <c r="A742" t="s">
        <v>245</v>
      </c>
      <c r="M742" s="1"/>
      <c r="BU742" s="1"/>
    </row>
    <row r="743" spans="1:73" x14ac:dyDescent="0.25">
      <c r="A743" t="s">
        <v>245</v>
      </c>
      <c r="M743" s="1"/>
      <c r="BU743" s="1"/>
    </row>
    <row r="744" spans="1:73" x14ac:dyDescent="0.25">
      <c r="A744" t="s">
        <v>245</v>
      </c>
      <c r="M744" s="2"/>
      <c r="BU744" s="1"/>
    </row>
    <row r="745" spans="1:73" x14ac:dyDescent="0.25">
      <c r="A745" t="s">
        <v>245</v>
      </c>
      <c r="M745" s="2"/>
    </row>
    <row r="746" spans="1:73" x14ac:dyDescent="0.25">
      <c r="A746" t="s">
        <v>245</v>
      </c>
      <c r="M746" s="1"/>
      <c r="BU746" s="1"/>
    </row>
    <row r="747" spans="1:73" x14ac:dyDescent="0.25">
      <c r="A747" t="s">
        <v>795</v>
      </c>
      <c r="B747" t="s">
        <v>1408</v>
      </c>
      <c r="C747" t="s">
        <v>1408</v>
      </c>
      <c r="M747" s="2"/>
      <c r="BU747" s="1"/>
    </row>
    <row r="748" spans="1:73" x14ac:dyDescent="0.25">
      <c r="A748" t="s">
        <v>795</v>
      </c>
      <c r="B748" t="s">
        <v>1408</v>
      </c>
      <c r="C748" t="s">
        <v>1408</v>
      </c>
      <c r="M748" s="2"/>
    </row>
    <row r="749" spans="1:73" x14ac:dyDescent="0.25">
      <c r="A749" t="s">
        <v>799</v>
      </c>
      <c r="B749" t="s">
        <v>1408</v>
      </c>
      <c r="C749" t="s">
        <v>1408</v>
      </c>
      <c r="M749" s="2"/>
    </row>
    <row r="750" spans="1:73" x14ac:dyDescent="0.25">
      <c r="A750" t="s">
        <v>799</v>
      </c>
      <c r="B750" t="s">
        <v>1408</v>
      </c>
      <c r="C750" t="s">
        <v>1408</v>
      </c>
      <c r="M750" s="2"/>
    </row>
    <row r="751" spans="1:73" x14ac:dyDescent="0.25">
      <c r="A751" t="s">
        <v>799</v>
      </c>
      <c r="B751" t="s">
        <v>1408</v>
      </c>
      <c r="C751" t="s">
        <v>1408</v>
      </c>
      <c r="M751" s="1"/>
    </row>
    <row r="752" spans="1:73" x14ac:dyDescent="0.25">
      <c r="A752" t="s">
        <v>799</v>
      </c>
      <c r="B752" t="s">
        <v>1408</v>
      </c>
      <c r="C752" t="s">
        <v>1408</v>
      </c>
      <c r="M752" s="2"/>
      <c r="BU752" s="1"/>
    </row>
    <row r="753" spans="1:73" x14ac:dyDescent="0.25">
      <c r="A753" t="s">
        <v>799</v>
      </c>
      <c r="B753" t="s">
        <v>1408</v>
      </c>
      <c r="C753" t="s">
        <v>1408</v>
      </c>
      <c r="M753" s="2"/>
      <c r="BU753" s="1"/>
    </row>
    <row r="754" spans="1:73" x14ac:dyDescent="0.25">
      <c r="A754" t="s">
        <v>272</v>
      </c>
      <c r="D754" t="s">
        <v>1668</v>
      </c>
      <c r="M754" s="2"/>
    </row>
    <row r="755" spans="1:73" x14ac:dyDescent="0.25">
      <c r="A755" t="s">
        <v>272</v>
      </c>
      <c r="D755" t="s">
        <v>1648</v>
      </c>
      <c r="M755" s="2"/>
    </row>
    <row r="756" spans="1:73" x14ac:dyDescent="0.25">
      <c r="A756" t="s">
        <v>272</v>
      </c>
      <c r="D756" t="s">
        <v>1648</v>
      </c>
      <c r="M756" s="2"/>
      <c r="BU756" s="1"/>
    </row>
    <row r="757" spans="1:73" x14ac:dyDescent="0.25">
      <c r="A757" t="s">
        <v>272</v>
      </c>
      <c r="D757" t="s">
        <v>1649</v>
      </c>
      <c r="M757" s="2"/>
      <c r="BU757" s="1"/>
    </row>
    <row r="758" spans="1:73" x14ac:dyDescent="0.25">
      <c r="A758" t="s">
        <v>272</v>
      </c>
      <c r="D758" t="s">
        <v>1649</v>
      </c>
      <c r="M758" s="2"/>
      <c r="BU758" s="1"/>
    </row>
    <row r="759" spans="1:73" x14ac:dyDescent="0.25">
      <c r="A759" t="s">
        <v>272</v>
      </c>
      <c r="D759" t="s">
        <v>1648</v>
      </c>
      <c r="M759" s="2"/>
      <c r="BU759" s="1"/>
    </row>
    <row r="760" spans="1:73" x14ac:dyDescent="0.25">
      <c r="A760" t="s">
        <v>272</v>
      </c>
      <c r="D760" t="s">
        <v>1649</v>
      </c>
      <c r="M760" s="1"/>
    </row>
    <row r="761" spans="1:73" x14ac:dyDescent="0.25">
      <c r="A761" t="s">
        <v>308</v>
      </c>
      <c r="D761" t="s">
        <v>1724</v>
      </c>
      <c r="M761" s="2"/>
    </row>
    <row r="762" spans="1:73" x14ac:dyDescent="0.25">
      <c r="A762" t="s">
        <v>308</v>
      </c>
      <c r="D762" t="s">
        <v>1724</v>
      </c>
      <c r="M762" s="2"/>
    </row>
    <row r="763" spans="1:73" x14ac:dyDescent="0.25">
      <c r="A763" t="s">
        <v>102</v>
      </c>
      <c r="D763" t="s">
        <v>1716</v>
      </c>
      <c r="M763" s="1"/>
      <c r="BU763" s="1"/>
    </row>
    <row r="764" spans="1:73" x14ac:dyDescent="0.25">
      <c r="A764" t="s">
        <v>102</v>
      </c>
      <c r="D764" t="s">
        <v>1716</v>
      </c>
      <c r="M764" s="1"/>
    </row>
    <row r="765" spans="1:73" x14ac:dyDescent="0.25">
      <c r="A765" t="s">
        <v>102</v>
      </c>
      <c r="D765" t="s">
        <v>1725</v>
      </c>
      <c r="M765" s="1"/>
    </row>
    <row r="766" spans="1:73" x14ac:dyDescent="0.25">
      <c r="A766" t="s">
        <v>102</v>
      </c>
      <c r="D766" t="s">
        <v>1725</v>
      </c>
      <c r="M766" s="2"/>
    </row>
    <row r="767" spans="1:73" x14ac:dyDescent="0.25">
      <c r="A767" t="s">
        <v>102</v>
      </c>
      <c r="D767" t="s">
        <v>1675</v>
      </c>
      <c r="M767" s="2"/>
    </row>
    <row r="768" spans="1:73" x14ac:dyDescent="0.25">
      <c r="A768" t="s">
        <v>102</v>
      </c>
      <c r="D768" t="s">
        <v>1675</v>
      </c>
      <c r="M768" s="1"/>
    </row>
    <row r="769" spans="1:73" x14ac:dyDescent="0.25">
      <c r="A769" t="s">
        <v>102</v>
      </c>
      <c r="C769" t="s">
        <v>1408</v>
      </c>
      <c r="D769" t="s">
        <v>1716</v>
      </c>
      <c r="M769" s="2"/>
    </row>
    <row r="770" spans="1:73" x14ac:dyDescent="0.25">
      <c r="A770" t="s">
        <v>186</v>
      </c>
      <c r="M770" s="2"/>
    </row>
    <row r="771" spans="1:73" x14ac:dyDescent="0.25">
      <c r="A771" t="s">
        <v>186</v>
      </c>
      <c r="M771" s="2"/>
    </row>
    <row r="772" spans="1:73" x14ac:dyDescent="0.25">
      <c r="A772" t="s">
        <v>186</v>
      </c>
      <c r="M772" s="1"/>
    </row>
    <row r="773" spans="1:73" x14ac:dyDescent="0.25">
      <c r="A773" t="s">
        <v>303</v>
      </c>
      <c r="M773" s="2"/>
    </row>
    <row r="774" spans="1:73" x14ac:dyDescent="0.25">
      <c r="A774" t="s">
        <v>303</v>
      </c>
      <c r="M774" s="2"/>
    </row>
    <row r="775" spans="1:73" x14ac:dyDescent="0.25">
      <c r="A775" t="s">
        <v>272</v>
      </c>
      <c r="C775" t="s">
        <v>1408</v>
      </c>
      <c r="M775" s="2"/>
    </row>
    <row r="776" spans="1:73" x14ac:dyDescent="0.25">
      <c r="A776" t="s">
        <v>334</v>
      </c>
      <c r="M776" s="1"/>
      <c r="BU776" s="1"/>
    </row>
    <row r="777" spans="1:73" x14ac:dyDescent="0.25">
      <c r="A777" t="s">
        <v>334</v>
      </c>
      <c r="M777" s="1"/>
      <c r="BU777" s="1"/>
    </row>
    <row r="778" spans="1:73" x14ac:dyDescent="0.25">
      <c r="A778" t="s">
        <v>334</v>
      </c>
      <c r="M778" s="2"/>
      <c r="BU778" s="1"/>
    </row>
    <row r="779" spans="1:73" x14ac:dyDescent="0.25">
      <c r="A779" t="s">
        <v>334</v>
      </c>
      <c r="D779" t="s">
        <v>1726</v>
      </c>
      <c r="M779" s="2"/>
      <c r="BU779" s="1"/>
    </row>
    <row r="780" spans="1:73" x14ac:dyDescent="0.25">
      <c r="A780" t="s">
        <v>334</v>
      </c>
      <c r="M780" s="1"/>
      <c r="BU780" s="1"/>
    </row>
    <row r="781" spans="1:73" x14ac:dyDescent="0.25">
      <c r="A781" t="s">
        <v>308</v>
      </c>
      <c r="D781" t="s">
        <v>1727</v>
      </c>
      <c r="M781" s="2"/>
      <c r="BU781" s="1"/>
    </row>
    <row r="782" spans="1:73" x14ac:dyDescent="0.25">
      <c r="A782" t="s">
        <v>308</v>
      </c>
      <c r="D782" t="s">
        <v>1727</v>
      </c>
      <c r="M782" s="2"/>
    </row>
    <row r="783" spans="1:73" x14ac:dyDescent="0.25">
      <c r="A783" t="s">
        <v>334</v>
      </c>
      <c r="C783" t="s">
        <v>1408</v>
      </c>
      <c r="M783" s="1"/>
    </row>
    <row r="784" spans="1:73" x14ac:dyDescent="0.25">
      <c r="A784" t="s">
        <v>334</v>
      </c>
      <c r="C784" t="s">
        <v>1408</v>
      </c>
      <c r="M784" s="2"/>
    </row>
    <row r="785" spans="1:73" x14ac:dyDescent="0.25">
      <c r="A785" t="s">
        <v>334</v>
      </c>
      <c r="C785" t="s">
        <v>1408</v>
      </c>
      <c r="M785" s="2"/>
    </row>
    <row r="786" spans="1:73" x14ac:dyDescent="0.25">
      <c r="A786" t="s">
        <v>308</v>
      </c>
      <c r="M786" s="2"/>
    </row>
    <row r="787" spans="1:73" x14ac:dyDescent="0.25">
      <c r="A787" t="s">
        <v>276</v>
      </c>
      <c r="D787" t="s">
        <v>1655</v>
      </c>
      <c r="M787" s="2"/>
      <c r="BU787" s="1"/>
    </row>
    <row r="788" spans="1:73" x14ac:dyDescent="0.25">
      <c r="A788" t="s">
        <v>276</v>
      </c>
      <c r="D788" t="s">
        <v>1655</v>
      </c>
      <c r="M788" s="2"/>
      <c r="BU788" s="1"/>
    </row>
    <row r="789" spans="1:73" x14ac:dyDescent="0.25">
      <c r="A789" t="s">
        <v>276</v>
      </c>
      <c r="D789" t="s">
        <v>1680</v>
      </c>
      <c r="M789" s="2"/>
    </row>
    <row r="790" spans="1:73" x14ac:dyDescent="0.25">
      <c r="A790" t="s">
        <v>276</v>
      </c>
      <c r="D790" t="s">
        <v>1680</v>
      </c>
      <c r="M790" s="2"/>
    </row>
    <row r="791" spans="1:73" x14ac:dyDescent="0.25">
      <c r="A791" t="s">
        <v>849</v>
      </c>
      <c r="B791" t="s">
        <v>1408</v>
      </c>
      <c r="C791" t="s">
        <v>1408</v>
      </c>
      <c r="D791" t="s">
        <v>1718</v>
      </c>
      <c r="M791" s="2"/>
    </row>
    <row r="792" spans="1:73" x14ac:dyDescent="0.25">
      <c r="A792" t="s">
        <v>849</v>
      </c>
      <c r="B792" t="s">
        <v>1408</v>
      </c>
      <c r="C792" t="s">
        <v>1408</v>
      </c>
      <c r="D792" t="s">
        <v>1718</v>
      </c>
      <c r="M792" s="2"/>
    </row>
    <row r="793" spans="1:73" x14ac:dyDescent="0.25">
      <c r="A793" t="s">
        <v>849</v>
      </c>
      <c r="B793" t="s">
        <v>1408</v>
      </c>
      <c r="C793" t="s">
        <v>1408</v>
      </c>
      <c r="D793" t="s">
        <v>1720</v>
      </c>
      <c r="M793" s="2"/>
    </row>
    <row r="794" spans="1:73" x14ac:dyDescent="0.25">
      <c r="A794" t="s">
        <v>849</v>
      </c>
      <c r="B794" t="s">
        <v>1408</v>
      </c>
      <c r="C794" t="s">
        <v>1408</v>
      </c>
      <c r="D794" t="s">
        <v>1720</v>
      </c>
      <c r="M794" s="2"/>
    </row>
    <row r="795" spans="1:73" x14ac:dyDescent="0.25">
      <c r="M795" s="2"/>
    </row>
    <row r="796" spans="1:73" x14ac:dyDescent="0.25">
      <c r="M796" s="2"/>
    </row>
    <row r="797" spans="1:73" x14ac:dyDescent="0.25">
      <c r="M797" s="2"/>
    </row>
    <row r="798" spans="1:73" x14ac:dyDescent="0.25">
      <c r="D798" t="s">
        <v>1670</v>
      </c>
      <c r="M798" s="2"/>
    </row>
    <row r="799" spans="1:73" x14ac:dyDescent="0.25">
      <c r="M799" s="2"/>
      <c r="BU799" s="1"/>
    </row>
    <row r="800" spans="1:73" x14ac:dyDescent="0.25">
      <c r="M800" s="1"/>
    </row>
    <row r="801" spans="1:102" x14ac:dyDescent="0.25">
      <c r="M801" s="1"/>
      <c r="V801" s="5"/>
      <c r="BU801" s="1"/>
      <c r="CX801" s="5"/>
    </row>
    <row r="802" spans="1:102" x14ac:dyDescent="0.25">
      <c r="M802" s="1"/>
      <c r="V802" s="5"/>
      <c r="BU802" s="1"/>
      <c r="CX802" s="5"/>
    </row>
    <row r="803" spans="1:102" x14ac:dyDescent="0.25">
      <c r="A803" t="s">
        <v>308</v>
      </c>
      <c r="M803" s="1"/>
      <c r="V803" s="5"/>
      <c r="BU803" s="1"/>
      <c r="CX803" s="5"/>
    </row>
    <row r="804" spans="1:102" x14ac:dyDescent="0.25">
      <c r="A804" t="s">
        <v>334</v>
      </c>
      <c r="M804" s="2"/>
    </row>
    <row r="805" spans="1:102" x14ac:dyDescent="0.25">
      <c r="A805" t="s">
        <v>334</v>
      </c>
      <c r="M805" s="2"/>
    </row>
    <row r="806" spans="1:102" x14ac:dyDescent="0.25">
      <c r="A806" t="s">
        <v>334</v>
      </c>
      <c r="M806" s="2"/>
      <c r="BU806" s="1"/>
    </row>
    <row r="807" spans="1:102" x14ac:dyDescent="0.25">
      <c r="A807" t="s">
        <v>254</v>
      </c>
      <c r="C807" t="s">
        <v>1408</v>
      </c>
      <c r="M807" s="2"/>
      <c r="BU807" s="1"/>
    </row>
    <row r="808" spans="1:102" x14ac:dyDescent="0.25">
      <c r="D808" t="s">
        <v>1728</v>
      </c>
      <c r="M808" s="2"/>
      <c r="BU808" s="1"/>
    </row>
    <row r="809" spans="1:102" x14ac:dyDescent="0.25">
      <c r="A809" t="s">
        <v>334</v>
      </c>
      <c r="D809" t="s">
        <v>1729</v>
      </c>
      <c r="M809" s="2"/>
      <c r="BU809" s="1"/>
    </row>
    <row r="810" spans="1:102" x14ac:dyDescent="0.25">
      <c r="A810" t="s">
        <v>334</v>
      </c>
      <c r="D810" t="s">
        <v>1730</v>
      </c>
      <c r="M810" s="1"/>
      <c r="BU810" s="1"/>
    </row>
    <row r="811" spans="1:102" x14ac:dyDescent="0.25">
      <c r="D811" t="s">
        <v>1731</v>
      </c>
      <c r="M811" s="1"/>
      <c r="BU811" s="1"/>
    </row>
    <row r="812" spans="1:102" x14ac:dyDescent="0.25">
      <c r="D812" t="s">
        <v>1731</v>
      </c>
      <c r="M812" s="1"/>
    </row>
    <row r="813" spans="1:102" x14ac:dyDescent="0.25">
      <c r="B813" t="s">
        <v>1408</v>
      </c>
      <c r="C813" t="s">
        <v>1408</v>
      </c>
      <c r="M813" s="1"/>
    </row>
    <row r="814" spans="1:102" x14ac:dyDescent="0.25">
      <c r="A814" t="s">
        <v>276</v>
      </c>
      <c r="D814" t="s">
        <v>1732</v>
      </c>
      <c r="M814" s="1"/>
    </row>
    <row r="815" spans="1:102" x14ac:dyDescent="0.25">
      <c r="A815" t="s">
        <v>276</v>
      </c>
      <c r="D815" t="s">
        <v>1732</v>
      </c>
      <c r="M815" s="1"/>
    </row>
    <row r="816" spans="1:102" x14ac:dyDescent="0.25">
      <c r="A816" t="s">
        <v>276</v>
      </c>
      <c r="D816" t="s">
        <v>1732</v>
      </c>
      <c r="M816" s="2"/>
    </row>
    <row r="817" spans="1:73" x14ac:dyDescent="0.25">
      <c r="A817" t="s">
        <v>276</v>
      </c>
      <c r="D817" t="s">
        <v>1732</v>
      </c>
      <c r="M817" s="2"/>
    </row>
    <row r="818" spans="1:73" x14ac:dyDescent="0.25">
      <c r="A818" t="s">
        <v>276</v>
      </c>
      <c r="D818" t="s">
        <v>1732</v>
      </c>
      <c r="M818" s="2"/>
    </row>
    <row r="819" spans="1:73" x14ac:dyDescent="0.25">
      <c r="A819" t="s">
        <v>276</v>
      </c>
      <c r="D819" t="s">
        <v>1732</v>
      </c>
      <c r="M819" s="1"/>
    </row>
    <row r="820" spans="1:73" x14ac:dyDescent="0.25">
      <c r="A820" t="s">
        <v>849</v>
      </c>
      <c r="D820" t="s">
        <v>1715</v>
      </c>
      <c r="M820" s="2"/>
    </row>
    <row r="821" spans="1:73" x14ac:dyDescent="0.25">
      <c r="A821" t="s">
        <v>849</v>
      </c>
      <c r="M821" s="1"/>
    </row>
    <row r="822" spans="1:73" x14ac:dyDescent="0.25">
      <c r="A822" t="s">
        <v>849</v>
      </c>
      <c r="M822" s="2"/>
      <c r="BU822" s="1"/>
    </row>
    <row r="823" spans="1:73" x14ac:dyDescent="0.25">
      <c r="M823" s="1"/>
      <c r="BU823" s="1"/>
    </row>
    <row r="824" spans="1:73" x14ac:dyDescent="0.25">
      <c r="A824" t="s">
        <v>308</v>
      </c>
      <c r="M824" s="1"/>
      <c r="BU824" s="1"/>
    </row>
    <row r="825" spans="1:73" x14ac:dyDescent="0.25">
      <c r="A825" t="s">
        <v>308</v>
      </c>
      <c r="D825" t="s">
        <v>1688</v>
      </c>
      <c r="M825" s="1"/>
      <c r="BU825" s="1"/>
    </row>
    <row r="826" spans="1:73" x14ac:dyDescent="0.25">
      <c r="A826" t="s">
        <v>308</v>
      </c>
      <c r="D826" t="s">
        <v>1688</v>
      </c>
      <c r="M826" s="1"/>
      <c r="BU826" s="1"/>
    </row>
    <row r="827" spans="1:73" x14ac:dyDescent="0.25">
      <c r="A827" t="s">
        <v>308</v>
      </c>
      <c r="M827" s="1"/>
      <c r="BU827" s="1"/>
    </row>
    <row r="828" spans="1:73" x14ac:dyDescent="0.25">
      <c r="A828" t="s">
        <v>308</v>
      </c>
      <c r="M828" s="2"/>
      <c r="BU828" s="1"/>
    </row>
    <row r="829" spans="1:73" x14ac:dyDescent="0.25">
      <c r="A829" t="s">
        <v>849</v>
      </c>
      <c r="D829" t="s">
        <v>1733</v>
      </c>
      <c r="M829" s="2"/>
      <c r="BU829" s="1"/>
    </row>
    <row r="830" spans="1:73" x14ac:dyDescent="0.25">
      <c r="A830" t="s">
        <v>849</v>
      </c>
      <c r="D830" t="s">
        <v>1734</v>
      </c>
      <c r="M830" s="1"/>
      <c r="BU830" s="1"/>
    </row>
    <row r="831" spans="1:73" x14ac:dyDescent="0.25">
      <c r="A831" t="s">
        <v>849</v>
      </c>
      <c r="D831" t="s">
        <v>1734</v>
      </c>
      <c r="M831" s="1"/>
      <c r="BU831" s="1"/>
    </row>
    <row r="832" spans="1:73" x14ac:dyDescent="0.25">
      <c r="A832" t="s">
        <v>849</v>
      </c>
      <c r="D832" t="s">
        <v>1733</v>
      </c>
      <c r="M832" s="1"/>
      <c r="BU832" s="1"/>
    </row>
    <row r="833" spans="1:102" x14ac:dyDescent="0.25">
      <c r="A833" t="s">
        <v>849</v>
      </c>
      <c r="D833" t="s">
        <v>1731</v>
      </c>
      <c r="M833" s="1"/>
      <c r="BU833" s="1"/>
    </row>
    <row r="834" spans="1:102" x14ac:dyDescent="0.25">
      <c r="A834" t="s">
        <v>849</v>
      </c>
      <c r="D834" t="s">
        <v>1733</v>
      </c>
      <c r="M834" s="1"/>
    </row>
    <row r="835" spans="1:102" x14ac:dyDescent="0.25">
      <c r="A835" t="s">
        <v>849</v>
      </c>
      <c r="M835" s="2"/>
    </row>
    <row r="836" spans="1:102" x14ac:dyDescent="0.25">
      <c r="A836" t="s">
        <v>849</v>
      </c>
      <c r="D836" t="s">
        <v>1733</v>
      </c>
      <c r="M836" s="2"/>
    </row>
    <row r="837" spans="1:102" x14ac:dyDescent="0.25">
      <c r="A837" t="s">
        <v>849</v>
      </c>
      <c r="D837" t="s">
        <v>1733</v>
      </c>
      <c r="M837" s="2"/>
      <c r="V837" s="5"/>
      <c r="CX837" s="5"/>
    </row>
    <row r="838" spans="1:102" x14ac:dyDescent="0.25">
      <c r="A838" t="s">
        <v>849</v>
      </c>
      <c r="D838" t="s">
        <v>1682</v>
      </c>
      <c r="M838" s="2"/>
      <c r="V838" s="5"/>
      <c r="CX838" s="5"/>
    </row>
    <row r="839" spans="1:102" x14ac:dyDescent="0.25">
      <c r="A839" t="s">
        <v>319</v>
      </c>
      <c r="D839" t="s">
        <v>1718</v>
      </c>
      <c r="M839" s="2"/>
    </row>
    <row r="840" spans="1:102" x14ac:dyDescent="0.25">
      <c r="A840" t="s">
        <v>319</v>
      </c>
      <c r="D840" t="s">
        <v>1718</v>
      </c>
      <c r="M840" s="2"/>
    </row>
    <row r="841" spans="1:102" x14ac:dyDescent="0.25">
      <c r="A841" t="s">
        <v>319</v>
      </c>
      <c r="D841" t="s">
        <v>1718</v>
      </c>
      <c r="M841" s="2"/>
      <c r="V841" s="5"/>
      <c r="CX841" s="5"/>
    </row>
    <row r="842" spans="1:102" x14ac:dyDescent="0.25">
      <c r="A842" t="s">
        <v>360</v>
      </c>
      <c r="M842" s="2"/>
      <c r="BU842" s="1"/>
    </row>
    <row r="843" spans="1:102" x14ac:dyDescent="0.25">
      <c r="A843" t="s">
        <v>360</v>
      </c>
      <c r="M843" s="2"/>
      <c r="BU843" s="1"/>
    </row>
    <row r="844" spans="1:102" x14ac:dyDescent="0.25">
      <c r="A844" t="s">
        <v>360</v>
      </c>
      <c r="C844" t="s">
        <v>1408</v>
      </c>
      <c r="M844" s="2"/>
      <c r="BU844" s="1"/>
    </row>
    <row r="845" spans="1:102" x14ac:dyDescent="0.25">
      <c r="A845" t="s">
        <v>388</v>
      </c>
      <c r="M845" s="2"/>
      <c r="BU845" s="1"/>
    </row>
    <row r="846" spans="1:102" x14ac:dyDescent="0.25">
      <c r="A846" t="s">
        <v>388</v>
      </c>
      <c r="M846" s="2"/>
      <c r="BU846" s="1"/>
    </row>
    <row r="847" spans="1:102" x14ac:dyDescent="0.25">
      <c r="A847" t="s">
        <v>388</v>
      </c>
      <c r="M847" s="2"/>
      <c r="BU847" s="1"/>
    </row>
    <row r="848" spans="1:102" x14ac:dyDescent="0.25">
      <c r="A848" t="s">
        <v>102</v>
      </c>
      <c r="D848" t="s">
        <v>1687</v>
      </c>
      <c r="M848" s="2"/>
      <c r="BU848" s="1"/>
    </row>
    <row r="849" spans="1:73" x14ac:dyDescent="0.25">
      <c r="A849" t="s">
        <v>276</v>
      </c>
      <c r="D849" t="s">
        <v>1735</v>
      </c>
      <c r="M849" s="2"/>
      <c r="BU849" s="1"/>
    </row>
    <row r="850" spans="1:73" x14ac:dyDescent="0.25">
      <c r="A850" t="s">
        <v>849</v>
      </c>
      <c r="D850" t="s">
        <v>1731</v>
      </c>
      <c r="M850" s="2"/>
      <c r="BU850" s="1"/>
    </row>
    <row r="851" spans="1:73" x14ac:dyDescent="0.25">
      <c r="A851" t="s">
        <v>849</v>
      </c>
      <c r="D851" t="s">
        <v>1731</v>
      </c>
      <c r="M851" s="2"/>
      <c r="BU851" s="1"/>
    </row>
    <row r="852" spans="1:73" x14ac:dyDescent="0.25">
      <c r="A852" t="s">
        <v>849</v>
      </c>
      <c r="D852" t="s">
        <v>1731</v>
      </c>
      <c r="M852" s="2"/>
      <c r="BU852" s="1"/>
    </row>
    <row r="853" spans="1:73" x14ac:dyDescent="0.25">
      <c r="A853" t="s">
        <v>849</v>
      </c>
      <c r="D853" t="s">
        <v>1736</v>
      </c>
      <c r="M853" s="2"/>
      <c r="BU853" s="1"/>
    </row>
    <row r="854" spans="1:73" x14ac:dyDescent="0.25">
      <c r="A854" t="s">
        <v>849</v>
      </c>
      <c r="M854" s="2"/>
      <c r="BU854" s="1"/>
    </row>
    <row r="855" spans="1:73" x14ac:dyDescent="0.25">
      <c r="A855" t="s">
        <v>849</v>
      </c>
      <c r="D855" t="s">
        <v>1731</v>
      </c>
      <c r="M855" s="1"/>
      <c r="BU855" s="1"/>
    </row>
    <row r="856" spans="1:73" x14ac:dyDescent="0.25">
      <c r="A856" t="s">
        <v>849</v>
      </c>
      <c r="D856" t="s">
        <v>1731</v>
      </c>
      <c r="M856" s="1"/>
      <c r="BU856" s="1"/>
    </row>
    <row r="857" spans="1:73" x14ac:dyDescent="0.25">
      <c r="A857" t="s">
        <v>849</v>
      </c>
      <c r="M857" s="1"/>
      <c r="BU857" s="1"/>
    </row>
    <row r="858" spans="1:73" x14ac:dyDescent="0.25">
      <c r="A858" t="s">
        <v>849</v>
      </c>
      <c r="M858" s="1"/>
      <c r="BU858" s="1"/>
    </row>
    <row r="859" spans="1:73" x14ac:dyDescent="0.25">
      <c r="A859" t="s">
        <v>849</v>
      </c>
      <c r="D859" t="s">
        <v>1731</v>
      </c>
      <c r="M859" s="1"/>
      <c r="BU859" s="1"/>
    </row>
    <row r="860" spans="1:73" x14ac:dyDescent="0.25">
      <c r="A860" t="s">
        <v>388</v>
      </c>
      <c r="D860" t="s">
        <v>1737</v>
      </c>
      <c r="M860" s="2"/>
      <c r="BU860" s="1"/>
    </row>
    <row r="861" spans="1:73" x14ac:dyDescent="0.25">
      <c r="D861" t="s">
        <v>1650</v>
      </c>
      <c r="M861" s="1"/>
      <c r="BU861" s="1"/>
    </row>
    <row r="862" spans="1:73" x14ac:dyDescent="0.25">
      <c r="D862" t="s">
        <v>1650</v>
      </c>
      <c r="M862" s="1"/>
      <c r="BU862" s="1"/>
    </row>
    <row r="863" spans="1:73" x14ac:dyDescent="0.25">
      <c r="D863" t="s">
        <v>1650</v>
      </c>
      <c r="M863" s="1"/>
      <c r="BU863" s="1"/>
    </row>
    <row r="864" spans="1:73" x14ac:dyDescent="0.25">
      <c r="M864" s="2"/>
      <c r="BU864" s="1"/>
    </row>
    <row r="865" spans="1:73" x14ac:dyDescent="0.25">
      <c r="A865" t="s">
        <v>416</v>
      </c>
      <c r="M865" s="2"/>
      <c r="BU865" s="1"/>
    </row>
    <row r="866" spans="1:73" x14ac:dyDescent="0.25">
      <c r="A866" t="s">
        <v>416</v>
      </c>
      <c r="M866" s="2"/>
      <c r="BU866" s="1"/>
    </row>
    <row r="867" spans="1:73" x14ac:dyDescent="0.25">
      <c r="A867" t="s">
        <v>416</v>
      </c>
      <c r="M867" s="2"/>
      <c r="BU867" s="1"/>
    </row>
    <row r="868" spans="1:73" x14ac:dyDescent="0.25">
      <c r="A868" t="s">
        <v>416</v>
      </c>
      <c r="M868" s="2"/>
      <c r="BU868" s="1"/>
    </row>
    <row r="869" spans="1:73" x14ac:dyDescent="0.25">
      <c r="A869" t="s">
        <v>416</v>
      </c>
      <c r="M869" s="2"/>
      <c r="BU869" s="1"/>
    </row>
    <row r="870" spans="1:73" x14ac:dyDescent="0.25">
      <c r="A870" t="s">
        <v>416</v>
      </c>
      <c r="M870" s="2"/>
      <c r="BU870" s="1"/>
    </row>
    <row r="871" spans="1:73" x14ac:dyDescent="0.25">
      <c r="A871" t="s">
        <v>416</v>
      </c>
      <c r="M871" s="2"/>
      <c r="BU871" s="1"/>
    </row>
    <row r="872" spans="1:73" x14ac:dyDescent="0.25">
      <c r="A872" t="s">
        <v>416</v>
      </c>
      <c r="M872" s="2"/>
      <c r="BU872" s="1"/>
    </row>
    <row r="873" spans="1:73" x14ac:dyDescent="0.25">
      <c r="A873" t="s">
        <v>416</v>
      </c>
      <c r="M873" s="2"/>
      <c r="BU873" s="1"/>
    </row>
    <row r="874" spans="1:73" x14ac:dyDescent="0.25">
      <c r="A874" t="s">
        <v>420</v>
      </c>
      <c r="M874" s="2"/>
      <c r="BU874" s="1"/>
    </row>
    <row r="875" spans="1:73" x14ac:dyDescent="0.25">
      <c r="A875" t="s">
        <v>420</v>
      </c>
      <c r="M875" s="2"/>
      <c r="BU875" s="1"/>
    </row>
    <row r="876" spans="1:73" x14ac:dyDescent="0.25">
      <c r="A876" t="s">
        <v>420</v>
      </c>
      <c r="M876" s="2"/>
      <c r="BU876" s="1"/>
    </row>
    <row r="877" spans="1:73" x14ac:dyDescent="0.25">
      <c r="A877" t="s">
        <v>420</v>
      </c>
      <c r="M877" s="2"/>
      <c r="BU877" s="1"/>
    </row>
    <row r="878" spans="1:73" x14ac:dyDescent="0.25">
      <c r="A878" t="s">
        <v>416</v>
      </c>
      <c r="M878" s="2"/>
      <c r="BU878" s="1"/>
    </row>
    <row r="879" spans="1:73" x14ac:dyDescent="0.25">
      <c r="A879" t="s">
        <v>416</v>
      </c>
      <c r="M879" s="2"/>
      <c r="BU879" s="1"/>
    </row>
    <row r="880" spans="1:73" x14ac:dyDescent="0.25">
      <c r="A880" t="s">
        <v>416</v>
      </c>
      <c r="M880" s="2"/>
      <c r="BU880" s="1"/>
    </row>
    <row r="881" spans="1:73" x14ac:dyDescent="0.25">
      <c r="D881" t="s">
        <v>1738</v>
      </c>
      <c r="M881" s="2"/>
      <c r="BU881" s="1"/>
    </row>
    <row r="882" spans="1:73" x14ac:dyDescent="0.25">
      <c r="D882" t="s">
        <v>1739</v>
      </c>
      <c r="M882" s="2"/>
      <c r="BU882" s="1"/>
    </row>
    <row r="883" spans="1:73" x14ac:dyDescent="0.25">
      <c r="A883" t="s">
        <v>33</v>
      </c>
      <c r="D883" t="s">
        <v>1740</v>
      </c>
      <c r="M883" s="2"/>
      <c r="BU883" s="1"/>
    </row>
    <row r="884" spans="1:73" x14ac:dyDescent="0.25">
      <c r="A884" t="s">
        <v>33</v>
      </c>
      <c r="M884" s="2"/>
      <c r="BU884" s="1"/>
    </row>
    <row r="885" spans="1:73" x14ac:dyDescent="0.25">
      <c r="M885" s="2"/>
      <c r="BU885" s="1"/>
    </row>
    <row r="886" spans="1:73" x14ac:dyDescent="0.25">
      <c r="M886" s="2"/>
      <c r="BU886" s="1"/>
    </row>
    <row r="887" spans="1:73" x14ac:dyDescent="0.25">
      <c r="M887" s="2"/>
      <c r="BU887" s="1"/>
    </row>
    <row r="888" spans="1:73" x14ac:dyDescent="0.25">
      <c r="M888" s="2"/>
      <c r="BU888" s="1"/>
    </row>
    <row r="889" spans="1:73" x14ac:dyDescent="0.25">
      <c r="M889" s="2"/>
      <c r="BU889" s="1"/>
    </row>
    <row r="890" spans="1:73" x14ac:dyDescent="0.25">
      <c r="M890" s="2"/>
      <c r="BU890" s="1"/>
    </row>
    <row r="891" spans="1:73" x14ac:dyDescent="0.25">
      <c r="M891" s="2"/>
      <c r="BU891" s="1"/>
    </row>
    <row r="892" spans="1:73" x14ac:dyDescent="0.25">
      <c r="M892" s="2"/>
      <c r="BU892" s="1"/>
    </row>
    <row r="893" spans="1:73" x14ac:dyDescent="0.25">
      <c r="M893" s="2"/>
      <c r="BU893" s="1"/>
    </row>
    <row r="894" spans="1:73" x14ac:dyDescent="0.25">
      <c r="A894" t="s">
        <v>230</v>
      </c>
      <c r="M894" s="2"/>
      <c r="BU894" s="1"/>
    </row>
    <row r="895" spans="1:73" x14ac:dyDescent="0.25">
      <c r="A895" t="s">
        <v>230</v>
      </c>
      <c r="M895" s="2"/>
      <c r="BU895" s="1"/>
    </row>
    <row r="896" spans="1:73" x14ac:dyDescent="0.25">
      <c r="A896" t="s">
        <v>186</v>
      </c>
      <c r="M896" s="2"/>
      <c r="BU896" s="1"/>
    </row>
    <row r="897" spans="1:73" x14ac:dyDescent="0.25">
      <c r="A897" t="s">
        <v>186</v>
      </c>
      <c r="M897" s="2"/>
      <c r="BU897" s="1"/>
    </row>
    <row r="898" spans="1:73" x14ac:dyDescent="0.25">
      <c r="A898" t="s">
        <v>186</v>
      </c>
      <c r="M898" s="2"/>
      <c r="BU898" s="1"/>
    </row>
    <row r="899" spans="1:73" x14ac:dyDescent="0.25">
      <c r="A899" t="s">
        <v>186</v>
      </c>
      <c r="M899" s="2"/>
      <c r="BU899" s="1"/>
    </row>
    <row r="900" spans="1:73" x14ac:dyDescent="0.25">
      <c r="A900" t="s">
        <v>186</v>
      </c>
      <c r="M900" s="2"/>
      <c r="BU900" s="1"/>
    </row>
    <row r="901" spans="1:73" x14ac:dyDescent="0.25">
      <c r="A901" t="s">
        <v>186</v>
      </c>
      <c r="M901" s="2"/>
      <c r="BU901" s="1"/>
    </row>
    <row r="902" spans="1:73" x14ac:dyDescent="0.25">
      <c r="A902" t="s">
        <v>33</v>
      </c>
      <c r="M902" s="2"/>
      <c r="BU902" s="1"/>
    </row>
    <row r="903" spans="1:73" x14ac:dyDescent="0.25">
      <c r="A903" t="s">
        <v>33</v>
      </c>
      <c r="M903" s="2"/>
      <c r="BU903" s="1"/>
    </row>
    <row r="904" spans="1:73" x14ac:dyDescent="0.25">
      <c r="A904" t="s">
        <v>33</v>
      </c>
      <c r="M904" s="2"/>
      <c r="BU904" s="1"/>
    </row>
    <row r="905" spans="1:73" x14ac:dyDescent="0.25">
      <c r="A905" t="s">
        <v>33</v>
      </c>
      <c r="M905" s="2"/>
      <c r="BU905" s="1"/>
    </row>
    <row r="906" spans="1:73" x14ac:dyDescent="0.25">
      <c r="A906" t="s">
        <v>33</v>
      </c>
      <c r="M906" s="1"/>
      <c r="BU906" s="1"/>
    </row>
    <row r="907" spans="1:73" x14ac:dyDescent="0.25">
      <c r="A907" t="s">
        <v>33</v>
      </c>
      <c r="M907" s="1"/>
      <c r="BU907" s="1"/>
    </row>
    <row r="908" spans="1:73" x14ac:dyDescent="0.25">
      <c r="A908" t="s">
        <v>33</v>
      </c>
      <c r="M908" s="1"/>
      <c r="BU908" s="1"/>
    </row>
    <row r="909" spans="1:73" x14ac:dyDescent="0.25">
      <c r="A909" t="s">
        <v>33</v>
      </c>
      <c r="M909" s="1"/>
      <c r="BU909" s="1"/>
    </row>
    <row r="910" spans="1:73" x14ac:dyDescent="0.25">
      <c r="A910" t="s">
        <v>33</v>
      </c>
      <c r="M910" s="1"/>
      <c r="BU910" s="1"/>
    </row>
    <row r="911" spans="1:73" x14ac:dyDescent="0.25">
      <c r="A911" t="s">
        <v>33</v>
      </c>
      <c r="M911" s="2"/>
      <c r="BU911" s="1"/>
    </row>
    <row r="912" spans="1:73" x14ac:dyDescent="0.25">
      <c r="A912" t="s">
        <v>33</v>
      </c>
      <c r="M912" s="2"/>
      <c r="BU912" s="1"/>
    </row>
    <row r="913" spans="1:73" x14ac:dyDescent="0.25">
      <c r="A913" t="s">
        <v>33</v>
      </c>
      <c r="M913" s="2"/>
      <c r="BU913" s="1"/>
    </row>
    <row r="914" spans="1:73" x14ac:dyDescent="0.25">
      <c r="A914" t="s">
        <v>33</v>
      </c>
      <c r="M914" s="2"/>
      <c r="BU914" s="1"/>
    </row>
    <row r="915" spans="1:73" x14ac:dyDescent="0.25">
      <c r="A915" t="s">
        <v>57</v>
      </c>
      <c r="D915" t="s">
        <v>1696</v>
      </c>
      <c r="M915" s="2"/>
      <c r="BU915" s="1"/>
    </row>
    <row r="916" spans="1:73" x14ac:dyDescent="0.25">
      <c r="A916" t="s">
        <v>57</v>
      </c>
      <c r="D916" t="s">
        <v>1741</v>
      </c>
      <c r="M916" s="2"/>
      <c r="BU916" s="1"/>
    </row>
    <row r="917" spans="1:73" x14ac:dyDescent="0.25">
      <c r="A917" t="s">
        <v>57</v>
      </c>
      <c r="M917" s="2"/>
      <c r="BU917" s="1"/>
    </row>
    <row r="918" spans="1:73" x14ac:dyDescent="0.25">
      <c r="A918" t="s">
        <v>57</v>
      </c>
      <c r="D918" t="s">
        <v>1741</v>
      </c>
      <c r="M918" s="2"/>
      <c r="BU918" s="1"/>
    </row>
    <row r="919" spans="1:73" x14ac:dyDescent="0.25">
      <c r="A919" t="s">
        <v>57</v>
      </c>
      <c r="D919" t="s">
        <v>1741</v>
      </c>
      <c r="M919" s="2"/>
      <c r="BU919" s="1"/>
    </row>
    <row r="920" spans="1:73" x14ac:dyDescent="0.25">
      <c r="A920" t="s">
        <v>57</v>
      </c>
      <c r="D920" t="s">
        <v>1696</v>
      </c>
      <c r="M920" s="2"/>
      <c r="BU920" s="1"/>
    </row>
    <row r="921" spans="1:73" x14ac:dyDescent="0.25">
      <c r="A921" t="s">
        <v>230</v>
      </c>
      <c r="M921" s="2"/>
      <c r="BU921" s="1"/>
    </row>
    <row r="922" spans="1:73" x14ac:dyDescent="0.25">
      <c r="A922" t="s">
        <v>230</v>
      </c>
      <c r="M922" s="2"/>
      <c r="BU922" s="1"/>
    </row>
    <row r="923" spans="1:73" x14ac:dyDescent="0.25">
      <c r="A923" t="s">
        <v>230</v>
      </c>
      <c r="M923" s="2"/>
      <c r="BU923" s="1"/>
    </row>
    <row r="924" spans="1:73" x14ac:dyDescent="0.25">
      <c r="A924" t="s">
        <v>117</v>
      </c>
      <c r="M924" s="2"/>
      <c r="BU924" s="1"/>
    </row>
    <row r="925" spans="1:73" x14ac:dyDescent="0.25">
      <c r="A925" t="s">
        <v>117</v>
      </c>
      <c r="M925" s="2"/>
      <c r="BU925" s="1"/>
    </row>
    <row r="926" spans="1:73" x14ac:dyDescent="0.25">
      <c r="A926" t="s">
        <v>117</v>
      </c>
      <c r="M926" s="2"/>
      <c r="BU926" s="1"/>
    </row>
    <row r="927" spans="1:73" x14ac:dyDescent="0.25">
      <c r="A927" t="s">
        <v>117</v>
      </c>
      <c r="M927" s="1"/>
      <c r="BU927" s="1"/>
    </row>
    <row r="928" spans="1:73" x14ac:dyDescent="0.25">
      <c r="A928" t="s">
        <v>117</v>
      </c>
      <c r="M928" s="1"/>
      <c r="BU928" s="1"/>
    </row>
    <row r="929" spans="1:73" x14ac:dyDescent="0.25">
      <c r="A929" t="s">
        <v>117</v>
      </c>
      <c r="M929" s="1"/>
      <c r="BU929" s="1"/>
    </row>
    <row r="930" spans="1:73" x14ac:dyDescent="0.25">
      <c r="A930" t="s">
        <v>117</v>
      </c>
      <c r="M930" s="1"/>
      <c r="BU930" s="1"/>
    </row>
    <row r="931" spans="1:73" x14ac:dyDescent="0.25">
      <c r="A931" t="s">
        <v>33</v>
      </c>
      <c r="D931" t="s">
        <v>1742</v>
      </c>
      <c r="M931" s="1"/>
      <c r="BU931" s="1"/>
    </row>
    <row r="932" spans="1:73" x14ac:dyDescent="0.25">
      <c r="A932" t="s">
        <v>33</v>
      </c>
      <c r="D932" t="s">
        <v>1742</v>
      </c>
      <c r="M932" s="1"/>
      <c r="BU932" s="1"/>
    </row>
    <row r="933" spans="1:73" x14ac:dyDescent="0.25">
      <c r="A933" t="s">
        <v>33</v>
      </c>
      <c r="D933" t="s">
        <v>1729</v>
      </c>
      <c r="M933" s="1"/>
      <c r="BU933" s="1"/>
    </row>
    <row r="934" spans="1:73" x14ac:dyDescent="0.25">
      <c r="A934" t="s">
        <v>33</v>
      </c>
      <c r="D934" t="s">
        <v>1714</v>
      </c>
      <c r="M934" s="1"/>
      <c r="BU934" s="1"/>
    </row>
    <row r="935" spans="1:73" x14ac:dyDescent="0.25">
      <c r="A935" t="s">
        <v>33</v>
      </c>
      <c r="D935" t="s">
        <v>1742</v>
      </c>
      <c r="M935" s="1"/>
      <c r="BU935" s="1"/>
    </row>
    <row r="936" spans="1:73" x14ac:dyDescent="0.25">
      <c r="A936" t="s">
        <v>33</v>
      </c>
      <c r="D936" t="s">
        <v>1742</v>
      </c>
      <c r="M936" s="2"/>
      <c r="BU936" s="1"/>
    </row>
    <row r="937" spans="1:73" x14ac:dyDescent="0.25">
      <c r="A937" t="s">
        <v>33</v>
      </c>
      <c r="D937" t="s">
        <v>1743</v>
      </c>
      <c r="M937" s="2"/>
    </row>
    <row r="938" spans="1:73" x14ac:dyDescent="0.25">
      <c r="A938" t="s">
        <v>33</v>
      </c>
      <c r="D938" t="s">
        <v>1743</v>
      </c>
      <c r="M938" s="2"/>
    </row>
    <row r="939" spans="1:73" x14ac:dyDescent="0.25">
      <c r="A939" t="s">
        <v>33</v>
      </c>
      <c r="D939" t="s">
        <v>1744</v>
      </c>
      <c r="M939" s="2"/>
    </row>
    <row r="940" spans="1:73" x14ac:dyDescent="0.25">
      <c r="A940" t="s">
        <v>33</v>
      </c>
      <c r="D940" t="s">
        <v>1742</v>
      </c>
      <c r="M940" s="2"/>
    </row>
    <row r="941" spans="1:73" x14ac:dyDescent="0.25">
      <c r="A941" t="s">
        <v>33</v>
      </c>
      <c r="C941" t="s">
        <v>1408</v>
      </c>
      <c r="D941" t="s">
        <v>1645</v>
      </c>
      <c r="M941" s="2"/>
    </row>
    <row r="942" spans="1:73" x14ac:dyDescent="0.25">
      <c r="A942" t="s">
        <v>245</v>
      </c>
      <c r="M942" s="2"/>
    </row>
    <row r="943" spans="1:73" x14ac:dyDescent="0.25">
      <c r="A943" t="s">
        <v>245</v>
      </c>
      <c r="M943" s="2"/>
    </row>
    <row r="944" spans="1:73" x14ac:dyDescent="0.25">
      <c r="A944" t="s">
        <v>245</v>
      </c>
      <c r="M944" s="2"/>
    </row>
    <row r="945" spans="1:13" x14ac:dyDescent="0.25">
      <c r="A945" t="s">
        <v>245</v>
      </c>
      <c r="M945" s="2"/>
    </row>
    <row r="946" spans="1:13" x14ac:dyDescent="0.25">
      <c r="A946" t="s">
        <v>245</v>
      </c>
      <c r="M946" s="2"/>
    </row>
    <row r="947" spans="1:13" x14ac:dyDescent="0.25">
      <c r="A947" t="s">
        <v>245</v>
      </c>
      <c r="M947" s="2"/>
    </row>
    <row r="948" spans="1:13" x14ac:dyDescent="0.25">
      <c r="A948" t="s">
        <v>245</v>
      </c>
      <c r="M948" s="2"/>
    </row>
    <row r="949" spans="1:13" x14ac:dyDescent="0.25">
      <c r="A949" t="s">
        <v>245</v>
      </c>
      <c r="M949" s="2"/>
    </row>
    <row r="950" spans="1:13" x14ac:dyDescent="0.25">
      <c r="A950" t="s">
        <v>245</v>
      </c>
      <c r="M950" s="2"/>
    </row>
    <row r="951" spans="1:13" x14ac:dyDescent="0.25">
      <c r="A951" t="s">
        <v>225</v>
      </c>
      <c r="D951" t="s">
        <v>1745</v>
      </c>
      <c r="M951" s="1"/>
    </row>
    <row r="952" spans="1:13" x14ac:dyDescent="0.25">
      <c r="A952" t="s">
        <v>225</v>
      </c>
      <c r="B952" t="s">
        <v>1408</v>
      </c>
      <c r="D952" t="s">
        <v>1745</v>
      </c>
      <c r="M952" s="1"/>
    </row>
    <row r="953" spans="1:13" x14ac:dyDescent="0.25">
      <c r="A953" t="s">
        <v>225</v>
      </c>
      <c r="B953" t="s">
        <v>1408</v>
      </c>
      <c r="D953" t="s">
        <v>1745</v>
      </c>
      <c r="M953" s="1"/>
    </row>
    <row r="954" spans="1:13" x14ac:dyDescent="0.25">
      <c r="A954" t="s">
        <v>225</v>
      </c>
      <c r="B954" t="s">
        <v>1408</v>
      </c>
      <c r="D954" t="s">
        <v>1745</v>
      </c>
      <c r="M954" s="1"/>
    </row>
    <row r="955" spans="1:13" x14ac:dyDescent="0.25">
      <c r="A955" t="s">
        <v>225</v>
      </c>
      <c r="B955" t="s">
        <v>1408</v>
      </c>
      <c r="D955" t="s">
        <v>1745</v>
      </c>
      <c r="M955" s="1"/>
    </row>
    <row r="956" spans="1:13" x14ac:dyDescent="0.25">
      <c r="A956" t="s">
        <v>225</v>
      </c>
      <c r="B956" t="s">
        <v>1408</v>
      </c>
      <c r="D956" t="s">
        <v>1745</v>
      </c>
      <c r="M956" s="1"/>
    </row>
    <row r="957" spans="1:13" x14ac:dyDescent="0.25">
      <c r="A957" t="s">
        <v>225</v>
      </c>
      <c r="B957" t="s">
        <v>1408</v>
      </c>
      <c r="D957" t="s">
        <v>1745</v>
      </c>
      <c r="M957" s="1"/>
    </row>
    <row r="958" spans="1:13" x14ac:dyDescent="0.25">
      <c r="A958" t="s">
        <v>33</v>
      </c>
      <c r="D958" t="s">
        <v>1723</v>
      </c>
      <c r="M958" s="1"/>
    </row>
    <row r="959" spans="1:13" x14ac:dyDescent="0.25">
      <c r="A959" t="s">
        <v>33</v>
      </c>
      <c r="D959" t="s">
        <v>1723</v>
      </c>
      <c r="M959" s="1"/>
    </row>
    <row r="960" spans="1:13" x14ac:dyDescent="0.25">
      <c r="A960" t="s">
        <v>33</v>
      </c>
      <c r="D960" t="s">
        <v>1723</v>
      </c>
      <c r="M960" s="1"/>
    </row>
    <row r="961" spans="1:73" x14ac:dyDescent="0.25">
      <c r="A961" t="s">
        <v>33</v>
      </c>
      <c r="D961" t="s">
        <v>1723</v>
      </c>
      <c r="M961" s="1"/>
    </row>
    <row r="962" spans="1:73" x14ac:dyDescent="0.25">
      <c r="A962" t="s">
        <v>19</v>
      </c>
      <c r="B962" t="s">
        <v>1408</v>
      </c>
      <c r="M962" s="1"/>
    </row>
    <row r="963" spans="1:73" x14ac:dyDescent="0.25">
      <c r="A963" t="s">
        <v>19</v>
      </c>
      <c r="B963" t="s">
        <v>1408</v>
      </c>
      <c r="M963" s="2"/>
      <c r="BU963" s="1"/>
    </row>
    <row r="964" spans="1:73" x14ac:dyDescent="0.25">
      <c r="A964" t="s">
        <v>19</v>
      </c>
      <c r="B964" t="s">
        <v>1408</v>
      </c>
      <c r="M964" s="2"/>
      <c r="BU964" s="1"/>
    </row>
    <row r="965" spans="1:73" x14ac:dyDescent="0.25">
      <c r="A965" t="s">
        <v>19</v>
      </c>
      <c r="M965" s="2"/>
      <c r="BU965" s="1"/>
    </row>
    <row r="966" spans="1:73" x14ac:dyDescent="0.25">
      <c r="A966" t="s">
        <v>225</v>
      </c>
      <c r="D966" t="s">
        <v>1746</v>
      </c>
      <c r="M966" s="2"/>
      <c r="BU966" s="1"/>
    </row>
    <row r="967" spans="1:73" x14ac:dyDescent="0.25">
      <c r="A967" t="s">
        <v>225</v>
      </c>
      <c r="D967" t="s">
        <v>1746</v>
      </c>
      <c r="M967" s="1"/>
      <c r="BU967" s="1"/>
    </row>
    <row r="968" spans="1:73" x14ac:dyDescent="0.25">
      <c r="A968" t="s">
        <v>225</v>
      </c>
      <c r="D968" t="s">
        <v>1746</v>
      </c>
      <c r="M968" s="1"/>
      <c r="BU968" s="1"/>
    </row>
    <row r="969" spans="1:73" x14ac:dyDescent="0.25">
      <c r="A969" t="s">
        <v>225</v>
      </c>
      <c r="D969" t="s">
        <v>1746</v>
      </c>
      <c r="M969" s="1"/>
      <c r="BU969" s="1"/>
    </row>
    <row r="970" spans="1:73" x14ac:dyDescent="0.25">
      <c r="A970" t="s">
        <v>225</v>
      </c>
      <c r="D970" t="s">
        <v>1746</v>
      </c>
      <c r="M970" s="1"/>
      <c r="BU970" s="1"/>
    </row>
    <row r="971" spans="1:73" x14ac:dyDescent="0.25">
      <c r="A971" t="s">
        <v>799</v>
      </c>
      <c r="M971" s="2"/>
    </row>
    <row r="972" spans="1:73" x14ac:dyDescent="0.25">
      <c r="A972" t="s">
        <v>799</v>
      </c>
      <c r="M972" s="2"/>
      <c r="BU972" s="1"/>
    </row>
    <row r="973" spans="1:73" x14ac:dyDescent="0.25">
      <c r="A973" t="s">
        <v>799</v>
      </c>
      <c r="M973" s="2"/>
      <c r="BU973" s="1"/>
    </row>
    <row r="974" spans="1:73" x14ac:dyDescent="0.25">
      <c r="A974" t="s">
        <v>799</v>
      </c>
      <c r="M974" s="2"/>
      <c r="BU974" s="1"/>
    </row>
    <row r="975" spans="1:73" x14ac:dyDescent="0.25">
      <c r="A975" t="s">
        <v>799</v>
      </c>
      <c r="C975" t="s">
        <v>1408</v>
      </c>
      <c r="M975" s="2"/>
      <c r="BU975" s="1"/>
    </row>
    <row r="976" spans="1:73" x14ac:dyDescent="0.25">
      <c r="A976" t="s">
        <v>799</v>
      </c>
      <c r="M976" s="2"/>
    </row>
    <row r="977" spans="1:73" x14ac:dyDescent="0.25">
      <c r="A977" t="s">
        <v>799</v>
      </c>
      <c r="M977" s="2"/>
    </row>
    <row r="978" spans="1:73" x14ac:dyDescent="0.25">
      <c r="A978" t="s">
        <v>799</v>
      </c>
      <c r="M978" s="2"/>
      <c r="BU978" s="1"/>
    </row>
    <row r="979" spans="1:73" x14ac:dyDescent="0.25">
      <c r="A979" t="s">
        <v>799</v>
      </c>
      <c r="C979" t="s">
        <v>1408</v>
      </c>
      <c r="M979" s="2"/>
      <c r="BU979" s="1"/>
    </row>
    <row r="980" spans="1:73" x14ac:dyDescent="0.25">
      <c r="A980" t="s">
        <v>799</v>
      </c>
      <c r="M980" s="2"/>
    </row>
    <row r="981" spans="1:73" x14ac:dyDescent="0.25">
      <c r="A981" t="s">
        <v>799</v>
      </c>
      <c r="C981" t="s">
        <v>1408</v>
      </c>
      <c r="M981" s="1"/>
      <c r="BU981" s="1"/>
    </row>
    <row r="982" spans="1:73" x14ac:dyDescent="0.25">
      <c r="A982" t="s">
        <v>799</v>
      </c>
      <c r="M982" s="2"/>
      <c r="BU982" s="1"/>
    </row>
    <row r="983" spans="1:73" x14ac:dyDescent="0.25">
      <c r="A983" t="s">
        <v>799</v>
      </c>
      <c r="C983" t="s">
        <v>1408</v>
      </c>
      <c r="M983" s="2"/>
      <c r="BU983" s="1"/>
    </row>
    <row r="984" spans="1:73" x14ac:dyDescent="0.25">
      <c r="A984" t="s">
        <v>799</v>
      </c>
      <c r="C984" t="s">
        <v>1408</v>
      </c>
      <c r="M984" s="2"/>
      <c r="BU984" s="1"/>
    </row>
    <row r="985" spans="1:73" x14ac:dyDescent="0.25">
      <c r="A985" t="s">
        <v>799</v>
      </c>
      <c r="C985" t="s">
        <v>1408</v>
      </c>
      <c r="M985" s="2"/>
      <c r="BU985" s="1"/>
    </row>
    <row r="986" spans="1:73" x14ac:dyDescent="0.25">
      <c r="A986" t="s">
        <v>799</v>
      </c>
      <c r="M986" s="2"/>
      <c r="BU986" s="1"/>
    </row>
    <row r="987" spans="1:73" x14ac:dyDescent="0.25">
      <c r="A987" t="s">
        <v>117</v>
      </c>
      <c r="D987" t="s">
        <v>1747</v>
      </c>
      <c r="M987" s="2"/>
    </row>
    <row r="988" spans="1:73" x14ac:dyDescent="0.25">
      <c r="A988" t="s">
        <v>117</v>
      </c>
      <c r="D988" t="s">
        <v>1748</v>
      </c>
      <c r="M988" s="2"/>
    </row>
    <row r="989" spans="1:73" x14ac:dyDescent="0.25">
      <c r="A989" t="s">
        <v>117</v>
      </c>
      <c r="D989" t="s">
        <v>1749</v>
      </c>
      <c r="M989" s="2"/>
      <c r="BU989" s="1"/>
    </row>
    <row r="990" spans="1:73" x14ac:dyDescent="0.25">
      <c r="A990" t="s">
        <v>117</v>
      </c>
      <c r="D990" t="s">
        <v>1747</v>
      </c>
      <c r="M990" s="2"/>
    </row>
    <row r="991" spans="1:73" x14ac:dyDescent="0.25">
      <c r="A991" t="s">
        <v>117</v>
      </c>
      <c r="D991" t="s">
        <v>1748</v>
      </c>
      <c r="M991" s="2"/>
    </row>
    <row r="992" spans="1:73" x14ac:dyDescent="0.25">
      <c r="A992" t="s">
        <v>117</v>
      </c>
      <c r="D992" t="s">
        <v>1747</v>
      </c>
      <c r="M992" s="2"/>
    </row>
    <row r="993" spans="1:73" x14ac:dyDescent="0.25">
      <c r="A993" t="s">
        <v>3</v>
      </c>
      <c r="D993" t="s">
        <v>1735</v>
      </c>
      <c r="M993" s="1"/>
    </row>
    <row r="994" spans="1:73" x14ac:dyDescent="0.25">
      <c r="A994" t="s">
        <v>3</v>
      </c>
      <c r="D994" t="s">
        <v>1750</v>
      </c>
      <c r="M994" s="1"/>
      <c r="BU994" s="1"/>
    </row>
    <row r="995" spans="1:73" x14ac:dyDescent="0.25">
      <c r="A995" t="s">
        <v>3</v>
      </c>
      <c r="D995" t="s">
        <v>1751</v>
      </c>
      <c r="M995" s="1"/>
      <c r="BU995" s="1"/>
    </row>
    <row r="996" spans="1:73" x14ac:dyDescent="0.25">
      <c r="A996" t="s">
        <v>3</v>
      </c>
      <c r="D996" t="s">
        <v>1717</v>
      </c>
      <c r="M996" s="2"/>
    </row>
    <row r="997" spans="1:73" x14ac:dyDescent="0.25">
      <c r="A997" t="s">
        <v>795</v>
      </c>
      <c r="M997" s="2"/>
    </row>
    <row r="998" spans="1:73" x14ac:dyDescent="0.25">
      <c r="A998" t="s">
        <v>795</v>
      </c>
      <c r="M998" s="2"/>
    </row>
    <row r="999" spans="1:73" x14ac:dyDescent="0.25">
      <c r="A999" t="s">
        <v>795</v>
      </c>
      <c r="M999" s="2"/>
    </row>
    <row r="1000" spans="1:73" x14ac:dyDescent="0.25">
      <c r="A1000" t="s">
        <v>795</v>
      </c>
      <c r="M1000" s="2"/>
    </row>
    <row r="1001" spans="1:73" x14ac:dyDescent="0.25">
      <c r="A1001" t="s">
        <v>795</v>
      </c>
      <c r="C1001" t="s">
        <v>1408</v>
      </c>
      <c r="M1001" s="2"/>
    </row>
    <row r="1002" spans="1:73" x14ac:dyDescent="0.25">
      <c r="A1002" t="s">
        <v>795</v>
      </c>
      <c r="M1002" s="2"/>
    </row>
    <row r="1003" spans="1:73" x14ac:dyDescent="0.25">
      <c r="A1003" t="s">
        <v>795</v>
      </c>
      <c r="M1003" s="2"/>
    </row>
    <row r="1004" spans="1:73" x14ac:dyDescent="0.25">
      <c r="A1004" t="s">
        <v>795</v>
      </c>
      <c r="C1004" t="s">
        <v>1408</v>
      </c>
      <c r="M1004" s="2"/>
    </row>
    <row r="1005" spans="1:73" x14ac:dyDescent="0.25">
      <c r="A1005" t="s">
        <v>795</v>
      </c>
      <c r="C1005" t="s">
        <v>1408</v>
      </c>
      <c r="M1005" s="2"/>
    </row>
    <row r="1006" spans="1:73" x14ac:dyDescent="0.25">
      <c r="A1006" t="s">
        <v>795</v>
      </c>
      <c r="C1006" t="s">
        <v>1408</v>
      </c>
      <c r="M1006" s="2"/>
      <c r="BU1006" s="1"/>
    </row>
    <row r="1007" spans="1:73" x14ac:dyDescent="0.25">
      <c r="A1007" t="s">
        <v>795</v>
      </c>
      <c r="C1007" t="s">
        <v>1408</v>
      </c>
      <c r="M1007" s="2"/>
    </row>
    <row r="1008" spans="1:73" x14ac:dyDescent="0.25">
      <c r="A1008" t="s">
        <v>3</v>
      </c>
      <c r="C1008" t="s">
        <v>1408</v>
      </c>
      <c r="M1008" s="2"/>
      <c r="BU1008" s="1"/>
    </row>
    <row r="1009" spans="1:102" x14ac:dyDescent="0.25">
      <c r="A1009" t="s">
        <v>3</v>
      </c>
      <c r="C1009" t="s">
        <v>1408</v>
      </c>
      <c r="M1009" s="2"/>
      <c r="BU1009" s="1"/>
    </row>
    <row r="1010" spans="1:102" x14ac:dyDescent="0.25">
      <c r="A1010" t="s">
        <v>3</v>
      </c>
      <c r="C1010" t="s">
        <v>1408</v>
      </c>
      <c r="M1010" s="2"/>
      <c r="BU1010" s="1"/>
    </row>
    <row r="1011" spans="1:102" x14ac:dyDescent="0.25">
      <c r="A1011" t="s">
        <v>57</v>
      </c>
      <c r="C1011" t="s">
        <v>1408</v>
      </c>
      <c r="M1011" s="2"/>
      <c r="BU1011" s="1"/>
    </row>
    <row r="1012" spans="1:102" x14ac:dyDescent="0.25">
      <c r="A1012" t="s">
        <v>57</v>
      </c>
      <c r="C1012" t="s">
        <v>1408</v>
      </c>
      <c r="M1012" s="2"/>
      <c r="BU1012" s="1"/>
    </row>
    <row r="1013" spans="1:102" x14ac:dyDescent="0.25">
      <c r="A1013" t="s">
        <v>57</v>
      </c>
      <c r="C1013" t="s">
        <v>1408</v>
      </c>
      <c r="M1013" s="2"/>
      <c r="BU1013" s="1"/>
    </row>
    <row r="1014" spans="1:102" x14ac:dyDescent="0.25">
      <c r="A1014" t="s">
        <v>57</v>
      </c>
      <c r="C1014" t="s">
        <v>1408</v>
      </c>
      <c r="M1014" s="2"/>
      <c r="BU1014" s="1"/>
    </row>
    <row r="1015" spans="1:102" x14ac:dyDescent="0.25">
      <c r="A1015" t="s">
        <v>57</v>
      </c>
      <c r="M1015" s="2"/>
      <c r="BU1015" s="1"/>
    </row>
    <row r="1016" spans="1:102" x14ac:dyDescent="0.25">
      <c r="A1016" t="s">
        <v>57</v>
      </c>
      <c r="M1016" s="2"/>
      <c r="BU1016" s="1"/>
    </row>
    <row r="1017" spans="1:102" x14ac:dyDescent="0.25">
      <c r="A1017" t="s">
        <v>57</v>
      </c>
      <c r="M1017" s="2"/>
      <c r="BU1017" s="1"/>
    </row>
    <row r="1018" spans="1:102" x14ac:dyDescent="0.25">
      <c r="A1018" t="s">
        <v>57</v>
      </c>
      <c r="M1018" s="1"/>
      <c r="BU1018" s="1"/>
    </row>
    <row r="1019" spans="1:102" x14ac:dyDescent="0.25">
      <c r="A1019" t="s">
        <v>57</v>
      </c>
      <c r="M1019" s="1"/>
      <c r="V1019" s="5"/>
      <c r="BU1019" s="1"/>
      <c r="CX1019" s="5"/>
    </row>
    <row r="1020" spans="1:102" x14ac:dyDescent="0.25">
      <c r="A1020" t="s">
        <v>57</v>
      </c>
      <c r="M1020" s="1"/>
      <c r="BU1020" s="1"/>
    </row>
    <row r="1021" spans="1:102" x14ac:dyDescent="0.25">
      <c r="A1021" t="s">
        <v>57</v>
      </c>
      <c r="M1021" s="1"/>
      <c r="BU1021" s="1"/>
    </row>
    <row r="1022" spans="1:102" x14ac:dyDescent="0.25">
      <c r="A1022" t="s">
        <v>57</v>
      </c>
      <c r="M1022" s="1"/>
      <c r="BU1022" s="1"/>
    </row>
    <row r="1023" spans="1:102" x14ac:dyDescent="0.25">
      <c r="A1023" t="s">
        <v>166</v>
      </c>
      <c r="M1023" s="1"/>
      <c r="BU1023" s="1"/>
    </row>
    <row r="1024" spans="1:102" x14ac:dyDescent="0.25">
      <c r="A1024" t="s">
        <v>166</v>
      </c>
      <c r="M1024" s="2"/>
      <c r="BU1024" s="1"/>
    </row>
    <row r="1025" spans="1:73" x14ac:dyDescent="0.25">
      <c r="A1025" t="s">
        <v>166</v>
      </c>
      <c r="M1025" s="2"/>
      <c r="BU1025" s="1"/>
    </row>
    <row r="1026" spans="1:73" x14ac:dyDescent="0.25">
      <c r="A1026" t="s">
        <v>166</v>
      </c>
      <c r="M1026" s="2"/>
      <c r="BU1026" s="1"/>
    </row>
    <row r="1027" spans="1:73" x14ac:dyDescent="0.25">
      <c r="D1027" t="s">
        <v>1752</v>
      </c>
      <c r="M1027" s="2"/>
      <c r="BU1027" s="1"/>
    </row>
    <row r="1028" spans="1:73" x14ac:dyDescent="0.25">
      <c r="D1028" t="s">
        <v>1726</v>
      </c>
      <c r="M1028" s="2"/>
      <c r="BU1028" s="1"/>
    </row>
    <row r="1029" spans="1:73" x14ac:dyDescent="0.25">
      <c r="A1029" t="s">
        <v>308</v>
      </c>
      <c r="D1029" t="s">
        <v>1753</v>
      </c>
      <c r="M1029" s="2"/>
      <c r="BU1029" s="1"/>
    </row>
    <row r="1030" spans="1:73" x14ac:dyDescent="0.25">
      <c r="A1030" t="s">
        <v>308</v>
      </c>
      <c r="D1030" t="s">
        <v>1754</v>
      </c>
      <c r="M1030" s="2"/>
      <c r="BU1030" s="1"/>
    </row>
    <row r="1031" spans="1:73" x14ac:dyDescent="0.25">
      <c r="A1031" t="s">
        <v>303</v>
      </c>
      <c r="C1031" t="s">
        <v>1408</v>
      </c>
      <c r="M1031" s="2"/>
      <c r="BU1031" s="1"/>
    </row>
    <row r="1032" spans="1:73" x14ac:dyDescent="0.25">
      <c r="A1032" t="s">
        <v>303</v>
      </c>
      <c r="C1032" t="s">
        <v>1408</v>
      </c>
      <c r="M1032" s="2"/>
      <c r="BU1032" s="1"/>
    </row>
    <row r="1033" spans="1:73" x14ac:dyDescent="0.25">
      <c r="A1033" t="s">
        <v>303</v>
      </c>
      <c r="C1033" t="s">
        <v>1408</v>
      </c>
      <c r="M1033" s="2"/>
      <c r="BU1033" s="1"/>
    </row>
    <row r="1034" spans="1:73" x14ac:dyDescent="0.25">
      <c r="A1034" t="s">
        <v>303</v>
      </c>
      <c r="C1034" t="s">
        <v>1408</v>
      </c>
      <c r="M1034" s="2"/>
      <c r="BU1034" s="1"/>
    </row>
    <row r="1035" spans="1:73" x14ac:dyDescent="0.25">
      <c r="C1035" t="s">
        <v>1408</v>
      </c>
      <c r="M1035" s="2"/>
      <c r="BU1035" s="1"/>
    </row>
    <row r="1036" spans="1:73" x14ac:dyDescent="0.25">
      <c r="M1036" s="2"/>
      <c r="BU1036" s="1"/>
    </row>
    <row r="1037" spans="1:73" x14ac:dyDescent="0.25">
      <c r="M1037" s="2"/>
      <c r="BU1037" s="1"/>
    </row>
    <row r="1038" spans="1:73" x14ac:dyDescent="0.25">
      <c r="M1038" s="1"/>
      <c r="BU1038" s="1"/>
    </row>
    <row r="1039" spans="1:73" x14ac:dyDescent="0.25">
      <c r="C1039" t="s">
        <v>1408</v>
      </c>
      <c r="D1039" t="s">
        <v>1755</v>
      </c>
      <c r="M1039" s="1"/>
      <c r="BU1039" s="1"/>
    </row>
    <row r="1040" spans="1:73" x14ac:dyDescent="0.25">
      <c r="C1040" t="s">
        <v>1408</v>
      </c>
      <c r="M1040" s="1"/>
      <c r="BU1040" s="1"/>
    </row>
    <row r="1041" spans="1:73" x14ac:dyDescent="0.25">
      <c r="A1041" t="s">
        <v>102</v>
      </c>
      <c r="D1041" t="s">
        <v>1756</v>
      </c>
      <c r="M1041" s="1"/>
      <c r="BU1041" s="1"/>
    </row>
    <row r="1042" spans="1:73" x14ac:dyDescent="0.25">
      <c r="A1042" t="s">
        <v>371</v>
      </c>
      <c r="M1042" s="1"/>
      <c r="BU1042" s="1"/>
    </row>
    <row r="1043" spans="1:73" x14ac:dyDescent="0.25">
      <c r="A1043" t="s">
        <v>371</v>
      </c>
      <c r="D1043" t="s">
        <v>1757</v>
      </c>
      <c r="M1043" s="1"/>
      <c r="BU1043" s="1"/>
    </row>
    <row r="1044" spans="1:73" x14ac:dyDescent="0.25">
      <c r="A1044" t="s">
        <v>371</v>
      </c>
      <c r="D1044" t="s">
        <v>1757</v>
      </c>
      <c r="M1044" s="1"/>
      <c r="BU1044" s="1"/>
    </row>
    <row r="1045" spans="1:73" x14ac:dyDescent="0.25">
      <c r="A1045" t="s">
        <v>319</v>
      </c>
      <c r="D1045" t="s">
        <v>1697</v>
      </c>
      <c r="M1045" s="1"/>
      <c r="BU1045" s="1"/>
    </row>
    <row r="1046" spans="1:73" x14ac:dyDescent="0.25">
      <c r="A1046" t="s">
        <v>319</v>
      </c>
      <c r="D1046" t="s">
        <v>1697</v>
      </c>
      <c r="M1046" s="1"/>
      <c r="BU1046" s="1"/>
    </row>
    <row r="1047" spans="1:73" x14ac:dyDescent="0.25">
      <c r="A1047" t="s">
        <v>308</v>
      </c>
      <c r="M1047" s="1"/>
      <c r="BU1047" s="1"/>
    </row>
    <row r="1048" spans="1:73" x14ac:dyDescent="0.25">
      <c r="A1048" t="s">
        <v>276</v>
      </c>
      <c r="D1048" t="s">
        <v>1758</v>
      </c>
      <c r="M1048" s="1"/>
      <c r="BU1048" s="1"/>
    </row>
    <row r="1049" spans="1:73" x14ac:dyDescent="0.25">
      <c r="B1049" t="s">
        <v>1408</v>
      </c>
      <c r="C1049" t="s">
        <v>1408</v>
      </c>
      <c r="D1049" t="s">
        <v>1759</v>
      </c>
      <c r="M1049" s="1"/>
      <c r="BU1049" s="1"/>
    </row>
    <row r="1050" spans="1:73" x14ac:dyDescent="0.25">
      <c r="B1050" t="s">
        <v>1408</v>
      </c>
      <c r="C1050" t="s">
        <v>1408</v>
      </c>
      <c r="D1050" t="s">
        <v>1759</v>
      </c>
      <c r="M1050" s="1"/>
      <c r="BU1050" s="1"/>
    </row>
    <row r="1051" spans="1:73" x14ac:dyDescent="0.25">
      <c r="D1051" t="s">
        <v>1684</v>
      </c>
      <c r="M1051" s="1"/>
      <c r="BU1051" s="1"/>
    </row>
    <row r="1052" spans="1:73" x14ac:dyDescent="0.25">
      <c r="A1052" t="s">
        <v>334</v>
      </c>
      <c r="B1052" t="s">
        <v>1408</v>
      </c>
      <c r="C1052" t="s">
        <v>1408</v>
      </c>
      <c r="M1052" s="2"/>
    </row>
    <row r="1053" spans="1:73" x14ac:dyDescent="0.25">
      <c r="A1053" t="s">
        <v>334</v>
      </c>
      <c r="B1053" t="s">
        <v>1408</v>
      </c>
      <c r="C1053" t="s">
        <v>1408</v>
      </c>
      <c r="M1053" s="2"/>
    </row>
    <row r="1054" spans="1:73" x14ac:dyDescent="0.25">
      <c r="A1054" t="s">
        <v>334</v>
      </c>
      <c r="D1054" t="s">
        <v>1753</v>
      </c>
      <c r="M1054" s="2"/>
    </row>
    <row r="1055" spans="1:73" x14ac:dyDescent="0.25">
      <c r="A1055" t="s">
        <v>360</v>
      </c>
      <c r="D1055" t="s">
        <v>1760</v>
      </c>
      <c r="M1055" s="2"/>
    </row>
    <row r="1056" spans="1:73" x14ac:dyDescent="0.25">
      <c r="A1056" t="s">
        <v>360</v>
      </c>
      <c r="D1056" t="s">
        <v>1753</v>
      </c>
      <c r="M1056" s="2"/>
    </row>
    <row r="1057" spans="1:73" x14ac:dyDescent="0.25">
      <c r="A1057" t="s">
        <v>117</v>
      </c>
      <c r="M1057" s="2"/>
    </row>
    <row r="1058" spans="1:73" x14ac:dyDescent="0.25">
      <c r="A1058" t="s">
        <v>425</v>
      </c>
      <c r="M1058" s="2"/>
    </row>
    <row r="1059" spans="1:73" x14ac:dyDescent="0.25">
      <c r="A1059" t="s">
        <v>425</v>
      </c>
      <c r="D1059" t="s">
        <v>1761</v>
      </c>
      <c r="M1059" s="2"/>
    </row>
    <row r="1060" spans="1:73" x14ac:dyDescent="0.25">
      <c r="A1060" t="s">
        <v>420</v>
      </c>
      <c r="M1060" s="2"/>
    </row>
    <row r="1061" spans="1:73" x14ac:dyDescent="0.25">
      <c r="A1061" t="s">
        <v>33</v>
      </c>
      <c r="D1061" t="s">
        <v>1695</v>
      </c>
      <c r="M1061" s="2"/>
    </row>
    <row r="1062" spans="1:73" x14ac:dyDescent="0.25">
      <c r="A1062" t="s">
        <v>33</v>
      </c>
      <c r="D1062" t="s">
        <v>1695</v>
      </c>
      <c r="M1062" s="2"/>
    </row>
    <row r="1063" spans="1:73" x14ac:dyDescent="0.25">
      <c r="A1063" t="s">
        <v>57</v>
      </c>
      <c r="M1063" s="2"/>
    </row>
    <row r="1064" spans="1:73" x14ac:dyDescent="0.25">
      <c r="A1064" t="s">
        <v>57</v>
      </c>
      <c r="M1064" s="2"/>
    </row>
    <row r="1065" spans="1:73" x14ac:dyDescent="0.25">
      <c r="A1065" t="s">
        <v>57</v>
      </c>
      <c r="C1065" t="s">
        <v>1408</v>
      </c>
      <c r="M1065" s="2"/>
    </row>
    <row r="1066" spans="1:73" x14ac:dyDescent="0.25">
      <c r="A1066" t="s">
        <v>57</v>
      </c>
      <c r="M1066" s="2"/>
    </row>
    <row r="1067" spans="1:73" x14ac:dyDescent="0.25">
      <c r="A1067" t="s">
        <v>57</v>
      </c>
      <c r="C1067" t="s">
        <v>1408</v>
      </c>
      <c r="M1067" s="2"/>
    </row>
    <row r="1068" spans="1:73" x14ac:dyDescent="0.25">
      <c r="A1068" t="s">
        <v>57</v>
      </c>
      <c r="M1068" s="2"/>
    </row>
    <row r="1069" spans="1:73" x14ac:dyDescent="0.25">
      <c r="A1069" t="s">
        <v>57</v>
      </c>
      <c r="C1069" t="s">
        <v>1408</v>
      </c>
      <c r="M1069" s="2"/>
      <c r="BU1069" s="1"/>
    </row>
    <row r="1070" spans="1:73" x14ac:dyDescent="0.25">
      <c r="A1070" t="s">
        <v>57</v>
      </c>
      <c r="C1070" t="s">
        <v>1408</v>
      </c>
      <c r="M1070" s="2"/>
    </row>
    <row r="1071" spans="1:73" x14ac:dyDescent="0.25">
      <c r="A1071" t="s">
        <v>57</v>
      </c>
      <c r="C1071" t="s">
        <v>1408</v>
      </c>
      <c r="M1071" s="2"/>
    </row>
    <row r="1072" spans="1:73" x14ac:dyDescent="0.25">
      <c r="A1072" t="s">
        <v>57</v>
      </c>
      <c r="C1072" t="s">
        <v>1408</v>
      </c>
      <c r="M1072" s="2"/>
    </row>
    <row r="1073" spans="1:73" x14ac:dyDescent="0.25">
      <c r="A1073" t="s">
        <v>57</v>
      </c>
      <c r="M1073" s="2"/>
    </row>
    <row r="1074" spans="1:73" x14ac:dyDescent="0.25">
      <c r="A1074" t="s">
        <v>57</v>
      </c>
      <c r="M1074" s="2"/>
    </row>
    <row r="1075" spans="1:73" x14ac:dyDescent="0.25">
      <c r="A1075" t="s">
        <v>57</v>
      </c>
      <c r="D1075" t="s">
        <v>1627</v>
      </c>
      <c r="M1075" s="2"/>
    </row>
    <row r="1076" spans="1:73" x14ac:dyDescent="0.25">
      <c r="A1076" t="s">
        <v>57</v>
      </c>
      <c r="D1076" t="s">
        <v>1627</v>
      </c>
      <c r="M1076" s="2"/>
    </row>
    <row r="1077" spans="1:73" x14ac:dyDescent="0.25">
      <c r="A1077" t="s">
        <v>57</v>
      </c>
      <c r="D1077" t="s">
        <v>1627</v>
      </c>
      <c r="M1077" s="1"/>
    </row>
    <row r="1078" spans="1:73" x14ac:dyDescent="0.25">
      <c r="A1078" t="s">
        <v>57</v>
      </c>
      <c r="D1078" t="s">
        <v>1627</v>
      </c>
      <c r="M1078" s="1"/>
    </row>
    <row r="1079" spans="1:73" x14ac:dyDescent="0.25">
      <c r="A1079" t="s">
        <v>57</v>
      </c>
      <c r="D1079" t="s">
        <v>1627</v>
      </c>
      <c r="M1079" s="1"/>
    </row>
    <row r="1080" spans="1:73" x14ac:dyDescent="0.25">
      <c r="A1080" t="s">
        <v>57</v>
      </c>
      <c r="D1080" t="s">
        <v>1627</v>
      </c>
      <c r="M1080" s="2"/>
      <c r="BU1080" s="1"/>
    </row>
    <row r="1081" spans="1:73" x14ac:dyDescent="0.25">
      <c r="A1081" t="s">
        <v>57</v>
      </c>
      <c r="D1081" t="s">
        <v>1627</v>
      </c>
      <c r="M1081" s="1"/>
      <c r="BU1081" s="1"/>
    </row>
    <row r="1082" spans="1:73" x14ac:dyDescent="0.25">
      <c r="A1082" t="s">
        <v>117</v>
      </c>
      <c r="M1082" s="1"/>
      <c r="BU1082" s="1"/>
    </row>
    <row r="1083" spans="1:73" x14ac:dyDescent="0.25">
      <c r="A1083" t="s">
        <v>117</v>
      </c>
      <c r="M1083" s="1"/>
      <c r="BU1083" s="1"/>
    </row>
    <row r="1084" spans="1:73" x14ac:dyDescent="0.25">
      <c r="A1084" t="s">
        <v>117</v>
      </c>
      <c r="M1084" s="1"/>
      <c r="BU1084" s="1"/>
    </row>
    <row r="1085" spans="1:73" x14ac:dyDescent="0.25">
      <c r="A1085" t="s">
        <v>117</v>
      </c>
      <c r="D1085" t="s">
        <v>1762</v>
      </c>
      <c r="M1085" s="1"/>
      <c r="BU1085" s="1"/>
    </row>
    <row r="1086" spans="1:73" x14ac:dyDescent="0.25">
      <c r="A1086" t="s">
        <v>225</v>
      </c>
      <c r="D1086" t="s">
        <v>1763</v>
      </c>
      <c r="M1086" s="1"/>
      <c r="BU1086" s="1"/>
    </row>
    <row r="1087" spans="1:73" x14ac:dyDescent="0.25">
      <c r="A1087" t="s">
        <v>225</v>
      </c>
      <c r="M1087" s="1"/>
      <c r="BU1087" s="1"/>
    </row>
    <row r="1088" spans="1:73" x14ac:dyDescent="0.25">
      <c r="A1088" t="s">
        <v>225</v>
      </c>
      <c r="M1088" s="1"/>
      <c r="BU1088" s="1"/>
    </row>
    <row r="1089" spans="1:73" x14ac:dyDescent="0.25">
      <c r="A1089" t="s">
        <v>225</v>
      </c>
      <c r="M1089" s="1"/>
      <c r="BU1089" s="1"/>
    </row>
    <row r="1090" spans="1:73" x14ac:dyDescent="0.25">
      <c r="A1090" t="s">
        <v>225</v>
      </c>
      <c r="M1090" s="2"/>
      <c r="BU1090" s="1"/>
    </row>
    <row r="1091" spans="1:73" x14ac:dyDescent="0.25">
      <c r="A1091" t="s">
        <v>33</v>
      </c>
      <c r="D1091" t="s">
        <v>1764</v>
      </c>
      <c r="M1091" s="2"/>
    </row>
    <row r="1092" spans="1:73" x14ac:dyDescent="0.25">
      <c r="A1092" t="s">
        <v>33</v>
      </c>
      <c r="D1092" t="s">
        <v>1764</v>
      </c>
      <c r="M1092" s="2"/>
      <c r="BU1092" s="1"/>
    </row>
    <row r="1093" spans="1:73" x14ac:dyDescent="0.25">
      <c r="A1093" t="s">
        <v>33</v>
      </c>
      <c r="D1093" t="s">
        <v>1764</v>
      </c>
      <c r="M1093" s="2"/>
    </row>
    <row r="1094" spans="1:73" x14ac:dyDescent="0.25">
      <c r="A1094" t="s">
        <v>33</v>
      </c>
      <c r="D1094" t="s">
        <v>1764</v>
      </c>
      <c r="M1094" s="2"/>
    </row>
    <row r="1095" spans="1:73" x14ac:dyDescent="0.25">
      <c r="A1095" t="s">
        <v>33</v>
      </c>
      <c r="D1095" t="s">
        <v>1634</v>
      </c>
      <c r="M1095" s="2"/>
    </row>
    <row r="1096" spans="1:73" x14ac:dyDescent="0.25">
      <c r="A1096" t="s">
        <v>33</v>
      </c>
      <c r="D1096" t="s">
        <v>1634</v>
      </c>
      <c r="M1096" s="2"/>
    </row>
    <row r="1097" spans="1:73" x14ac:dyDescent="0.25">
      <c r="A1097" t="s">
        <v>33</v>
      </c>
      <c r="D1097" t="s">
        <v>1634</v>
      </c>
      <c r="M1097" s="2"/>
    </row>
    <row r="1098" spans="1:73" x14ac:dyDescent="0.25">
      <c r="A1098" t="s">
        <v>33</v>
      </c>
      <c r="D1098" t="s">
        <v>1634</v>
      </c>
      <c r="M1098" s="2"/>
    </row>
    <row r="1099" spans="1:73" x14ac:dyDescent="0.25">
      <c r="A1099" t="s">
        <v>33</v>
      </c>
      <c r="D1099" t="s">
        <v>1634</v>
      </c>
      <c r="M1099" s="2"/>
    </row>
    <row r="1100" spans="1:73" x14ac:dyDescent="0.25">
      <c r="A1100" t="s">
        <v>33</v>
      </c>
      <c r="D1100" t="s">
        <v>1634</v>
      </c>
      <c r="M1100" s="2"/>
    </row>
    <row r="1101" spans="1:73" x14ac:dyDescent="0.25">
      <c r="A1101" t="s">
        <v>33</v>
      </c>
      <c r="D1101" t="s">
        <v>1634</v>
      </c>
      <c r="M1101" s="2"/>
    </row>
    <row r="1102" spans="1:73" x14ac:dyDescent="0.25">
      <c r="A1102" t="s">
        <v>33</v>
      </c>
      <c r="D1102" t="s">
        <v>1764</v>
      </c>
      <c r="M1102" s="2"/>
    </row>
    <row r="1103" spans="1:73" x14ac:dyDescent="0.25">
      <c r="A1103" t="s">
        <v>33</v>
      </c>
      <c r="B1103" t="s">
        <v>1408</v>
      </c>
      <c r="D1103" t="s">
        <v>1764</v>
      </c>
      <c r="M1103" s="2"/>
      <c r="BU1103" s="1"/>
    </row>
    <row r="1104" spans="1:73" x14ac:dyDescent="0.25">
      <c r="A1104" t="s">
        <v>33</v>
      </c>
      <c r="B1104" t="s">
        <v>1408</v>
      </c>
      <c r="D1104" t="s">
        <v>1764</v>
      </c>
      <c r="M1104" s="2"/>
    </row>
    <row r="1105" spans="1:73" x14ac:dyDescent="0.25">
      <c r="A1105" t="s">
        <v>272</v>
      </c>
      <c r="D1105" t="s">
        <v>1702</v>
      </c>
      <c r="M1105" s="2"/>
    </row>
    <row r="1106" spans="1:73" x14ac:dyDescent="0.25">
      <c r="A1106" t="s">
        <v>272</v>
      </c>
      <c r="D1106" t="s">
        <v>1710</v>
      </c>
      <c r="M1106" s="2"/>
    </row>
    <row r="1107" spans="1:73" x14ac:dyDescent="0.25">
      <c r="A1107" t="s">
        <v>272</v>
      </c>
      <c r="D1107" t="s">
        <v>1702</v>
      </c>
      <c r="M1107" s="2"/>
    </row>
    <row r="1108" spans="1:73" x14ac:dyDescent="0.25">
      <c r="A1108" t="s">
        <v>272</v>
      </c>
      <c r="D1108" t="s">
        <v>1710</v>
      </c>
      <c r="M1108" s="2"/>
      <c r="BU1108" s="1"/>
    </row>
    <row r="1109" spans="1:73" x14ac:dyDescent="0.25">
      <c r="A1109" t="s">
        <v>272</v>
      </c>
      <c r="D1109" t="s">
        <v>1711</v>
      </c>
      <c r="M1109" s="2"/>
    </row>
    <row r="1110" spans="1:73" x14ac:dyDescent="0.25">
      <c r="A1110" t="s">
        <v>272</v>
      </c>
      <c r="D1110" t="s">
        <v>1657</v>
      </c>
      <c r="M1110" s="2"/>
    </row>
    <row r="1111" spans="1:73" x14ac:dyDescent="0.25">
      <c r="A1111" t="s">
        <v>272</v>
      </c>
      <c r="D1111" t="s">
        <v>1711</v>
      </c>
      <c r="M1111" s="2"/>
    </row>
    <row r="1112" spans="1:73" x14ac:dyDescent="0.25">
      <c r="A1112" t="s">
        <v>272</v>
      </c>
      <c r="D1112" t="s">
        <v>1710</v>
      </c>
      <c r="M1112" s="2"/>
    </row>
    <row r="1113" spans="1:73" x14ac:dyDescent="0.25">
      <c r="A1113" t="s">
        <v>272</v>
      </c>
      <c r="D1113" t="s">
        <v>1702</v>
      </c>
      <c r="M1113" s="2"/>
    </row>
    <row r="1114" spans="1:73" x14ac:dyDescent="0.25">
      <c r="A1114" t="s">
        <v>272</v>
      </c>
      <c r="D1114" t="s">
        <v>1657</v>
      </c>
      <c r="M1114" s="2"/>
    </row>
    <row r="1115" spans="1:73" x14ac:dyDescent="0.25">
      <c r="A1115" t="s">
        <v>272</v>
      </c>
      <c r="D1115" t="s">
        <v>1702</v>
      </c>
      <c r="M1115" s="2"/>
    </row>
    <row r="1116" spans="1:73" x14ac:dyDescent="0.25">
      <c r="A1116" t="s">
        <v>272</v>
      </c>
      <c r="D1116" t="s">
        <v>1657</v>
      </c>
      <c r="M1116" s="1"/>
      <c r="BU1116" s="1"/>
    </row>
    <row r="1117" spans="1:73" x14ac:dyDescent="0.25">
      <c r="A1117" t="s">
        <v>272</v>
      </c>
      <c r="D1117" t="s">
        <v>1710</v>
      </c>
      <c r="M1117" s="1"/>
      <c r="BU1117" s="1"/>
    </row>
    <row r="1118" spans="1:73" x14ac:dyDescent="0.25">
      <c r="A1118" t="s">
        <v>272</v>
      </c>
      <c r="D1118" t="s">
        <v>1711</v>
      </c>
      <c r="M1118" s="1"/>
      <c r="BU1118" s="1"/>
    </row>
    <row r="1119" spans="1:73" x14ac:dyDescent="0.25">
      <c r="A1119" t="s">
        <v>230</v>
      </c>
      <c r="M1119" s="1"/>
      <c r="BU1119" s="1"/>
    </row>
    <row r="1120" spans="1:73" x14ac:dyDescent="0.25">
      <c r="A1120" t="s">
        <v>57</v>
      </c>
      <c r="M1120" s="1"/>
      <c r="BU1120" s="1"/>
    </row>
    <row r="1121" spans="1:73" x14ac:dyDescent="0.25">
      <c r="A1121" t="s">
        <v>57</v>
      </c>
      <c r="M1121" s="1"/>
      <c r="BU1121" s="1"/>
    </row>
    <row r="1122" spans="1:73" x14ac:dyDescent="0.25">
      <c r="A1122" t="s">
        <v>57</v>
      </c>
      <c r="D1122" t="s">
        <v>1765</v>
      </c>
      <c r="M1122" s="2"/>
      <c r="BU1122" s="1"/>
    </row>
    <row r="1123" spans="1:73" x14ac:dyDescent="0.25">
      <c r="A1123" t="s">
        <v>57</v>
      </c>
      <c r="D1123" t="s">
        <v>1765</v>
      </c>
      <c r="M1123" s="2"/>
      <c r="BU1123" s="1"/>
    </row>
    <row r="1124" spans="1:73" x14ac:dyDescent="0.25">
      <c r="A1124" t="s">
        <v>57</v>
      </c>
      <c r="D1124" t="s">
        <v>1765</v>
      </c>
      <c r="M1124" s="2"/>
      <c r="BU1124" s="1"/>
    </row>
    <row r="1125" spans="1:73" x14ac:dyDescent="0.25">
      <c r="A1125" t="s">
        <v>57</v>
      </c>
      <c r="D1125" t="s">
        <v>1765</v>
      </c>
      <c r="M1125" s="2"/>
      <c r="BU1125" s="1"/>
    </row>
    <row r="1126" spans="1:73" x14ac:dyDescent="0.25">
      <c r="A1126" t="s">
        <v>57</v>
      </c>
      <c r="M1126" s="2"/>
      <c r="BU1126" s="1"/>
    </row>
    <row r="1127" spans="1:73" x14ac:dyDescent="0.25">
      <c r="A1127" t="s">
        <v>57</v>
      </c>
      <c r="M1127" s="2"/>
      <c r="BU1127" s="1"/>
    </row>
    <row r="1128" spans="1:73" x14ac:dyDescent="0.25">
      <c r="A1128" t="s">
        <v>57</v>
      </c>
      <c r="M1128" s="2"/>
      <c r="BU1128" s="1"/>
    </row>
    <row r="1129" spans="1:73" x14ac:dyDescent="0.25">
      <c r="A1129" t="s">
        <v>57</v>
      </c>
      <c r="M1129" s="2"/>
      <c r="BU1129" s="1"/>
    </row>
    <row r="1130" spans="1:73" x14ac:dyDescent="0.25">
      <c r="A1130" t="s">
        <v>57</v>
      </c>
      <c r="M1130" s="2"/>
      <c r="BU1130" s="1"/>
    </row>
    <row r="1131" spans="1:73" x14ac:dyDescent="0.25">
      <c r="A1131" t="s">
        <v>57</v>
      </c>
      <c r="M1131" s="2"/>
    </row>
    <row r="1132" spans="1:73" x14ac:dyDescent="0.25">
      <c r="A1132" t="s">
        <v>57</v>
      </c>
      <c r="D1132" t="s">
        <v>1765</v>
      </c>
      <c r="M1132" s="2"/>
      <c r="BU1132" s="1"/>
    </row>
    <row r="1133" spans="1:73" x14ac:dyDescent="0.25">
      <c r="A1133" t="s">
        <v>57</v>
      </c>
      <c r="M1133" s="2"/>
    </row>
    <row r="1134" spans="1:73" x14ac:dyDescent="0.25">
      <c r="A1134" t="s">
        <v>57</v>
      </c>
      <c r="B1134" t="s">
        <v>1408</v>
      </c>
      <c r="C1134" t="s">
        <v>1408</v>
      </c>
      <c r="M1134" s="2"/>
      <c r="BU1134" s="1"/>
    </row>
    <row r="1135" spans="1:73" x14ac:dyDescent="0.25">
      <c r="A1135" t="s">
        <v>57</v>
      </c>
      <c r="B1135" t="s">
        <v>1408</v>
      </c>
      <c r="C1135" t="s">
        <v>1408</v>
      </c>
      <c r="M1135" s="2"/>
      <c r="BU1135" s="1"/>
    </row>
    <row r="1136" spans="1:73" x14ac:dyDescent="0.25">
      <c r="A1136" t="s">
        <v>57</v>
      </c>
      <c r="C1136" t="s">
        <v>1408</v>
      </c>
      <c r="D1136" t="s">
        <v>1765</v>
      </c>
      <c r="M1136" s="2"/>
      <c r="BU1136" s="1"/>
    </row>
    <row r="1137" spans="1:102" x14ac:dyDescent="0.25">
      <c r="A1137" t="s">
        <v>57</v>
      </c>
      <c r="C1137" t="s">
        <v>1408</v>
      </c>
      <c r="M1137" s="2"/>
      <c r="BU1137" s="1"/>
    </row>
    <row r="1138" spans="1:102" x14ac:dyDescent="0.25">
      <c r="A1138" t="s">
        <v>3</v>
      </c>
      <c r="M1138" s="2"/>
    </row>
    <row r="1139" spans="1:102" x14ac:dyDescent="0.25">
      <c r="A1139" t="s">
        <v>3</v>
      </c>
      <c r="M1139" s="2"/>
    </row>
    <row r="1140" spans="1:102" x14ac:dyDescent="0.25">
      <c r="A1140" t="s">
        <v>3</v>
      </c>
      <c r="M1140" s="2"/>
      <c r="BU1140" s="1"/>
    </row>
    <row r="1141" spans="1:102" x14ac:dyDescent="0.25">
      <c r="A1141" t="s">
        <v>3</v>
      </c>
      <c r="M1141" s="2"/>
      <c r="BU1141" s="1"/>
    </row>
    <row r="1142" spans="1:102" x14ac:dyDescent="0.25">
      <c r="A1142" t="s">
        <v>3</v>
      </c>
      <c r="M1142" s="2"/>
      <c r="BU1142" s="1"/>
    </row>
    <row r="1143" spans="1:102" x14ac:dyDescent="0.25">
      <c r="A1143" t="s">
        <v>3</v>
      </c>
      <c r="M1143" s="2"/>
      <c r="BU1143" s="1"/>
    </row>
    <row r="1144" spans="1:102" x14ac:dyDescent="0.25">
      <c r="A1144" t="s">
        <v>258</v>
      </c>
      <c r="D1144" t="s">
        <v>1728</v>
      </c>
      <c r="M1144" s="2"/>
      <c r="BU1144" s="1"/>
    </row>
    <row r="1145" spans="1:102" x14ac:dyDescent="0.25">
      <c r="A1145" t="s">
        <v>258</v>
      </c>
      <c r="D1145" t="s">
        <v>1664</v>
      </c>
      <c r="M1145" s="1"/>
      <c r="V1145" s="5"/>
      <c r="BU1145" s="1"/>
      <c r="CX1145" s="5"/>
    </row>
    <row r="1146" spans="1:102" x14ac:dyDescent="0.25">
      <c r="A1146" t="s">
        <v>258</v>
      </c>
      <c r="C1146" t="s">
        <v>1408</v>
      </c>
      <c r="M1146" s="1"/>
      <c r="V1146" s="5"/>
      <c r="BU1146" s="1"/>
      <c r="CX1146" s="5"/>
    </row>
    <row r="1147" spans="1:102" x14ac:dyDescent="0.25">
      <c r="A1147" t="s">
        <v>1234</v>
      </c>
      <c r="D1147" t="s">
        <v>1727</v>
      </c>
      <c r="M1147" s="2"/>
    </row>
    <row r="1148" spans="1:102" x14ac:dyDescent="0.25">
      <c r="D1148" t="s">
        <v>1766</v>
      </c>
      <c r="M1148" s="2"/>
    </row>
    <row r="1149" spans="1:102" x14ac:dyDescent="0.25">
      <c r="D1149" t="s">
        <v>1724</v>
      </c>
      <c r="M1149" s="2"/>
    </row>
    <row r="1150" spans="1:102" x14ac:dyDescent="0.25">
      <c r="D1150" t="s">
        <v>1724</v>
      </c>
      <c r="M1150" s="2"/>
    </row>
    <row r="1151" spans="1:102" x14ac:dyDescent="0.25">
      <c r="D1151" t="s">
        <v>1767</v>
      </c>
      <c r="M1151" s="2"/>
      <c r="BU1151" s="1"/>
    </row>
    <row r="1152" spans="1:102" x14ac:dyDescent="0.25">
      <c r="D1152" t="s">
        <v>1724</v>
      </c>
      <c r="M1152" s="2"/>
      <c r="BU1152" s="1"/>
    </row>
    <row r="1153" spans="1:73" x14ac:dyDescent="0.25">
      <c r="D1153" t="s">
        <v>1767</v>
      </c>
      <c r="M1153" s="2"/>
      <c r="BU1153" s="1"/>
    </row>
    <row r="1154" spans="1:73" x14ac:dyDescent="0.25">
      <c r="A1154" t="s">
        <v>245</v>
      </c>
      <c r="D1154" t="s">
        <v>1768</v>
      </c>
      <c r="M1154" s="2"/>
      <c r="BU1154" s="1"/>
    </row>
    <row r="1155" spans="1:73" x14ac:dyDescent="0.25">
      <c r="A1155" t="s">
        <v>334</v>
      </c>
      <c r="D1155" t="s">
        <v>1769</v>
      </c>
      <c r="M1155" s="2"/>
      <c r="BU1155" s="1"/>
    </row>
    <row r="1156" spans="1:73" x14ac:dyDescent="0.25">
      <c r="A1156" t="s">
        <v>334</v>
      </c>
      <c r="D1156" t="s">
        <v>1769</v>
      </c>
      <c r="M1156" s="2"/>
      <c r="BU1156" s="1"/>
    </row>
    <row r="1157" spans="1:73" x14ac:dyDescent="0.25">
      <c r="A1157" t="s">
        <v>334</v>
      </c>
      <c r="D1157" t="s">
        <v>1769</v>
      </c>
      <c r="M1157" s="2"/>
      <c r="BU1157" s="1"/>
    </row>
    <row r="1158" spans="1:73" x14ac:dyDescent="0.25">
      <c r="A1158" t="s">
        <v>334</v>
      </c>
      <c r="M1158" s="2"/>
      <c r="BU1158" s="1"/>
    </row>
    <row r="1159" spans="1:73" x14ac:dyDescent="0.25">
      <c r="A1159" t="s">
        <v>334</v>
      </c>
      <c r="M1159" s="2"/>
      <c r="BU1159" s="1"/>
    </row>
    <row r="1160" spans="1:73" x14ac:dyDescent="0.25">
      <c r="A1160" t="s">
        <v>334</v>
      </c>
      <c r="M1160" s="2"/>
      <c r="BU1160" s="1"/>
    </row>
    <row r="1161" spans="1:73" x14ac:dyDescent="0.25">
      <c r="A1161" t="s">
        <v>334</v>
      </c>
      <c r="C1161" t="s">
        <v>1408</v>
      </c>
      <c r="M1161" s="2"/>
      <c r="BU1161" s="1"/>
    </row>
    <row r="1162" spans="1:73" x14ac:dyDescent="0.25">
      <c r="A1162" t="s">
        <v>360</v>
      </c>
      <c r="D1162" t="s">
        <v>1770</v>
      </c>
      <c r="M1162" s="2"/>
      <c r="BU1162" s="1"/>
    </row>
    <row r="1163" spans="1:73" x14ac:dyDescent="0.25">
      <c r="A1163" t="s">
        <v>360</v>
      </c>
      <c r="C1163" t="s">
        <v>1408</v>
      </c>
      <c r="D1163" t="s">
        <v>1770</v>
      </c>
      <c r="M1163" s="2"/>
      <c r="BU1163" s="1"/>
    </row>
    <row r="1164" spans="1:73" x14ac:dyDescent="0.25">
      <c r="A1164" t="s">
        <v>319</v>
      </c>
      <c r="M1164" s="2"/>
      <c r="BU1164" s="1"/>
    </row>
    <row r="1165" spans="1:73" x14ac:dyDescent="0.25">
      <c r="A1165" t="s">
        <v>319</v>
      </c>
      <c r="D1165" t="s">
        <v>1771</v>
      </c>
      <c r="M1165" s="2"/>
      <c r="BU1165" s="1"/>
    </row>
    <row r="1166" spans="1:73" x14ac:dyDescent="0.25">
      <c r="A1166" t="s">
        <v>319</v>
      </c>
      <c r="M1166" s="2"/>
      <c r="BU1166" s="1"/>
    </row>
    <row r="1167" spans="1:73" x14ac:dyDescent="0.25">
      <c r="A1167" t="s">
        <v>319</v>
      </c>
      <c r="D1167" t="s">
        <v>1658</v>
      </c>
      <c r="M1167" s="1"/>
      <c r="BU1167" s="1"/>
    </row>
    <row r="1168" spans="1:73" x14ac:dyDescent="0.25">
      <c r="A1168" t="s">
        <v>319</v>
      </c>
      <c r="C1168" t="s">
        <v>1408</v>
      </c>
      <c r="M1168" s="1"/>
      <c r="BU1168" s="1"/>
    </row>
    <row r="1169" spans="1:73" x14ac:dyDescent="0.25">
      <c r="A1169" t="s">
        <v>319</v>
      </c>
      <c r="M1169" s="2"/>
      <c r="BU1169" s="1"/>
    </row>
    <row r="1170" spans="1:73" x14ac:dyDescent="0.25">
      <c r="A1170" t="s">
        <v>319</v>
      </c>
      <c r="C1170" t="s">
        <v>1408</v>
      </c>
      <c r="M1170" s="2"/>
      <c r="BU1170" s="1"/>
    </row>
    <row r="1171" spans="1:73" x14ac:dyDescent="0.25">
      <c r="A1171" t="s">
        <v>319</v>
      </c>
      <c r="C1171" t="s">
        <v>1408</v>
      </c>
      <c r="M1171" s="1"/>
      <c r="BU1171" s="1"/>
    </row>
    <row r="1172" spans="1:73" x14ac:dyDescent="0.25">
      <c r="A1172" t="s">
        <v>334</v>
      </c>
      <c r="C1172" t="s">
        <v>1408</v>
      </c>
      <c r="D1172" t="s">
        <v>1772</v>
      </c>
      <c r="M1172" s="2"/>
      <c r="BU1172" s="1"/>
    </row>
    <row r="1173" spans="1:73" x14ac:dyDescent="0.25">
      <c r="A1173" t="s">
        <v>371</v>
      </c>
      <c r="D1173" t="s">
        <v>1687</v>
      </c>
      <c r="M1173" s="1"/>
      <c r="BU1173" s="1"/>
    </row>
    <row r="1174" spans="1:73" x14ac:dyDescent="0.25">
      <c r="A1174" t="s">
        <v>420</v>
      </c>
      <c r="M1174" s="2"/>
      <c r="BU1174" s="1"/>
    </row>
    <row r="1175" spans="1:73" x14ac:dyDescent="0.25">
      <c r="A1175" t="s">
        <v>1267</v>
      </c>
      <c r="M1175" s="2"/>
      <c r="BU1175" s="1"/>
    </row>
    <row r="1176" spans="1:73" x14ac:dyDescent="0.25">
      <c r="A1176" t="s">
        <v>1267</v>
      </c>
      <c r="M1176" s="2"/>
      <c r="BU1176" s="1"/>
    </row>
    <row r="1177" spans="1:73" x14ac:dyDescent="0.25">
      <c r="A1177" t="s">
        <v>1267</v>
      </c>
      <c r="M1177" s="2"/>
    </row>
    <row r="1178" spans="1:73" x14ac:dyDescent="0.25">
      <c r="A1178" t="s">
        <v>1267</v>
      </c>
      <c r="M1178" s="2"/>
    </row>
    <row r="1179" spans="1:73" x14ac:dyDescent="0.25">
      <c r="A1179" t="s">
        <v>1267</v>
      </c>
      <c r="D1179" t="s">
        <v>1646</v>
      </c>
      <c r="M1179" s="1"/>
      <c r="BU1179" s="1"/>
    </row>
    <row r="1180" spans="1:73" x14ac:dyDescent="0.25">
      <c r="A1180" t="s">
        <v>1267</v>
      </c>
      <c r="M1180" s="1"/>
      <c r="BU1180" s="1"/>
    </row>
    <row r="1181" spans="1:73" x14ac:dyDescent="0.25">
      <c r="A1181" t="s">
        <v>1267</v>
      </c>
      <c r="M1181" s="1"/>
      <c r="BU1181" s="1"/>
    </row>
    <row r="1182" spans="1:73" x14ac:dyDescent="0.25">
      <c r="A1182" t="s">
        <v>1267</v>
      </c>
      <c r="M1182" s="1"/>
      <c r="BU1182" s="1"/>
    </row>
    <row r="1183" spans="1:73" x14ac:dyDescent="0.25">
      <c r="A1183" t="s">
        <v>1267</v>
      </c>
      <c r="M1183" s="1"/>
      <c r="BU1183" s="1"/>
    </row>
    <row r="1184" spans="1:73" x14ac:dyDescent="0.25">
      <c r="A1184" t="s">
        <v>1267</v>
      </c>
      <c r="D1184" t="s">
        <v>1646</v>
      </c>
      <c r="M1184" s="1"/>
      <c r="BU1184" s="1"/>
    </row>
    <row r="1185" spans="1:73" x14ac:dyDescent="0.25">
      <c r="A1185" t="s">
        <v>1267</v>
      </c>
      <c r="M1185" s="1"/>
      <c r="BU1185" s="1"/>
    </row>
    <row r="1186" spans="1:73" x14ac:dyDescent="0.25">
      <c r="A1186" t="s">
        <v>1267</v>
      </c>
      <c r="M1186" s="1"/>
      <c r="BU1186" s="1"/>
    </row>
    <row r="1187" spans="1:73" x14ac:dyDescent="0.25">
      <c r="A1187" t="s">
        <v>1267</v>
      </c>
      <c r="M1187" s="1"/>
      <c r="BU1187" s="1"/>
    </row>
    <row r="1188" spans="1:73" x14ac:dyDescent="0.25">
      <c r="A1188" t="s">
        <v>1267</v>
      </c>
      <c r="M1188" s="1"/>
      <c r="BU1188" s="1"/>
    </row>
    <row r="1189" spans="1:73" x14ac:dyDescent="0.25">
      <c r="A1189" t="s">
        <v>3</v>
      </c>
      <c r="M1189" s="1"/>
      <c r="BU1189" s="1"/>
    </row>
    <row r="1190" spans="1:73" x14ac:dyDescent="0.25">
      <c r="A1190" t="s">
        <v>3</v>
      </c>
      <c r="M1190" s="1"/>
      <c r="BU1190" s="1"/>
    </row>
    <row r="1191" spans="1:73" x14ac:dyDescent="0.25">
      <c r="A1191" t="s">
        <v>3</v>
      </c>
      <c r="M1191" s="1"/>
      <c r="BU1191" s="1"/>
    </row>
    <row r="1192" spans="1:73" x14ac:dyDescent="0.25">
      <c r="A1192" t="s">
        <v>225</v>
      </c>
      <c r="D1192" t="s">
        <v>1773</v>
      </c>
      <c r="M1192" s="1"/>
      <c r="BU1192" s="1"/>
    </row>
    <row r="1193" spans="1:73" x14ac:dyDescent="0.25">
      <c r="A1193" t="s">
        <v>225</v>
      </c>
      <c r="D1193" t="s">
        <v>1773</v>
      </c>
      <c r="M1193" s="1"/>
      <c r="BU1193" s="1"/>
    </row>
    <row r="1194" spans="1:73" x14ac:dyDescent="0.25">
      <c r="A1194" t="s">
        <v>225</v>
      </c>
      <c r="D1194" t="s">
        <v>1773</v>
      </c>
      <c r="M1194" s="1"/>
      <c r="BU1194" s="1"/>
    </row>
    <row r="1195" spans="1:73" x14ac:dyDescent="0.25">
      <c r="A1195" t="s">
        <v>225</v>
      </c>
      <c r="D1195" t="s">
        <v>1773</v>
      </c>
      <c r="M1195" s="1"/>
      <c r="BU1195" s="1"/>
    </row>
    <row r="1196" spans="1:73" x14ac:dyDescent="0.25">
      <c r="A1196" t="s">
        <v>225</v>
      </c>
      <c r="D1196" t="s">
        <v>1773</v>
      </c>
      <c r="M1196" s="1"/>
      <c r="BU1196" s="1"/>
    </row>
    <row r="1197" spans="1:73" x14ac:dyDescent="0.25">
      <c r="A1197" t="s">
        <v>225</v>
      </c>
      <c r="D1197" t="s">
        <v>1773</v>
      </c>
      <c r="M1197" s="1"/>
      <c r="BU1197" s="1"/>
    </row>
    <row r="1198" spans="1:73" x14ac:dyDescent="0.25">
      <c r="A1198" t="s">
        <v>117</v>
      </c>
      <c r="M1198" s="1"/>
      <c r="BU1198" s="1"/>
    </row>
    <row r="1199" spans="1:73" x14ac:dyDescent="0.25">
      <c r="A1199" t="s">
        <v>117</v>
      </c>
      <c r="M1199" s="1"/>
      <c r="BU1199" s="1"/>
    </row>
    <row r="1200" spans="1:73" x14ac:dyDescent="0.25">
      <c r="A1200" t="s">
        <v>117</v>
      </c>
    </row>
    <row r="1201" spans="1:4" x14ac:dyDescent="0.25">
      <c r="A1201" t="s">
        <v>117</v>
      </c>
    </row>
    <row r="1202" spans="1:4" x14ac:dyDescent="0.25">
      <c r="A1202" t="s">
        <v>117</v>
      </c>
    </row>
    <row r="1203" spans="1:4" x14ac:dyDescent="0.25">
      <c r="A1203" t="s">
        <v>117</v>
      </c>
    </row>
    <row r="1204" spans="1:4" x14ac:dyDescent="0.25">
      <c r="A1204" t="s">
        <v>117</v>
      </c>
    </row>
    <row r="1205" spans="1:4" x14ac:dyDescent="0.25">
      <c r="A1205" t="s">
        <v>117</v>
      </c>
    </row>
    <row r="1206" spans="1:4" x14ac:dyDescent="0.25">
      <c r="A1206" t="s">
        <v>3</v>
      </c>
      <c r="D1206" t="s">
        <v>1774</v>
      </c>
    </row>
    <row r="1207" spans="1:4" x14ac:dyDescent="0.25">
      <c r="A1207" t="s">
        <v>57</v>
      </c>
      <c r="B1207" t="s">
        <v>1408</v>
      </c>
      <c r="C1207" t="s">
        <v>1408</v>
      </c>
    </row>
    <row r="1208" spans="1:4" x14ac:dyDescent="0.25">
      <c r="A1208" t="s">
        <v>102</v>
      </c>
      <c r="D1208" t="s">
        <v>1775</v>
      </c>
    </row>
    <row r="1209" spans="1:4" x14ac:dyDescent="0.25">
      <c r="A1209" t="s">
        <v>276</v>
      </c>
      <c r="D1209" t="s">
        <v>1723</v>
      </c>
    </row>
    <row r="1210" spans="1:4" x14ac:dyDescent="0.25">
      <c r="A1210" t="s">
        <v>339</v>
      </c>
    </row>
    <row r="1211" spans="1:4" x14ac:dyDescent="0.25">
      <c r="A1211" t="s">
        <v>339</v>
      </c>
    </row>
    <row r="1212" spans="1:4" x14ac:dyDescent="0.25">
      <c r="A1212" t="s">
        <v>339</v>
      </c>
    </row>
    <row r="1213" spans="1:4" x14ac:dyDescent="0.25">
      <c r="A1213" t="s">
        <v>339</v>
      </c>
    </row>
    <row r="1214" spans="1:4" x14ac:dyDescent="0.25">
      <c r="A1214" t="s">
        <v>339</v>
      </c>
    </row>
    <row r="1215" spans="1:4" x14ac:dyDescent="0.25">
      <c r="A1215" t="s">
        <v>339</v>
      </c>
    </row>
    <row r="1216" spans="1:4" x14ac:dyDescent="0.25">
      <c r="A1216" t="s">
        <v>339</v>
      </c>
    </row>
    <row r="1217" spans="1:4" x14ac:dyDescent="0.25">
      <c r="A1217" t="s">
        <v>339</v>
      </c>
    </row>
    <row r="1218" spans="1:4" x14ac:dyDescent="0.25">
      <c r="A1218" t="s">
        <v>371</v>
      </c>
      <c r="D1218" t="s">
        <v>1776</v>
      </c>
    </row>
    <row r="1219" spans="1:4" x14ac:dyDescent="0.25">
      <c r="A1219" t="s">
        <v>371</v>
      </c>
      <c r="D1219" t="s">
        <v>1776</v>
      </c>
    </row>
    <row r="1220" spans="1:4" x14ac:dyDescent="0.25">
      <c r="A1220" t="s">
        <v>371</v>
      </c>
      <c r="D1220" t="s">
        <v>1776</v>
      </c>
    </row>
    <row r="1221" spans="1:4" x14ac:dyDescent="0.25">
      <c r="D1221" t="s">
        <v>1739</v>
      </c>
    </row>
    <row r="1222" spans="1:4" x14ac:dyDescent="0.25">
      <c r="D1222" t="s">
        <v>1777</v>
      </c>
    </row>
    <row r="1223" spans="1:4" x14ac:dyDescent="0.25">
      <c r="A1223" t="s">
        <v>230</v>
      </c>
    </row>
    <row r="1224" spans="1:4" x14ac:dyDescent="0.25">
      <c r="A1224" t="s">
        <v>230</v>
      </c>
    </row>
    <row r="1225" spans="1:4" x14ac:dyDescent="0.25">
      <c r="A1225" t="s">
        <v>230</v>
      </c>
    </row>
    <row r="1226" spans="1:4" x14ac:dyDescent="0.25">
      <c r="A1226" t="s">
        <v>230</v>
      </c>
    </row>
    <row r="1227" spans="1:4" x14ac:dyDescent="0.25">
      <c r="A1227" t="s">
        <v>102</v>
      </c>
      <c r="C1227" t="s">
        <v>1408</v>
      </c>
      <c r="D1227" t="s">
        <v>1636</v>
      </c>
    </row>
    <row r="1228" spans="1:4" x14ac:dyDescent="0.25">
      <c r="A1228" t="s">
        <v>102</v>
      </c>
      <c r="C1228" t="s">
        <v>1408</v>
      </c>
      <c r="D1228" t="s">
        <v>1636</v>
      </c>
    </row>
    <row r="1229" spans="1:4" x14ac:dyDescent="0.25">
      <c r="A1229" t="s">
        <v>102</v>
      </c>
      <c r="C1229" t="s">
        <v>1408</v>
      </c>
      <c r="D1229" t="s">
        <v>1636</v>
      </c>
    </row>
    <row r="1230" spans="1:4" x14ac:dyDescent="0.25">
      <c r="A1230" t="s">
        <v>102</v>
      </c>
      <c r="C1230" t="s">
        <v>1408</v>
      </c>
      <c r="D1230" t="s">
        <v>1636</v>
      </c>
    </row>
    <row r="1231" spans="1:4" x14ac:dyDescent="0.25">
      <c r="A1231" t="s">
        <v>102</v>
      </c>
      <c r="C1231" t="s">
        <v>1408</v>
      </c>
      <c r="D1231" t="s">
        <v>1636</v>
      </c>
    </row>
    <row r="1232" spans="1:4" x14ac:dyDescent="0.25">
      <c r="A1232" t="s">
        <v>102</v>
      </c>
      <c r="C1232" t="s">
        <v>1408</v>
      </c>
      <c r="D1232" t="s">
        <v>1636</v>
      </c>
    </row>
    <row r="1233" spans="1:4" x14ac:dyDescent="0.25">
      <c r="A1233" t="s">
        <v>102</v>
      </c>
      <c r="C1233" t="s">
        <v>1408</v>
      </c>
      <c r="D1233" t="s">
        <v>1636</v>
      </c>
    </row>
    <row r="1234" spans="1:4" x14ac:dyDescent="0.25">
      <c r="A1234" t="s">
        <v>102</v>
      </c>
      <c r="C1234" t="s">
        <v>1408</v>
      </c>
      <c r="D1234" t="s">
        <v>1636</v>
      </c>
    </row>
    <row r="1235" spans="1:4" x14ac:dyDescent="0.25">
      <c r="A1235" t="s">
        <v>102</v>
      </c>
      <c r="C1235" t="s">
        <v>1408</v>
      </c>
      <c r="D1235" t="s">
        <v>1636</v>
      </c>
    </row>
    <row r="1236" spans="1:4" x14ac:dyDescent="0.25">
      <c r="A1236" t="s">
        <v>102</v>
      </c>
      <c r="C1236" t="s">
        <v>1408</v>
      </c>
      <c r="D1236" t="s">
        <v>1636</v>
      </c>
    </row>
    <row r="1237" spans="1:4" x14ac:dyDescent="0.25">
      <c r="A1237" t="s">
        <v>102</v>
      </c>
      <c r="C1237" t="s">
        <v>1408</v>
      </c>
      <c r="D1237" t="s">
        <v>1636</v>
      </c>
    </row>
    <row r="1238" spans="1:4" x14ac:dyDescent="0.25">
      <c r="A1238" t="s">
        <v>102</v>
      </c>
      <c r="C1238" t="s">
        <v>1408</v>
      </c>
      <c r="D1238" t="s">
        <v>1636</v>
      </c>
    </row>
    <row r="1239" spans="1:4" x14ac:dyDescent="0.25">
      <c r="A1239" t="s">
        <v>102</v>
      </c>
      <c r="C1239" t="s">
        <v>1408</v>
      </c>
      <c r="D1239" t="s">
        <v>1636</v>
      </c>
    </row>
    <row r="1240" spans="1:4" x14ac:dyDescent="0.25">
      <c r="A1240" t="s">
        <v>102</v>
      </c>
      <c r="C1240" t="s">
        <v>1408</v>
      </c>
      <c r="D1240" t="s">
        <v>1636</v>
      </c>
    </row>
    <row r="1241" spans="1:4" x14ac:dyDescent="0.25">
      <c r="A1241" t="s">
        <v>272</v>
      </c>
      <c r="D1241" t="s">
        <v>1778</v>
      </c>
    </row>
    <row r="1242" spans="1:4" x14ac:dyDescent="0.25">
      <c r="A1242" t="s">
        <v>272</v>
      </c>
      <c r="D1242" t="s">
        <v>1689</v>
      </c>
    </row>
    <row r="1243" spans="1:4" x14ac:dyDescent="0.25">
      <c r="A1243" t="s">
        <v>272</v>
      </c>
      <c r="D1243" t="s">
        <v>1778</v>
      </c>
    </row>
    <row r="1244" spans="1:4" x14ac:dyDescent="0.25">
      <c r="A1244" t="s">
        <v>272</v>
      </c>
      <c r="D1244" t="s">
        <v>1730</v>
      </c>
    </row>
    <row r="1245" spans="1:4" x14ac:dyDescent="0.25">
      <c r="A1245" t="s">
        <v>272</v>
      </c>
      <c r="D1245" t="s">
        <v>1689</v>
      </c>
    </row>
    <row r="1246" spans="1:4" x14ac:dyDescent="0.25">
      <c r="A1246" t="s">
        <v>272</v>
      </c>
      <c r="D1246" t="s">
        <v>1779</v>
      </c>
    </row>
    <row r="1247" spans="1:4" x14ac:dyDescent="0.25">
      <c r="A1247" t="s">
        <v>272</v>
      </c>
      <c r="D1247" t="s">
        <v>1730</v>
      </c>
    </row>
    <row r="1248" spans="1:4" x14ac:dyDescent="0.25">
      <c r="A1248" t="s">
        <v>272</v>
      </c>
      <c r="D1248" t="s">
        <v>1779</v>
      </c>
    </row>
    <row r="1249" spans="1:4" x14ac:dyDescent="0.25">
      <c r="A1249" t="s">
        <v>272</v>
      </c>
      <c r="D1249" t="s">
        <v>1778</v>
      </c>
    </row>
    <row r="1250" spans="1:4" x14ac:dyDescent="0.25">
      <c r="A1250" t="s">
        <v>272</v>
      </c>
      <c r="D1250" t="s">
        <v>1689</v>
      </c>
    </row>
    <row r="1251" spans="1:4" x14ac:dyDescent="0.25">
      <c r="A1251" t="s">
        <v>272</v>
      </c>
      <c r="C1251" t="s">
        <v>1408</v>
      </c>
      <c r="D1251" t="s">
        <v>1730</v>
      </c>
    </row>
    <row r="1252" spans="1:4" x14ac:dyDescent="0.25">
      <c r="A1252" t="s">
        <v>272</v>
      </c>
      <c r="C1252" t="s">
        <v>1408</v>
      </c>
      <c r="D1252" t="s">
        <v>1779</v>
      </c>
    </row>
    <row r="1253" spans="1:4" x14ac:dyDescent="0.25">
      <c r="C1253" t="s">
        <v>1408</v>
      </c>
      <c r="D1253" t="s">
        <v>1780</v>
      </c>
    </row>
    <row r="1254" spans="1:4" x14ac:dyDescent="0.25">
      <c r="C1254" t="s">
        <v>1408</v>
      </c>
      <c r="D1254" t="s">
        <v>1675</v>
      </c>
    </row>
    <row r="1255" spans="1:4" x14ac:dyDescent="0.25">
      <c r="A1255" t="s">
        <v>360</v>
      </c>
      <c r="C1255" t="s">
        <v>1408</v>
      </c>
      <c r="D1255" t="s">
        <v>1767</v>
      </c>
    </row>
    <row r="1256" spans="1:4" x14ac:dyDescent="0.25">
      <c r="A1256" t="s">
        <v>360</v>
      </c>
      <c r="C1256" t="s">
        <v>1408</v>
      </c>
      <c r="D1256" t="s">
        <v>1781</v>
      </c>
    </row>
    <row r="1257" spans="1:4" x14ac:dyDescent="0.25">
      <c r="A1257" t="s">
        <v>225</v>
      </c>
      <c r="D1257" t="s">
        <v>1640</v>
      </c>
    </row>
    <row r="1258" spans="1:4" x14ac:dyDescent="0.25">
      <c r="A1258" t="s">
        <v>225</v>
      </c>
      <c r="D1258" t="s">
        <v>1640</v>
      </c>
    </row>
    <row r="1259" spans="1:4" x14ac:dyDescent="0.25">
      <c r="A1259" t="s">
        <v>225</v>
      </c>
      <c r="D1259" t="s">
        <v>1640</v>
      </c>
    </row>
    <row r="1260" spans="1:4" x14ac:dyDescent="0.25">
      <c r="A1260" t="s">
        <v>1234</v>
      </c>
      <c r="D1260" t="s">
        <v>1782</v>
      </c>
    </row>
    <row r="1261" spans="1:4" x14ac:dyDescent="0.25">
      <c r="A1261" t="s">
        <v>1234</v>
      </c>
      <c r="D1261" t="s">
        <v>1782</v>
      </c>
    </row>
    <row r="1262" spans="1:4" x14ac:dyDescent="0.25">
      <c r="A1262" t="s">
        <v>1234</v>
      </c>
      <c r="D1262" t="s">
        <v>1717</v>
      </c>
    </row>
    <row r="1263" spans="1:4" x14ac:dyDescent="0.25">
      <c r="A1263" t="s">
        <v>1234</v>
      </c>
      <c r="D1263" t="s">
        <v>1782</v>
      </c>
    </row>
    <row r="1264" spans="1:4" x14ac:dyDescent="0.25">
      <c r="A1264" t="s">
        <v>1234</v>
      </c>
      <c r="D1264" t="s">
        <v>1782</v>
      </c>
    </row>
    <row r="1265" spans="1:4" x14ac:dyDescent="0.25">
      <c r="A1265" t="s">
        <v>418</v>
      </c>
      <c r="D1265" t="s">
        <v>1783</v>
      </c>
    </row>
    <row r="1266" spans="1:4" x14ac:dyDescent="0.25">
      <c r="A1266" t="s">
        <v>418</v>
      </c>
      <c r="D1266" t="s">
        <v>1783</v>
      </c>
    </row>
    <row r="1267" spans="1:4" x14ac:dyDescent="0.25">
      <c r="A1267" t="s">
        <v>245</v>
      </c>
      <c r="C1267" t="s">
        <v>1408</v>
      </c>
      <c r="D1267" t="s">
        <v>1784</v>
      </c>
    </row>
    <row r="1268" spans="1:4" x14ac:dyDescent="0.25">
      <c r="A1268" t="s">
        <v>245</v>
      </c>
      <c r="C1268" t="s">
        <v>1408</v>
      </c>
      <c r="D1268" t="s">
        <v>1785</v>
      </c>
    </row>
    <row r="1269" spans="1:4" x14ac:dyDescent="0.25">
      <c r="A1269" t="s">
        <v>245</v>
      </c>
      <c r="C1269" t="s">
        <v>1408</v>
      </c>
      <c r="D1269" t="s">
        <v>1786</v>
      </c>
    </row>
    <row r="1270" spans="1:4" x14ac:dyDescent="0.25">
      <c r="A1270" t="s">
        <v>245</v>
      </c>
      <c r="C1270" t="s">
        <v>1408</v>
      </c>
      <c r="D1270" t="s">
        <v>1628</v>
      </c>
    </row>
    <row r="1271" spans="1:4" x14ac:dyDescent="0.25">
      <c r="A1271" t="s">
        <v>245</v>
      </c>
      <c r="C1271" t="s">
        <v>1408</v>
      </c>
      <c r="D1271" t="s">
        <v>1787</v>
      </c>
    </row>
    <row r="1272" spans="1:4" x14ac:dyDescent="0.25">
      <c r="A1272" t="s">
        <v>245</v>
      </c>
      <c r="C1272" t="s">
        <v>1408</v>
      </c>
      <c r="D1272" t="s">
        <v>1788</v>
      </c>
    </row>
    <row r="1273" spans="1:4" x14ac:dyDescent="0.25">
      <c r="A1273" t="s">
        <v>245</v>
      </c>
      <c r="C1273" t="s">
        <v>1408</v>
      </c>
      <c r="D1273" t="s">
        <v>1789</v>
      </c>
    </row>
    <row r="1274" spans="1:4" x14ac:dyDescent="0.25">
      <c r="A1274" t="s">
        <v>245</v>
      </c>
      <c r="C1274" t="s">
        <v>1408</v>
      </c>
      <c r="D1274" t="s">
        <v>1790</v>
      </c>
    </row>
    <row r="1275" spans="1:4" x14ac:dyDescent="0.25">
      <c r="A1275" t="s">
        <v>245</v>
      </c>
      <c r="C1275" t="s">
        <v>1408</v>
      </c>
      <c r="D1275" t="s">
        <v>1791</v>
      </c>
    </row>
    <row r="1276" spans="1:4" x14ac:dyDescent="0.25">
      <c r="A1276" t="s">
        <v>245</v>
      </c>
      <c r="C1276" t="s">
        <v>1408</v>
      </c>
      <c r="D1276" t="s">
        <v>1792</v>
      </c>
    </row>
    <row r="1277" spans="1:4" x14ac:dyDescent="0.25">
      <c r="A1277" t="s">
        <v>1234</v>
      </c>
      <c r="D1277" t="s">
        <v>1793</v>
      </c>
    </row>
  </sheetData>
  <autoFilter ref="A1:D324">
    <filterColumn colId="1">
      <customFilters>
        <customFilter operator="notEqual" val=" "/>
      </customFilters>
    </filterColumn>
    <filterColumn colId="3">
      <customFilters>
        <customFilter operator="notEqual" val=" "/>
      </custom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4"/>
  <sheetViews>
    <sheetView workbookViewId="0">
      <selection activeCell="E3" sqref="E3"/>
    </sheetView>
  </sheetViews>
  <sheetFormatPr defaultRowHeight="15" x14ac:dyDescent="0.25"/>
  <cols>
    <col min="1" max="1" width="16.42578125" bestFit="1" customWidth="1"/>
    <col min="2" max="2" width="30" bestFit="1" customWidth="1"/>
  </cols>
  <sheetData>
    <row r="3" spans="1:5" x14ac:dyDescent="0.25">
      <c r="A3" s="3" t="s">
        <v>1398</v>
      </c>
      <c r="B3" t="s">
        <v>1794</v>
      </c>
      <c r="E3" t="s">
        <v>1795</v>
      </c>
    </row>
    <row r="4" spans="1:5" x14ac:dyDescent="0.25">
      <c r="A4" s="4" t="s">
        <v>425</v>
      </c>
      <c r="B4" s="1">
        <v>1</v>
      </c>
    </row>
    <row r="5" spans="1:5" x14ac:dyDescent="0.25">
      <c r="A5" s="4" t="s">
        <v>276</v>
      </c>
      <c r="B5" s="1">
        <v>30</v>
      </c>
    </row>
    <row r="6" spans="1:5" x14ac:dyDescent="0.25">
      <c r="A6" s="4" t="s">
        <v>441</v>
      </c>
      <c r="B6" s="1"/>
    </row>
    <row r="7" spans="1:5" x14ac:dyDescent="0.25">
      <c r="A7" s="4" t="s">
        <v>418</v>
      </c>
      <c r="B7" s="1">
        <v>6</v>
      </c>
    </row>
    <row r="8" spans="1:5" x14ac:dyDescent="0.25">
      <c r="A8" s="4" t="s">
        <v>334</v>
      </c>
      <c r="B8" s="1">
        <v>18</v>
      </c>
    </row>
    <row r="9" spans="1:5" x14ac:dyDescent="0.25">
      <c r="A9" s="4" t="s">
        <v>438</v>
      </c>
      <c r="B9" s="1"/>
    </row>
    <row r="10" spans="1:5" x14ac:dyDescent="0.25">
      <c r="A10" s="4" t="s">
        <v>11</v>
      </c>
      <c r="B10" s="1"/>
    </row>
    <row r="11" spans="1:5" x14ac:dyDescent="0.25">
      <c r="A11" s="4" t="s">
        <v>295</v>
      </c>
      <c r="B11" s="1">
        <v>1</v>
      </c>
    </row>
    <row r="12" spans="1:5" x14ac:dyDescent="0.25">
      <c r="A12" s="4" t="s">
        <v>420</v>
      </c>
      <c r="B12" s="1"/>
    </row>
    <row r="13" spans="1:5" x14ac:dyDescent="0.25">
      <c r="A13" s="4" t="s">
        <v>230</v>
      </c>
      <c r="B13" s="1">
        <v>5</v>
      </c>
    </row>
    <row r="14" spans="1:5" x14ac:dyDescent="0.25">
      <c r="A14" s="4" t="s">
        <v>680</v>
      </c>
      <c r="B14" s="1">
        <v>4</v>
      </c>
    </row>
    <row r="15" spans="1:5" x14ac:dyDescent="0.25">
      <c r="A15" s="4" t="s">
        <v>186</v>
      </c>
      <c r="B15" s="1">
        <v>12</v>
      </c>
    </row>
    <row r="16" spans="1:5" x14ac:dyDescent="0.25">
      <c r="A16" s="4" t="s">
        <v>245</v>
      </c>
      <c r="B16" s="1">
        <v>31</v>
      </c>
    </row>
    <row r="17" spans="1:2" x14ac:dyDescent="0.25">
      <c r="A17" s="4" t="s">
        <v>57</v>
      </c>
      <c r="B17" s="1">
        <v>42</v>
      </c>
    </row>
    <row r="18" spans="1:2" x14ac:dyDescent="0.25">
      <c r="A18" s="4" t="s">
        <v>501</v>
      </c>
      <c r="B18" s="1">
        <v>11</v>
      </c>
    </row>
    <row r="19" spans="1:2" x14ac:dyDescent="0.25">
      <c r="A19" s="4" t="s">
        <v>258</v>
      </c>
      <c r="B19" s="1">
        <v>2</v>
      </c>
    </row>
    <row r="20" spans="1:2" x14ac:dyDescent="0.25">
      <c r="A20" s="4" t="s">
        <v>319</v>
      </c>
      <c r="B20" s="1">
        <v>16</v>
      </c>
    </row>
    <row r="21" spans="1:2" x14ac:dyDescent="0.25">
      <c r="A21" s="4" t="s">
        <v>254</v>
      </c>
      <c r="B21" s="1">
        <v>4</v>
      </c>
    </row>
    <row r="22" spans="1:2" x14ac:dyDescent="0.25">
      <c r="A22" s="4" t="s">
        <v>799</v>
      </c>
      <c r="B22" s="1"/>
    </row>
    <row r="23" spans="1:2" x14ac:dyDescent="0.25">
      <c r="A23" s="4" t="s">
        <v>416</v>
      </c>
      <c r="B23" s="1"/>
    </row>
    <row r="24" spans="1:2" x14ac:dyDescent="0.25">
      <c r="A24" s="4" t="s">
        <v>339</v>
      </c>
      <c r="B24" s="1"/>
    </row>
    <row r="25" spans="1:2" x14ac:dyDescent="0.25">
      <c r="A25" s="4" t="s">
        <v>849</v>
      </c>
      <c r="B25" s="1">
        <v>21</v>
      </c>
    </row>
    <row r="26" spans="1:2" x14ac:dyDescent="0.25">
      <c r="A26" s="4" t="s">
        <v>371</v>
      </c>
      <c r="B26" s="1">
        <v>9</v>
      </c>
    </row>
    <row r="27" spans="1:2" x14ac:dyDescent="0.25">
      <c r="A27" s="4" t="s">
        <v>225</v>
      </c>
      <c r="B27" s="1">
        <v>63</v>
      </c>
    </row>
    <row r="28" spans="1:2" x14ac:dyDescent="0.25">
      <c r="A28" s="4" t="s">
        <v>33</v>
      </c>
      <c r="B28" s="1">
        <v>128</v>
      </c>
    </row>
    <row r="29" spans="1:2" x14ac:dyDescent="0.25">
      <c r="A29" s="4" t="s">
        <v>1267</v>
      </c>
      <c r="B29" s="1">
        <v>2</v>
      </c>
    </row>
    <row r="30" spans="1:2" x14ac:dyDescent="0.25">
      <c r="A30" s="4" t="s">
        <v>388</v>
      </c>
      <c r="B30" s="1">
        <v>5</v>
      </c>
    </row>
    <row r="31" spans="1:2" x14ac:dyDescent="0.25">
      <c r="A31" s="4" t="s">
        <v>795</v>
      </c>
      <c r="B31" s="1"/>
    </row>
    <row r="32" spans="1:2" x14ac:dyDescent="0.25">
      <c r="A32" s="4" t="s">
        <v>303</v>
      </c>
      <c r="B32" s="1">
        <v>1</v>
      </c>
    </row>
    <row r="33" spans="1:2" x14ac:dyDescent="0.25">
      <c r="A33" s="4" t="s">
        <v>1234</v>
      </c>
      <c r="B33" s="1">
        <v>7</v>
      </c>
    </row>
    <row r="34" spans="1:2" x14ac:dyDescent="0.25">
      <c r="A34" s="4" t="s">
        <v>117</v>
      </c>
      <c r="B34" s="1">
        <v>7</v>
      </c>
    </row>
    <row r="35" spans="1:2" x14ac:dyDescent="0.25">
      <c r="A35" s="4" t="s">
        <v>360</v>
      </c>
      <c r="B35" s="1">
        <v>11</v>
      </c>
    </row>
    <row r="36" spans="1:2" x14ac:dyDescent="0.25">
      <c r="A36" s="4" t="s">
        <v>95</v>
      </c>
      <c r="B36" s="1">
        <v>6</v>
      </c>
    </row>
    <row r="37" spans="1:2" x14ac:dyDescent="0.25">
      <c r="A37" s="4" t="s">
        <v>19</v>
      </c>
      <c r="B37" s="1">
        <v>14</v>
      </c>
    </row>
    <row r="38" spans="1:2" x14ac:dyDescent="0.25">
      <c r="A38" s="4" t="s">
        <v>272</v>
      </c>
      <c r="B38" s="1">
        <v>42</v>
      </c>
    </row>
    <row r="39" spans="1:2" x14ac:dyDescent="0.25">
      <c r="A39" s="4" t="s">
        <v>3</v>
      </c>
      <c r="B39" s="1">
        <v>24</v>
      </c>
    </row>
    <row r="40" spans="1:2" x14ac:dyDescent="0.25">
      <c r="A40" s="4" t="s">
        <v>102</v>
      </c>
      <c r="B40" s="1">
        <v>72</v>
      </c>
    </row>
    <row r="41" spans="1:2" x14ac:dyDescent="0.25">
      <c r="A41" s="4" t="s">
        <v>166</v>
      </c>
      <c r="B41" s="1">
        <v>30</v>
      </c>
    </row>
    <row r="42" spans="1:2" x14ac:dyDescent="0.25">
      <c r="A42" s="4" t="s">
        <v>308</v>
      </c>
      <c r="B42" s="1">
        <v>8</v>
      </c>
    </row>
    <row r="43" spans="1:2" x14ac:dyDescent="0.25">
      <c r="A43" s="4" t="s">
        <v>1399</v>
      </c>
      <c r="B43" s="1">
        <v>48</v>
      </c>
    </row>
    <row r="44" spans="1:2" x14ac:dyDescent="0.25">
      <c r="A44" s="4" t="s">
        <v>1400</v>
      </c>
      <c r="B44" s="1">
        <v>681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277"/>
  <sheetViews>
    <sheetView workbookViewId="0">
      <selection sqref="A1:XFD1048576"/>
    </sheetView>
  </sheetViews>
  <sheetFormatPr defaultRowHeight="15" x14ac:dyDescent="0.25"/>
  <sheetData>
    <row r="1" spans="1:6" x14ac:dyDescent="0.25">
      <c r="A1" t="s">
        <v>0</v>
      </c>
      <c r="B1" t="s">
        <v>1</v>
      </c>
      <c r="C1" t="s">
        <v>1796</v>
      </c>
      <c r="D1" t="s">
        <v>1407</v>
      </c>
      <c r="E1" t="s">
        <v>1621</v>
      </c>
      <c r="F1" t="s">
        <v>1822</v>
      </c>
    </row>
    <row r="2" spans="1:6" hidden="1" x14ac:dyDescent="0.25">
      <c r="A2" t="s">
        <v>3</v>
      </c>
      <c r="B2" t="s">
        <v>4</v>
      </c>
    </row>
    <row r="3" spans="1:6" hidden="1" x14ac:dyDescent="0.25">
      <c r="A3" t="s">
        <v>3</v>
      </c>
      <c r="B3" t="s">
        <v>4</v>
      </c>
    </row>
    <row r="4" spans="1:6" hidden="1" x14ac:dyDescent="0.25">
      <c r="A4" t="s">
        <v>3</v>
      </c>
      <c r="B4" t="s">
        <v>4</v>
      </c>
      <c r="C4" t="s">
        <v>1408</v>
      </c>
    </row>
    <row r="5" spans="1:6" hidden="1" x14ac:dyDescent="0.25">
      <c r="A5" t="s">
        <v>3</v>
      </c>
      <c r="B5" t="s">
        <v>4</v>
      </c>
    </row>
    <row r="6" spans="1:6" hidden="1" x14ac:dyDescent="0.25">
      <c r="A6" t="s">
        <v>3</v>
      </c>
      <c r="B6" t="s">
        <v>4</v>
      </c>
    </row>
    <row r="7" spans="1:6" hidden="1" x14ac:dyDescent="0.25">
      <c r="A7" t="s">
        <v>3</v>
      </c>
      <c r="B7" t="s">
        <v>4</v>
      </c>
    </row>
    <row r="8" spans="1:6" hidden="1" x14ac:dyDescent="0.25">
      <c r="A8" t="s">
        <v>11</v>
      </c>
      <c r="B8" t="s">
        <v>12</v>
      </c>
    </row>
    <row r="9" spans="1:6" hidden="1" x14ac:dyDescent="0.25">
      <c r="A9" t="s">
        <v>11</v>
      </c>
      <c r="B9" t="s">
        <v>12</v>
      </c>
    </row>
    <row r="10" spans="1:6" hidden="1" x14ac:dyDescent="0.25">
      <c r="A10" t="s">
        <v>11</v>
      </c>
      <c r="B10" t="s">
        <v>12</v>
      </c>
    </row>
    <row r="11" spans="1:6" hidden="1" x14ac:dyDescent="0.25">
      <c r="A11" t="s">
        <v>11</v>
      </c>
      <c r="B11" t="s">
        <v>12</v>
      </c>
    </row>
    <row r="12" spans="1:6" hidden="1" x14ac:dyDescent="0.25">
      <c r="A12" t="s">
        <v>11</v>
      </c>
      <c r="B12" t="s">
        <v>12</v>
      </c>
    </row>
    <row r="13" spans="1:6" hidden="1" x14ac:dyDescent="0.25">
      <c r="A13" t="s">
        <v>11</v>
      </c>
      <c r="B13" t="s">
        <v>12</v>
      </c>
    </row>
    <row r="14" spans="1:6" hidden="1" x14ac:dyDescent="0.25">
      <c r="A14" t="s">
        <v>19</v>
      </c>
      <c r="B14" t="s">
        <v>20</v>
      </c>
      <c r="D14" t="s">
        <v>1409</v>
      </c>
    </row>
    <row r="15" spans="1:6" hidden="1" x14ac:dyDescent="0.25">
      <c r="A15" t="s">
        <v>19</v>
      </c>
      <c r="B15" t="s">
        <v>20</v>
      </c>
      <c r="D15" t="s">
        <v>1409</v>
      </c>
    </row>
    <row r="16" spans="1:6" hidden="1" x14ac:dyDescent="0.25">
      <c r="A16" t="s">
        <v>19</v>
      </c>
      <c r="B16" t="s">
        <v>20</v>
      </c>
      <c r="D16" t="s">
        <v>1409</v>
      </c>
    </row>
    <row r="17" spans="1:5" hidden="1" x14ac:dyDescent="0.25">
      <c r="A17" t="s">
        <v>19</v>
      </c>
      <c r="B17" t="s">
        <v>20</v>
      </c>
      <c r="D17" t="s">
        <v>1409</v>
      </c>
    </row>
    <row r="18" spans="1:5" hidden="1" x14ac:dyDescent="0.25">
      <c r="A18" t="s">
        <v>19</v>
      </c>
      <c r="B18" t="s">
        <v>20</v>
      </c>
      <c r="D18" t="s">
        <v>1409</v>
      </c>
    </row>
    <row r="19" spans="1:5" hidden="1" x14ac:dyDescent="0.25">
      <c r="A19" t="s">
        <v>19</v>
      </c>
      <c r="B19" t="s">
        <v>20</v>
      </c>
      <c r="D19" t="s">
        <v>1409</v>
      </c>
    </row>
    <row r="20" spans="1:5" hidden="1" x14ac:dyDescent="0.25">
      <c r="A20" t="s">
        <v>19</v>
      </c>
      <c r="B20" t="s">
        <v>20</v>
      </c>
      <c r="D20" t="s">
        <v>1409</v>
      </c>
    </row>
    <row r="21" spans="1:5" hidden="1" x14ac:dyDescent="0.25">
      <c r="A21" t="s">
        <v>19</v>
      </c>
      <c r="B21" t="s">
        <v>20</v>
      </c>
      <c r="D21" t="s">
        <v>1409</v>
      </c>
    </row>
    <row r="22" spans="1:5" hidden="1" x14ac:dyDescent="0.25">
      <c r="A22" t="s">
        <v>19</v>
      </c>
      <c r="B22" t="s">
        <v>20</v>
      </c>
      <c r="D22" t="s">
        <v>1410</v>
      </c>
    </row>
    <row r="23" spans="1:5" hidden="1" x14ac:dyDescent="0.25">
      <c r="A23" t="s">
        <v>19</v>
      </c>
      <c r="B23" t="s">
        <v>20</v>
      </c>
      <c r="D23" t="s">
        <v>1410</v>
      </c>
    </row>
    <row r="24" spans="1:5" hidden="1" x14ac:dyDescent="0.25">
      <c r="A24" t="s">
        <v>19</v>
      </c>
      <c r="B24" t="s">
        <v>20</v>
      </c>
      <c r="D24" t="s">
        <v>1410</v>
      </c>
    </row>
    <row r="25" spans="1:5" hidden="1" x14ac:dyDescent="0.25">
      <c r="A25" t="s">
        <v>19</v>
      </c>
      <c r="B25" t="s">
        <v>20</v>
      </c>
      <c r="D25" t="s">
        <v>1410</v>
      </c>
    </row>
    <row r="26" spans="1:5" hidden="1" x14ac:dyDescent="0.25">
      <c r="A26" t="s">
        <v>33</v>
      </c>
      <c r="B26" t="s">
        <v>34</v>
      </c>
      <c r="D26" t="s">
        <v>1409</v>
      </c>
      <c r="E26" t="s">
        <v>1622</v>
      </c>
    </row>
    <row r="27" spans="1:5" hidden="1" x14ac:dyDescent="0.25">
      <c r="A27" t="s">
        <v>33</v>
      </c>
      <c r="B27" t="s">
        <v>34</v>
      </c>
      <c r="D27" t="s">
        <v>1409</v>
      </c>
      <c r="E27" t="s">
        <v>1623</v>
      </c>
    </row>
    <row r="28" spans="1:5" hidden="1" x14ac:dyDescent="0.25">
      <c r="A28" t="s">
        <v>33</v>
      </c>
      <c r="B28" t="s">
        <v>34</v>
      </c>
      <c r="E28" t="s">
        <v>1622</v>
      </c>
    </row>
    <row r="29" spans="1:5" hidden="1" x14ac:dyDescent="0.25">
      <c r="A29" t="s">
        <v>33</v>
      </c>
      <c r="B29" t="s">
        <v>34</v>
      </c>
      <c r="D29" t="s">
        <v>1409</v>
      </c>
      <c r="E29" t="s">
        <v>1622</v>
      </c>
    </row>
    <row r="30" spans="1:5" hidden="1" x14ac:dyDescent="0.25">
      <c r="A30" t="s">
        <v>33</v>
      </c>
      <c r="B30" t="s">
        <v>34</v>
      </c>
      <c r="D30" t="s">
        <v>1409</v>
      </c>
      <c r="E30" t="s">
        <v>1622</v>
      </c>
    </row>
    <row r="31" spans="1:5" hidden="1" x14ac:dyDescent="0.25">
      <c r="A31" t="s">
        <v>33</v>
      </c>
      <c r="B31" t="s">
        <v>40</v>
      </c>
      <c r="D31" t="s">
        <v>1409</v>
      </c>
      <c r="E31" t="s">
        <v>1624</v>
      </c>
    </row>
    <row r="32" spans="1:5" hidden="1" x14ac:dyDescent="0.25">
      <c r="A32" t="s">
        <v>33</v>
      </c>
      <c r="B32" t="s">
        <v>40</v>
      </c>
      <c r="D32" t="s">
        <v>1409</v>
      </c>
      <c r="E32" t="s">
        <v>1624</v>
      </c>
    </row>
    <row r="33" spans="1:5" hidden="1" x14ac:dyDescent="0.25">
      <c r="A33" t="s">
        <v>33</v>
      </c>
      <c r="B33" t="s">
        <v>40</v>
      </c>
      <c r="D33" t="s">
        <v>1409</v>
      </c>
      <c r="E33" t="s">
        <v>1624</v>
      </c>
    </row>
    <row r="34" spans="1:5" hidden="1" x14ac:dyDescent="0.25">
      <c r="A34" t="s">
        <v>33</v>
      </c>
      <c r="B34" t="s">
        <v>40</v>
      </c>
      <c r="D34" t="s">
        <v>1409</v>
      </c>
      <c r="E34" t="s">
        <v>1624</v>
      </c>
    </row>
    <row r="35" spans="1:5" hidden="1" x14ac:dyDescent="0.25">
      <c r="A35" t="s">
        <v>33</v>
      </c>
      <c r="B35" t="s">
        <v>40</v>
      </c>
      <c r="D35" t="s">
        <v>1409</v>
      </c>
      <c r="E35" t="s">
        <v>1624</v>
      </c>
    </row>
    <row r="36" spans="1:5" hidden="1" x14ac:dyDescent="0.25">
      <c r="A36" t="s">
        <v>33</v>
      </c>
      <c r="B36" t="s">
        <v>40</v>
      </c>
      <c r="D36" t="s">
        <v>1409</v>
      </c>
      <c r="E36" t="s">
        <v>1624</v>
      </c>
    </row>
    <row r="37" spans="1:5" hidden="1" x14ac:dyDescent="0.25">
      <c r="A37" t="s">
        <v>11</v>
      </c>
      <c r="B37" t="s">
        <v>47</v>
      </c>
      <c r="D37" t="s">
        <v>1410</v>
      </c>
    </row>
    <row r="38" spans="1:5" hidden="1" x14ac:dyDescent="0.25">
      <c r="A38" t="s">
        <v>11</v>
      </c>
      <c r="B38" t="s">
        <v>47</v>
      </c>
      <c r="D38" t="s">
        <v>1410</v>
      </c>
    </row>
    <row r="39" spans="1:5" hidden="1" x14ac:dyDescent="0.25">
      <c r="A39" t="s">
        <v>11</v>
      </c>
      <c r="B39" t="s">
        <v>47</v>
      </c>
      <c r="D39" t="s">
        <v>1410</v>
      </c>
    </row>
    <row r="40" spans="1:5" hidden="1" x14ac:dyDescent="0.25">
      <c r="A40" t="s">
        <v>11</v>
      </c>
      <c r="B40" t="s">
        <v>47</v>
      </c>
      <c r="D40" t="s">
        <v>1410</v>
      </c>
    </row>
    <row r="41" spans="1:5" hidden="1" x14ac:dyDescent="0.25">
      <c r="A41" t="s">
        <v>11</v>
      </c>
      <c r="B41" t="s">
        <v>47</v>
      </c>
      <c r="D41" t="s">
        <v>1410</v>
      </c>
    </row>
    <row r="42" spans="1:5" hidden="1" x14ac:dyDescent="0.25">
      <c r="A42" t="s">
        <v>11</v>
      </c>
      <c r="B42" t="s">
        <v>47</v>
      </c>
      <c r="D42" t="s">
        <v>1410</v>
      </c>
    </row>
    <row r="43" spans="1:5" hidden="1" x14ac:dyDescent="0.25">
      <c r="A43" t="s">
        <v>11</v>
      </c>
      <c r="B43" t="s">
        <v>47</v>
      </c>
      <c r="D43" t="s">
        <v>1410</v>
      </c>
    </row>
    <row r="44" spans="1:5" hidden="1" x14ac:dyDescent="0.25">
      <c r="A44" t="s">
        <v>11</v>
      </c>
      <c r="B44" t="s">
        <v>47</v>
      </c>
      <c r="D44" t="s">
        <v>1410</v>
      </c>
    </row>
    <row r="45" spans="1:5" hidden="1" x14ac:dyDescent="0.25">
      <c r="A45" t="s">
        <v>11</v>
      </c>
      <c r="B45" t="s">
        <v>47</v>
      </c>
      <c r="D45" t="s">
        <v>1410</v>
      </c>
    </row>
    <row r="46" spans="1:5" hidden="1" x14ac:dyDescent="0.25">
      <c r="A46" t="s">
        <v>33</v>
      </c>
      <c r="B46" t="s">
        <v>54</v>
      </c>
      <c r="D46" t="s">
        <v>1410</v>
      </c>
      <c r="E46" t="s">
        <v>1625</v>
      </c>
    </row>
    <row r="47" spans="1:5" hidden="1" x14ac:dyDescent="0.25">
      <c r="A47" t="s">
        <v>33</v>
      </c>
      <c r="B47" t="s">
        <v>54</v>
      </c>
      <c r="D47" t="s">
        <v>1410</v>
      </c>
      <c r="E47" t="s">
        <v>1626</v>
      </c>
    </row>
    <row r="48" spans="1:5" hidden="1" x14ac:dyDescent="0.25">
      <c r="A48" t="s">
        <v>57</v>
      </c>
      <c r="B48" t="s">
        <v>58</v>
      </c>
      <c r="D48" t="s">
        <v>1409</v>
      </c>
    </row>
    <row r="49" spans="1:5" hidden="1" x14ac:dyDescent="0.25">
      <c r="A49" t="s">
        <v>57</v>
      </c>
      <c r="B49" t="s">
        <v>58</v>
      </c>
      <c r="D49" t="s">
        <v>1409</v>
      </c>
    </row>
    <row r="50" spans="1:5" hidden="1" x14ac:dyDescent="0.25">
      <c r="A50" t="s">
        <v>57</v>
      </c>
      <c r="B50" t="s">
        <v>58</v>
      </c>
      <c r="D50" t="s">
        <v>1409</v>
      </c>
    </row>
    <row r="51" spans="1:5" hidden="1" x14ac:dyDescent="0.25">
      <c r="A51" t="s">
        <v>57</v>
      </c>
      <c r="B51" t="s">
        <v>58</v>
      </c>
      <c r="D51" t="s">
        <v>1409</v>
      </c>
    </row>
    <row r="52" spans="1:5" hidden="1" x14ac:dyDescent="0.25">
      <c r="A52" t="s">
        <v>57</v>
      </c>
      <c r="B52" t="s">
        <v>58</v>
      </c>
      <c r="D52" t="s">
        <v>1409</v>
      </c>
    </row>
    <row r="53" spans="1:5" hidden="1" x14ac:dyDescent="0.25">
      <c r="A53" t="s">
        <v>57</v>
      </c>
      <c r="B53" t="s">
        <v>58</v>
      </c>
      <c r="D53" t="s">
        <v>1409</v>
      </c>
    </row>
    <row r="54" spans="1:5" hidden="1" x14ac:dyDescent="0.25">
      <c r="A54" t="s">
        <v>57</v>
      </c>
      <c r="B54" t="s">
        <v>58</v>
      </c>
      <c r="D54" t="s">
        <v>1409</v>
      </c>
    </row>
    <row r="55" spans="1:5" hidden="1" x14ac:dyDescent="0.25">
      <c r="A55" t="s">
        <v>57</v>
      </c>
      <c r="B55" t="s">
        <v>58</v>
      </c>
      <c r="D55" t="s">
        <v>1411</v>
      </c>
    </row>
    <row r="56" spans="1:5" hidden="1" x14ac:dyDescent="0.25">
      <c r="A56" t="s">
        <v>3</v>
      </c>
      <c r="B56" t="s">
        <v>67</v>
      </c>
      <c r="D56" t="s">
        <v>1410</v>
      </c>
    </row>
    <row r="57" spans="1:5" hidden="1" x14ac:dyDescent="0.25">
      <c r="A57" t="s">
        <v>3</v>
      </c>
      <c r="B57" t="s">
        <v>67</v>
      </c>
      <c r="D57" t="s">
        <v>1410</v>
      </c>
    </row>
    <row r="58" spans="1:5" hidden="1" x14ac:dyDescent="0.25">
      <c r="A58" t="s">
        <v>3</v>
      </c>
      <c r="B58" t="s">
        <v>67</v>
      </c>
      <c r="D58" t="s">
        <v>1410</v>
      </c>
    </row>
    <row r="59" spans="1:5" hidden="1" x14ac:dyDescent="0.25">
      <c r="A59" t="s">
        <v>3</v>
      </c>
      <c r="B59" t="s">
        <v>67</v>
      </c>
      <c r="D59" t="s">
        <v>1410</v>
      </c>
    </row>
    <row r="60" spans="1:5" hidden="1" x14ac:dyDescent="0.25">
      <c r="A60" t="s">
        <v>3</v>
      </c>
      <c r="B60" t="s">
        <v>67</v>
      </c>
      <c r="D60" t="s">
        <v>1410</v>
      </c>
    </row>
    <row r="61" spans="1:5" hidden="1" x14ac:dyDescent="0.25">
      <c r="A61" t="s">
        <v>3</v>
      </c>
      <c r="B61" t="s">
        <v>67</v>
      </c>
      <c r="D61" t="s">
        <v>1410</v>
      </c>
    </row>
    <row r="62" spans="1:5" hidden="1" x14ac:dyDescent="0.25">
      <c r="A62" t="s">
        <v>3</v>
      </c>
      <c r="B62" t="s">
        <v>67</v>
      </c>
      <c r="D62" t="s">
        <v>1410</v>
      </c>
    </row>
    <row r="63" spans="1:5" hidden="1" x14ac:dyDescent="0.25">
      <c r="A63" t="s">
        <v>3</v>
      </c>
      <c r="B63" t="s">
        <v>67</v>
      </c>
      <c r="D63" t="s">
        <v>1410</v>
      </c>
    </row>
    <row r="64" spans="1:5" hidden="1" x14ac:dyDescent="0.25">
      <c r="A64" t="s">
        <v>33</v>
      </c>
      <c r="B64" t="s">
        <v>76</v>
      </c>
      <c r="D64" t="s">
        <v>1410</v>
      </c>
      <c r="E64" t="s">
        <v>1625</v>
      </c>
    </row>
    <row r="65" spans="1:5" hidden="1" x14ac:dyDescent="0.25">
      <c r="A65" t="s">
        <v>33</v>
      </c>
      <c r="B65" t="s">
        <v>76</v>
      </c>
      <c r="D65" t="s">
        <v>1409</v>
      </c>
      <c r="E65" t="s">
        <v>1625</v>
      </c>
    </row>
    <row r="66" spans="1:5" hidden="1" x14ac:dyDescent="0.25">
      <c r="A66" t="s">
        <v>33</v>
      </c>
      <c r="B66" t="s">
        <v>76</v>
      </c>
      <c r="D66" t="s">
        <v>1409</v>
      </c>
      <c r="E66" t="s">
        <v>1625</v>
      </c>
    </row>
    <row r="67" spans="1:5" hidden="1" x14ac:dyDescent="0.25">
      <c r="A67" t="s">
        <v>33</v>
      </c>
      <c r="B67" t="s">
        <v>76</v>
      </c>
      <c r="D67" t="s">
        <v>1410</v>
      </c>
      <c r="E67" t="s">
        <v>1625</v>
      </c>
    </row>
    <row r="68" spans="1:5" hidden="1" x14ac:dyDescent="0.25">
      <c r="A68" t="s">
        <v>33</v>
      </c>
      <c r="B68" t="s">
        <v>76</v>
      </c>
      <c r="D68" t="s">
        <v>1409</v>
      </c>
      <c r="E68" t="s">
        <v>1625</v>
      </c>
    </row>
    <row r="69" spans="1:5" hidden="1" x14ac:dyDescent="0.25">
      <c r="A69" t="s">
        <v>33</v>
      </c>
      <c r="B69" t="s">
        <v>76</v>
      </c>
      <c r="D69" t="s">
        <v>1410</v>
      </c>
      <c r="E69" t="s">
        <v>1625</v>
      </c>
    </row>
    <row r="70" spans="1:5" hidden="1" x14ac:dyDescent="0.25">
      <c r="A70" t="s">
        <v>33</v>
      </c>
      <c r="B70" t="s">
        <v>76</v>
      </c>
      <c r="D70" t="s">
        <v>1409</v>
      </c>
      <c r="E70" t="s">
        <v>1625</v>
      </c>
    </row>
    <row r="71" spans="1:5" hidden="1" x14ac:dyDescent="0.25">
      <c r="A71" t="s">
        <v>33</v>
      </c>
      <c r="B71" t="s">
        <v>76</v>
      </c>
      <c r="D71" t="s">
        <v>1410</v>
      </c>
      <c r="E71" t="s">
        <v>1625</v>
      </c>
    </row>
    <row r="72" spans="1:5" hidden="1" x14ac:dyDescent="0.25">
      <c r="A72" t="s">
        <v>33</v>
      </c>
      <c r="B72" t="s">
        <v>82</v>
      </c>
      <c r="D72" t="s">
        <v>1410</v>
      </c>
    </row>
    <row r="73" spans="1:5" hidden="1" x14ac:dyDescent="0.25">
      <c r="A73" t="s">
        <v>33</v>
      </c>
      <c r="B73" t="s">
        <v>82</v>
      </c>
      <c r="D73" t="s">
        <v>1410</v>
      </c>
    </row>
    <row r="74" spans="1:5" hidden="1" x14ac:dyDescent="0.25">
      <c r="A74" t="s">
        <v>33</v>
      </c>
      <c r="B74" t="s">
        <v>82</v>
      </c>
      <c r="D74" t="s">
        <v>1410</v>
      </c>
    </row>
    <row r="75" spans="1:5" hidden="1" x14ac:dyDescent="0.25">
      <c r="A75" t="s">
        <v>33</v>
      </c>
      <c r="B75" t="s">
        <v>82</v>
      </c>
      <c r="D75" t="s">
        <v>1410</v>
      </c>
    </row>
    <row r="76" spans="1:5" hidden="1" x14ac:dyDescent="0.25">
      <c r="A76" t="s">
        <v>33</v>
      </c>
      <c r="B76" t="s">
        <v>82</v>
      </c>
      <c r="D76" t="s">
        <v>1410</v>
      </c>
    </row>
    <row r="77" spans="1:5" hidden="1" x14ac:dyDescent="0.25">
      <c r="A77" t="s">
        <v>33</v>
      </c>
      <c r="B77" t="s">
        <v>82</v>
      </c>
      <c r="D77" t="s">
        <v>1410</v>
      </c>
    </row>
    <row r="78" spans="1:5" hidden="1" x14ac:dyDescent="0.25">
      <c r="A78" t="s">
        <v>33</v>
      </c>
      <c r="B78" t="s">
        <v>82</v>
      </c>
      <c r="D78" t="s">
        <v>1410</v>
      </c>
    </row>
    <row r="79" spans="1:5" hidden="1" x14ac:dyDescent="0.25">
      <c r="A79" t="s">
        <v>19</v>
      </c>
      <c r="B79" t="s">
        <v>90</v>
      </c>
      <c r="D79" t="s">
        <v>1410</v>
      </c>
    </row>
    <row r="80" spans="1:5" hidden="1" x14ac:dyDescent="0.25">
      <c r="A80" t="s">
        <v>19</v>
      </c>
      <c r="B80" t="s">
        <v>90</v>
      </c>
      <c r="D80" t="s">
        <v>1410</v>
      </c>
    </row>
    <row r="81" spans="1:5" hidden="1" x14ac:dyDescent="0.25">
      <c r="A81" t="s">
        <v>19</v>
      </c>
      <c r="B81" t="s">
        <v>90</v>
      </c>
      <c r="D81" t="s">
        <v>1410</v>
      </c>
    </row>
    <row r="82" spans="1:5" hidden="1" x14ac:dyDescent="0.25">
      <c r="A82" t="s">
        <v>19</v>
      </c>
      <c r="B82" t="s">
        <v>90</v>
      </c>
      <c r="D82" t="s">
        <v>1412</v>
      </c>
    </row>
    <row r="83" spans="1:5" hidden="1" x14ac:dyDescent="0.25">
      <c r="A83" t="s">
        <v>95</v>
      </c>
      <c r="B83" t="s">
        <v>96</v>
      </c>
      <c r="E83" t="s">
        <v>1627</v>
      </c>
    </row>
    <row r="84" spans="1:5" hidden="1" x14ac:dyDescent="0.25">
      <c r="A84" t="s">
        <v>95</v>
      </c>
      <c r="B84" t="s">
        <v>96</v>
      </c>
      <c r="E84" t="s">
        <v>1627</v>
      </c>
    </row>
    <row r="85" spans="1:5" hidden="1" x14ac:dyDescent="0.25">
      <c r="A85" t="s">
        <v>95</v>
      </c>
      <c r="B85" t="s">
        <v>96</v>
      </c>
      <c r="E85" t="s">
        <v>1627</v>
      </c>
    </row>
    <row r="86" spans="1:5" hidden="1" x14ac:dyDescent="0.25">
      <c r="A86" t="s">
        <v>95</v>
      </c>
      <c r="B86" t="s">
        <v>96</v>
      </c>
      <c r="E86" t="s">
        <v>1627</v>
      </c>
    </row>
    <row r="87" spans="1:5" hidden="1" x14ac:dyDescent="0.25">
      <c r="A87" t="s">
        <v>95</v>
      </c>
      <c r="B87" t="s">
        <v>96</v>
      </c>
      <c r="E87" t="s">
        <v>1627</v>
      </c>
    </row>
    <row r="88" spans="1:5" hidden="1" x14ac:dyDescent="0.25">
      <c r="A88" t="s">
        <v>95</v>
      </c>
      <c r="B88" t="s">
        <v>96</v>
      </c>
      <c r="E88" t="s">
        <v>1627</v>
      </c>
    </row>
    <row r="89" spans="1:5" hidden="1" x14ac:dyDescent="0.25">
      <c r="A89" t="s">
        <v>102</v>
      </c>
      <c r="B89" t="s">
        <v>103</v>
      </c>
      <c r="D89" t="s">
        <v>1410</v>
      </c>
      <c r="E89" t="s">
        <v>1628</v>
      </c>
    </row>
    <row r="90" spans="1:5" hidden="1" x14ac:dyDescent="0.25">
      <c r="A90" t="s">
        <v>102</v>
      </c>
      <c r="B90" t="s">
        <v>103</v>
      </c>
      <c r="D90" t="s">
        <v>1410</v>
      </c>
      <c r="E90" t="s">
        <v>1628</v>
      </c>
    </row>
    <row r="91" spans="1:5" hidden="1" x14ac:dyDescent="0.25">
      <c r="A91" t="s">
        <v>102</v>
      </c>
      <c r="B91" t="s">
        <v>103</v>
      </c>
      <c r="D91" t="s">
        <v>1410</v>
      </c>
      <c r="E91" t="s">
        <v>1628</v>
      </c>
    </row>
    <row r="92" spans="1:5" hidden="1" x14ac:dyDescent="0.25">
      <c r="A92" t="s">
        <v>102</v>
      </c>
      <c r="B92" t="s">
        <v>103</v>
      </c>
      <c r="D92" t="s">
        <v>1410</v>
      </c>
      <c r="E92" t="s">
        <v>1628</v>
      </c>
    </row>
    <row r="93" spans="1:5" hidden="1" x14ac:dyDescent="0.25">
      <c r="A93" t="s">
        <v>102</v>
      </c>
      <c r="B93" t="s">
        <v>103</v>
      </c>
      <c r="D93" t="s">
        <v>1410</v>
      </c>
      <c r="E93" t="s">
        <v>1628</v>
      </c>
    </row>
    <row r="94" spans="1:5" hidden="1" x14ac:dyDescent="0.25">
      <c r="A94" t="s">
        <v>102</v>
      </c>
      <c r="B94" t="s">
        <v>103</v>
      </c>
      <c r="D94" t="s">
        <v>1410</v>
      </c>
      <c r="E94" t="s">
        <v>1628</v>
      </c>
    </row>
    <row r="95" spans="1:5" hidden="1" x14ac:dyDescent="0.25">
      <c r="A95" t="s">
        <v>102</v>
      </c>
      <c r="B95" t="s">
        <v>103</v>
      </c>
      <c r="D95" t="s">
        <v>1410</v>
      </c>
      <c r="E95" t="s">
        <v>1628</v>
      </c>
    </row>
    <row r="96" spans="1:5" hidden="1" x14ac:dyDescent="0.25">
      <c r="A96" t="s">
        <v>102</v>
      </c>
      <c r="B96" t="s">
        <v>103</v>
      </c>
      <c r="D96" t="s">
        <v>1410</v>
      </c>
      <c r="E96" t="s">
        <v>1628</v>
      </c>
    </row>
    <row r="97" spans="1:5" hidden="1" x14ac:dyDescent="0.25">
      <c r="A97" t="s">
        <v>102</v>
      </c>
      <c r="B97" t="s">
        <v>103</v>
      </c>
      <c r="D97" t="s">
        <v>1410</v>
      </c>
      <c r="E97" t="s">
        <v>1628</v>
      </c>
    </row>
    <row r="98" spans="1:5" hidden="1" x14ac:dyDescent="0.25">
      <c r="A98" t="s">
        <v>102</v>
      </c>
      <c r="B98" t="s">
        <v>103</v>
      </c>
      <c r="D98" t="s">
        <v>1410</v>
      </c>
      <c r="E98" t="s">
        <v>1628</v>
      </c>
    </row>
    <row r="99" spans="1:5" hidden="1" x14ac:dyDescent="0.25">
      <c r="A99" t="s">
        <v>102</v>
      </c>
      <c r="B99" t="s">
        <v>103</v>
      </c>
      <c r="D99" t="s">
        <v>1410</v>
      </c>
      <c r="E99" t="s">
        <v>1628</v>
      </c>
    </row>
    <row r="100" spans="1:5" hidden="1" x14ac:dyDescent="0.25">
      <c r="A100" t="s">
        <v>102</v>
      </c>
      <c r="B100" t="s">
        <v>103</v>
      </c>
      <c r="D100" t="s">
        <v>1410</v>
      </c>
      <c r="E100" t="s">
        <v>1628</v>
      </c>
    </row>
    <row r="101" spans="1:5" hidden="1" x14ac:dyDescent="0.25">
      <c r="A101" t="s">
        <v>102</v>
      </c>
      <c r="B101" t="s">
        <v>103</v>
      </c>
      <c r="D101" t="s">
        <v>1410</v>
      </c>
      <c r="E101" t="s">
        <v>1628</v>
      </c>
    </row>
    <row r="102" spans="1:5" hidden="1" x14ac:dyDescent="0.25">
      <c r="A102" t="s">
        <v>102</v>
      </c>
      <c r="B102" t="s">
        <v>103</v>
      </c>
      <c r="D102" t="s">
        <v>1410</v>
      </c>
      <c r="E102" t="s">
        <v>1628</v>
      </c>
    </row>
    <row r="103" spans="1:5" hidden="1" x14ac:dyDescent="0.25">
      <c r="A103" t="s">
        <v>117</v>
      </c>
      <c r="B103" t="s">
        <v>118</v>
      </c>
      <c r="D103" t="s">
        <v>1410</v>
      </c>
    </row>
    <row r="104" spans="1:5" hidden="1" x14ac:dyDescent="0.25">
      <c r="A104" t="s">
        <v>117</v>
      </c>
      <c r="B104" t="s">
        <v>118</v>
      </c>
      <c r="D104" t="s">
        <v>1410</v>
      </c>
    </row>
    <row r="105" spans="1:5" hidden="1" x14ac:dyDescent="0.25">
      <c r="A105" t="s">
        <v>117</v>
      </c>
      <c r="B105" t="s">
        <v>118</v>
      </c>
      <c r="D105" t="s">
        <v>1410</v>
      </c>
    </row>
    <row r="106" spans="1:5" hidden="1" x14ac:dyDescent="0.25">
      <c r="A106" t="s">
        <v>3</v>
      </c>
      <c r="B106" t="s">
        <v>122</v>
      </c>
      <c r="D106" t="s">
        <v>1410</v>
      </c>
      <c r="E106" t="s">
        <v>1629</v>
      </c>
    </row>
    <row r="107" spans="1:5" hidden="1" x14ac:dyDescent="0.25">
      <c r="A107" t="s">
        <v>3</v>
      </c>
      <c r="B107" t="s">
        <v>122</v>
      </c>
      <c r="E107" t="s">
        <v>1629</v>
      </c>
    </row>
    <row r="108" spans="1:5" hidden="1" x14ac:dyDescent="0.25">
      <c r="A108" t="s">
        <v>3</v>
      </c>
      <c r="B108" t="s">
        <v>122</v>
      </c>
      <c r="E108" t="s">
        <v>1629</v>
      </c>
    </row>
    <row r="109" spans="1:5" hidden="1" x14ac:dyDescent="0.25">
      <c r="A109" t="s">
        <v>3</v>
      </c>
      <c r="B109" t="s">
        <v>122</v>
      </c>
      <c r="D109" t="s">
        <v>1410</v>
      </c>
      <c r="E109" t="s">
        <v>1629</v>
      </c>
    </row>
    <row r="110" spans="1:5" hidden="1" x14ac:dyDescent="0.25">
      <c r="A110" t="s">
        <v>3</v>
      </c>
      <c r="B110" t="s">
        <v>122</v>
      </c>
      <c r="D110" t="s">
        <v>1410</v>
      </c>
      <c r="E110" t="s">
        <v>1630</v>
      </c>
    </row>
    <row r="111" spans="1:5" hidden="1" x14ac:dyDescent="0.25">
      <c r="A111" t="s">
        <v>3</v>
      </c>
      <c r="B111" t="s">
        <v>122</v>
      </c>
      <c r="E111" t="s">
        <v>1630</v>
      </c>
    </row>
    <row r="112" spans="1:5" hidden="1" x14ac:dyDescent="0.25">
      <c r="A112" t="s">
        <v>3</v>
      </c>
      <c r="B112" t="s">
        <v>122</v>
      </c>
      <c r="E112" t="s">
        <v>1630</v>
      </c>
    </row>
    <row r="113" spans="1:5" hidden="1" x14ac:dyDescent="0.25">
      <c r="A113" t="s">
        <v>3</v>
      </c>
      <c r="B113" t="s">
        <v>122</v>
      </c>
      <c r="D113" t="s">
        <v>1410</v>
      </c>
      <c r="E113" t="s">
        <v>1630</v>
      </c>
    </row>
    <row r="114" spans="1:5" hidden="1" x14ac:dyDescent="0.25">
      <c r="A114" t="s">
        <v>57</v>
      </c>
      <c r="B114" t="s">
        <v>131</v>
      </c>
      <c r="E114" t="s">
        <v>1627</v>
      </c>
    </row>
    <row r="115" spans="1:5" hidden="1" x14ac:dyDescent="0.25">
      <c r="A115" t="s">
        <v>57</v>
      </c>
      <c r="B115" t="s">
        <v>131</v>
      </c>
      <c r="E115" t="s">
        <v>1627</v>
      </c>
    </row>
    <row r="116" spans="1:5" hidden="1" x14ac:dyDescent="0.25">
      <c r="A116" t="s">
        <v>57</v>
      </c>
      <c r="B116" t="s">
        <v>131</v>
      </c>
      <c r="E116" t="s">
        <v>1627</v>
      </c>
    </row>
    <row r="117" spans="1:5" hidden="1" x14ac:dyDescent="0.25">
      <c r="A117" t="s">
        <v>57</v>
      </c>
      <c r="B117" t="s">
        <v>131</v>
      </c>
      <c r="E117" t="s">
        <v>1627</v>
      </c>
    </row>
    <row r="118" spans="1:5" hidden="1" x14ac:dyDescent="0.25">
      <c r="A118" t="s">
        <v>57</v>
      </c>
      <c r="B118" t="s">
        <v>131</v>
      </c>
      <c r="D118" t="s">
        <v>1410</v>
      </c>
      <c r="E118" t="s">
        <v>1627</v>
      </c>
    </row>
    <row r="119" spans="1:5" hidden="1" x14ac:dyDescent="0.25">
      <c r="A119" t="s">
        <v>57</v>
      </c>
      <c r="B119" t="s">
        <v>131</v>
      </c>
      <c r="D119" t="s">
        <v>1410</v>
      </c>
      <c r="E119" t="s">
        <v>1627</v>
      </c>
    </row>
    <row r="120" spans="1:5" hidden="1" x14ac:dyDescent="0.25">
      <c r="A120" t="s">
        <v>33</v>
      </c>
      <c r="B120" t="s">
        <v>137</v>
      </c>
      <c r="E120" t="s">
        <v>1631</v>
      </c>
    </row>
    <row r="121" spans="1:5" hidden="1" x14ac:dyDescent="0.25">
      <c r="A121" t="s">
        <v>33</v>
      </c>
      <c r="B121" t="s">
        <v>137</v>
      </c>
      <c r="E121" t="s">
        <v>1632</v>
      </c>
    </row>
    <row r="122" spans="1:5" hidden="1" x14ac:dyDescent="0.25">
      <c r="A122" t="s">
        <v>33</v>
      </c>
      <c r="B122" t="s">
        <v>137</v>
      </c>
      <c r="E122" t="s">
        <v>1632</v>
      </c>
    </row>
    <row r="123" spans="1:5" hidden="1" x14ac:dyDescent="0.25">
      <c r="A123" t="s">
        <v>57</v>
      </c>
      <c r="B123" t="s">
        <v>140</v>
      </c>
      <c r="D123" t="s">
        <v>1410</v>
      </c>
      <c r="E123" t="s">
        <v>1633</v>
      </c>
    </row>
    <row r="124" spans="1:5" hidden="1" x14ac:dyDescent="0.25">
      <c r="A124" t="s">
        <v>57</v>
      </c>
      <c r="B124" t="s">
        <v>140</v>
      </c>
      <c r="D124" t="s">
        <v>1410</v>
      </c>
      <c r="E124" t="s">
        <v>1633</v>
      </c>
    </row>
    <row r="125" spans="1:5" hidden="1" x14ac:dyDescent="0.25">
      <c r="A125" t="s">
        <v>57</v>
      </c>
      <c r="B125" t="s">
        <v>140</v>
      </c>
      <c r="D125" t="s">
        <v>1410</v>
      </c>
      <c r="E125" t="s">
        <v>1633</v>
      </c>
    </row>
    <row r="126" spans="1:5" hidden="1" x14ac:dyDescent="0.25">
      <c r="A126" t="s">
        <v>57</v>
      </c>
      <c r="B126" t="s">
        <v>140</v>
      </c>
      <c r="D126" t="s">
        <v>1410</v>
      </c>
      <c r="E126" t="s">
        <v>1633</v>
      </c>
    </row>
    <row r="127" spans="1:5" hidden="1" x14ac:dyDescent="0.25">
      <c r="A127" t="s">
        <v>57</v>
      </c>
      <c r="B127" t="s">
        <v>140</v>
      </c>
      <c r="D127" t="s">
        <v>1410</v>
      </c>
      <c r="E127" t="s">
        <v>1633</v>
      </c>
    </row>
    <row r="128" spans="1:5" hidden="1" x14ac:dyDescent="0.25">
      <c r="A128" t="s">
        <v>57</v>
      </c>
      <c r="B128" t="s">
        <v>140</v>
      </c>
      <c r="D128" t="s">
        <v>1410</v>
      </c>
      <c r="E128" t="s">
        <v>1633</v>
      </c>
    </row>
    <row r="129" spans="1:5" hidden="1" x14ac:dyDescent="0.25">
      <c r="A129" t="s">
        <v>57</v>
      </c>
      <c r="B129" t="s">
        <v>140</v>
      </c>
      <c r="D129" t="s">
        <v>1413</v>
      </c>
      <c r="E129" t="s">
        <v>1633</v>
      </c>
    </row>
    <row r="130" spans="1:5" hidden="1" x14ac:dyDescent="0.25">
      <c r="A130" t="s">
        <v>57</v>
      </c>
      <c r="B130" t="s">
        <v>140</v>
      </c>
      <c r="D130" t="s">
        <v>1414</v>
      </c>
      <c r="E130" t="s">
        <v>1633</v>
      </c>
    </row>
    <row r="131" spans="1:5" hidden="1" x14ac:dyDescent="0.25">
      <c r="A131" t="s">
        <v>57</v>
      </c>
      <c r="B131" t="s">
        <v>140</v>
      </c>
      <c r="D131" t="s">
        <v>1410</v>
      </c>
      <c r="E131" t="s">
        <v>1633</v>
      </c>
    </row>
    <row r="132" spans="1:5" hidden="1" x14ac:dyDescent="0.25">
      <c r="A132" t="s">
        <v>57</v>
      </c>
      <c r="B132" t="s">
        <v>140</v>
      </c>
      <c r="D132" t="s">
        <v>1410</v>
      </c>
      <c r="E132" t="s">
        <v>1633</v>
      </c>
    </row>
    <row r="133" spans="1:5" hidden="1" x14ac:dyDescent="0.25">
      <c r="A133" t="s">
        <v>57</v>
      </c>
      <c r="B133" t="s">
        <v>140</v>
      </c>
      <c r="D133" t="s">
        <v>1410</v>
      </c>
      <c r="E133" t="s">
        <v>1633</v>
      </c>
    </row>
    <row r="134" spans="1:5" hidden="1" x14ac:dyDescent="0.25">
      <c r="A134" t="s">
        <v>57</v>
      </c>
      <c r="B134" t="s">
        <v>140</v>
      </c>
      <c r="D134" t="s">
        <v>1410</v>
      </c>
      <c r="E134" t="s">
        <v>1633</v>
      </c>
    </row>
    <row r="135" spans="1:5" hidden="1" x14ac:dyDescent="0.25">
      <c r="A135" t="s">
        <v>57</v>
      </c>
      <c r="B135" t="s">
        <v>153</v>
      </c>
      <c r="D135" t="s">
        <v>1410</v>
      </c>
    </row>
    <row r="136" spans="1:5" hidden="1" x14ac:dyDescent="0.25">
      <c r="A136" t="s">
        <v>57</v>
      </c>
      <c r="B136" t="s">
        <v>153</v>
      </c>
      <c r="D136" t="s">
        <v>1410</v>
      </c>
    </row>
    <row r="137" spans="1:5" hidden="1" x14ac:dyDescent="0.25">
      <c r="A137" t="s">
        <v>57</v>
      </c>
      <c r="B137" t="s">
        <v>153</v>
      </c>
      <c r="D137" t="s">
        <v>1410</v>
      </c>
    </row>
    <row r="138" spans="1:5" hidden="1" x14ac:dyDescent="0.25">
      <c r="A138" t="s">
        <v>57</v>
      </c>
      <c r="B138" t="s">
        <v>153</v>
      </c>
      <c r="D138" t="s">
        <v>1410</v>
      </c>
    </row>
    <row r="139" spans="1:5" hidden="1" x14ac:dyDescent="0.25">
      <c r="A139" t="s">
        <v>57</v>
      </c>
      <c r="B139" t="s">
        <v>153</v>
      </c>
      <c r="D139" t="s">
        <v>1410</v>
      </c>
    </row>
    <row r="140" spans="1:5" hidden="1" x14ac:dyDescent="0.25">
      <c r="A140" t="s">
        <v>57</v>
      </c>
      <c r="B140" t="s">
        <v>153</v>
      </c>
      <c r="D140" t="s">
        <v>1410</v>
      </c>
    </row>
    <row r="141" spans="1:5" hidden="1" x14ac:dyDescent="0.25">
      <c r="A141" t="s">
        <v>57</v>
      </c>
      <c r="B141" t="s">
        <v>153</v>
      </c>
      <c r="D141" t="s">
        <v>1410</v>
      </c>
    </row>
    <row r="142" spans="1:5" hidden="1" x14ac:dyDescent="0.25">
      <c r="A142" t="s">
        <v>57</v>
      </c>
      <c r="B142" t="s">
        <v>153</v>
      </c>
      <c r="D142" t="s">
        <v>1410</v>
      </c>
    </row>
    <row r="143" spans="1:5" hidden="1" x14ac:dyDescent="0.25">
      <c r="A143" t="s">
        <v>57</v>
      </c>
      <c r="B143" t="s">
        <v>153</v>
      </c>
      <c r="D143" t="s">
        <v>1410</v>
      </c>
    </row>
    <row r="144" spans="1:5" hidden="1" x14ac:dyDescent="0.25">
      <c r="A144" t="s">
        <v>57</v>
      </c>
      <c r="B144" t="s">
        <v>153</v>
      </c>
      <c r="D144" t="s">
        <v>1410</v>
      </c>
    </row>
    <row r="145" spans="1:5" hidden="1" x14ac:dyDescent="0.25">
      <c r="A145" t="s">
        <v>57</v>
      </c>
      <c r="B145" t="s">
        <v>153</v>
      </c>
      <c r="D145" t="s">
        <v>1410</v>
      </c>
    </row>
    <row r="146" spans="1:5" hidden="1" x14ac:dyDescent="0.25">
      <c r="A146" t="s">
        <v>57</v>
      </c>
      <c r="B146" t="s">
        <v>153</v>
      </c>
      <c r="D146" t="s">
        <v>1410</v>
      </c>
    </row>
    <row r="147" spans="1:5" hidden="1" x14ac:dyDescent="0.25">
      <c r="A147" t="s">
        <v>166</v>
      </c>
      <c r="B147" t="s">
        <v>167</v>
      </c>
      <c r="D147" t="s">
        <v>1411</v>
      </c>
      <c r="E147" t="s">
        <v>1634</v>
      </c>
    </row>
    <row r="148" spans="1:5" hidden="1" x14ac:dyDescent="0.25">
      <c r="A148" t="s">
        <v>166</v>
      </c>
      <c r="B148" t="s">
        <v>167</v>
      </c>
      <c r="D148" t="s">
        <v>1410</v>
      </c>
      <c r="E148" t="s">
        <v>1634</v>
      </c>
    </row>
    <row r="149" spans="1:5" hidden="1" x14ac:dyDescent="0.25">
      <c r="A149" t="s">
        <v>166</v>
      </c>
      <c r="B149" t="s">
        <v>167</v>
      </c>
      <c r="D149" t="s">
        <v>1410</v>
      </c>
      <c r="E149" t="s">
        <v>1634</v>
      </c>
    </row>
    <row r="150" spans="1:5" hidden="1" x14ac:dyDescent="0.25">
      <c r="A150" t="s">
        <v>166</v>
      </c>
      <c r="B150" t="s">
        <v>167</v>
      </c>
      <c r="D150" t="s">
        <v>1411</v>
      </c>
      <c r="E150" t="s">
        <v>1634</v>
      </c>
    </row>
    <row r="151" spans="1:5" hidden="1" x14ac:dyDescent="0.25">
      <c r="A151" t="s">
        <v>166</v>
      </c>
      <c r="B151" t="s">
        <v>167</v>
      </c>
      <c r="D151" t="s">
        <v>1410</v>
      </c>
      <c r="E151" t="s">
        <v>1635</v>
      </c>
    </row>
    <row r="152" spans="1:5" hidden="1" x14ac:dyDescent="0.25">
      <c r="A152" t="s">
        <v>166</v>
      </c>
      <c r="B152" t="s">
        <v>167</v>
      </c>
      <c r="D152" t="s">
        <v>1410</v>
      </c>
      <c r="E152" t="s">
        <v>1635</v>
      </c>
    </row>
    <row r="153" spans="1:5" x14ac:dyDescent="0.25">
      <c r="A153" t="s">
        <v>166</v>
      </c>
      <c r="B153" t="s">
        <v>167</v>
      </c>
      <c r="C153" t="s">
        <v>1408</v>
      </c>
      <c r="D153" t="s">
        <v>1410</v>
      </c>
      <c r="E153" t="s">
        <v>1636</v>
      </c>
    </row>
    <row r="154" spans="1:5" hidden="1" x14ac:dyDescent="0.25">
      <c r="A154" t="s">
        <v>166</v>
      </c>
      <c r="B154" t="s">
        <v>167</v>
      </c>
      <c r="D154" t="s">
        <v>1410</v>
      </c>
      <c r="E154" t="s">
        <v>1635</v>
      </c>
    </row>
    <row r="155" spans="1:5" hidden="1" x14ac:dyDescent="0.25">
      <c r="A155" t="s">
        <v>33</v>
      </c>
      <c r="B155" t="s">
        <v>176</v>
      </c>
      <c r="D155" t="s">
        <v>1410</v>
      </c>
      <c r="E155" t="s">
        <v>1637</v>
      </c>
    </row>
    <row r="156" spans="1:5" hidden="1" x14ac:dyDescent="0.25">
      <c r="A156" t="s">
        <v>33</v>
      </c>
      <c r="B156" t="s">
        <v>176</v>
      </c>
      <c r="D156" t="s">
        <v>1410</v>
      </c>
      <c r="E156" t="s">
        <v>1637</v>
      </c>
    </row>
    <row r="157" spans="1:5" hidden="1" x14ac:dyDescent="0.25">
      <c r="A157" t="s">
        <v>33</v>
      </c>
      <c r="B157" t="s">
        <v>176</v>
      </c>
      <c r="D157" t="s">
        <v>1410</v>
      </c>
      <c r="E157" t="s">
        <v>1638</v>
      </c>
    </row>
    <row r="158" spans="1:5" hidden="1" x14ac:dyDescent="0.25">
      <c r="A158" t="s">
        <v>33</v>
      </c>
      <c r="B158" t="s">
        <v>176</v>
      </c>
      <c r="D158" t="s">
        <v>1410</v>
      </c>
      <c r="E158" t="s">
        <v>1637</v>
      </c>
    </row>
    <row r="159" spans="1:5" hidden="1" x14ac:dyDescent="0.25">
      <c r="A159" t="s">
        <v>33</v>
      </c>
      <c r="B159" t="s">
        <v>176</v>
      </c>
      <c r="D159" t="s">
        <v>1410</v>
      </c>
      <c r="E159" t="s">
        <v>1638</v>
      </c>
    </row>
    <row r="160" spans="1:5" hidden="1" x14ac:dyDescent="0.25">
      <c r="A160" t="s">
        <v>33</v>
      </c>
      <c r="B160" t="s">
        <v>176</v>
      </c>
      <c r="D160" t="s">
        <v>1410</v>
      </c>
      <c r="E160" t="s">
        <v>1637</v>
      </c>
    </row>
    <row r="161" spans="1:6" hidden="1" x14ac:dyDescent="0.25">
      <c r="A161" t="s">
        <v>33</v>
      </c>
      <c r="B161" t="s">
        <v>176</v>
      </c>
      <c r="D161" t="s">
        <v>1410</v>
      </c>
      <c r="E161" t="s">
        <v>1638</v>
      </c>
    </row>
    <row r="162" spans="1:6" hidden="1" x14ac:dyDescent="0.25">
      <c r="A162" t="s">
        <v>33</v>
      </c>
      <c r="B162" t="s">
        <v>176</v>
      </c>
      <c r="D162" t="s">
        <v>1410</v>
      </c>
      <c r="E162" t="s">
        <v>1638</v>
      </c>
    </row>
    <row r="163" spans="1:6" hidden="1" x14ac:dyDescent="0.25">
      <c r="A163" t="s">
        <v>33</v>
      </c>
      <c r="B163" t="s">
        <v>176</v>
      </c>
      <c r="D163" t="s">
        <v>1410</v>
      </c>
      <c r="E163" t="s">
        <v>1637</v>
      </c>
    </row>
    <row r="164" spans="1:6" hidden="1" x14ac:dyDescent="0.25">
      <c r="A164" t="s">
        <v>33</v>
      </c>
      <c r="B164" t="s">
        <v>176</v>
      </c>
      <c r="D164" t="s">
        <v>1410</v>
      </c>
      <c r="E164" t="s">
        <v>1637</v>
      </c>
    </row>
    <row r="165" spans="1:6" hidden="1" x14ac:dyDescent="0.25">
      <c r="A165" t="s">
        <v>33</v>
      </c>
      <c r="B165" t="s">
        <v>176</v>
      </c>
      <c r="D165" t="s">
        <v>1410</v>
      </c>
      <c r="E165" t="s">
        <v>1637</v>
      </c>
    </row>
    <row r="166" spans="1:6" hidden="1" x14ac:dyDescent="0.25">
      <c r="A166" t="s">
        <v>33</v>
      </c>
      <c r="B166" t="s">
        <v>176</v>
      </c>
      <c r="D166" t="s">
        <v>1410</v>
      </c>
      <c r="E166" t="s">
        <v>1638</v>
      </c>
    </row>
    <row r="167" spans="1:6" hidden="1" x14ac:dyDescent="0.25">
      <c r="A167" t="s">
        <v>33</v>
      </c>
      <c r="B167" t="s">
        <v>176</v>
      </c>
      <c r="D167" t="s">
        <v>1410</v>
      </c>
      <c r="E167" t="s">
        <v>1638</v>
      </c>
    </row>
    <row r="168" spans="1:6" hidden="1" x14ac:dyDescent="0.25">
      <c r="A168" t="s">
        <v>33</v>
      </c>
      <c r="B168" t="s">
        <v>176</v>
      </c>
      <c r="D168" t="s">
        <v>1410</v>
      </c>
      <c r="E168" t="s">
        <v>1638</v>
      </c>
    </row>
    <row r="169" spans="1:6" hidden="1" x14ac:dyDescent="0.25">
      <c r="A169" t="s">
        <v>186</v>
      </c>
      <c r="B169" t="s">
        <v>187</v>
      </c>
      <c r="D169" t="s">
        <v>1410</v>
      </c>
    </row>
    <row r="170" spans="1:6" x14ac:dyDescent="0.25">
      <c r="A170" t="s">
        <v>186</v>
      </c>
      <c r="B170" t="s">
        <v>187</v>
      </c>
      <c r="C170" t="s">
        <v>1408</v>
      </c>
      <c r="D170" t="s">
        <v>1410</v>
      </c>
      <c r="F170" t="s">
        <v>1408</v>
      </c>
    </row>
    <row r="171" spans="1:6" x14ac:dyDescent="0.25">
      <c r="A171" t="s">
        <v>186</v>
      </c>
      <c r="B171" t="s">
        <v>187</v>
      </c>
      <c r="C171" t="s">
        <v>1408</v>
      </c>
      <c r="D171" t="s">
        <v>1415</v>
      </c>
      <c r="F171" t="s">
        <v>1408</v>
      </c>
    </row>
    <row r="172" spans="1:6" hidden="1" x14ac:dyDescent="0.25">
      <c r="A172" t="s">
        <v>186</v>
      </c>
      <c r="B172" t="s">
        <v>187</v>
      </c>
      <c r="D172" t="s">
        <v>1410</v>
      </c>
    </row>
    <row r="173" spans="1:6" x14ac:dyDescent="0.25">
      <c r="A173" t="s">
        <v>186</v>
      </c>
      <c r="B173" t="s">
        <v>187</v>
      </c>
      <c r="C173" t="s">
        <v>1408</v>
      </c>
      <c r="D173" t="s">
        <v>1411</v>
      </c>
      <c r="F173" t="s">
        <v>1408</v>
      </c>
    </row>
    <row r="174" spans="1:6" x14ac:dyDescent="0.25">
      <c r="A174" t="s">
        <v>186</v>
      </c>
      <c r="B174" t="s">
        <v>187</v>
      </c>
      <c r="C174" t="s">
        <v>1408</v>
      </c>
      <c r="D174" t="s">
        <v>1415</v>
      </c>
      <c r="F174" t="s">
        <v>1408</v>
      </c>
    </row>
    <row r="175" spans="1:6" hidden="1" x14ac:dyDescent="0.25">
      <c r="A175" t="s">
        <v>186</v>
      </c>
      <c r="B175" t="s">
        <v>187</v>
      </c>
      <c r="D175" t="s">
        <v>1410</v>
      </c>
    </row>
    <row r="176" spans="1:6" hidden="1" x14ac:dyDescent="0.25">
      <c r="A176" t="s">
        <v>186</v>
      </c>
      <c r="B176" t="s">
        <v>187</v>
      </c>
      <c r="D176" t="s">
        <v>1410</v>
      </c>
    </row>
    <row r="177" spans="1:6" hidden="1" x14ac:dyDescent="0.25">
      <c r="A177" t="s">
        <v>166</v>
      </c>
      <c r="B177" t="s">
        <v>196</v>
      </c>
      <c r="D177" t="s">
        <v>1410</v>
      </c>
      <c r="E177" t="s">
        <v>1639</v>
      </c>
    </row>
    <row r="178" spans="1:6" hidden="1" x14ac:dyDescent="0.25">
      <c r="A178" t="s">
        <v>166</v>
      </c>
      <c r="B178" t="s">
        <v>196</v>
      </c>
      <c r="D178" t="s">
        <v>1410</v>
      </c>
      <c r="E178" t="s">
        <v>1639</v>
      </c>
      <c r="F178" t="s">
        <v>1408</v>
      </c>
    </row>
    <row r="179" spans="1:6" x14ac:dyDescent="0.25">
      <c r="A179" t="s">
        <v>166</v>
      </c>
      <c r="B179" t="s">
        <v>196</v>
      </c>
      <c r="C179" t="s">
        <v>1408</v>
      </c>
      <c r="D179" t="s">
        <v>1410</v>
      </c>
      <c r="E179" t="s">
        <v>1640</v>
      </c>
    </row>
    <row r="180" spans="1:6" hidden="1" x14ac:dyDescent="0.25">
      <c r="A180" t="s">
        <v>166</v>
      </c>
      <c r="B180" t="s">
        <v>196</v>
      </c>
      <c r="D180" t="s">
        <v>1410</v>
      </c>
      <c r="E180" t="s">
        <v>1639</v>
      </c>
    </row>
    <row r="181" spans="1:6" hidden="1" x14ac:dyDescent="0.25">
      <c r="A181" t="s">
        <v>166</v>
      </c>
      <c r="B181" t="s">
        <v>196</v>
      </c>
      <c r="D181" t="s">
        <v>1411</v>
      </c>
      <c r="E181" t="s">
        <v>1639</v>
      </c>
    </row>
    <row r="182" spans="1:6" hidden="1" x14ac:dyDescent="0.25">
      <c r="A182" t="s">
        <v>166</v>
      </c>
      <c r="B182" t="s">
        <v>196</v>
      </c>
      <c r="D182" t="s">
        <v>1411</v>
      </c>
      <c r="E182" t="s">
        <v>1639</v>
      </c>
    </row>
    <row r="183" spans="1:6" hidden="1" x14ac:dyDescent="0.25">
      <c r="A183" t="s">
        <v>166</v>
      </c>
      <c r="B183" t="s">
        <v>196</v>
      </c>
      <c r="D183" t="s">
        <v>1410</v>
      </c>
      <c r="E183" t="s">
        <v>1639</v>
      </c>
    </row>
    <row r="184" spans="1:6" x14ac:dyDescent="0.25">
      <c r="A184" t="s">
        <v>166</v>
      </c>
      <c r="B184" t="s">
        <v>196</v>
      </c>
      <c r="C184" t="s">
        <v>1408</v>
      </c>
      <c r="D184" t="s">
        <v>1410</v>
      </c>
      <c r="E184" t="s">
        <v>1640</v>
      </c>
    </row>
    <row r="185" spans="1:6" hidden="1" x14ac:dyDescent="0.25">
      <c r="A185" t="s">
        <v>186</v>
      </c>
      <c r="B185" t="s">
        <v>205</v>
      </c>
      <c r="D185" t="s">
        <v>1410</v>
      </c>
    </row>
    <row r="186" spans="1:6" hidden="1" x14ac:dyDescent="0.25">
      <c r="A186" t="s">
        <v>186</v>
      </c>
      <c r="B186" t="s">
        <v>205</v>
      </c>
      <c r="D186" t="s">
        <v>1410</v>
      </c>
    </row>
    <row r="187" spans="1:6" hidden="1" x14ac:dyDescent="0.25">
      <c r="A187" t="s">
        <v>186</v>
      </c>
      <c r="B187" t="s">
        <v>205</v>
      </c>
      <c r="D187" t="s">
        <v>1410</v>
      </c>
    </row>
    <row r="188" spans="1:6" hidden="1" x14ac:dyDescent="0.25">
      <c r="A188" t="s">
        <v>186</v>
      </c>
      <c r="B188" t="s">
        <v>205</v>
      </c>
      <c r="D188" t="s">
        <v>1410</v>
      </c>
    </row>
    <row r="189" spans="1:6" hidden="1" x14ac:dyDescent="0.25">
      <c r="A189" t="s">
        <v>186</v>
      </c>
      <c r="B189" t="s">
        <v>205</v>
      </c>
      <c r="D189" t="s">
        <v>1410</v>
      </c>
    </row>
    <row r="190" spans="1:6" hidden="1" x14ac:dyDescent="0.25">
      <c r="A190" t="s">
        <v>186</v>
      </c>
      <c r="B190" t="s">
        <v>205</v>
      </c>
      <c r="D190" t="s">
        <v>1410</v>
      </c>
    </row>
    <row r="191" spans="1:6" hidden="1" x14ac:dyDescent="0.25">
      <c r="A191" t="s">
        <v>186</v>
      </c>
      <c r="B191" t="s">
        <v>205</v>
      </c>
      <c r="D191" t="s">
        <v>1410</v>
      </c>
    </row>
    <row r="192" spans="1:6" hidden="1" x14ac:dyDescent="0.25">
      <c r="A192" t="s">
        <v>186</v>
      </c>
      <c r="B192" t="s">
        <v>205</v>
      </c>
      <c r="D192" t="s">
        <v>1415</v>
      </c>
    </row>
    <row r="193" spans="1:5" x14ac:dyDescent="0.25">
      <c r="A193" t="s">
        <v>186</v>
      </c>
      <c r="B193" t="s">
        <v>205</v>
      </c>
      <c r="C193" t="s">
        <v>1408</v>
      </c>
      <c r="D193" t="s">
        <v>1416</v>
      </c>
    </row>
    <row r="194" spans="1:5" x14ac:dyDescent="0.25">
      <c r="A194" t="s">
        <v>186</v>
      </c>
      <c r="B194" t="s">
        <v>205</v>
      </c>
      <c r="C194" t="s">
        <v>1408</v>
      </c>
      <c r="D194" t="s">
        <v>1410</v>
      </c>
    </row>
    <row r="195" spans="1:5" hidden="1" x14ac:dyDescent="0.25">
      <c r="A195" t="s">
        <v>186</v>
      </c>
      <c r="B195" t="s">
        <v>205</v>
      </c>
      <c r="D195" t="s">
        <v>1410</v>
      </c>
    </row>
    <row r="196" spans="1:5" x14ac:dyDescent="0.25">
      <c r="A196" t="s">
        <v>186</v>
      </c>
      <c r="B196" t="s">
        <v>205</v>
      </c>
      <c r="C196" t="s">
        <v>1408</v>
      </c>
      <c r="D196" t="s">
        <v>1410</v>
      </c>
    </row>
    <row r="197" spans="1:5" hidden="1" x14ac:dyDescent="0.25">
      <c r="A197" t="s">
        <v>186</v>
      </c>
      <c r="B197" t="s">
        <v>205</v>
      </c>
      <c r="D197" t="s">
        <v>1411</v>
      </c>
    </row>
    <row r="198" spans="1:5" hidden="1" x14ac:dyDescent="0.25">
      <c r="A198" t="s">
        <v>102</v>
      </c>
      <c r="B198" t="s">
        <v>219</v>
      </c>
      <c r="D198" t="s">
        <v>1410</v>
      </c>
      <c r="E198" t="s">
        <v>1641</v>
      </c>
    </row>
    <row r="199" spans="1:5" hidden="1" x14ac:dyDescent="0.25">
      <c r="A199" t="s">
        <v>102</v>
      </c>
      <c r="B199" t="s">
        <v>219</v>
      </c>
      <c r="D199" t="s">
        <v>1410</v>
      </c>
      <c r="E199" t="s">
        <v>1641</v>
      </c>
    </row>
    <row r="200" spans="1:5" hidden="1" x14ac:dyDescent="0.25">
      <c r="A200" t="s">
        <v>102</v>
      </c>
      <c r="B200" t="s">
        <v>219</v>
      </c>
      <c r="D200" t="s">
        <v>1410</v>
      </c>
      <c r="E200" t="s">
        <v>1642</v>
      </c>
    </row>
    <row r="201" spans="1:5" hidden="1" x14ac:dyDescent="0.25">
      <c r="A201" t="s">
        <v>102</v>
      </c>
      <c r="B201" t="s">
        <v>219</v>
      </c>
      <c r="D201" t="s">
        <v>1410</v>
      </c>
      <c r="E201" t="s">
        <v>1642</v>
      </c>
    </row>
    <row r="202" spans="1:5" hidden="1" x14ac:dyDescent="0.25">
      <c r="A202" t="s">
        <v>102</v>
      </c>
      <c r="B202" t="s">
        <v>219</v>
      </c>
      <c r="D202" t="s">
        <v>1410</v>
      </c>
    </row>
    <row r="203" spans="1:5" hidden="1" x14ac:dyDescent="0.25">
      <c r="A203" t="s">
        <v>102</v>
      </c>
      <c r="B203" t="s">
        <v>219</v>
      </c>
      <c r="D203" t="s">
        <v>1410</v>
      </c>
    </row>
    <row r="204" spans="1:5" hidden="1" x14ac:dyDescent="0.25">
      <c r="A204" t="s">
        <v>102</v>
      </c>
      <c r="B204" t="s">
        <v>219</v>
      </c>
      <c r="D204" t="s">
        <v>1410</v>
      </c>
      <c r="E204" t="s">
        <v>1641</v>
      </c>
    </row>
    <row r="205" spans="1:5" hidden="1" x14ac:dyDescent="0.25">
      <c r="A205" t="s">
        <v>102</v>
      </c>
      <c r="B205" t="s">
        <v>219</v>
      </c>
      <c r="D205" t="s">
        <v>1410</v>
      </c>
      <c r="E205" t="s">
        <v>1642</v>
      </c>
    </row>
    <row r="206" spans="1:5" hidden="1" x14ac:dyDescent="0.25">
      <c r="A206" t="s">
        <v>102</v>
      </c>
      <c r="B206" t="s">
        <v>219</v>
      </c>
      <c r="D206" t="s">
        <v>1410</v>
      </c>
    </row>
    <row r="207" spans="1:5" hidden="1" x14ac:dyDescent="0.25">
      <c r="A207" t="s">
        <v>102</v>
      </c>
      <c r="B207" t="s">
        <v>219</v>
      </c>
      <c r="D207" t="s">
        <v>1410</v>
      </c>
    </row>
    <row r="208" spans="1:5" hidden="1" x14ac:dyDescent="0.25">
      <c r="A208" t="s">
        <v>102</v>
      </c>
      <c r="B208" t="s">
        <v>222</v>
      </c>
      <c r="D208" t="s">
        <v>1410</v>
      </c>
    </row>
    <row r="209" spans="1:5" hidden="1" x14ac:dyDescent="0.25">
      <c r="A209" t="s">
        <v>102</v>
      </c>
      <c r="B209" t="s">
        <v>222</v>
      </c>
      <c r="D209" t="s">
        <v>1410</v>
      </c>
    </row>
    <row r="210" spans="1:5" hidden="1" x14ac:dyDescent="0.25">
      <c r="A210" t="s">
        <v>102</v>
      </c>
      <c r="B210" t="s">
        <v>222</v>
      </c>
      <c r="D210" t="s">
        <v>1410</v>
      </c>
    </row>
    <row r="211" spans="1:5" hidden="1" x14ac:dyDescent="0.25">
      <c r="A211" t="s">
        <v>102</v>
      </c>
      <c r="B211" t="s">
        <v>222</v>
      </c>
      <c r="D211" t="s">
        <v>1410</v>
      </c>
    </row>
    <row r="212" spans="1:5" hidden="1" x14ac:dyDescent="0.25">
      <c r="A212" t="s">
        <v>102</v>
      </c>
      <c r="B212" t="s">
        <v>222</v>
      </c>
      <c r="D212" t="s">
        <v>1410</v>
      </c>
    </row>
    <row r="213" spans="1:5" hidden="1" x14ac:dyDescent="0.25">
      <c r="A213" t="s">
        <v>102</v>
      </c>
      <c r="B213" t="s">
        <v>222</v>
      </c>
      <c r="D213" t="s">
        <v>1410</v>
      </c>
    </row>
    <row r="214" spans="1:5" hidden="1" x14ac:dyDescent="0.25">
      <c r="A214" t="s">
        <v>225</v>
      </c>
      <c r="B214" t="s">
        <v>226</v>
      </c>
      <c r="E214" t="s">
        <v>1643</v>
      </c>
    </row>
    <row r="215" spans="1:5" hidden="1" x14ac:dyDescent="0.25">
      <c r="A215" t="s">
        <v>225</v>
      </c>
      <c r="B215" t="s">
        <v>226</v>
      </c>
      <c r="E215" t="s">
        <v>1643</v>
      </c>
    </row>
    <row r="216" spans="1:5" hidden="1" x14ac:dyDescent="0.25">
      <c r="A216" t="s">
        <v>225</v>
      </c>
      <c r="B216" t="s">
        <v>226</v>
      </c>
      <c r="D216" t="s">
        <v>1409</v>
      </c>
      <c r="E216" t="s">
        <v>1643</v>
      </c>
    </row>
    <row r="217" spans="1:5" hidden="1" x14ac:dyDescent="0.25">
      <c r="A217" t="s">
        <v>230</v>
      </c>
      <c r="B217" t="s">
        <v>231</v>
      </c>
    </row>
    <row r="218" spans="1:5" hidden="1" x14ac:dyDescent="0.25">
      <c r="A218" t="s">
        <v>230</v>
      </c>
      <c r="B218" t="s">
        <v>231</v>
      </c>
      <c r="E218" t="s">
        <v>1644</v>
      </c>
    </row>
    <row r="219" spans="1:5" hidden="1" x14ac:dyDescent="0.25">
      <c r="A219" t="s">
        <v>230</v>
      </c>
      <c r="B219" t="s">
        <v>231</v>
      </c>
      <c r="D219" t="s">
        <v>1410</v>
      </c>
    </row>
    <row r="220" spans="1:5" hidden="1" x14ac:dyDescent="0.25">
      <c r="A220" t="s">
        <v>230</v>
      </c>
      <c r="B220" t="s">
        <v>231</v>
      </c>
      <c r="D220" t="s">
        <v>1410</v>
      </c>
    </row>
    <row r="221" spans="1:5" hidden="1" x14ac:dyDescent="0.25">
      <c r="A221" t="s">
        <v>102</v>
      </c>
      <c r="B221" t="s">
        <v>236</v>
      </c>
      <c r="D221" t="s">
        <v>1410</v>
      </c>
      <c r="E221" t="s">
        <v>1645</v>
      </c>
    </row>
    <row r="222" spans="1:5" hidden="1" x14ac:dyDescent="0.25">
      <c r="A222" t="s">
        <v>102</v>
      </c>
      <c r="B222" t="s">
        <v>236</v>
      </c>
      <c r="D222" t="s">
        <v>1410</v>
      </c>
      <c r="E222" t="s">
        <v>1646</v>
      </c>
    </row>
    <row r="223" spans="1:5" hidden="1" x14ac:dyDescent="0.25">
      <c r="A223" t="s">
        <v>102</v>
      </c>
      <c r="B223" t="s">
        <v>236</v>
      </c>
      <c r="D223" t="s">
        <v>1410</v>
      </c>
      <c r="E223" t="s">
        <v>1645</v>
      </c>
    </row>
    <row r="224" spans="1:5" hidden="1" x14ac:dyDescent="0.25">
      <c r="A224" t="s">
        <v>102</v>
      </c>
      <c r="B224" t="s">
        <v>236</v>
      </c>
      <c r="D224" t="s">
        <v>1410</v>
      </c>
      <c r="E224" t="s">
        <v>1645</v>
      </c>
    </row>
    <row r="225" spans="1:6" hidden="1" x14ac:dyDescent="0.25">
      <c r="A225" t="s">
        <v>102</v>
      </c>
      <c r="B225" t="s">
        <v>236</v>
      </c>
      <c r="D225" t="s">
        <v>1410</v>
      </c>
      <c r="E225" t="s">
        <v>1645</v>
      </c>
    </row>
    <row r="226" spans="1:6" hidden="1" x14ac:dyDescent="0.25">
      <c r="A226" t="s">
        <v>230</v>
      </c>
      <c r="B226" t="s">
        <v>241</v>
      </c>
    </row>
    <row r="227" spans="1:6" hidden="1" x14ac:dyDescent="0.25">
      <c r="A227" t="s">
        <v>230</v>
      </c>
      <c r="B227" t="s">
        <v>241</v>
      </c>
    </row>
    <row r="228" spans="1:6" hidden="1" x14ac:dyDescent="0.25">
      <c r="A228" t="s">
        <v>230</v>
      </c>
      <c r="B228" t="s">
        <v>241</v>
      </c>
      <c r="D228" t="s">
        <v>1410</v>
      </c>
    </row>
    <row r="229" spans="1:6" hidden="1" x14ac:dyDescent="0.25">
      <c r="A229" t="s">
        <v>245</v>
      </c>
      <c r="B229" t="s">
        <v>246</v>
      </c>
      <c r="D229" t="s">
        <v>1410</v>
      </c>
    </row>
    <row r="230" spans="1:6" hidden="1" x14ac:dyDescent="0.25">
      <c r="A230" t="s">
        <v>245</v>
      </c>
      <c r="B230" t="s">
        <v>246</v>
      </c>
      <c r="D230" t="s">
        <v>1410</v>
      </c>
    </row>
    <row r="231" spans="1:6" hidden="1" x14ac:dyDescent="0.25">
      <c r="A231" t="s">
        <v>245</v>
      </c>
      <c r="B231" t="s">
        <v>246</v>
      </c>
      <c r="D231" t="s">
        <v>1410</v>
      </c>
    </row>
    <row r="232" spans="1:6" hidden="1" x14ac:dyDescent="0.25">
      <c r="A232" t="s">
        <v>245</v>
      </c>
      <c r="B232" t="s">
        <v>246</v>
      </c>
      <c r="D232" t="s">
        <v>1410</v>
      </c>
    </row>
    <row r="233" spans="1:6" hidden="1" x14ac:dyDescent="0.25">
      <c r="A233" t="s">
        <v>245</v>
      </c>
      <c r="B233" t="s">
        <v>246</v>
      </c>
      <c r="D233" t="s">
        <v>1410</v>
      </c>
    </row>
    <row r="234" spans="1:6" hidden="1" x14ac:dyDescent="0.25">
      <c r="A234" t="s">
        <v>245</v>
      </c>
      <c r="B234" t="s">
        <v>246</v>
      </c>
      <c r="D234" t="s">
        <v>1410</v>
      </c>
    </row>
    <row r="235" spans="1:6" hidden="1" x14ac:dyDescent="0.25">
      <c r="A235" t="s">
        <v>245</v>
      </c>
      <c r="B235" t="s">
        <v>246</v>
      </c>
      <c r="D235" t="s">
        <v>1410</v>
      </c>
    </row>
    <row r="236" spans="1:6" hidden="1" x14ac:dyDescent="0.25">
      <c r="A236" t="s">
        <v>245</v>
      </c>
      <c r="B236" t="s">
        <v>246</v>
      </c>
      <c r="D236" t="s">
        <v>1410</v>
      </c>
    </row>
    <row r="237" spans="1:6" x14ac:dyDescent="0.25">
      <c r="A237" t="s">
        <v>254</v>
      </c>
      <c r="B237" t="s">
        <v>255</v>
      </c>
      <c r="C237" t="s">
        <v>1408</v>
      </c>
      <c r="D237" t="s">
        <v>1417</v>
      </c>
      <c r="F237" t="s">
        <v>1408</v>
      </c>
    </row>
    <row r="238" spans="1:6" x14ac:dyDescent="0.25">
      <c r="A238" t="s">
        <v>254</v>
      </c>
      <c r="B238" t="s">
        <v>255</v>
      </c>
      <c r="C238" t="s">
        <v>1408</v>
      </c>
      <c r="D238" t="s">
        <v>1417</v>
      </c>
      <c r="F238" t="s">
        <v>1408</v>
      </c>
    </row>
    <row r="239" spans="1:6" x14ac:dyDescent="0.25">
      <c r="A239" t="s">
        <v>258</v>
      </c>
      <c r="B239" t="s">
        <v>259</v>
      </c>
      <c r="C239" t="s">
        <v>1408</v>
      </c>
      <c r="D239" t="s">
        <v>1418</v>
      </c>
      <c r="F239" t="s">
        <v>1408</v>
      </c>
    </row>
    <row r="240" spans="1:6" x14ac:dyDescent="0.25">
      <c r="A240" t="s">
        <v>258</v>
      </c>
      <c r="B240" t="s">
        <v>259</v>
      </c>
      <c r="C240" t="s">
        <v>1408</v>
      </c>
      <c r="D240" t="s">
        <v>1419</v>
      </c>
      <c r="F240" t="s">
        <v>1408</v>
      </c>
    </row>
    <row r="241" spans="1:6" x14ac:dyDescent="0.25">
      <c r="A241" t="s">
        <v>225</v>
      </c>
      <c r="B241" t="s">
        <v>262</v>
      </c>
      <c r="C241" t="s">
        <v>1408</v>
      </c>
      <c r="D241" t="s">
        <v>1410</v>
      </c>
      <c r="F241" t="s">
        <v>1408</v>
      </c>
    </row>
    <row r="242" spans="1:6" x14ac:dyDescent="0.25">
      <c r="A242" t="s">
        <v>225</v>
      </c>
      <c r="B242" t="s">
        <v>262</v>
      </c>
      <c r="C242" t="s">
        <v>1408</v>
      </c>
      <c r="D242" t="s">
        <v>1420</v>
      </c>
      <c r="F242" t="s">
        <v>1408</v>
      </c>
    </row>
    <row r="243" spans="1:6" x14ac:dyDescent="0.25">
      <c r="A243" t="s">
        <v>166</v>
      </c>
      <c r="B243" t="s">
        <v>265</v>
      </c>
      <c r="C243" t="s">
        <v>1408</v>
      </c>
      <c r="D243" t="s">
        <v>1421</v>
      </c>
      <c r="E243" t="s">
        <v>1647</v>
      </c>
      <c r="F243" t="s">
        <v>1408</v>
      </c>
    </row>
    <row r="244" spans="1:6" x14ac:dyDescent="0.25">
      <c r="A244" t="s">
        <v>166</v>
      </c>
      <c r="B244" t="s">
        <v>265</v>
      </c>
      <c r="C244" t="s">
        <v>1408</v>
      </c>
      <c r="D244" t="s">
        <v>1797</v>
      </c>
      <c r="E244" t="s">
        <v>1647</v>
      </c>
      <c r="F244" t="s">
        <v>1408</v>
      </c>
    </row>
    <row r="245" spans="1:6" x14ac:dyDescent="0.25">
      <c r="A245" t="s">
        <v>245</v>
      </c>
      <c r="B245" t="s">
        <v>268</v>
      </c>
      <c r="C245" t="s">
        <v>1408</v>
      </c>
      <c r="D245" t="s">
        <v>1422</v>
      </c>
      <c r="F245" t="s">
        <v>1408</v>
      </c>
    </row>
    <row r="246" spans="1:6" x14ac:dyDescent="0.25">
      <c r="A246" t="s">
        <v>245</v>
      </c>
      <c r="B246" t="s">
        <v>268</v>
      </c>
      <c r="C246" t="s">
        <v>1408</v>
      </c>
      <c r="D246" t="s">
        <v>1423</v>
      </c>
    </row>
    <row r="247" spans="1:6" x14ac:dyDescent="0.25">
      <c r="A247" t="s">
        <v>245</v>
      </c>
      <c r="B247" t="s">
        <v>268</v>
      </c>
      <c r="C247" t="s">
        <v>1408</v>
      </c>
      <c r="D247" t="s">
        <v>1424</v>
      </c>
      <c r="F247" t="s">
        <v>1408</v>
      </c>
    </row>
    <row r="248" spans="1:6" x14ac:dyDescent="0.25">
      <c r="A248" t="s">
        <v>272</v>
      </c>
      <c r="B248" t="s">
        <v>273</v>
      </c>
      <c r="C248" t="s">
        <v>1408</v>
      </c>
      <c r="D248" t="s">
        <v>1425</v>
      </c>
      <c r="E248" t="s">
        <v>1648</v>
      </c>
      <c r="F248" t="s">
        <v>1408</v>
      </c>
    </row>
    <row r="249" spans="1:6" x14ac:dyDescent="0.25">
      <c r="A249" t="s">
        <v>272</v>
      </c>
      <c r="B249" t="s">
        <v>273</v>
      </c>
      <c r="C249" t="s">
        <v>1408</v>
      </c>
      <c r="D249" t="s">
        <v>1426</v>
      </c>
      <c r="E249" t="s">
        <v>1649</v>
      </c>
      <c r="F249" t="s">
        <v>1408</v>
      </c>
    </row>
    <row r="250" spans="1:6" x14ac:dyDescent="0.25">
      <c r="A250" t="s">
        <v>276</v>
      </c>
      <c r="B250" t="s">
        <v>277</v>
      </c>
      <c r="C250" t="s">
        <v>1408</v>
      </c>
      <c r="D250" t="s">
        <v>1427</v>
      </c>
      <c r="E250" t="s">
        <v>1650</v>
      </c>
      <c r="F250" t="s">
        <v>1408</v>
      </c>
    </row>
    <row r="251" spans="1:6" x14ac:dyDescent="0.25">
      <c r="A251" t="s">
        <v>276</v>
      </c>
      <c r="B251" t="s">
        <v>277</v>
      </c>
      <c r="C251" t="s">
        <v>1408</v>
      </c>
      <c r="D251" t="s">
        <v>1427</v>
      </c>
      <c r="E251" t="s">
        <v>1650</v>
      </c>
      <c r="F251" t="s">
        <v>1408</v>
      </c>
    </row>
    <row r="252" spans="1:6" x14ac:dyDescent="0.25">
      <c r="A252" t="s">
        <v>276</v>
      </c>
      <c r="B252" t="s">
        <v>277</v>
      </c>
      <c r="C252" t="s">
        <v>1408</v>
      </c>
      <c r="D252" t="s">
        <v>1428</v>
      </c>
      <c r="E252" t="s">
        <v>1650</v>
      </c>
      <c r="F252" t="s">
        <v>1408</v>
      </c>
    </row>
    <row r="253" spans="1:6" x14ac:dyDescent="0.25">
      <c r="A253" t="s">
        <v>276</v>
      </c>
      <c r="B253" t="s">
        <v>277</v>
      </c>
      <c r="C253" t="s">
        <v>1408</v>
      </c>
      <c r="D253" t="s">
        <v>1428</v>
      </c>
      <c r="E253" t="s">
        <v>1650</v>
      </c>
      <c r="F253" t="s">
        <v>1408</v>
      </c>
    </row>
    <row r="254" spans="1:6" x14ac:dyDescent="0.25">
      <c r="B254" t="s">
        <v>282</v>
      </c>
      <c r="C254" t="s">
        <v>1408</v>
      </c>
      <c r="D254" t="s">
        <v>1429</v>
      </c>
      <c r="E254" t="s">
        <v>1651</v>
      </c>
      <c r="F254" t="s">
        <v>1408</v>
      </c>
    </row>
    <row r="255" spans="1:6" x14ac:dyDescent="0.25">
      <c r="B255" t="s">
        <v>282</v>
      </c>
      <c r="C255" t="s">
        <v>1408</v>
      </c>
      <c r="D255" t="s">
        <v>1430</v>
      </c>
      <c r="E255" t="s">
        <v>1652</v>
      </c>
      <c r="F255" t="s">
        <v>1408</v>
      </c>
    </row>
    <row r="256" spans="1:6" x14ac:dyDescent="0.25">
      <c r="B256" t="s">
        <v>282</v>
      </c>
      <c r="C256" t="s">
        <v>1408</v>
      </c>
      <c r="D256" t="s">
        <v>1431</v>
      </c>
      <c r="E256" t="s">
        <v>1651</v>
      </c>
      <c r="F256" t="s">
        <v>1408</v>
      </c>
    </row>
    <row r="257" spans="1:6" x14ac:dyDescent="0.25">
      <c r="B257" t="s">
        <v>282</v>
      </c>
      <c r="C257" t="s">
        <v>1408</v>
      </c>
      <c r="D257" t="s">
        <v>1430</v>
      </c>
      <c r="E257" t="s">
        <v>1652</v>
      </c>
      <c r="F257" t="s">
        <v>1408</v>
      </c>
    </row>
    <row r="258" spans="1:6" x14ac:dyDescent="0.25">
      <c r="B258" t="s">
        <v>287</v>
      </c>
      <c r="C258" t="s">
        <v>1408</v>
      </c>
      <c r="D258" t="s">
        <v>1432</v>
      </c>
      <c r="E258" t="s">
        <v>1653</v>
      </c>
      <c r="F258" t="s">
        <v>1408</v>
      </c>
    </row>
    <row r="259" spans="1:6" x14ac:dyDescent="0.25">
      <c r="B259" t="s">
        <v>287</v>
      </c>
      <c r="C259" t="s">
        <v>1408</v>
      </c>
      <c r="D259" t="s">
        <v>1433</v>
      </c>
      <c r="E259" t="s">
        <v>1654</v>
      </c>
      <c r="F259" t="s">
        <v>1408</v>
      </c>
    </row>
    <row r="260" spans="1:6" x14ac:dyDescent="0.25">
      <c r="B260" t="s">
        <v>287</v>
      </c>
      <c r="C260" t="s">
        <v>1408</v>
      </c>
      <c r="D260" t="s">
        <v>1433</v>
      </c>
      <c r="E260" t="s">
        <v>1654</v>
      </c>
      <c r="F260" t="s">
        <v>1408</v>
      </c>
    </row>
    <row r="261" spans="1:6" x14ac:dyDescent="0.25">
      <c r="A261" t="s">
        <v>272</v>
      </c>
      <c r="B261" t="s">
        <v>291</v>
      </c>
      <c r="C261" t="s">
        <v>1408</v>
      </c>
      <c r="D261" t="s">
        <v>1434</v>
      </c>
      <c r="E261" t="s">
        <v>1649</v>
      </c>
      <c r="F261" t="s">
        <v>1408</v>
      </c>
    </row>
    <row r="262" spans="1:6" x14ac:dyDescent="0.25">
      <c r="A262" t="s">
        <v>272</v>
      </c>
      <c r="B262" t="s">
        <v>291</v>
      </c>
      <c r="C262" t="s">
        <v>1408</v>
      </c>
      <c r="D262" t="s">
        <v>1434</v>
      </c>
      <c r="E262" t="s">
        <v>1649</v>
      </c>
      <c r="F262" t="s">
        <v>1408</v>
      </c>
    </row>
    <row r="263" spans="1:6" x14ac:dyDescent="0.25">
      <c r="A263" t="s">
        <v>272</v>
      </c>
      <c r="B263" t="s">
        <v>291</v>
      </c>
      <c r="C263" t="s">
        <v>1408</v>
      </c>
      <c r="D263" t="s">
        <v>1435</v>
      </c>
      <c r="E263" t="s">
        <v>1649</v>
      </c>
      <c r="F263" t="s">
        <v>1408</v>
      </c>
    </row>
    <row r="264" spans="1:6" hidden="1" x14ac:dyDescent="0.25">
      <c r="A264" t="s">
        <v>295</v>
      </c>
      <c r="B264" t="s">
        <v>296</v>
      </c>
      <c r="E264" t="s">
        <v>1636</v>
      </c>
    </row>
    <row r="265" spans="1:6" x14ac:dyDescent="0.25">
      <c r="A265" t="s">
        <v>276</v>
      </c>
      <c r="B265" t="s">
        <v>298</v>
      </c>
      <c r="C265" t="s">
        <v>1408</v>
      </c>
      <c r="D265" t="s">
        <v>1417</v>
      </c>
      <c r="E265" t="s">
        <v>1655</v>
      </c>
      <c r="F265" t="s">
        <v>1408</v>
      </c>
    </row>
    <row r="266" spans="1:6" x14ac:dyDescent="0.25">
      <c r="A266" t="s">
        <v>276</v>
      </c>
      <c r="B266" t="s">
        <v>298</v>
      </c>
      <c r="C266" t="s">
        <v>1408</v>
      </c>
      <c r="D266" t="s">
        <v>1417</v>
      </c>
      <c r="E266" t="s">
        <v>1655</v>
      </c>
      <c r="F266" t="s">
        <v>1408</v>
      </c>
    </row>
    <row r="267" spans="1:6" x14ac:dyDescent="0.25">
      <c r="A267" t="s">
        <v>276</v>
      </c>
      <c r="B267" t="s">
        <v>298</v>
      </c>
      <c r="C267" t="s">
        <v>1408</v>
      </c>
      <c r="D267" t="s">
        <v>1436</v>
      </c>
      <c r="E267" t="s">
        <v>1655</v>
      </c>
      <c r="F267" t="s">
        <v>1408</v>
      </c>
    </row>
    <row r="268" spans="1:6" x14ac:dyDescent="0.25">
      <c r="A268" t="s">
        <v>276</v>
      </c>
      <c r="B268" t="s">
        <v>298</v>
      </c>
      <c r="C268" t="s">
        <v>1408</v>
      </c>
      <c r="D268" t="s">
        <v>1437</v>
      </c>
      <c r="E268" t="s">
        <v>1655</v>
      </c>
      <c r="F268" t="s">
        <v>1408</v>
      </c>
    </row>
    <row r="269" spans="1:6" hidden="1" x14ac:dyDescent="0.25">
      <c r="A269" t="s">
        <v>303</v>
      </c>
      <c r="B269" t="s">
        <v>304</v>
      </c>
      <c r="D269" t="s">
        <v>1410</v>
      </c>
      <c r="F269" t="s">
        <v>1408</v>
      </c>
    </row>
    <row r="270" spans="1:6" hidden="1" x14ac:dyDescent="0.25">
      <c r="A270" t="s">
        <v>303</v>
      </c>
      <c r="B270" t="s">
        <v>306</v>
      </c>
      <c r="D270" t="s">
        <v>1410</v>
      </c>
      <c r="F270" t="s">
        <v>1408</v>
      </c>
    </row>
    <row r="271" spans="1:6" x14ac:dyDescent="0.25">
      <c r="A271" t="s">
        <v>308</v>
      </c>
      <c r="B271" t="s">
        <v>309</v>
      </c>
      <c r="C271" t="s">
        <v>1408</v>
      </c>
      <c r="D271" t="s">
        <v>1438</v>
      </c>
      <c r="F271" t="s">
        <v>1408</v>
      </c>
    </row>
    <row r="272" spans="1:6" x14ac:dyDescent="0.25">
      <c r="A272" t="s">
        <v>308</v>
      </c>
      <c r="B272" t="s">
        <v>309</v>
      </c>
      <c r="C272" t="s">
        <v>1408</v>
      </c>
      <c r="D272" t="s">
        <v>1438</v>
      </c>
      <c r="F272" t="s">
        <v>1408</v>
      </c>
    </row>
    <row r="273" spans="1:6" x14ac:dyDescent="0.25">
      <c r="A273" t="s">
        <v>308</v>
      </c>
      <c r="B273" t="s">
        <v>309</v>
      </c>
      <c r="C273" t="s">
        <v>1408</v>
      </c>
      <c r="D273" t="s">
        <v>1439</v>
      </c>
      <c r="F273" t="s">
        <v>1408</v>
      </c>
    </row>
    <row r="274" spans="1:6" x14ac:dyDescent="0.25">
      <c r="A274" t="s">
        <v>303</v>
      </c>
      <c r="B274" t="s">
        <v>313</v>
      </c>
      <c r="C274" t="s">
        <v>1408</v>
      </c>
      <c r="D274" t="s">
        <v>1410</v>
      </c>
      <c r="F274" t="s">
        <v>1408</v>
      </c>
    </row>
    <row r="275" spans="1:6" x14ac:dyDescent="0.25">
      <c r="A275" t="s">
        <v>276</v>
      </c>
      <c r="B275" t="s">
        <v>314</v>
      </c>
      <c r="C275" t="s">
        <v>1408</v>
      </c>
      <c r="D275" t="s">
        <v>1440</v>
      </c>
      <c r="E275" t="s">
        <v>1656</v>
      </c>
      <c r="F275" t="s">
        <v>1408</v>
      </c>
    </row>
    <row r="276" spans="1:6" x14ac:dyDescent="0.25">
      <c r="A276" t="s">
        <v>276</v>
      </c>
      <c r="B276" t="s">
        <v>314</v>
      </c>
      <c r="C276" t="s">
        <v>1408</v>
      </c>
      <c r="D276" t="s">
        <v>1440</v>
      </c>
      <c r="E276" t="s">
        <v>1656</v>
      </c>
      <c r="F276" t="s">
        <v>1408</v>
      </c>
    </row>
    <row r="277" spans="1:6" hidden="1" x14ac:dyDescent="0.25">
      <c r="A277" t="s">
        <v>303</v>
      </c>
      <c r="B277" t="s">
        <v>317</v>
      </c>
      <c r="D277" t="s">
        <v>1410</v>
      </c>
      <c r="E277" t="s">
        <v>1657</v>
      </c>
      <c r="F277" t="s">
        <v>1408</v>
      </c>
    </row>
    <row r="278" spans="1:6" x14ac:dyDescent="0.25">
      <c r="A278" t="s">
        <v>319</v>
      </c>
      <c r="B278" t="s">
        <v>6</v>
      </c>
      <c r="C278" t="s">
        <v>1408</v>
      </c>
      <c r="D278" t="s">
        <v>1433</v>
      </c>
      <c r="E278" t="s">
        <v>1658</v>
      </c>
      <c r="F278" t="s">
        <v>1408</v>
      </c>
    </row>
    <row r="279" spans="1:6" x14ac:dyDescent="0.25">
      <c r="A279" t="s">
        <v>319</v>
      </c>
      <c r="B279" t="s">
        <v>6</v>
      </c>
      <c r="C279" t="s">
        <v>1408</v>
      </c>
      <c r="D279" t="s">
        <v>1433</v>
      </c>
      <c r="E279" t="s">
        <v>1659</v>
      </c>
      <c r="F279" t="s">
        <v>1408</v>
      </c>
    </row>
    <row r="280" spans="1:6" x14ac:dyDescent="0.25">
      <c r="A280" t="s">
        <v>319</v>
      </c>
      <c r="B280" t="s">
        <v>6</v>
      </c>
      <c r="C280" t="s">
        <v>1408</v>
      </c>
      <c r="D280" t="s">
        <v>1432</v>
      </c>
      <c r="E280" t="s">
        <v>1659</v>
      </c>
      <c r="F280" t="s">
        <v>1408</v>
      </c>
    </row>
    <row r="281" spans="1:6" x14ac:dyDescent="0.25">
      <c r="A281" t="s">
        <v>319</v>
      </c>
      <c r="B281" t="s">
        <v>6</v>
      </c>
      <c r="C281" t="s">
        <v>1408</v>
      </c>
      <c r="D281" t="s">
        <v>1432</v>
      </c>
      <c r="E281" t="s">
        <v>1658</v>
      </c>
      <c r="F281" t="s">
        <v>1408</v>
      </c>
    </row>
    <row r="282" spans="1:6" x14ac:dyDescent="0.25">
      <c r="A282" t="s">
        <v>319</v>
      </c>
      <c r="B282" t="s">
        <v>323</v>
      </c>
      <c r="C282" t="s">
        <v>1408</v>
      </c>
      <c r="D282" t="s">
        <v>1441</v>
      </c>
      <c r="E282" t="s">
        <v>1660</v>
      </c>
      <c r="F282" t="s">
        <v>1408</v>
      </c>
    </row>
    <row r="283" spans="1:6" x14ac:dyDescent="0.25">
      <c r="A283" t="s">
        <v>319</v>
      </c>
      <c r="B283" t="s">
        <v>323</v>
      </c>
      <c r="C283" t="s">
        <v>1408</v>
      </c>
      <c r="D283" t="s">
        <v>1441</v>
      </c>
      <c r="E283" t="s">
        <v>1660</v>
      </c>
      <c r="F283" t="s">
        <v>1408</v>
      </c>
    </row>
    <row r="284" spans="1:6" x14ac:dyDescent="0.25">
      <c r="A284" t="s">
        <v>319</v>
      </c>
      <c r="B284" t="s">
        <v>323</v>
      </c>
      <c r="C284" t="s">
        <v>1408</v>
      </c>
      <c r="D284" t="s">
        <v>1442</v>
      </c>
      <c r="E284" t="s">
        <v>1647</v>
      </c>
      <c r="F284" t="s">
        <v>1408</v>
      </c>
    </row>
    <row r="285" spans="1:6" x14ac:dyDescent="0.25">
      <c r="A285" t="s">
        <v>319</v>
      </c>
      <c r="B285" t="s">
        <v>323</v>
      </c>
      <c r="C285" t="s">
        <v>1408</v>
      </c>
      <c r="D285" t="s">
        <v>1441</v>
      </c>
      <c r="E285" t="s">
        <v>1647</v>
      </c>
      <c r="F285" t="s">
        <v>1408</v>
      </c>
    </row>
    <row r="286" spans="1:6" x14ac:dyDescent="0.25">
      <c r="A286" t="s">
        <v>319</v>
      </c>
      <c r="B286" t="s">
        <v>323</v>
      </c>
      <c r="C286" t="s">
        <v>1408</v>
      </c>
      <c r="D286" t="s">
        <v>1441</v>
      </c>
      <c r="E286" t="s">
        <v>1647</v>
      </c>
      <c r="F286" t="s">
        <v>1408</v>
      </c>
    </row>
    <row r="287" spans="1:6" x14ac:dyDescent="0.25">
      <c r="A287" t="s">
        <v>276</v>
      </c>
      <c r="B287" t="s">
        <v>329</v>
      </c>
      <c r="C287" t="s">
        <v>1408</v>
      </c>
      <c r="D287" t="s">
        <v>1798</v>
      </c>
      <c r="E287" t="s">
        <v>1661</v>
      </c>
      <c r="F287" t="s">
        <v>1408</v>
      </c>
    </row>
    <row r="288" spans="1:6" x14ac:dyDescent="0.25">
      <c r="A288" t="s">
        <v>276</v>
      </c>
      <c r="B288" t="s">
        <v>331</v>
      </c>
      <c r="C288" t="s">
        <v>1408</v>
      </c>
      <c r="D288" t="s">
        <v>1443</v>
      </c>
      <c r="E288" t="s">
        <v>1662</v>
      </c>
      <c r="F288" t="s">
        <v>1408</v>
      </c>
    </row>
    <row r="289" spans="1:6" x14ac:dyDescent="0.25">
      <c r="A289" t="s">
        <v>276</v>
      </c>
      <c r="B289" t="s">
        <v>331</v>
      </c>
      <c r="C289" t="s">
        <v>1408</v>
      </c>
      <c r="D289" t="s">
        <v>1443</v>
      </c>
      <c r="E289" t="s">
        <v>1662</v>
      </c>
      <c r="F289" t="s">
        <v>1408</v>
      </c>
    </row>
    <row r="290" spans="1:6" x14ac:dyDescent="0.25">
      <c r="A290" t="s">
        <v>334</v>
      </c>
      <c r="B290" t="s">
        <v>335</v>
      </c>
      <c r="C290" t="s">
        <v>1408</v>
      </c>
      <c r="D290" t="s">
        <v>1417</v>
      </c>
      <c r="E290" t="s">
        <v>1663</v>
      </c>
      <c r="F290" t="s">
        <v>1408</v>
      </c>
    </row>
    <row r="291" spans="1:6" x14ac:dyDescent="0.25">
      <c r="A291" t="s">
        <v>334</v>
      </c>
      <c r="B291" t="s">
        <v>335</v>
      </c>
      <c r="C291" t="s">
        <v>1408</v>
      </c>
      <c r="D291" t="s">
        <v>1417</v>
      </c>
      <c r="E291" t="s">
        <v>1663</v>
      </c>
      <c r="F291" t="s">
        <v>1408</v>
      </c>
    </row>
    <row r="292" spans="1:6" x14ac:dyDescent="0.25">
      <c r="A292" t="s">
        <v>334</v>
      </c>
      <c r="B292" t="s">
        <v>335</v>
      </c>
      <c r="C292" t="s">
        <v>1408</v>
      </c>
      <c r="D292" t="s">
        <v>1417</v>
      </c>
      <c r="E292" t="s">
        <v>1663</v>
      </c>
      <c r="F292" t="s">
        <v>1408</v>
      </c>
    </row>
    <row r="293" spans="1:6" x14ac:dyDescent="0.25">
      <c r="A293" t="s">
        <v>339</v>
      </c>
      <c r="B293" t="s">
        <v>340</v>
      </c>
      <c r="C293" t="s">
        <v>1408</v>
      </c>
      <c r="D293" t="s">
        <v>1444</v>
      </c>
      <c r="F293" t="s">
        <v>1408</v>
      </c>
    </row>
    <row r="294" spans="1:6" x14ac:dyDescent="0.25">
      <c r="A294" t="s">
        <v>339</v>
      </c>
      <c r="B294" t="s">
        <v>340</v>
      </c>
      <c r="C294" t="s">
        <v>1408</v>
      </c>
      <c r="D294" t="s">
        <v>1444</v>
      </c>
      <c r="F294" t="s">
        <v>1408</v>
      </c>
    </row>
    <row r="295" spans="1:6" x14ac:dyDescent="0.25">
      <c r="A295" t="s">
        <v>308</v>
      </c>
      <c r="B295" t="s">
        <v>342</v>
      </c>
      <c r="C295" t="s">
        <v>1408</v>
      </c>
      <c r="D295" t="s">
        <v>1445</v>
      </c>
      <c r="F295" t="s">
        <v>1408</v>
      </c>
    </row>
    <row r="296" spans="1:6" x14ac:dyDescent="0.25">
      <c r="A296" t="s">
        <v>276</v>
      </c>
      <c r="B296" t="s">
        <v>343</v>
      </c>
      <c r="C296" t="s">
        <v>1408</v>
      </c>
      <c r="D296" t="s">
        <v>1446</v>
      </c>
      <c r="E296" t="s">
        <v>1664</v>
      </c>
      <c r="F296" t="s">
        <v>1408</v>
      </c>
    </row>
    <row r="297" spans="1:6" x14ac:dyDescent="0.25">
      <c r="A297" t="s">
        <v>334</v>
      </c>
      <c r="B297" t="s">
        <v>345</v>
      </c>
      <c r="C297" t="s">
        <v>1408</v>
      </c>
      <c r="D297" t="s">
        <v>1447</v>
      </c>
      <c r="F297" t="s">
        <v>1408</v>
      </c>
    </row>
    <row r="298" spans="1:6" x14ac:dyDescent="0.25">
      <c r="A298" t="s">
        <v>334</v>
      </c>
      <c r="B298" t="s">
        <v>345</v>
      </c>
      <c r="C298" t="s">
        <v>1408</v>
      </c>
      <c r="D298" t="s">
        <v>1447</v>
      </c>
      <c r="F298" t="s">
        <v>1408</v>
      </c>
    </row>
    <row r="299" spans="1:6" x14ac:dyDescent="0.25">
      <c r="A299" t="s">
        <v>334</v>
      </c>
      <c r="B299" t="s">
        <v>345</v>
      </c>
      <c r="C299" t="s">
        <v>1408</v>
      </c>
      <c r="D299" t="s">
        <v>1448</v>
      </c>
      <c r="F299" t="s">
        <v>1408</v>
      </c>
    </row>
    <row r="300" spans="1:6" x14ac:dyDescent="0.25">
      <c r="A300" t="s">
        <v>186</v>
      </c>
      <c r="B300" t="s">
        <v>349</v>
      </c>
      <c r="C300" t="s">
        <v>1408</v>
      </c>
      <c r="D300" t="s">
        <v>1799</v>
      </c>
      <c r="F300" t="s">
        <v>1408</v>
      </c>
    </row>
    <row r="301" spans="1:6" x14ac:dyDescent="0.25">
      <c r="A301" t="s">
        <v>254</v>
      </c>
      <c r="B301" t="s">
        <v>351</v>
      </c>
      <c r="C301" t="s">
        <v>1408</v>
      </c>
      <c r="D301" t="s">
        <v>1449</v>
      </c>
      <c r="E301" t="s">
        <v>1665</v>
      </c>
      <c r="F301" t="s">
        <v>1408</v>
      </c>
    </row>
    <row r="302" spans="1:6" x14ac:dyDescent="0.25">
      <c r="A302" t="s">
        <v>254</v>
      </c>
      <c r="B302" t="s">
        <v>351</v>
      </c>
      <c r="C302" t="s">
        <v>1408</v>
      </c>
      <c r="D302" t="s">
        <v>1450</v>
      </c>
      <c r="E302" t="s">
        <v>1665</v>
      </c>
      <c r="F302" t="s">
        <v>1408</v>
      </c>
    </row>
    <row r="303" spans="1:6" x14ac:dyDescent="0.25">
      <c r="A303" t="s">
        <v>254</v>
      </c>
      <c r="B303" t="s">
        <v>351</v>
      </c>
      <c r="C303" t="s">
        <v>1408</v>
      </c>
      <c r="D303" t="s">
        <v>1451</v>
      </c>
      <c r="E303" t="s">
        <v>1666</v>
      </c>
      <c r="F303" t="s">
        <v>1408</v>
      </c>
    </row>
    <row r="304" spans="1:6" x14ac:dyDescent="0.25">
      <c r="A304" t="s">
        <v>254</v>
      </c>
      <c r="B304" t="s">
        <v>351</v>
      </c>
      <c r="C304" t="s">
        <v>1408</v>
      </c>
      <c r="D304" t="s">
        <v>1450</v>
      </c>
      <c r="E304" t="s">
        <v>1665</v>
      </c>
      <c r="F304" t="s">
        <v>1408</v>
      </c>
    </row>
    <row r="305" spans="1:6" hidden="1" x14ac:dyDescent="0.25">
      <c r="B305" t="s">
        <v>356</v>
      </c>
      <c r="D305" t="s">
        <v>1531</v>
      </c>
      <c r="E305" t="s">
        <v>1667</v>
      </c>
    </row>
    <row r="306" spans="1:6" hidden="1" x14ac:dyDescent="0.25">
      <c r="A306" t="s">
        <v>334</v>
      </c>
      <c r="B306" t="s">
        <v>358</v>
      </c>
      <c r="D306" t="s">
        <v>1800</v>
      </c>
      <c r="E306" t="s">
        <v>1668</v>
      </c>
      <c r="F306" t="s">
        <v>1408</v>
      </c>
    </row>
    <row r="307" spans="1:6" hidden="1" x14ac:dyDescent="0.25">
      <c r="A307" t="s">
        <v>360</v>
      </c>
      <c r="B307">
        <v>718</v>
      </c>
      <c r="D307" t="s">
        <v>1474</v>
      </c>
      <c r="E307" t="s">
        <v>1642</v>
      </c>
      <c r="F307" t="s">
        <v>1408</v>
      </c>
    </row>
    <row r="308" spans="1:6" x14ac:dyDescent="0.25">
      <c r="A308" t="s">
        <v>360</v>
      </c>
      <c r="B308">
        <v>718</v>
      </c>
      <c r="C308" t="s">
        <v>1408</v>
      </c>
      <c r="D308" t="s">
        <v>1475</v>
      </c>
      <c r="E308" t="s">
        <v>1642</v>
      </c>
      <c r="F308" t="s">
        <v>1408</v>
      </c>
    </row>
    <row r="309" spans="1:6" x14ac:dyDescent="0.25">
      <c r="B309" t="s">
        <v>363</v>
      </c>
      <c r="C309" t="s">
        <v>1408</v>
      </c>
      <c r="D309" t="s">
        <v>1452</v>
      </c>
      <c r="E309" t="s">
        <v>1669</v>
      </c>
      <c r="F309" t="s">
        <v>1408</v>
      </c>
    </row>
    <row r="310" spans="1:6" x14ac:dyDescent="0.25">
      <c r="B310" t="s">
        <v>363</v>
      </c>
      <c r="C310" t="s">
        <v>1408</v>
      </c>
      <c r="D310" t="s">
        <v>1453</v>
      </c>
      <c r="E310" t="s">
        <v>1670</v>
      </c>
      <c r="F310" t="s">
        <v>1408</v>
      </c>
    </row>
    <row r="311" spans="1:6" x14ac:dyDescent="0.25">
      <c r="B311" t="s">
        <v>363</v>
      </c>
      <c r="C311" t="s">
        <v>1408</v>
      </c>
      <c r="D311" t="s">
        <v>1454</v>
      </c>
      <c r="E311" t="s">
        <v>1670</v>
      </c>
      <c r="F311" t="s">
        <v>1408</v>
      </c>
    </row>
    <row r="312" spans="1:6" x14ac:dyDescent="0.25">
      <c r="B312" t="s">
        <v>363</v>
      </c>
      <c r="C312" t="s">
        <v>1408</v>
      </c>
      <c r="D312" t="s">
        <v>1455</v>
      </c>
      <c r="E312" t="s">
        <v>1670</v>
      </c>
      <c r="F312" t="s">
        <v>1408</v>
      </c>
    </row>
    <row r="313" spans="1:6" x14ac:dyDescent="0.25">
      <c r="B313" t="s">
        <v>363</v>
      </c>
      <c r="C313" t="s">
        <v>1408</v>
      </c>
      <c r="D313" t="s">
        <v>1456</v>
      </c>
      <c r="E313" t="s">
        <v>1669</v>
      </c>
      <c r="F313" t="s">
        <v>1408</v>
      </c>
    </row>
    <row r="314" spans="1:6" x14ac:dyDescent="0.25">
      <c r="A314" t="s">
        <v>102</v>
      </c>
      <c r="B314" t="s">
        <v>369</v>
      </c>
      <c r="C314" t="s">
        <v>1408</v>
      </c>
      <c r="D314" t="s">
        <v>1457</v>
      </c>
      <c r="E314" t="s">
        <v>1671</v>
      </c>
      <c r="F314" t="s">
        <v>1408</v>
      </c>
    </row>
    <row r="315" spans="1:6" x14ac:dyDescent="0.25">
      <c r="A315" t="s">
        <v>371</v>
      </c>
      <c r="B315" t="s">
        <v>372</v>
      </c>
      <c r="C315" t="s">
        <v>1408</v>
      </c>
      <c r="D315" t="s">
        <v>1458</v>
      </c>
      <c r="E315" t="s">
        <v>1672</v>
      </c>
      <c r="F315" t="s">
        <v>1408</v>
      </c>
    </row>
    <row r="316" spans="1:6" x14ac:dyDescent="0.25">
      <c r="A316" t="s">
        <v>276</v>
      </c>
      <c r="B316" t="s">
        <v>374</v>
      </c>
      <c r="C316" t="s">
        <v>1408</v>
      </c>
      <c r="D316" t="s">
        <v>1801</v>
      </c>
      <c r="E316" t="s">
        <v>1673</v>
      </c>
      <c r="F316" t="s">
        <v>1408</v>
      </c>
    </row>
    <row r="317" spans="1:6" x14ac:dyDescent="0.25">
      <c r="A317" t="s">
        <v>334</v>
      </c>
      <c r="B317" t="s">
        <v>375</v>
      </c>
      <c r="C317" t="s">
        <v>1408</v>
      </c>
      <c r="D317" t="s">
        <v>1459</v>
      </c>
      <c r="E317" t="s">
        <v>1674</v>
      </c>
      <c r="F317" t="s">
        <v>1408</v>
      </c>
    </row>
    <row r="318" spans="1:6" x14ac:dyDescent="0.25">
      <c r="A318" t="s">
        <v>334</v>
      </c>
      <c r="B318" t="s">
        <v>375</v>
      </c>
      <c r="C318" t="s">
        <v>1408</v>
      </c>
      <c r="D318" t="s">
        <v>1459</v>
      </c>
      <c r="E318" t="s">
        <v>1674</v>
      </c>
      <c r="F318" t="s">
        <v>1408</v>
      </c>
    </row>
    <row r="319" spans="1:6" x14ac:dyDescent="0.25">
      <c r="A319" t="s">
        <v>334</v>
      </c>
      <c r="B319" t="s">
        <v>375</v>
      </c>
      <c r="C319" t="s">
        <v>1408</v>
      </c>
      <c r="D319" t="s">
        <v>1459</v>
      </c>
      <c r="E319" t="s">
        <v>1674</v>
      </c>
      <c r="F319" t="s">
        <v>1408</v>
      </c>
    </row>
    <row r="320" spans="1:6" x14ac:dyDescent="0.25">
      <c r="A320" t="s">
        <v>334</v>
      </c>
      <c r="B320" t="s">
        <v>375</v>
      </c>
      <c r="C320" t="s">
        <v>1408</v>
      </c>
      <c r="D320" t="s">
        <v>1459</v>
      </c>
      <c r="E320" t="s">
        <v>1675</v>
      </c>
      <c r="F320" t="s">
        <v>1408</v>
      </c>
    </row>
    <row r="321" spans="1:6" x14ac:dyDescent="0.25">
      <c r="A321" t="s">
        <v>334</v>
      </c>
      <c r="B321" t="s">
        <v>375</v>
      </c>
      <c r="C321" t="s">
        <v>1408</v>
      </c>
      <c r="D321" t="s">
        <v>1459</v>
      </c>
      <c r="E321" t="s">
        <v>1676</v>
      </c>
      <c r="F321" t="s">
        <v>1408</v>
      </c>
    </row>
    <row r="322" spans="1:6" x14ac:dyDescent="0.25">
      <c r="A322" t="s">
        <v>334</v>
      </c>
      <c r="B322" t="s">
        <v>375</v>
      </c>
      <c r="C322" t="s">
        <v>1408</v>
      </c>
      <c r="D322" t="s">
        <v>1459</v>
      </c>
      <c r="E322" t="s">
        <v>1672</v>
      </c>
      <c r="F322" t="s">
        <v>1408</v>
      </c>
    </row>
    <row r="323" spans="1:6" x14ac:dyDescent="0.25">
      <c r="A323" t="s">
        <v>276</v>
      </c>
      <c r="B323" t="s">
        <v>382</v>
      </c>
      <c r="C323" t="s">
        <v>1408</v>
      </c>
      <c r="D323" t="s">
        <v>1460</v>
      </c>
      <c r="E323" t="s">
        <v>1677</v>
      </c>
      <c r="F323" t="s">
        <v>1408</v>
      </c>
    </row>
    <row r="324" spans="1:6" x14ac:dyDescent="0.25">
      <c r="B324" t="s">
        <v>384</v>
      </c>
      <c r="C324" t="s">
        <v>1408</v>
      </c>
      <c r="D324" t="s">
        <v>1461</v>
      </c>
      <c r="E324" t="s">
        <v>1678</v>
      </c>
      <c r="F324" t="s">
        <v>1408</v>
      </c>
    </row>
    <row r="325" spans="1:6" x14ac:dyDescent="0.25">
      <c r="B325" t="s">
        <v>384</v>
      </c>
      <c r="C325" t="s">
        <v>1408</v>
      </c>
      <c r="D325" t="s">
        <v>1462</v>
      </c>
      <c r="F325" t="s">
        <v>1408</v>
      </c>
    </row>
    <row r="326" spans="1:6" hidden="1" x14ac:dyDescent="0.25">
      <c r="B326" t="s">
        <v>384</v>
      </c>
      <c r="D326" t="s">
        <v>1802</v>
      </c>
      <c r="E326" t="s">
        <v>1679</v>
      </c>
      <c r="F326" t="s">
        <v>1408</v>
      </c>
    </row>
    <row r="327" spans="1:6" x14ac:dyDescent="0.25">
      <c r="A327" t="s">
        <v>388</v>
      </c>
      <c r="B327" t="s">
        <v>389</v>
      </c>
      <c r="C327" t="s">
        <v>1408</v>
      </c>
      <c r="D327" t="s">
        <v>1442</v>
      </c>
      <c r="E327" t="s">
        <v>1680</v>
      </c>
      <c r="F327" t="s">
        <v>1408</v>
      </c>
    </row>
    <row r="328" spans="1:6" x14ac:dyDescent="0.25">
      <c r="A328" t="s">
        <v>388</v>
      </c>
      <c r="B328" t="s">
        <v>389</v>
      </c>
      <c r="C328" t="s">
        <v>1408</v>
      </c>
      <c r="D328" t="s">
        <v>1442</v>
      </c>
      <c r="E328" t="s">
        <v>1681</v>
      </c>
      <c r="F328" t="s">
        <v>1408</v>
      </c>
    </row>
    <row r="329" spans="1:6" x14ac:dyDescent="0.25">
      <c r="A329" t="s">
        <v>388</v>
      </c>
      <c r="B329" t="s">
        <v>389</v>
      </c>
      <c r="C329" t="s">
        <v>1408</v>
      </c>
      <c r="D329" t="s">
        <v>1442</v>
      </c>
      <c r="E329" t="s">
        <v>1681</v>
      </c>
      <c r="F329" t="s">
        <v>1408</v>
      </c>
    </row>
    <row r="330" spans="1:6" x14ac:dyDescent="0.25">
      <c r="B330" t="s">
        <v>393</v>
      </c>
      <c r="C330" t="s">
        <v>1408</v>
      </c>
      <c r="D330" t="s">
        <v>1463</v>
      </c>
      <c r="E330" t="s">
        <v>1682</v>
      </c>
      <c r="F330" t="s">
        <v>1408</v>
      </c>
    </row>
    <row r="331" spans="1:6" x14ac:dyDescent="0.25">
      <c r="B331" t="s">
        <v>393</v>
      </c>
      <c r="C331" t="s">
        <v>1408</v>
      </c>
      <c r="D331" t="s">
        <v>1464</v>
      </c>
      <c r="E331" t="s">
        <v>1683</v>
      </c>
      <c r="F331" t="s">
        <v>1408</v>
      </c>
    </row>
    <row r="332" spans="1:6" x14ac:dyDescent="0.25">
      <c r="A332" t="s">
        <v>276</v>
      </c>
      <c r="B332" t="s">
        <v>396</v>
      </c>
      <c r="C332" t="s">
        <v>1408</v>
      </c>
      <c r="D332" t="s">
        <v>1465</v>
      </c>
      <c r="F332" t="s">
        <v>1408</v>
      </c>
    </row>
    <row r="333" spans="1:6" x14ac:dyDescent="0.25">
      <c r="A333" t="s">
        <v>388</v>
      </c>
      <c r="B333" t="s">
        <v>398</v>
      </c>
      <c r="C333" t="s">
        <v>1408</v>
      </c>
      <c r="D333" t="s">
        <v>1451</v>
      </c>
      <c r="E333" t="s">
        <v>1647</v>
      </c>
      <c r="F333" t="s">
        <v>1408</v>
      </c>
    </row>
    <row r="334" spans="1:6" x14ac:dyDescent="0.25">
      <c r="A334" t="s">
        <v>388</v>
      </c>
      <c r="B334" t="s">
        <v>400</v>
      </c>
      <c r="C334" t="s">
        <v>1408</v>
      </c>
      <c r="D334" t="s">
        <v>1442</v>
      </c>
      <c r="F334" t="s">
        <v>1408</v>
      </c>
    </row>
    <row r="335" spans="1:6" x14ac:dyDescent="0.25">
      <c r="A335" t="s">
        <v>371</v>
      </c>
      <c r="B335" t="s">
        <v>402</v>
      </c>
      <c r="C335" t="s">
        <v>1408</v>
      </c>
      <c r="D335" t="s">
        <v>1803</v>
      </c>
      <c r="E335" t="s">
        <v>1684</v>
      </c>
      <c r="F335" t="s">
        <v>1408</v>
      </c>
    </row>
    <row r="336" spans="1:6" x14ac:dyDescent="0.25">
      <c r="B336" t="s">
        <v>403</v>
      </c>
      <c r="C336" t="s">
        <v>1408</v>
      </c>
      <c r="D336" t="s">
        <v>1466</v>
      </c>
      <c r="F336" t="s">
        <v>1408</v>
      </c>
    </row>
    <row r="337" spans="1:6" x14ac:dyDescent="0.25">
      <c r="B337" t="s">
        <v>403</v>
      </c>
      <c r="C337" t="s">
        <v>1408</v>
      </c>
      <c r="D337" t="s">
        <v>1467</v>
      </c>
      <c r="F337" t="s">
        <v>1408</v>
      </c>
    </row>
    <row r="338" spans="1:6" x14ac:dyDescent="0.25">
      <c r="A338" t="s">
        <v>360</v>
      </c>
      <c r="B338" t="s">
        <v>406</v>
      </c>
      <c r="C338" t="s">
        <v>1408</v>
      </c>
      <c r="D338" t="s">
        <v>1468</v>
      </c>
      <c r="E338" t="s">
        <v>1685</v>
      </c>
      <c r="F338" t="s">
        <v>1408</v>
      </c>
    </row>
    <row r="339" spans="1:6" x14ac:dyDescent="0.25">
      <c r="A339" t="s">
        <v>360</v>
      </c>
      <c r="B339" t="s">
        <v>406</v>
      </c>
      <c r="C339" t="s">
        <v>1408</v>
      </c>
      <c r="D339" t="s">
        <v>1468</v>
      </c>
      <c r="E339" t="s">
        <v>1686</v>
      </c>
      <c r="F339" t="s">
        <v>1408</v>
      </c>
    </row>
    <row r="340" spans="1:6" x14ac:dyDescent="0.25">
      <c r="A340" t="s">
        <v>360</v>
      </c>
      <c r="B340" t="s">
        <v>406</v>
      </c>
      <c r="C340" t="s">
        <v>1408</v>
      </c>
      <c r="D340" t="s">
        <v>1468</v>
      </c>
      <c r="E340" t="s">
        <v>1686</v>
      </c>
      <c r="F340" t="s">
        <v>1408</v>
      </c>
    </row>
    <row r="341" spans="1:6" x14ac:dyDescent="0.25">
      <c r="A341" t="s">
        <v>371</v>
      </c>
      <c r="B341" t="s">
        <v>410</v>
      </c>
      <c r="C341" t="s">
        <v>1408</v>
      </c>
      <c r="D341" t="s">
        <v>1469</v>
      </c>
      <c r="E341" t="s">
        <v>1687</v>
      </c>
      <c r="F341" t="s">
        <v>1408</v>
      </c>
    </row>
    <row r="342" spans="1:6" x14ac:dyDescent="0.25">
      <c r="B342" t="s">
        <v>412</v>
      </c>
      <c r="C342" t="s">
        <v>1408</v>
      </c>
      <c r="D342" t="s">
        <v>1500</v>
      </c>
      <c r="E342" t="s">
        <v>1688</v>
      </c>
      <c r="F342" t="s">
        <v>1408</v>
      </c>
    </row>
    <row r="343" spans="1:6" x14ac:dyDescent="0.25">
      <c r="A343" t="s">
        <v>276</v>
      </c>
      <c r="B343" t="s">
        <v>414</v>
      </c>
      <c r="C343" t="s">
        <v>1408</v>
      </c>
      <c r="D343" t="s">
        <v>1804</v>
      </c>
      <c r="E343" t="s">
        <v>1689</v>
      </c>
      <c r="F343" t="s">
        <v>1408</v>
      </c>
    </row>
    <row r="344" spans="1:6" x14ac:dyDescent="0.25">
      <c r="A344" t="s">
        <v>416</v>
      </c>
      <c r="B344" t="s">
        <v>417</v>
      </c>
      <c r="C344" t="s">
        <v>1408</v>
      </c>
      <c r="D344" t="s">
        <v>1470</v>
      </c>
      <c r="F344" t="s">
        <v>1408</v>
      </c>
    </row>
    <row r="345" spans="1:6" x14ac:dyDescent="0.25">
      <c r="A345" t="s">
        <v>418</v>
      </c>
      <c r="B345" t="s">
        <v>419</v>
      </c>
      <c r="C345" t="s">
        <v>1408</v>
      </c>
      <c r="D345" t="s">
        <v>1805</v>
      </c>
      <c r="E345" t="s">
        <v>1690</v>
      </c>
      <c r="F345" t="s">
        <v>1408</v>
      </c>
    </row>
    <row r="346" spans="1:6" x14ac:dyDescent="0.25">
      <c r="A346" t="s">
        <v>420</v>
      </c>
      <c r="B346" t="s">
        <v>421</v>
      </c>
      <c r="C346" t="s">
        <v>1408</v>
      </c>
      <c r="D346" t="s">
        <v>1412</v>
      </c>
      <c r="F346" t="s">
        <v>1408</v>
      </c>
    </row>
    <row r="347" spans="1:6" x14ac:dyDescent="0.25">
      <c r="A347" t="s">
        <v>418</v>
      </c>
      <c r="B347" t="s">
        <v>423</v>
      </c>
      <c r="C347" t="s">
        <v>1408</v>
      </c>
      <c r="D347" t="s">
        <v>1471</v>
      </c>
      <c r="E347" t="s">
        <v>1669</v>
      </c>
      <c r="F347" t="s">
        <v>1408</v>
      </c>
    </row>
    <row r="348" spans="1:6" x14ac:dyDescent="0.25">
      <c r="A348" t="s">
        <v>418</v>
      </c>
      <c r="B348" t="s">
        <v>423</v>
      </c>
      <c r="C348" t="s">
        <v>1408</v>
      </c>
      <c r="D348" t="s">
        <v>1472</v>
      </c>
      <c r="E348" t="s">
        <v>1669</v>
      </c>
      <c r="F348" t="s">
        <v>1408</v>
      </c>
    </row>
    <row r="349" spans="1:6" x14ac:dyDescent="0.25">
      <c r="A349" t="s">
        <v>425</v>
      </c>
      <c r="B349" t="s">
        <v>426</v>
      </c>
      <c r="C349" t="s">
        <v>1408</v>
      </c>
      <c r="D349" t="s">
        <v>1806</v>
      </c>
      <c r="F349" t="s">
        <v>1408</v>
      </c>
    </row>
    <row r="350" spans="1:6" x14ac:dyDescent="0.25">
      <c r="A350" t="s">
        <v>420</v>
      </c>
      <c r="B350" t="s">
        <v>428</v>
      </c>
      <c r="C350" t="s">
        <v>1408</v>
      </c>
      <c r="D350" t="s">
        <v>1451</v>
      </c>
      <c r="F350" t="s">
        <v>1408</v>
      </c>
    </row>
    <row r="351" spans="1:6" x14ac:dyDescent="0.25">
      <c r="B351" t="s">
        <v>429</v>
      </c>
      <c r="C351" t="s">
        <v>1408</v>
      </c>
      <c r="D351" t="s">
        <v>1441</v>
      </c>
      <c r="E351" t="s">
        <v>1691</v>
      </c>
      <c r="F351" t="s">
        <v>1408</v>
      </c>
    </row>
    <row r="352" spans="1:6" x14ac:dyDescent="0.25">
      <c r="B352" t="s">
        <v>429</v>
      </c>
      <c r="C352" t="s">
        <v>1408</v>
      </c>
      <c r="D352" t="s">
        <v>1473</v>
      </c>
      <c r="E352" t="s">
        <v>1691</v>
      </c>
      <c r="F352" t="s">
        <v>1408</v>
      </c>
    </row>
    <row r="353" spans="1:6" hidden="1" x14ac:dyDescent="0.25">
      <c r="B353" t="s">
        <v>431</v>
      </c>
      <c r="E353" t="s">
        <v>1692</v>
      </c>
      <c r="F353" t="s">
        <v>1408</v>
      </c>
    </row>
    <row r="354" spans="1:6" x14ac:dyDescent="0.25">
      <c r="A354" t="s">
        <v>418</v>
      </c>
      <c r="B354" t="s">
        <v>432</v>
      </c>
      <c r="C354" t="s">
        <v>1408</v>
      </c>
      <c r="D354" t="s">
        <v>1441</v>
      </c>
      <c r="E354" t="s">
        <v>1682</v>
      </c>
      <c r="F354" t="s">
        <v>1408</v>
      </c>
    </row>
    <row r="355" spans="1:6" hidden="1" x14ac:dyDescent="0.25">
      <c r="B355" t="s">
        <v>434</v>
      </c>
      <c r="E355" t="s">
        <v>1693</v>
      </c>
    </row>
    <row r="356" spans="1:6" x14ac:dyDescent="0.25">
      <c r="B356" t="s">
        <v>436</v>
      </c>
      <c r="C356" t="s">
        <v>1408</v>
      </c>
      <c r="D356" t="s">
        <v>1441</v>
      </c>
      <c r="E356" t="s">
        <v>1694</v>
      </c>
      <c r="F356" t="s">
        <v>1408</v>
      </c>
    </row>
    <row r="357" spans="1:6" x14ac:dyDescent="0.25">
      <c r="A357" t="s">
        <v>438</v>
      </c>
      <c r="B357" t="s">
        <v>439</v>
      </c>
      <c r="C357" t="s">
        <v>1408</v>
      </c>
      <c r="D357" t="s">
        <v>1807</v>
      </c>
      <c r="F357" t="s">
        <v>1408</v>
      </c>
    </row>
    <row r="358" spans="1:6" x14ac:dyDescent="0.25">
      <c r="A358" t="s">
        <v>438</v>
      </c>
      <c r="B358" t="s">
        <v>439</v>
      </c>
      <c r="C358" t="s">
        <v>1408</v>
      </c>
      <c r="D358" t="s">
        <v>1807</v>
      </c>
      <c r="F358" t="s">
        <v>1408</v>
      </c>
    </row>
    <row r="359" spans="1:6" hidden="1" x14ac:dyDescent="0.25">
      <c r="A359" t="s">
        <v>441</v>
      </c>
      <c r="B359" t="s">
        <v>442</v>
      </c>
    </row>
    <row r="360" spans="1:6" hidden="1" x14ac:dyDescent="0.25">
      <c r="A360" t="s">
        <v>441</v>
      </c>
      <c r="B360" t="s">
        <v>442</v>
      </c>
    </row>
    <row r="361" spans="1:6" hidden="1" x14ac:dyDescent="0.25">
      <c r="A361" t="s">
        <v>33</v>
      </c>
      <c r="B361" t="s">
        <v>445</v>
      </c>
      <c r="E361" t="s">
        <v>1695</v>
      </c>
    </row>
    <row r="362" spans="1:6" hidden="1" x14ac:dyDescent="0.25">
      <c r="A362" t="s">
        <v>33</v>
      </c>
      <c r="B362" t="s">
        <v>445</v>
      </c>
      <c r="D362" t="s">
        <v>1410</v>
      </c>
      <c r="E362" t="s">
        <v>1695</v>
      </c>
    </row>
    <row r="363" spans="1:6" hidden="1" x14ac:dyDescent="0.25">
      <c r="A363" t="s">
        <v>33</v>
      </c>
      <c r="B363" t="s">
        <v>445</v>
      </c>
      <c r="E363" t="s">
        <v>1695</v>
      </c>
    </row>
    <row r="364" spans="1:6" hidden="1" x14ac:dyDescent="0.25">
      <c r="A364" t="s">
        <v>33</v>
      </c>
      <c r="B364" t="s">
        <v>445</v>
      </c>
      <c r="D364" t="s">
        <v>1409</v>
      </c>
      <c r="E364" t="s">
        <v>1695</v>
      </c>
    </row>
    <row r="365" spans="1:6" hidden="1" x14ac:dyDescent="0.25">
      <c r="A365" t="s">
        <v>33</v>
      </c>
      <c r="B365" t="s">
        <v>445</v>
      </c>
      <c r="D365" t="s">
        <v>1410</v>
      </c>
      <c r="E365" t="s">
        <v>1695</v>
      </c>
    </row>
    <row r="366" spans="1:6" hidden="1" x14ac:dyDescent="0.25">
      <c r="A366" t="s">
        <v>33</v>
      </c>
      <c r="B366" t="s">
        <v>445</v>
      </c>
      <c r="E366" t="s">
        <v>1695</v>
      </c>
    </row>
    <row r="367" spans="1:6" hidden="1" x14ac:dyDescent="0.25">
      <c r="A367" t="s">
        <v>33</v>
      </c>
      <c r="B367" t="s">
        <v>445</v>
      </c>
      <c r="D367" t="s">
        <v>1409</v>
      </c>
      <c r="E367" t="s">
        <v>1695</v>
      </c>
    </row>
    <row r="368" spans="1:6" hidden="1" x14ac:dyDescent="0.25">
      <c r="A368" t="s">
        <v>33</v>
      </c>
      <c r="B368" t="s">
        <v>445</v>
      </c>
      <c r="D368" t="s">
        <v>1410</v>
      </c>
      <c r="E368" t="s">
        <v>1695</v>
      </c>
    </row>
    <row r="369" spans="1:5" hidden="1" x14ac:dyDescent="0.25">
      <c r="A369" t="s">
        <v>33</v>
      </c>
      <c r="B369" t="s">
        <v>452</v>
      </c>
      <c r="D369" t="s">
        <v>1409</v>
      </c>
      <c r="E369" t="s">
        <v>1633</v>
      </c>
    </row>
    <row r="370" spans="1:5" hidden="1" x14ac:dyDescent="0.25">
      <c r="A370" t="s">
        <v>33</v>
      </c>
      <c r="B370" t="s">
        <v>452</v>
      </c>
      <c r="D370" t="s">
        <v>1410</v>
      </c>
      <c r="E370" t="s">
        <v>1633</v>
      </c>
    </row>
    <row r="371" spans="1:5" hidden="1" x14ac:dyDescent="0.25">
      <c r="A371" t="s">
        <v>33</v>
      </c>
      <c r="B371" t="s">
        <v>452</v>
      </c>
      <c r="D371" t="s">
        <v>1409</v>
      </c>
      <c r="E371" t="s">
        <v>1633</v>
      </c>
    </row>
    <row r="372" spans="1:5" hidden="1" x14ac:dyDescent="0.25">
      <c r="A372" t="s">
        <v>33</v>
      </c>
      <c r="B372" t="s">
        <v>452</v>
      </c>
      <c r="D372" t="s">
        <v>1410</v>
      </c>
      <c r="E372" t="s">
        <v>1633</v>
      </c>
    </row>
    <row r="373" spans="1:5" hidden="1" x14ac:dyDescent="0.25">
      <c r="A373" t="s">
        <v>33</v>
      </c>
      <c r="B373" t="s">
        <v>452</v>
      </c>
      <c r="D373" t="s">
        <v>1409</v>
      </c>
      <c r="E373" t="s">
        <v>1633</v>
      </c>
    </row>
    <row r="374" spans="1:5" hidden="1" x14ac:dyDescent="0.25">
      <c r="A374" t="s">
        <v>33</v>
      </c>
      <c r="B374" t="s">
        <v>452</v>
      </c>
      <c r="D374" t="s">
        <v>1410</v>
      </c>
      <c r="E374" t="s">
        <v>1633</v>
      </c>
    </row>
    <row r="375" spans="1:5" hidden="1" x14ac:dyDescent="0.25">
      <c r="A375" t="s">
        <v>33</v>
      </c>
      <c r="B375" t="s">
        <v>452</v>
      </c>
      <c r="D375" t="s">
        <v>1409</v>
      </c>
      <c r="E375" t="s">
        <v>1633</v>
      </c>
    </row>
    <row r="376" spans="1:5" hidden="1" x14ac:dyDescent="0.25">
      <c r="A376" t="s">
        <v>33</v>
      </c>
      <c r="B376" t="s">
        <v>452</v>
      </c>
      <c r="D376" t="s">
        <v>1410</v>
      </c>
      <c r="E376" t="s">
        <v>1633</v>
      </c>
    </row>
    <row r="377" spans="1:5" hidden="1" x14ac:dyDescent="0.25">
      <c r="A377" t="s">
        <v>33</v>
      </c>
      <c r="B377" t="s">
        <v>452</v>
      </c>
      <c r="D377" t="s">
        <v>1410</v>
      </c>
      <c r="E377" t="s">
        <v>1633</v>
      </c>
    </row>
    <row r="378" spans="1:5" hidden="1" x14ac:dyDescent="0.25">
      <c r="A378" t="s">
        <v>33</v>
      </c>
      <c r="B378" t="s">
        <v>452</v>
      </c>
      <c r="D378" t="s">
        <v>1410</v>
      </c>
      <c r="E378" t="s">
        <v>1633</v>
      </c>
    </row>
    <row r="379" spans="1:5" hidden="1" x14ac:dyDescent="0.25">
      <c r="A379" t="s">
        <v>33</v>
      </c>
      <c r="B379" t="s">
        <v>457</v>
      </c>
      <c r="E379" t="s">
        <v>1625</v>
      </c>
    </row>
    <row r="380" spans="1:5" hidden="1" x14ac:dyDescent="0.25">
      <c r="A380" t="s">
        <v>33</v>
      </c>
      <c r="B380" t="s">
        <v>457</v>
      </c>
      <c r="E380" t="s">
        <v>1625</v>
      </c>
    </row>
    <row r="381" spans="1:5" hidden="1" x14ac:dyDescent="0.25">
      <c r="A381" t="s">
        <v>33</v>
      </c>
      <c r="B381" t="s">
        <v>457</v>
      </c>
      <c r="E381" t="s">
        <v>1625</v>
      </c>
    </row>
    <row r="382" spans="1:5" hidden="1" x14ac:dyDescent="0.25">
      <c r="A382" t="s">
        <v>33</v>
      </c>
      <c r="B382" t="s">
        <v>457</v>
      </c>
      <c r="D382" t="s">
        <v>1409</v>
      </c>
      <c r="E382" t="s">
        <v>1625</v>
      </c>
    </row>
    <row r="383" spans="1:5" hidden="1" x14ac:dyDescent="0.25">
      <c r="A383" t="s">
        <v>33</v>
      </c>
      <c r="B383" t="s">
        <v>457</v>
      </c>
      <c r="D383" t="s">
        <v>1410</v>
      </c>
      <c r="E383" t="s">
        <v>1626</v>
      </c>
    </row>
    <row r="384" spans="1:5" hidden="1" x14ac:dyDescent="0.25">
      <c r="A384" t="s">
        <v>33</v>
      </c>
      <c r="B384" t="s">
        <v>457</v>
      </c>
      <c r="E384" t="s">
        <v>1625</v>
      </c>
    </row>
    <row r="385" spans="1:5" hidden="1" x14ac:dyDescent="0.25">
      <c r="A385" t="s">
        <v>33</v>
      </c>
      <c r="B385" t="s">
        <v>457</v>
      </c>
      <c r="D385" t="s">
        <v>1409</v>
      </c>
      <c r="E385" t="s">
        <v>1625</v>
      </c>
    </row>
    <row r="386" spans="1:5" hidden="1" x14ac:dyDescent="0.25">
      <c r="A386" t="s">
        <v>33</v>
      </c>
      <c r="B386" t="s">
        <v>457</v>
      </c>
      <c r="D386" t="s">
        <v>1410</v>
      </c>
      <c r="E386" t="s">
        <v>1625</v>
      </c>
    </row>
    <row r="387" spans="1:5" hidden="1" x14ac:dyDescent="0.25">
      <c r="A387" t="s">
        <v>33</v>
      </c>
      <c r="B387" t="s">
        <v>457</v>
      </c>
      <c r="D387" t="s">
        <v>1410</v>
      </c>
      <c r="E387" t="s">
        <v>1625</v>
      </c>
    </row>
    <row r="388" spans="1:5" hidden="1" x14ac:dyDescent="0.25">
      <c r="A388" t="s">
        <v>33</v>
      </c>
      <c r="B388" t="s">
        <v>457</v>
      </c>
      <c r="D388" t="s">
        <v>1410</v>
      </c>
      <c r="E388" t="s">
        <v>1625</v>
      </c>
    </row>
    <row r="389" spans="1:5" hidden="1" x14ac:dyDescent="0.25">
      <c r="A389" t="s">
        <v>33</v>
      </c>
      <c r="B389" t="s">
        <v>457</v>
      </c>
      <c r="D389" t="s">
        <v>1410</v>
      </c>
      <c r="E389" t="s">
        <v>1625</v>
      </c>
    </row>
    <row r="390" spans="1:5" hidden="1" x14ac:dyDescent="0.25">
      <c r="A390" t="s">
        <v>57</v>
      </c>
      <c r="B390" t="s">
        <v>465</v>
      </c>
    </row>
    <row r="391" spans="1:5" hidden="1" x14ac:dyDescent="0.25">
      <c r="A391" t="s">
        <v>57</v>
      </c>
      <c r="B391" t="s">
        <v>465</v>
      </c>
      <c r="D391" t="s">
        <v>1409</v>
      </c>
    </row>
    <row r="392" spans="1:5" hidden="1" x14ac:dyDescent="0.25">
      <c r="A392" t="s">
        <v>57</v>
      </c>
      <c r="B392" t="s">
        <v>465</v>
      </c>
      <c r="D392" t="s">
        <v>1409</v>
      </c>
      <c r="E392" t="s">
        <v>1696</v>
      </c>
    </row>
    <row r="393" spans="1:5" hidden="1" x14ac:dyDescent="0.25">
      <c r="A393" t="s">
        <v>57</v>
      </c>
      <c r="B393" t="s">
        <v>465</v>
      </c>
      <c r="D393" t="s">
        <v>1409</v>
      </c>
      <c r="E393" t="s">
        <v>1696</v>
      </c>
    </row>
    <row r="394" spans="1:5" hidden="1" x14ac:dyDescent="0.25">
      <c r="A394" t="s">
        <v>57</v>
      </c>
      <c r="B394" t="s">
        <v>465</v>
      </c>
    </row>
    <row r="395" spans="1:5" hidden="1" x14ac:dyDescent="0.25">
      <c r="A395" t="s">
        <v>57</v>
      </c>
      <c r="B395" t="s">
        <v>465</v>
      </c>
    </row>
    <row r="396" spans="1:5" hidden="1" x14ac:dyDescent="0.25">
      <c r="A396" t="s">
        <v>225</v>
      </c>
      <c r="B396" t="s">
        <v>472</v>
      </c>
    </row>
    <row r="397" spans="1:5" hidden="1" x14ac:dyDescent="0.25">
      <c r="A397" t="s">
        <v>225</v>
      </c>
      <c r="B397" t="s">
        <v>472</v>
      </c>
      <c r="D397" t="s">
        <v>1411</v>
      </c>
    </row>
    <row r="398" spans="1:5" hidden="1" x14ac:dyDescent="0.25">
      <c r="A398" t="s">
        <v>225</v>
      </c>
      <c r="B398" t="s">
        <v>472</v>
      </c>
    </row>
    <row r="399" spans="1:5" hidden="1" x14ac:dyDescent="0.25">
      <c r="A399" t="s">
        <v>225</v>
      </c>
      <c r="B399" t="s">
        <v>472</v>
      </c>
      <c r="D399" t="s">
        <v>1411</v>
      </c>
    </row>
    <row r="400" spans="1:5" hidden="1" x14ac:dyDescent="0.25">
      <c r="A400" t="s">
        <v>225</v>
      </c>
      <c r="B400" t="s">
        <v>472</v>
      </c>
      <c r="D400" t="s">
        <v>1410</v>
      </c>
    </row>
    <row r="401" spans="1:4" hidden="1" x14ac:dyDescent="0.25">
      <c r="A401" t="s">
        <v>225</v>
      </c>
      <c r="B401" t="s">
        <v>472</v>
      </c>
      <c r="D401" t="s">
        <v>1410</v>
      </c>
    </row>
    <row r="402" spans="1:4" hidden="1" x14ac:dyDescent="0.25">
      <c r="A402" t="s">
        <v>225</v>
      </c>
      <c r="B402" t="s">
        <v>472</v>
      </c>
      <c r="D402" t="s">
        <v>1410</v>
      </c>
    </row>
    <row r="403" spans="1:4" hidden="1" x14ac:dyDescent="0.25">
      <c r="A403" t="s">
        <v>225</v>
      </c>
      <c r="B403" t="s">
        <v>472</v>
      </c>
      <c r="D403" t="s">
        <v>1410</v>
      </c>
    </row>
    <row r="404" spans="1:4" hidden="1" x14ac:dyDescent="0.25">
      <c r="A404" t="s">
        <v>225</v>
      </c>
      <c r="B404" t="s">
        <v>472</v>
      </c>
      <c r="D404" t="s">
        <v>1410</v>
      </c>
    </row>
    <row r="405" spans="1:4" hidden="1" x14ac:dyDescent="0.25">
      <c r="A405" t="s">
        <v>225</v>
      </c>
      <c r="B405" t="s">
        <v>472</v>
      </c>
      <c r="D405" t="s">
        <v>1410</v>
      </c>
    </row>
    <row r="406" spans="1:4" hidden="1" x14ac:dyDescent="0.25">
      <c r="A406" t="s">
        <v>225</v>
      </c>
      <c r="B406" t="s">
        <v>472</v>
      </c>
      <c r="D406" t="s">
        <v>1410</v>
      </c>
    </row>
    <row r="407" spans="1:4" hidden="1" x14ac:dyDescent="0.25">
      <c r="A407" t="s">
        <v>225</v>
      </c>
      <c r="B407" t="s">
        <v>472</v>
      </c>
      <c r="D407" t="s">
        <v>1410</v>
      </c>
    </row>
    <row r="408" spans="1:4" hidden="1" x14ac:dyDescent="0.25">
      <c r="A408" t="s">
        <v>225</v>
      </c>
      <c r="B408" t="s">
        <v>472</v>
      </c>
      <c r="D408" t="s">
        <v>1410</v>
      </c>
    </row>
    <row r="409" spans="1:4" hidden="1" x14ac:dyDescent="0.25">
      <c r="A409" t="s">
        <v>225</v>
      </c>
      <c r="B409" t="s">
        <v>472</v>
      </c>
      <c r="D409" t="s">
        <v>1410</v>
      </c>
    </row>
    <row r="410" spans="1:4" hidden="1" x14ac:dyDescent="0.25">
      <c r="A410" t="s">
        <v>225</v>
      </c>
      <c r="B410" t="s">
        <v>472</v>
      </c>
      <c r="D410" t="s">
        <v>1410</v>
      </c>
    </row>
    <row r="411" spans="1:4" hidden="1" x14ac:dyDescent="0.25">
      <c r="A411" t="s">
        <v>225</v>
      </c>
      <c r="B411" t="s">
        <v>472</v>
      </c>
      <c r="D411" t="s">
        <v>1410</v>
      </c>
    </row>
    <row r="412" spans="1:4" hidden="1" x14ac:dyDescent="0.25">
      <c r="A412" t="s">
        <v>225</v>
      </c>
      <c r="B412" t="s">
        <v>472</v>
      </c>
      <c r="D412" t="s">
        <v>1410</v>
      </c>
    </row>
    <row r="413" spans="1:4" hidden="1" x14ac:dyDescent="0.25">
      <c r="A413" t="s">
        <v>225</v>
      </c>
      <c r="B413" t="s">
        <v>472</v>
      </c>
      <c r="D413" t="s">
        <v>1410</v>
      </c>
    </row>
    <row r="414" spans="1:4" hidden="1" x14ac:dyDescent="0.25">
      <c r="A414" t="s">
        <v>225</v>
      </c>
      <c r="B414" t="s">
        <v>472</v>
      </c>
    </row>
    <row r="415" spans="1:4" hidden="1" x14ac:dyDescent="0.25">
      <c r="A415" t="s">
        <v>225</v>
      </c>
      <c r="B415" t="s">
        <v>472</v>
      </c>
    </row>
    <row r="416" spans="1:4" hidden="1" x14ac:dyDescent="0.25">
      <c r="A416" t="s">
        <v>225</v>
      </c>
      <c r="B416" t="s">
        <v>472</v>
      </c>
    </row>
    <row r="417" spans="1:5" hidden="1" x14ac:dyDescent="0.25">
      <c r="A417" t="s">
        <v>225</v>
      </c>
      <c r="B417" t="s">
        <v>472</v>
      </c>
    </row>
    <row r="418" spans="1:5" hidden="1" x14ac:dyDescent="0.25">
      <c r="A418" t="s">
        <v>33</v>
      </c>
      <c r="B418" t="s">
        <v>495</v>
      </c>
      <c r="D418" t="s">
        <v>1410</v>
      </c>
      <c r="E418" t="s">
        <v>1637</v>
      </c>
    </row>
    <row r="419" spans="1:5" hidden="1" x14ac:dyDescent="0.25">
      <c r="A419" t="s">
        <v>33</v>
      </c>
      <c r="B419" t="s">
        <v>495</v>
      </c>
      <c r="D419" t="s">
        <v>1410</v>
      </c>
      <c r="E419" t="s">
        <v>1637</v>
      </c>
    </row>
    <row r="420" spans="1:5" hidden="1" x14ac:dyDescent="0.25">
      <c r="A420" t="s">
        <v>33</v>
      </c>
      <c r="B420" t="s">
        <v>495</v>
      </c>
      <c r="D420" t="s">
        <v>1410</v>
      </c>
      <c r="E420" t="s">
        <v>1637</v>
      </c>
    </row>
    <row r="421" spans="1:5" hidden="1" x14ac:dyDescent="0.25">
      <c r="A421" t="s">
        <v>33</v>
      </c>
      <c r="B421" t="s">
        <v>495</v>
      </c>
      <c r="D421" t="s">
        <v>1410</v>
      </c>
      <c r="E421" t="s">
        <v>1637</v>
      </c>
    </row>
    <row r="422" spans="1:5" hidden="1" x14ac:dyDescent="0.25">
      <c r="A422" t="s">
        <v>33</v>
      </c>
      <c r="B422" t="s">
        <v>495</v>
      </c>
      <c r="D422" t="s">
        <v>1410</v>
      </c>
      <c r="E422" t="s">
        <v>1637</v>
      </c>
    </row>
    <row r="423" spans="1:5" hidden="1" x14ac:dyDescent="0.25">
      <c r="A423" t="s">
        <v>33</v>
      </c>
      <c r="B423" t="s">
        <v>495</v>
      </c>
      <c r="D423" t="s">
        <v>1410</v>
      </c>
      <c r="E423" t="s">
        <v>1637</v>
      </c>
    </row>
    <row r="424" spans="1:5" hidden="1" x14ac:dyDescent="0.25">
      <c r="A424" t="s">
        <v>33</v>
      </c>
      <c r="B424" t="s">
        <v>495</v>
      </c>
      <c r="D424" t="s">
        <v>1410</v>
      </c>
      <c r="E424" t="s">
        <v>1638</v>
      </c>
    </row>
    <row r="425" spans="1:5" hidden="1" x14ac:dyDescent="0.25">
      <c r="A425" t="s">
        <v>33</v>
      </c>
      <c r="B425" t="s">
        <v>495</v>
      </c>
      <c r="D425" t="s">
        <v>1410</v>
      </c>
      <c r="E425" t="s">
        <v>1638</v>
      </c>
    </row>
    <row r="426" spans="1:5" hidden="1" x14ac:dyDescent="0.25">
      <c r="A426" t="s">
        <v>33</v>
      </c>
      <c r="B426" t="s">
        <v>495</v>
      </c>
      <c r="D426" t="s">
        <v>1410</v>
      </c>
      <c r="E426" t="s">
        <v>1638</v>
      </c>
    </row>
    <row r="427" spans="1:5" hidden="1" x14ac:dyDescent="0.25">
      <c r="A427" t="s">
        <v>33</v>
      </c>
      <c r="B427" t="s">
        <v>495</v>
      </c>
      <c r="D427" t="s">
        <v>1410</v>
      </c>
      <c r="E427" t="s">
        <v>1638</v>
      </c>
    </row>
    <row r="428" spans="1:5" hidden="1" x14ac:dyDescent="0.25">
      <c r="A428" t="s">
        <v>33</v>
      </c>
      <c r="B428" t="s">
        <v>495</v>
      </c>
      <c r="D428" t="s">
        <v>1410</v>
      </c>
      <c r="E428" t="s">
        <v>1638</v>
      </c>
    </row>
    <row r="429" spans="1:5" hidden="1" x14ac:dyDescent="0.25">
      <c r="A429" t="s">
        <v>33</v>
      </c>
      <c r="B429" t="s">
        <v>495</v>
      </c>
      <c r="D429" t="s">
        <v>1410</v>
      </c>
      <c r="E429" t="s">
        <v>1638</v>
      </c>
    </row>
    <row r="430" spans="1:5" hidden="1" x14ac:dyDescent="0.25">
      <c r="A430" t="s">
        <v>33</v>
      </c>
      <c r="B430" t="s">
        <v>495</v>
      </c>
      <c r="D430" t="s">
        <v>1410</v>
      </c>
      <c r="E430" t="s">
        <v>1637</v>
      </c>
    </row>
    <row r="431" spans="1:5" hidden="1" x14ac:dyDescent="0.25">
      <c r="A431" t="s">
        <v>33</v>
      </c>
      <c r="B431" t="s">
        <v>495</v>
      </c>
      <c r="D431" t="s">
        <v>1410</v>
      </c>
      <c r="E431" t="s">
        <v>1638</v>
      </c>
    </row>
    <row r="432" spans="1:5" hidden="1" x14ac:dyDescent="0.25">
      <c r="A432" t="s">
        <v>3</v>
      </c>
      <c r="B432" t="s">
        <v>496</v>
      </c>
      <c r="D432" t="s">
        <v>1410</v>
      </c>
    </row>
    <row r="433" spans="1:5" hidden="1" x14ac:dyDescent="0.25">
      <c r="A433" t="s">
        <v>3</v>
      </c>
      <c r="B433" t="s">
        <v>496</v>
      </c>
      <c r="D433" t="s">
        <v>1410</v>
      </c>
    </row>
    <row r="434" spans="1:5" hidden="1" x14ac:dyDescent="0.25">
      <c r="A434" t="s">
        <v>3</v>
      </c>
      <c r="B434" t="s">
        <v>496</v>
      </c>
      <c r="D434" t="s">
        <v>1410</v>
      </c>
    </row>
    <row r="435" spans="1:5" hidden="1" x14ac:dyDescent="0.25">
      <c r="A435" t="s">
        <v>3</v>
      </c>
      <c r="B435" t="s">
        <v>496</v>
      </c>
      <c r="D435" t="s">
        <v>1410</v>
      </c>
    </row>
    <row r="436" spans="1:5" hidden="1" x14ac:dyDescent="0.25">
      <c r="A436" t="s">
        <v>3</v>
      </c>
      <c r="B436" t="s">
        <v>496</v>
      </c>
      <c r="D436" t="s">
        <v>1410</v>
      </c>
    </row>
    <row r="437" spans="1:5" hidden="1" x14ac:dyDescent="0.25">
      <c r="A437" t="s">
        <v>3</v>
      </c>
      <c r="B437" t="s">
        <v>496</v>
      </c>
      <c r="D437" t="s">
        <v>1410</v>
      </c>
    </row>
    <row r="438" spans="1:5" hidden="1" x14ac:dyDescent="0.25">
      <c r="A438" t="s">
        <v>3</v>
      </c>
      <c r="B438" t="s">
        <v>496</v>
      </c>
      <c r="D438" t="s">
        <v>1410</v>
      </c>
    </row>
    <row r="439" spans="1:5" hidden="1" x14ac:dyDescent="0.25">
      <c r="A439" t="s">
        <v>3</v>
      </c>
      <c r="B439" t="s">
        <v>496</v>
      </c>
      <c r="D439" t="s">
        <v>1410</v>
      </c>
    </row>
    <row r="440" spans="1:5" hidden="1" x14ac:dyDescent="0.25">
      <c r="A440" t="s">
        <v>3</v>
      </c>
      <c r="B440" t="s">
        <v>496</v>
      </c>
      <c r="D440" t="s">
        <v>1410</v>
      </c>
    </row>
    <row r="441" spans="1:5" hidden="1" x14ac:dyDescent="0.25">
      <c r="A441" t="s">
        <v>3</v>
      </c>
      <c r="B441" t="s">
        <v>496</v>
      </c>
      <c r="D441" t="s">
        <v>1410</v>
      </c>
    </row>
    <row r="442" spans="1:5" hidden="1" x14ac:dyDescent="0.25">
      <c r="A442" t="s">
        <v>501</v>
      </c>
      <c r="B442" t="s">
        <v>502</v>
      </c>
      <c r="E442" t="s">
        <v>1697</v>
      </c>
    </row>
    <row r="443" spans="1:5" hidden="1" x14ac:dyDescent="0.25">
      <c r="A443" t="s">
        <v>501</v>
      </c>
      <c r="B443" t="s">
        <v>502</v>
      </c>
      <c r="E443" t="s">
        <v>1698</v>
      </c>
    </row>
    <row r="444" spans="1:5" hidden="1" x14ac:dyDescent="0.25">
      <c r="A444" t="s">
        <v>501</v>
      </c>
      <c r="B444" t="s">
        <v>502</v>
      </c>
      <c r="E444" t="s">
        <v>1697</v>
      </c>
    </row>
    <row r="445" spans="1:5" hidden="1" x14ac:dyDescent="0.25">
      <c r="A445" t="s">
        <v>501</v>
      </c>
      <c r="B445" t="s">
        <v>502</v>
      </c>
      <c r="E445" t="s">
        <v>1698</v>
      </c>
    </row>
    <row r="446" spans="1:5" hidden="1" x14ac:dyDescent="0.25">
      <c r="A446" t="s">
        <v>501</v>
      </c>
      <c r="B446" t="s">
        <v>502</v>
      </c>
      <c r="E446" t="s">
        <v>1697</v>
      </c>
    </row>
    <row r="447" spans="1:5" hidden="1" x14ac:dyDescent="0.25">
      <c r="A447" t="s">
        <v>501</v>
      </c>
      <c r="B447" t="s">
        <v>502</v>
      </c>
      <c r="E447" t="s">
        <v>1698</v>
      </c>
    </row>
    <row r="448" spans="1:5" hidden="1" x14ac:dyDescent="0.25">
      <c r="A448" t="s">
        <v>501</v>
      </c>
      <c r="B448" t="s">
        <v>502</v>
      </c>
      <c r="E448" t="s">
        <v>1697</v>
      </c>
    </row>
    <row r="449" spans="1:5" hidden="1" x14ac:dyDescent="0.25">
      <c r="A449" t="s">
        <v>501</v>
      </c>
      <c r="B449" t="s">
        <v>502</v>
      </c>
      <c r="E449" t="s">
        <v>1697</v>
      </c>
    </row>
    <row r="450" spans="1:5" hidden="1" x14ac:dyDescent="0.25">
      <c r="A450" t="s">
        <v>501</v>
      </c>
      <c r="B450" t="s">
        <v>502</v>
      </c>
      <c r="E450" t="s">
        <v>1697</v>
      </c>
    </row>
    <row r="451" spans="1:5" hidden="1" x14ac:dyDescent="0.25">
      <c r="A451" t="s">
        <v>501</v>
      </c>
      <c r="B451" t="s">
        <v>502</v>
      </c>
      <c r="E451" t="s">
        <v>1697</v>
      </c>
    </row>
    <row r="452" spans="1:5" hidden="1" x14ac:dyDescent="0.25">
      <c r="A452" t="s">
        <v>501</v>
      </c>
      <c r="B452" t="s">
        <v>502</v>
      </c>
      <c r="E452" t="s">
        <v>1697</v>
      </c>
    </row>
    <row r="453" spans="1:5" hidden="1" x14ac:dyDescent="0.25">
      <c r="A453" t="s">
        <v>3</v>
      </c>
      <c r="B453" t="s">
        <v>514</v>
      </c>
      <c r="D453" t="s">
        <v>1410</v>
      </c>
    </row>
    <row r="454" spans="1:5" hidden="1" x14ac:dyDescent="0.25">
      <c r="A454" t="s">
        <v>3</v>
      </c>
      <c r="B454" t="s">
        <v>514</v>
      </c>
      <c r="D454" t="s">
        <v>1410</v>
      </c>
    </row>
    <row r="455" spans="1:5" hidden="1" x14ac:dyDescent="0.25">
      <c r="A455" t="s">
        <v>3</v>
      </c>
      <c r="B455" t="s">
        <v>514</v>
      </c>
      <c r="D455" t="s">
        <v>1410</v>
      </c>
    </row>
    <row r="456" spans="1:5" hidden="1" x14ac:dyDescent="0.25">
      <c r="A456" t="s">
        <v>3</v>
      </c>
      <c r="B456" t="s">
        <v>514</v>
      </c>
      <c r="D456" t="s">
        <v>1410</v>
      </c>
    </row>
    <row r="457" spans="1:5" hidden="1" x14ac:dyDescent="0.25">
      <c r="A457" t="s">
        <v>3</v>
      </c>
      <c r="B457" t="s">
        <v>514</v>
      </c>
      <c r="D457" t="s">
        <v>1410</v>
      </c>
    </row>
    <row r="458" spans="1:5" hidden="1" x14ac:dyDescent="0.25">
      <c r="A458" t="s">
        <v>3</v>
      </c>
      <c r="B458" t="s">
        <v>514</v>
      </c>
      <c r="D458" t="s">
        <v>1411</v>
      </c>
    </row>
    <row r="459" spans="1:5" hidden="1" x14ac:dyDescent="0.25">
      <c r="A459" t="s">
        <v>3</v>
      </c>
      <c r="B459" t="s">
        <v>517</v>
      </c>
      <c r="E459" t="s">
        <v>1699</v>
      </c>
    </row>
    <row r="460" spans="1:5" hidden="1" x14ac:dyDescent="0.25">
      <c r="A460" t="s">
        <v>3</v>
      </c>
      <c r="B460" t="s">
        <v>517</v>
      </c>
      <c r="E460" t="s">
        <v>1699</v>
      </c>
    </row>
    <row r="461" spans="1:5" hidden="1" x14ac:dyDescent="0.25">
      <c r="A461" t="s">
        <v>3</v>
      </c>
      <c r="B461" t="s">
        <v>517</v>
      </c>
      <c r="E461" t="s">
        <v>1699</v>
      </c>
    </row>
    <row r="462" spans="1:5" hidden="1" x14ac:dyDescent="0.25">
      <c r="A462" t="s">
        <v>3</v>
      </c>
      <c r="B462" t="s">
        <v>517</v>
      </c>
      <c r="D462" t="s">
        <v>1410</v>
      </c>
      <c r="E462" t="s">
        <v>1699</v>
      </c>
    </row>
    <row r="463" spans="1:5" hidden="1" x14ac:dyDescent="0.25">
      <c r="A463" t="s">
        <v>3</v>
      </c>
      <c r="B463" t="s">
        <v>517</v>
      </c>
      <c r="D463" t="s">
        <v>1410</v>
      </c>
      <c r="E463" t="s">
        <v>1699</v>
      </c>
    </row>
    <row r="464" spans="1:5" hidden="1" x14ac:dyDescent="0.25">
      <c r="A464" t="s">
        <v>3</v>
      </c>
      <c r="B464" t="s">
        <v>517</v>
      </c>
      <c r="E464" t="s">
        <v>1699</v>
      </c>
    </row>
    <row r="465" spans="1:6" hidden="1" x14ac:dyDescent="0.25">
      <c r="A465" t="s">
        <v>3</v>
      </c>
      <c r="B465" t="s">
        <v>517</v>
      </c>
      <c r="D465" t="s">
        <v>1410</v>
      </c>
      <c r="E465" t="s">
        <v>1699</v>
      </c>
    </row>
    <row r="466" spans="1:6" hidden="1" x14ac:dyDescent="0.25">
      <c r="A466" t="s">
        <v>3</v>
      </c>
      <c r="B466" t="s">
        <v>517</v>
      </c>
      <c r="D466" t="s">
        <v>1410</v>
      </c>
      <c r="E466" t="s">
        <v>1699</v>
      </c>
    </row>
    <row r="467" spans="1:6" hidden="1" x14ac:dyDescent="0.25">
      <c r="A467" t="s">
        <v>3</v>
      </c>
      <c r="B467" t="s">
        <v>517</v>
      </c>
      <c r="E467" t="s">
        <v>1699</v>
      </c>
    </row>
    <row r="468" spans="1:6" hidden="1" x14ac:dyDescent="0.25">
      <c r="A468" t="s">
        <v>3</v>
      </c>
      <c r="B468" t="s">
        <v>517</v>
      </c>
      <c r="D468" t="s">
        <v>1410</v>
      </c>
      <c r="E468" t="s">
        <v>1699</v>
      </c>
    </row>
    <row r="469" spans="1:6" hidden="1" x14ac:dyDescent="0.25">
      <c r="A469" t="s">
        <v>3</v>
      </c>
      <c r="B469" t="s">
        <v>517</v>
      </c>
      <c r="D469" t="s">
        <v>1410</v>
      </c>
      <c r="E469" t="s">
        <v>1699</v>
      </c>
    </row>
    <row r="470" spans="1:6" hidden="1" x14ac:dyDescent="0.25">
      <c r="A470" t="s">
        <v>245</v>
      </c>
      <c r="B470" t="s">
        <v>521</v>
      </c>
      <c r="D470" t="s">
        <v>1411</v>
      </c>
      <c r="E470" t="s">
        <v>1700</v>
      </c>
    </row>
    <row r="471" spans="1:6" hidden="1" x14ac:dyDescent="0.25">
      <c r="A471" t="s">
        <v>245</v>
      </c>
      <c r="B471" t="s">
        <v>521</v>
      </c>
      <c r="D471" t="s">
        <v>1410</v>
      </c>
      <c r="E471" t="s">
        <v>1700</v>
      </c>
    </row>
    <row r="472" spans="1:6" hidden="1" x14ac:dyDescent="0.25">
      <c r="A472" t="s">
        <v>245</v>
      </c>
      <c r="B472" t="s">
        <v>521</v>
      </c>
      <c r="D472" t="s">
        <v>1411</v>
      </c>
      <c r="E472" t="s">
        <v>1700</v>
      </c>
    </row>
    <row r="473" spans="1:6" hidden="1" x14ac:dyDescent="0.25">
      <c r="A473" t="s">
        <v>245</v>
      </c>
      <c r="B473" t="s">
        <v>521</v>
      </c>
      <c r="D473" t="s">
        <v>1410</v>
      </c>
      <c r="E473" t="s">
        <v>1700</v>
      </c>
    </row>
    <row r="474" spans="1:6" hidden="1" x14ac:dyDescent="0.25">
      <c r="A474" t="s">
        <v>245</v>
      </c>
      <c r="B474" t="s">
        <v>521</v>
      </c>
      <c r="D474" t="s">
        <v>1410</v>
      </c>
      <c r="E474" t="s">
        <v>1700</v>
      </c>
    </row>
    <row r="475" spans="1:6" hidden="1" x14ac:dyDescent="0.25">
      <c r="A475" t="s">
        <v>245</v>
      </c>
      <c r="B475" t="s">
        <v>521</v>
      </c>
      <c r="D475" t="s">
        <v>1410</v>
      </c>
      <c r="E475" t="s">
        <v>1700</v>
      </c>
    </row>
    <row r="476" spans="1:6" hidden="1" x14ac:dyDescent="0.25">
      <c r="A476" t="s">
        <v>245</v>
      </c>
      <c r="B476" t="s">
        <v>521</v>
      </c>
      <c r="D476" t="s">
        <v>1410</v>
      </c>
      <c r="E476" t="s">
        <v>1700</v>
      </c>
    </row>
    <row r="477" spans="1:6" hidden="1" x14ac:dyDescent="0.25">
      <c r="A477" t="s">
        <v>245</v>
      </c>
      <c r="B477" t="s">
        <v>521</v>
      </c>
      <c r="D477" t="s">
        <v>1410</v>
      </c>
      <c r="E477" t="s">
        <v>1700</v>
      </c>
    </row>
    <row r="478" spans="1:6" hidden="1" x14ac:dyDescent="0.25">
      <c r="A478" t="s">
        <v>245</v>
      </c>
      <c r="B478" t="s">
        <v>521</v>
      </c>
      <c r="D478" t="s">
        <v>1410</v>
      </c>
      <c r="E478" t="s">
        <v>1700</v>
      </c>
    </row>
    <row r="479" spans="1:6" hidden="1" x14ac:dyDescent="0.25">
      <c r="A479" t="s">
        <v>245</v>
      </c>
      <c r="B479" t="s">
        <v>521</v>
      </c>
      <c r="D479" t="s">
        <v>1410</v>
      </c>
      <c r="E479" t="s">
        <v>1700</v>
      </c>
    </row>
    <row r="480" spans="1:6" hidden="1" x14ac:dyDescent="0.25">
      <c r="A480" t="s">
        <v>245</v>
      </c>
      <c r="B480" t="s">
        <v>521</v>
      </c>
      <c r="D480" t="s">
        <v>1410</v>
      </c>
      <c r="E480" t="s">
        <v>1700</v>
      </c>
      <c r="F480" t="s">
        <v>1408</v>
      </c>
    </row>
    <row r="481" spans="1:5" hidden="1" x14ac:dyDescent="0.25">
      <c r="A481" t="s">
        <v>245</v>
      </c>
      <c r="B481" t="s">
        <v>521</v>
      </c>
      <c r="D481" t="s">
        <v>1410</v>
      </c>
      <c r="E481" t="s">
        <v>1700</v>
      </c>
    </row>
    <row r="482" spans="1:5" hidden="1" x14ac:dyDescent="0.25">
      <c r="A482" t="s">
        <v>245</v>
      </c>
      <c r="B482" t="s">
        <v>521</v>
      </c>
      <c r="D482" t="s">
        <v>1410</v>
      </c>
      <c r="E482" t="s">
        <v>1700</v>
      </c>
    </row>
    <row r="483" spans="1:5" hidden="1" x14ac:dyDescent="0.25">
      <c r="A483" t="s">
        <v>245</v>
      </c>
      <c r="B483" t="s">
        <v>521</v>
      </c>
      <c r="D483" t="s">
        <v>1410</v>
      </c>
      <c r="E483" t="s">
        <v>1700</v>
      </c>
    </row>
    <row r="484" spans="1:5" hidden="1" x14ac:dyDescent="0.25">
      <c r="A484" t="s">
        <v>245</v>
      </c>
      <c r="B484" t="s">
        <v>521</v>
      </c>
      <c r="D484" t="s">
        <v>1410</v>
      </c>
      <c r="E484" t="s">
        <v>1700</v>
      </c>
    </row>
    <row r="485" spans="1:5" hidden="1" x14ac:dyDescent="0.25">
      <c r="A485" t="s">
        <v>245</v>
      </c>
      <c r="B485" t="s">
        <v>521</v>
      </c>
      <c r="D485" t="s">
        <v>1410</v>
      </c>
      <c r="E485" t="s">
        <v>1700</v>
      </c>
    </row>
    <row r="486" spans="1:5" hidden="1" x14ac:dyDescent="0.25">
      <c r="A486" t="s">
        <v>245</v>
      </c>
      <c r="B486" t="s">
        <v>521</v>
      </c>
      <c r="D486" t="s">
        <v>1410</v>
      </c>
      <c r="E486" t="s">
        <v>1700</v>
      </c>
    </row>
    <row r="487" spans="1:5" hidden="1" x14ac:dyDescent="0.25">
      <c r="A487" t="s">
        <v>245</v>
      </c>
      <c r="B487" t="s">
        <v>521</v>
      </c>
      <c r="D487" t="s">
        <v>1410</v>
      </c>
      <c r="E487" t="s">
        <v>1700</v>
      </c>
    </row>
    <row r="488" spans="1:5" hidden="1" x14ac:dyDescent="0.25">
      <c r="A488" t="s">
        <v>245</v>
      </c>
      <c r="B488" t="s">
        <v>521</v>
      </c>
      <c r="D488" t="s">
        <v>1410</v>
      </c>
      <c r="E488" t="s">
        <v>1700</v>
      </c>
    </row>
    <row r="489" spans="1:5" hidden="1" x14ac:dyDescent="0.25">
      <c r="A489" t="s">
        <v>245</v>
      </c>
      <c r="B489" t="s">
        <v>521</v>
      </c>
      <c r="D489" t="s">
        <v>1410</v>
      </c>
      <c r="E489" t="s">
        <v>1700</v>
      </c>
    </row>
    <row r="490" spans="1:5" hidden="1" x14ac:dyDescent="0.25">
      <c r="A490" t="s">
        <v>33</v>
      </c>
      <c r="B490" t="s">
        <v>542</v>
      </c>
      <c r="E490" t="s">
        <v>1701</v>
      </c>
    </row>
    <row r="491" spans="1:5" hidden="1" x14ac:dyDescent="0.25">
      <c r="A491" t="s">
        <v>33</v>
      </c>
      <c r="B491" t="s">
        <v>542</v>
      </c>
      <c r="E491" t="s">
        <v>1701</v>
      </c>
    </row>
    <row r="492" spans="1:5" hidden="1" x14ac:dyDescent="0.25">
      <c r="A492" t="s">
        <v>57</v>
      </c>
      <c r="B492" t="s">
        <v>545</v>
      </c>
      <c r="D492" t="s">
        <v>1410</v>
      </c>
    </row>
    <row r="493" spans="1:5" hidden="1" x14ac:dyDescent="0.25">
      <c r="A493" t="s">
        <v>57</v>
      </c>
      <c r="B493" t="s">
        <v>545</v>
      </c>
      <c r="D493" t="s">
        <v>1410</v>
      </c>
    </row>
    <row r="494" spans="1:5" x14ac:dyDescent="0.25">
      <c r="A494" t="s">
        <v>57</v>
      </c>
      <c r="B494" t="s">
        <v>545</v>
      </c>
      <c r="C494" t="s">
        <v>1408</v>
      </c>
      <c r="D494" t="s">
        <v>1410</v>
      </c>
    </row>
    <row r="495" spans="1:5" hidden="1" x14ac:dyDescent="0.25">
      <c r="A495" t="s">
        <v>57</v>
      </c>
      <c r="B495" t="s">
        <v>545</v>
      </c>
      <c r="D495" t="s">
        <v>1410</v>
      </c>
    </row>
    <row r="496" spans="1:5" hidden="1" x14ac:dyDescent="0.25">
      <c r="A496" t="s">
        <v>57</v>
      </c>
      <c r="B496" t="s">
        <v>545</v>
      </c>
      <c r="D496" t="s">
        <v>1410</v>
      </c>
    </row>
    <row r="497" spans="1:6" x14ac:dyDescent="0.25">
      <c r="A497" t="s">
        <v>57</v>
      </c>
      <c r="B497" t="s">
        <v>545</v>
      </c>
      <c r="C497" t="s">
        <v>1408</v>
      </c>
      <c r="D497" t="s">
        <v>1474</v>
      </c>
    </row>
    <row r="498" spans="1:6" x14ac:dyDescent="0.25">
      <c r="A498" t="s">
        <v>57</v>
      </c>
      <c r="B498" t="s">
        <v>545</v>
      </c>
      <c r="C498" t="s">
        <v>1408</v>
      </c>
      <c r="D498" t="s">
        <v>1410</v>
      </c>
    </row>
    <row r="499" spans="1:6" x14ac:dyDescent="0.25">
      <c r="A499" t="s">
        <v>57</v>
      </c>
      <c r="B499" t="s">
        <v>545</v>
      </c>
      <c r="C499" t="s">
        <v>1408</v>
      </c>
      <c r="D499" t="s">
        <v>1410</v>
      </c>
    </row>
    <row r="500" spans="1:6" hidden="1" x14ac:dyDescent="0.25">
      <c r="A500" t="s">
        <v>57</v>
      </c>
      <c r="B500" t="s">
        <v>545</v>
      </c>
      <c r="D500" t="s">
        <v>1410</v>
      </c>
    </row>
    <row r="501" spans="1:6" hidden="1" x14ac:dyDescent="0.25">
      <c r="A501" t="s">
        <v>57</v>
      </c>
      <c r="B501" t="s">
        <v>545</v>
      </c>
      <c r="D501" t="s">
        <v>1411</v>
      </c>
    </row>
    <row r="502" spans="1:6" hidden="1" x14ac:dyDescent="0.25">
      <c r="A502" t="s">
        <v>57</v>
      </c>
      <c r="B502" t="s">
        <v>545</v>
      </c>
      <c r="D502" t="s">
        <v>1410</v>
      </c>
    </row>
    <row r="503" spans="1:6" x14ac:dyDescent="0.25">
      <c r="A503" t="s">
        <v>57</v>
      </c>
      <c r="B503" t="s">
        <v>545</v>
      </c>
      <c r="C503" t="s">
        <v>1408</v>
      </c>
      <c r="D503" t="s">
        <v>1410</v>
      </c>
    </row>
    <row r="504" spans="1:6" x14ac:dyDescent="0.25">
      <c r="A504" t="s">
        <v>57</v>
      </c>
      <c r="B504" t="s">
        <v>545</v>
      </c>
      <c r="C504" t="s">
        <v>1408</v>
      </c>
      <c r="D504" t="s">
        <v>1475</v>
      </c>
    </row>
    <row r="505" spans="1:6" hidden="1" x14ac:dyDescent="0.25">
      <c r="A505" t="s">
        <v>3</v>
      </c>
      <c r="B505" t="s">
        <v>559</v>
      </c>
      <c r="D505" t="s">
        <v>1410</v>
      </c>
    </row>
    <row r="506" spans="1:6" hidden="1" x14ac:dyDescent="0.25">
      <c r="A506" t="s">
        <v>3</v>
      </c>
      <c r="B506" t="s">
        <v>559</v>
      </c>
      <c r="D506" t="s">
        <v>1410</v>
      </c>
    </row>
    <row r="507" spans="1:6" hidden="1" x14ac:dyDescent="0.25">
      <c r="A507" t="s">
        <v>3</v>
      </c>
      <c r="B507" t="s">
        <v>559</v>
      </c>
      <c r="D507" t="s">
        <v>1410</v>
      </c>
    </row>
    <row r="508" spans="1:6" hidden="1" x14ac:dyDescent="0.25">
      <c r="A508" t="s">
        <v>3</v>
      </c>
      <c r="B508" t="s">
        <v>559</v>
      </c>
      <c r="D508" t="s">
        <v>1410</v>
      </c>
    </row>
    <row r="509" spans="1:6" hidden="1" x14ac:dyDescent="0.25">
      <c r="A509" t="s">
        <v>3</v>
      </c>
      <c r="B509" t="s">
        <v>559</v>
      </c>
      <c r="D509" t="s">
        <v>1410</v>
      </c>
    </row>
    <row r="510" spans="1:6" hidden="1" x14ac:dyDescent="0.25">
      <c r="A510" t="s">
        <v>3</v>
      </c>
      <c r="B510" t="s">
        <v>559</v>
      </c>
      <c r="D510" t="s">
        <v>1410</v>
      </c>
    </row>
    <row r="511" spans="1:6" x14ac:dyDescent="0.25">
      <c r="A511" t="s">
        <v>3</v>
      </c>
      <c r="B511" t="s">
        <v>559</v>
      </c>
      <c r="C511" t="s">
        <v>1408</v>
      </c>
      <c r="D511" t="s">
        <v>1410</v>
      </c>
      <c r="F511" t="s">
        <v>1408</v>
      </c>
    </row>
    <row r="512" spans="1:6" x14ac:dyDescent="0.25">
      <c r="A512" t="s">
        <v>3</v>
      </c>
      <c r="B512" t="s">
        <v>559</v>
      </c>
      <c r="C512" t="s">
        <v>1408</v>
      </c>
      <c r="D512" t="s">
        <v>1411</v>
      </c>
    </row>
    <row r="513" spans="1:6" x14ac:dyDescent="0.25">
      <c r="A513" t="s">
        <v>3</v>
      </c>
      <c r="B513" t="s">
        <v>559</v>
      </c>
      <c r="C513" t="s">
        <v>1408</v>
      </c>
      <c r="D513" t="s">
        <v>1410</v>
      </c>
      <c r="F513" t="s">
        <v>1408</v>
      </c>
    </row>
    <row r="514" spans="1:6" x14ac:dyDescent="0.25">
      <c r="A514" t="s">
        <v>3</v>
      </c>
      <c r="B514" t="s">
        <v>559</v>
      </c>
      <c r="C514" t="s">
        <v>1408</v>
      </c>
      <c r="D514" t="s">
        <v>1410</v>
      </c>
      <c r="F514" t="s">
        <v>1408</v>
      </c>
    </row>
    <row r="515" spans="1:6" x14ac:dyDescent="0.25">
      <c r="A515" t="s">
        <v>3</v>
      </c>
      <c r="B515" t="s">
        <v>559</v>
      </c>
      <c r="C515" t="s">
        <v>1408</v>
      </c>
      <c r="D515" t="s">
        <v>1410</v>
      </c>
      <c r="F515" t="s">
        <v>1408</v>
      </c>
    </row>
    <row r="516" spans="1:6" x14ac:dyDescent="0.25">
      <c r="A516" t="s">
        <v>3</v>
      </c>
      <c r="B516" t="s">
        <v>559</v>
      </c>
      <c r="C516" t="s">
        <v>1408</v>
      </c>
      <c r="D516" t="s">
        <v>1410</v>
      </c>
      <c r="F516" t="s">
        <v>1408</v>
      </c>
    </row>
    <row r="517" spans="1:6" hidden="1" x14ac:dyDescent="0.25">
      <c r="A517" t="s">
        <v>3</v>
      </c>
      <c r="B517" t="s">
        <v>559</v>
      </c>
      <c r="D517" t="s">
        <v>1411</v>
      </c>
    </row>
    <row r="518" spans="1:6" hidden="1" x14ac:dyDescent="0.25">
      <c r="A518" t="s">
        <v>3</v>
      </c>
      <c r="B518" t="s">
        <v>559</v>
      </c>
      <c r="D518" t="s">
        <v>1410</v>
      </c>
    </row>
    <row r="519" spans="1:6" hidden="1" x14ac:dyDescent="0.25">
      <c r="A519" t="s">
        <v>3</v>
      </c>
      <c r="B519" t="s">
        <v>559</v>
      </c>
      <c r="D519" t="s">
        <v>1410</v>
      </c>
    </row>
    <row r="520" spans="1:6" x14ac:dyDescent="0.25">
      <c r="A520" t="s">
        <v>3</v>
      </c>
      <c r="B520" t="s">
        <v>559</v>
      </c>
      <c r="C520" t="s">
        <v>1408</v>
      </c>
      <c r="D520" t="s">
        <v>1410</v>
      </c>
      <c r="F520" t="s">
        <v>1408</v>
      </c>
    </row>
    <row r="521" spans="1:6" hidden="1" x14ac:dyDescent="0.25">
      <c r="A521" t="s">
        <v>3</v>
      </c>
      <c r="B521" t="s">
        <v>559</v>
      </c>
      <c r="D521" t="s">
        <v>1410</v>
      </c>
    </row>
    <row r="522" spans="1:6" hidden="1" x14ac:dyDescent="0.25">
      <c r="A522" t="s">
        <v>3</v>
      </c>
      <c r="B522" t="s">
        <v>559</v>
      </c>
      <c r="D522" t="s">
        <v>1410</v>
      </c>
    </row>
    <row r="523" spans="1:6" hidden="1" x14ac:dyDescent="0.25">
      <c r="A523" t="s">
        <v>3</v>
      </c>
      <c r="B523" t="s">
        <v>559</v>
      </c>
      <c r="D523" t="s">
        <v>1410</v>
      </c>
    </row>
    <row r="524" spans="1:6" x14ac:dyDescent="0.25">
      <c r="A524" t="s">
        <v>3</v>
      </c>
      <c r="B524" t="s">
        <v>559</v>
      </c>
      <c r="C524" t="s">
        <v>1408</v>
      </c>
      <c r="D524" t="s">
        <v>1411</v>
      </c>
    </row>
    <row r="525" spans="1:6" hidden="1" x14ac:dyDescent="0.25">
      <c r="A525" t="s">
        <v>3</v>
      </c>
      <c r="B525" t="s">
        <v>559</v>
      </c>
      <c r="D525" t="s">
        <v>1410</v>
      </c>
    </row>
    <row r="526" spans="1:6" hidden="1" x14ac:dyDescent="0.25">
      <c r="A526" t="s">
        <v>3</v>
      </c>
      <c r="B526" t="s">
        <v>559</v>
      </c>
      <c r="D526" t="s">
        <v>1410</v>
      </c>
    </row>
    <row r="527" spans="1:6" hidden="1" x14ac:dyDescent="0.25">
      <c r="A527" t="s">
        <v>3</v>
      </c>
      <c r="B527" t="s">
        <v>559</v>
      </c>
      <c r="D527" t="s">
        <v>1410</v>
      </c>
    </row>
    <row r="528" spans="1:6" hidden="1" x14ac:dyDescent="0.25">
      <c r="A528" t="s">
        <v>3</v>
      </c>
      <c r="B528" t="s">
        <v>559</v>
      </c>
      <c r="D528" t="s">
        <v>1410</v>
      </c>
    </row>
    <row r="529" spans="1:5" hidden="1" x14ac:dyDescent="0.25">
      <c r="A529" t="s">
        <v>230</v>
      </c>
      <c r="B529" t="s">
        <v>577</v>
      </c>
      <c r="E529" t="s">
        <v>1623</v>
      </c>
    </row>
    <row r="530" spans="1:5" hidden="1" x14ac:dyDescent="0.25">
      <c r="A530" t="s">
        <v>230</v>
      </c>
      <c r="B530" t="s">
        <v>577</v>
      </c>
      <c r="E530" t="s">
        <v>1623</v>
      </c>
    </row>
    <row r="531" spans="1:5" hidden="1" x14ac:dyDescent="0.25">
      <c r="A531" t="s">
        <v>230</v>
      </c>
      <c r="B531" t="s">
        <v>577</v>
      </c>
      <c r="D531" t="s">
        <v>1410</v>
      </c>
      <c r="E531" t="s">
        <v>1623</v>
      </c>
    </row>
    <row r="532" spans="1:5" hidden="1" x14ac:dyDescent="0.25">
      <c r="A532" t="s">
        <v>230</v>
      </c>
      <c r="B532" t="s">
        <v>577</v>
      </c>
      <c r="D532" t="s">
        <v>1410</v>
      </c>
      <c r="E532" t="s">
        <v>1623</v>
      </c>
    </row>
    <row r="533" spans="1:5" hidden="1" x14ac:dyDescent="0.25">
      <c r="A533" t="s">
        <v>230</v>
      </c>
      <c r="B533" t="s">
        <v>577</v>
      </c>
      <c r="D533" t="s">
        <v>1410</v>
      </c>
    </row>
    <row r="534" spans="1:5" hidden="1" x14ac:dyDescent="0.25">
      <c r="A534" t="s">
        <v>225</v>
      </c>
      <c r="B534" t="s">
        <v>583</v>
      </c>
    </row>
    <row r="535" spans="1:5" hidden="1" x14ac:dyDescent="0.25">
      <c r="A535" t="s">
        <v>225</v>
      </c>
      <c r="B535" t="s">
        <v>583</v>
      </c>
    </row>
    <row r="536" spans="1:5" hidden="1" x14ac:dyDescent="0.25">
      <c r="A536" t="s">
        <v>225</v>
      </c>
      <c r="B536" t="s">
        <v>583</v>
      </c>
    </row>
    <row r="537" spans="1:5" hidden="1" x14ac:dyDescent="0.25">
      <c r="A537" t="s">
        <v>225</v>
      </c>
      <c r="B537" t="s">
        <v>583</v>
      </c>
      <c r="D537" t="s">
        <v>1409</v>
      </c>
    </row>
    <row r="538" spans="1:5" hidden="1" x14ac:dyDescent="0.25">
      <c r="A538" t="s">
        <v>225</v>
      </c>
      <c r="B538" t="s">
        <v>583</v>
      </c>
    </row>
    <row r="539" spans="1:5" hidden="1" x14ac:dyDescent="0.25">
      <c r="A539" t="s">
        <v>225</v>
      </c>
      <c r="B539" t="s">
        <v>583</v>
      </c>
    </row>
    <row r="540" spans="1:5" hidden="1" x14ac:dyDescent="0.25">
      <c r="A540" t="s">
        <v>33</v>
      </c>
      <c r="B540" t="s">
        <v>589</v>
      </c>
      <c r="D540" t="s">
        <v>1410</v>
      </c>
      <c r="E540" t="s">
        <v>1702</v>
      </c>
    </row>
    <row r="541" spans="1:5" hidden="1" x14ac:dyDescent="0.25">
      <c r="A541" t="s">
        <v>33</v>
      </c>
      <c r="B541" t="s">
        <v>589</v>
      </c>
      <c r="D541" t="s">
        <v>1410</v>
      </c>
      <c r="E541" t="s">
        <v>1702</v>
      </c>
    </row>
    <row r="542" spans="1:5" x14ac:dyDescent="0.25">
      <c r="A542" t="s">
        <v>33</v>
      </c>
      <c r="B542" t="s">
        <v>589</v>
      </c>
      <c r="C542" t="s">
        <v>1408</v>
      </c>
      <c r="D542" t="s">
        <v>1410</v>
      </c>
      <c r="E542" t="s">
        <v>1702</v>
      </c>
    </row>
    <row r="543" spans="1:5" hidden="1" x14ac:dyDescent="0.25">
      <c r="A543" t="s">
        <v>33</v>
      </c>
      <c r="B543" t="s">
        <v>589</v>
      </c>
      <c r="D543" t="s">
        <v>1410</v>
      </c>
      <c r="E543" t="s">
        <v>1702</v>
      </c>
    </row>
    <row r="544" spans="1:5" hidden="1" x14ac:dyDescent="0.25">
      <c r="A544" t="s">
        <v>33</v>
      </c>
      <c r="B544" t="s">
        <v>589</v>
      </c>
      <c r="D544" t="s">
        <v>1410</v>
      </c>
      <c r="E544" t="s">
        <v>1702</v>
      </c>
    </row>
    <row r="545" spans="1:6" hidden="1" x14ac:dyDescent="0.25">
      <c r="A545" t="s">
        <v>33</v>
      </c>
      <c r="B545" t="s">
        <v>589</v>
      </c>
      <c r="D545" t="s">
        <v>1410</v>
      </c>
      <c r="E545" t="s">
        <v>1702</v>
      </c>
    </row>
    <row r="546" spans="1:6" hidden="1" x14ac:dyDescent="0.25">
      <c r="A546" t="s">
        <v>33</v>
      </c>
      <c r="B546" t="s">
        <v>589</v>
      </c>
      <c r="D546" t="s">
        <v>1409</v>
      </c>
      <c r="E546" t="s">
        <v>1702</v>
      </c>
    </row>
    <row r="547" spans="1:6" x14ac:dyDescent="0.25">
      <c r="A547" t="s">
        <v>33</v>
      </c>
      <c r="B547" t="s">
        <v>589</v>
      </c>
      <c r="C547" t="s">
        <v>1408</v>
      </c>
      <c r="D547" t="s">
        <v>1410</v>
      </c>
      <c r="E547" t="s">
        <v>1702</v>
      </c>
    </row>
    <row r="548" spans="1:6" hidden="1" x14ac:dyDescent="0.25">
      <c r="A548" t="s">
        <v>33</v>
      </c>
      <c r="B548" t="s">
        <v>589</v>
      </c>
      <c r="D548" t="s">
        <v>1410</v>
      </c>
      <c r="E548" t="s">
        <v>1702</v>
      </c>
    </row>
    <row r="549" spans="1:6" hidden="1" x14ac:dyDescent="0.25">
      <c r="A549" t="s">
        <v>57</v>
      </c>
      <c r="B549" t="s">
        <v>596</v>
      </c>
      <c r="D549" t="s">
        <v>1410</v>
      </c>
      <c r="E549" t="s">
        <v>1633</v>
      </c>
    </row>
    <row r="550" spans="1:6" hidden="1" x14ac:dyDescent="0.25">
      <c r="A550" t="s">
        <v>57</v>
      </c>
      <c r="B550" t="s">
        <v>596</v>
      </c>
      <c r="D550" t="s">
        <v>1417</v>
      </c>
      <c r="E550" t="s">
        <v>1633</v>
      </c>
    </row>
    <row r="551" spans="1:6" hidden="1" x14ac:dyDescent="0.25">
      <c r="A551" t="s">
        <v>57</v>
      </c>
      <c r="B551" t="s">
        <v>596</v>
      </c>
      <c r="D551" t="s">
        <v>1417</v>
      </c>
      <c r="E551" t="s">
        <v>1633</v>
      </c>
    </row>
    <row r="552" spans="1:6" hidden="1" x14ac:dyDescent="0.25">
      <c r="A552" t="s">
        <v>57</v>
      </c>
      <c r="B552" t="s">
        <v>596</v>
      </c>
      <c r="D552" t="s">
        <v>1476</v>
      </c>
      <c r="E552" t="s">
        <v>1633</v>
      </c>
    </row>
    <row r="553" spans="1:6" hidden="1" x14ac:dyDescent="0.25">
      <c r="A553" t="s">
        <v>186</v>
      </c>
      <c r="B553" t="s">
        <v>601</v>
      </c>
      <c r="D553" t="s">
        <v>1410</v>
      </c>
      <c r="E553" t="s">
        <v>1703</v>
      </c>
    </row>
    <row r="554" spans="1:6" hidden="1" x14ac:dyDescent="0.25">
      <c r="A554" t="s">
        <v>186</v>
      </c>
      <c r="B554" t="s">
        <v>601</v>
      </c>
      <c r="D554" t="s">
        <v>1410</v>
      </c>
      <c r="E554" t="s">
        <v>1703</v>
      </c>
    </row>
    <row r="555" spans="1:6" hidden="1" x14ac:dyDescent="0.25">
      <c r="A555" t="s">
        <v>186</v>
      </c>
      <c r="B555" t="s">
        <v>601</v>
      </c>
      <c r="D555" t="s">
        <v>1410</v>
      </c>
      <c r="E555" t="s">
        <v>1703</v>
      </c>
    </row>
    <row r="556" spans="1:6" x14ac:dyDescent="0.25">
      <c r="A556" t="s">
        <v>186</v>
      </c>
      <c r="B556" t="s">
        <v>601</v>
      </c>
      <c r="C556" t="s">
        <v>1408</v>
      </c>
      <c r="D556" t="s">
        <v>1417</v>
      </c>
      <c r="E556" t="s">
        <v>1704</v>
      </c>
      <c r="F556" t="s">
        <v>1408</v>
      </c>
    </row>
    <row r="557" spans="1:6" hidden="1" x14ac:dyDescent="0.25">
      <c r="A557" t="s">
        <v>186</v>
      </c>
      <c r="B557" t="s">
        <v>601</v>
      </c>
      <c r="D557" t="s">
        <v>1410</v>
      </c>
      <c r="E557" t="s">
        <v>1705</v>
      </c>
    </row>
    <row r="558" spans="1:6" hidden="1" x14ac:dyDescent="0.25">
      <c r="A558" t="s">
        <v>186</v>
      </c>
      <c r="B558" t="s">
        <v>601</v>
      </c>
      <c r="D558" t="s">
        <v>1410</v>
      </c>
      <c r="E558" t="s">
        <v>1705</v>
      </c>
    </row>
    <row r="559" spans="1:6" hidden="1" x14ac:dyDescent="0.25">
      <c r="A559" t="s">
        <v>186</v>
      </c>
      <c r="B559" t="s">
        <v>601</v>
      </c>
      <c r="D559" t="s">
        <v>1410</v>
      </c>
      <c r="E559" t="s">
        <v>1705</v>
      </c>
    </row>
    <row r="560" spans="1:6" x14ac:dyDescent="0.25">
      <c r="A560" t="s">
        <v>186</v>
      </c>
      <c r="B560" t="s">
        <v>601</v>
      </c>
      <c r="C560" t="s">
        <v>1408</v>
      </c>
      <c r="D560" t="s">
        <v>1417</v>
      </c>
      <c r="E560" t="s">
        <v>1705</v>
      </c>
      <c r="F560" t="s">
        <v>1408</v>
      </c>
    </row>
    <row r="561" spans="1:6" x14ac:dyDescent="0.25">
      <c r="A561" t="s">
        <v>186</v>
      </c>
      <c r="B561" t="s">
        <v>601</v>
      </c>
      <c r="C561" t="s">
        <v>1408</v>
      </c>
      <c r="D561" t="s">
        <v>1417</v>
      </c>
      <c r="E561" t="s">
        <v>1705</v>
      </c>
      <c r="F561" t="s">
        <v>1408</v>
      </c>
    </row>
    <row r="562" spans="1:6" x14ac:dyDescent="0.25">
      <c r="A562" t="s">
        <v>186</v>
      </c>
      <c r="B562" t="s">
        <v>601</v>
      </c>
      <c r="C562" t="s">
        <v>1408</v>
      </c>
      <c r="D562" t="s">
        <v>1415</v>
      </c>
      <c r="E562" t="s">
        <v>1703</v>
      </c>
    </row>
    <row r="563" spans="1:6" x14ac:dyDescent="0.25">
      <c r="A563" t="s">
        <v>186</v>
      </c>
      <c r="B563" t="s">
        <v>601</v>
      </c>
      <c r="C563" t="s">
        <v>1408</v>
      </c>
      <c r="D563" t="s">
        <v>1417</v>
      </c>
      <c r="E563" t="s">
        <v>1705</v>
      </c>
      <c r="F563" t="s">
        <v>1408</v>
      </c>
    </row>
    <row r="564" spans="1:6" x14ac:dyDescent="0.25">
      <c r="A564" t="s">
        <v>186</v>
      </c>
      <c r="B564" t="s">
        <v>601</v>
      </c>
      <c r="C564" t="s">
        <v>1408</v>
      </c>
      <c r="D564" t="s">
        <v>1417</v>
      </c>
      <c r="E564" t="s">
        <v>1705</v>
      </c>
      <c r="F564" t="s">
        <v>1408</v>
      </c>
    </row>
    <row r="565" spans="1:6" hidden="1" x14ac:dyDescent="0.25">
      <c r="A565" t="s">
        <v>19</v>
      </c>
      <c r="B565" t="s">
        <v>611</v>
      </c>
      <c r="D565" t="s">
        <v>1410</v>
      </c>
      <c r="E565" t="s">
        <v>1706</v>
      </c>
    </row>
    <row r="566" spans="1:6" hidden="1" x14ac:dyDescent="0.25">
      <c r="A566" t="s">
        <v>19</v>
      </c>
      <c r="B566" t="s">
        <v>611</v>
      </c>
      <c r="D566" t="s">
        <v>1410</v>
      </c>
      <c r="E566" t="s">
        <v>1707</v>
      </c>
    </row>
    <row r="567" spans="1:6" hidden="1" x14ac:dyDescent="0.25">
      <c r="A567" t="s">
        <v>19</v>
      </c>
      <c r="B567" t="s">
        <v>611</v>
      </c>
      <c r="D567" t="s">
        <v>1410</v>
      </c>
      <c r="E567" t="s">
        <v>1707</v>
      </c>
    </row>
    <row r="568" spans="1:6" hidden="1" x14ac:dyDescent="0.25">
      <c r="A568" t="s">
        <v>19</v>
      </c>
      <c r="B568" t="s">
        <v>611</v>
      </c>
      <c r="D568" t="s">
        <v>1410</v>
      </c>
      <c r="E568" t="s">
        <v>1706</v>
      </c>
    </row>
    <row r="569" spans="1:6" hidden="1" x14ac:dyDescent="0.25">
      <c r="A569" t="s">
        <v>19</v>
      </c>
      <c r="B569" t="s">
        <v>611</v>
      </c>
      <c r="D569" t="s">
        <v>1410</v>
      </c>
      <c r="E569" t="s">
        <v>1706</v>
      </c>
    </row>
    <row r="570" spans="1:6" hidden="1" x14ac:dyDescent="0.25">
      <c r="A570" t="s">
        <v>19</v>
      </c>
      <c r="B570" t="s">
        <v>611</v>
      </c>
      <c r="D570" t="s">
        <v>1410</v>
      </c>
      <c r="E570" t="s">
        <v>1707</v>
      </c>
    </row>
    <row r="571" spans="1:6" hidden="1" x14ac:dyDescent="0.25">
      <c r="A571" t="s">
        <v>19</v>
      </c>
      <c r="B571" t="s">
        <v>611</v>
      </c>
      <c r="D571" t="s">
        <v>1410</v>
      </c>
      <c r="E571" t="s">
        <v>1707</v>
      </c>
    </row>
    <row r="572" spans="1:6" x14ac:dyDescent="0.25">
      <c r="A572" t="s">
        <v>19</v>
      </c>
      <c r="B572" t="s">
        <v>611</v>
      </c>
      <c r="C572" t="s">
        <v>1408</v>
      </c>
      <c r="D572" t="s">
        <v>1410</v>
      </c>
      <c r="E572" t="s">
        <v>1707</v>
      </c>
    </row>
    <row r="573" spans="1:6" x14ac:dyDescent="0.25">
      <c r="A573" t="s">
        <v>19</v>
      </c>
      <c r="B573" t="s">
        <v>611</v>
      </c>
      <c r="C573" t="s">
        <v>1408</v>
      </c>
      <c r="D573" t="s">
        <v>1410</v>
      </c>
      <c r="E573" t="s">
        <v>1707</v>
      </c>
    </row>
    <row r="574" spans="1:6" hidden="1" x14ac:dyDescent="0.25">
      <c r="A574" t="s">
        <v>57</v>
      </c>
      <c r="B574" t="s">
        <v>621</v>
      </c>
      <c r="D574" t="s">
        <v>1410</v>
      </c>
    </row>
    <row r="575" spans="1:6" hidden="1" x14ac:dyDescent="0.25">
      <c r="A575" t="s">
        <v>57</v>
      </c>
      <c r="B575" t="s">
        <v>621</v>
      </c>
      <c r="D575" t="s">
        <v>1410</v>
      </c>
    </row>
    <row r="576" spans="1:6" hidden="1" x14ac:dyDescent="0.25">
      <c r="A576" t="s">
        <v>57</v>
      </c>
      <c r="B576" t="s">
        <v>621</v>
      </c>
      <c r="D576" t="s">
        <v>1417</v>
      </c>
    </row>
    <row r="577" spans="1:6" hidden="1" x14ac:dyDescent="0.25">
      <c r="A577" t="s">
        <v>57</v>
      </c>
      <c r="B577" t="s">
        <v>621</v>
      </c>
      <c r="D577" t="s">
        <v>1477</v>
      </c>
    </row>
    <row r="578" spans="1:6" hidden="1" x14ac:dyDescent="0.25">
      <c r="A578" t="s">
        <v>57</v>
      </c>
      <c r="B578" t="s">
        <v>621</v>
      </c>
      <c r="D578" t="s">
        <v>1410</v>
      </c>
    </row>
    <row r="579" spans="1:6" hidden="1" x14ac:dyDescent="0.25">
      <c r="A579" t="s">
        <v>57</v>
      </c>
      <c r="B579" t="s">
        <v>621</v>
      </c>
      <c r="D579" t="s">
        <v>1478</v>
      </c>
    </row>
    <row r="580" spans="1:6" hidden="1" x14ac:dyDescent="0.25">
      <c r="A580" t="s">
        <v>57</v>
      </c>
      <c r="B580" t="s">
        <v>621</v>
      </c>
      <c r="D580" t="s">
        <v>1410</v>
      </c>
    </row>
    <row r="581" spans="1:6" hidden="1" x14ac:dyDescent="0.25">
      <c r="A581" t="s">
        <v>57</v>
      </c>
      <c r="B581" t="s">
        <v>621</v>
      </c>
      <c r="D581" t="s">
        <v>1410</v>
      </c>
    </row>
    <row r="582" spans="1:6" hidden="1" x14ac:dyDescent="0.25">
      <c r="A582" t="s">
        <v>57</v>
      </c>
      <c r="B582" t="s">
        <v>621</v>
      </c>
      <c r="D582" t="s">
        <v>1477</v>
      </c>
    </row>
    <row r="583" spans="1:6" hidden="1" x14ac:dyDescent="0.25">
      <c r="A583" t="s">
        <v>57</v>
      </c>
      <c r="B583" t="s">
        <v>621</v>
      </c>
      <c r="D583" t="s">
        <v>1478</v>
      </c>
    </row>
    <row r="584" spans="1:6" hidden="1" x14ac:dyDescent="0.25">
      <c r="A584" t="s">
        <v>57</v>
      </c>
      <c r="B584" t="s">
        <v>621</v>
      </c>
      <c r="D584" t="s">
        <v>1410</v>
      </c>
    </row>
    <row r="585" spans="1:6" hidden="1" x14ac:dyDescent="0.25">
      <c r="A585" t="s">
        <v>57</v>
      </c>
      <c r="B585" t="s">
        <v>621</v>
      </c>
      <c r="D585" t="s">
        <v>1410</v>
      </c>
    </row>
    <row r="586" spans="1:6" hidden="1" x14ac:dyDescent="0.25">
      <c r="A586" t="s">
        <v>57</v>
      </c>
      <c r="B586" t="s">
        <v>621</v>
      </c>
      <c r="D586" t="s">
        <v>1410</v>
      </c>
    </row>
    <row r="587" spans="1:6" hidden="1" x14ac:dyDescent="0.25">
      <c r="A587" t="s">
        <v>225</v>
      </c>
      <c r="B587" t="s">
        <v>635</v>
      </c>
      <c r="D587" t="s">
        <v>1410</v>
      </c>
    </row>
    <row r="588" spans="1:6" hidden="1" x14ac:dyDescent="0.25">
      <c r="A588" t="s">
        <v>225</v>
      </c>
      <c r="B588" t="s">
        <v>635</v>
      </c>
      <c r="D588" t="s">
        <v>1410</v>
      </c>
    </row>
    <row r="589" spans="1:6" x14ac:dyDescent="0.25">
      <c r="A589" t="s">
        <v>225</v>
      </c>
      <c r="B589" t="s">
        <v>635</v>
      </c>
      <c r="C589" t="s">
        <v>1408</v>
      </c>
      <c r="D589" t="s">
        <v>1410</v>
      </c>
    </row>
    <row r="590" spans="1:6" x14ac:dyDescent="0.25">
      <c r="A590" t="s">
        <v>225</v>
      </c>
      <c r="B590" t="s">
        <v>635</v>
      </c>
      <c r="C590" t="s">
        <v>1408</v>
      </c>
      <c r="D590" t="s">
        <v>1411</v>
      </c>
      <c r="F590" t="s">
        <v>1408</v>
      </c>
    </row>
    <row r="591" spans="1:6" hidden="1" x14ac:dyDescent="0.25">
      <c r="A591" t="s">
        <v>225</v>
      </c>
      <c r="B591" t="s">
        <v>635</v>
      </c>
      <c r="D591" t="s">
        <v>1410</v>
      </c>
    </row>
    <row r="592" spans="1:6" hidden="1" x14ac:dyDescent="0.25">
      <c r="A592" t="s">
        <v>225</v>
      </c>
      <c r="B592" t="s">
        <v>635</v>
      </c>
      <c r="D592" t="s">
        <v>1411</v>
      </c>
    </row>
    <row r="593" spans="1:6" x14ac:dyDescent="0.25">
      <c r="A593" t="s">
        <v>225</v>
      </c>
      <c r="B593" t="s">
        <v>635</v>
      </c>
      <c r="C593" t="s">
        <v>1408</v>
      </c>
      <c r="D593" t="s">
        <v>1410</v>
      </c>
      <c r="F593" t="s">
        <v>1408</v>
      </c>
    </row>
    <row r="594" spans="1:6" x14ac:dyDescent="0.25">
      <c r="A594" t="s">
        <v>225</v>
      </c>
      <c r="B594" t="s">
        <v>635</v>
      </c>
      <c r="C594" t="s">
        <v>1408</v>
      </c>
      <c r="D594" t="s">
        <v>1410</v>
      </c>
    </row>
    <row r="595" spans="1:6" x14ac:dyDescent="0.25">
      <c r="A595" t="s">
        <v>225</v>
      </c>
      <c r="B595" t="s">
        <v>635</v>
      </c>
      <c r="C595" t="s">
        <v>1408</v>
      </c>
      <c r="D595" t="s">
        <v>1410</v>
      </c>
      <c r="F595" t="s">
        <v>1408</v>
      </c>
    </row>
    <row r="596" spans="1:6" x14ac:dyDescent="0.25">
      <c r="A596" t="s">
        <v>225</v>
      </c>
      <c r="B596" t="s">
        <v>635</v>
      </c>
      <c r="C596" t="s">
        <v>1408</v>
      </c>
      <c r="D596" t="s">
        <v>1410</v>
      </c>
    </row>
    <row r="597" spans="1:6" hidden="1" x14ac:dyDescent="0.25">
      <c r="A597" t="s">
        <v>225</v>
      </c>
      <c r="B597" t="s">
        <v>635</v>
      </c>
      <c r="D597" t="s">
        <v>1411</v>
      </c>
    </row>
    <row r="598" spans="1:6" hidden="1" x14ac:dyDescent="0.25">
      <c r="A598" t="s">
        <v>19</v>
      </c>
      <c r="B598" t="s">
        <v>647</v>
      </c>
      <c r="E598" t="s">
        <v>1708</v>
      </c>
    </row>
    <row r="599" spans="1:6" hidden="1" x14ac:dyDescent="0.25">
      <c r="A599" t="s">
        <v>19</v>
      </c>
      <c r="B599" t="s">
        <v>647</v>
      </c>
      <c r="E599" t="s">
        <v>1708</v>
      </c>
    </row>
    <row r="600" spans="1:6" hidden="1" x14ac:dyDescent="0.25">
      <c r="A600" t="s">
        <v>19</v>
      </c>
      <c r="B600" t="s">
        <v>647</v>
      </c>
      <c r="D600" t="s">
        <v>1410</v>
      </c>
    </row>
    <row r="601" spans="1:6" hidden="1" x14ac:dyDescent="0.25">
      <c r="A601" t="s">
        <v>19</v>
      </c>
      <c r="B601" t="s">
        <v>647</v>
      </c>
      <c r="D601" t="s">
        <v>1410</v>
      </c>
    </row>
    <row r="602" spans="1:6" hidden="1" x14ac:dyDescent="0.25">
      <c r="A602" t="s">
        <v>19</v>
      </c>
      <c r="B602" t="s">
        <v>647</v>
      </c>
      <c r="D602" t="s">
        <v>1410</v>
      </c>
      <c r="E602" t="s">
        <v>1708</v>
      </c>
    </row>
    <row r="603" spans="1:6" hidden="1" x14ac:dyDescent="0.25">
      <c r="A603" t="s">
        <v>19</v>
      </c>
      <c r="B603" t="s">
        <v>647</v>
      </c>
      <c r="D603" t="s">
        <v>1410</v>
      </c>
      <c r="E603" t="s">
        <v>1708</v>
      </c>
    </row>
    <row r="604" spans="1:6" hidden="1" x14ac:dyDescent="0.25">
      <c r="A604" t="s">
        <v>19</v>
      </c>
      <c r="B604" t="s">
        <v>647</v>
      </c>
      <c r="E604" t="s">
        <v>1708</v>
      </c>
    </row>
    <row r="605" spans="1:6" hidden="1" x14ac:dyDescent="0.25">
      <c r="A605" t="s">
        <v>166</v>
      </c>
      <c r="B605" t="s">
        <v>655</v>
      </c>
      <c r="D605" t="s">
        <v>1410</v>
      </c>
      <c r="E605" t="s">
        <v>1702</v>
      </c>
    </row>
    <row r="606" spans="1:6" x14ac:dyDescent="0.25">
      <c r="A606" t="s">
        <v>166</v>
      </c>
      <c r="B606" t="s">
        <v>655</v>
      </c>
      <c r="C606" t="s">
        <v>1408</v>
      </c>
      <c r="D606" t="s">
        <v>1410</v>
      </c>
      <c r="E606" t="s">
        <v>1702</v>
      </c>
    </row>
    <row r="607" spans="1:6" x14ac:dyDescent="0.25">
      <c r="A607" t="s">
        <v>166</v>
      </c>
      <c r="B607" t="s">
        <v>655</v>
      </c>
      <c r="C607" t="s">
        <v>1408</v>
      </c>
      <c r="D607" t="s">
        <v>1410</v>
      </c>
      <c r="E607" t="s">
        <v>1702</v>
      </c>
    </row>
    <row r="608" spans="1:6" x14ac:dyDescent="0.25">
      <c r="A608" t="s">
        <v>166</v>
      </c>
      <c r="B608" t="s">
        <v>655</v>
      </c>
      <c r="C608" t="s">
        <v>1408</v>
      </c>
      <c r="D608" t="s">
        <v>1410</v>
      </c>
      <c r="E608" t="s">
        <v>1709</v>
      </c>
    </row>
    <row r="609" spans="1:5" x14ac:dyDescent="0.25">
      <c r="A609" t="s">
        <v>166</v>
      </c>
      <c r="B609" t="s">
        <v>655</v>
      </c>
      <c r="C609" t="s">
        <v>1408</v>
      </c>
      <c r="D609" t="s">
        <v>1410</v>
      </c>
      <c r="E609" t="s">
        <v>1709</v>
      </c>
    </row>
    <row r="610" spans="1:5" hidden="1" x14ac:dyDescent="0.25">
      <c r="A610" t="s">
        <v>166</v>
      </c>
      <c r="B610" t="s">
        <v>655</v>
      </c>
      <c r="D610" t="s">
        <v>1410</v>
      </c>
      <c r="E610" t="s">
        <v>1710</v>
      </c>
    </row>
    <row r="611" spans="1:5" x14ac:dyDescent="0.25">
      <c r="A611" t="s">
        <v>166</v>
      </c>
      <c r="B611" t="s">
        <v>655</v>
      </c>
      <c r="C611" t="s">
        <v>1408</v>
      </c>
      <c r="D611" t="s">
        <v>1411</v>
      </c>
      <c r="E611" t="s">
        <v>1710</v>
      </c>
    </row>
    <row r="612" spans="1:5" x14ac:dyDescent="0.25">
      <c r="A612" t="s">
        <v>166</v>
      </c>
      <c r="B612" t="s">
        <v>655</v>
      </c>
      <c r="C612" t="s">
        <v>1408</v>
      </c>
      <c r="D612" t="s">
        <v>1410</v>
      </c>
      <c r="E612" t="s">
        <v>1710</v>
      </c>
    </row>
    <row r="613" spans="1:5" x14ac:dyDescent="0.25">
      <c r="A613" t="s">
        <v>166</v>
      </c>
      <c r="B613" t="s">
        <v>655</v>
      </c>
      <c r="C613" t="s">
        <v>1408</v>
      </c>
      <c r="D613" t="s">
        <v>1410</v>
      </c>
      <c r="E613" t="s">
        <v>1711</v>
      </c>
    </row>
    <row r="614" spans="1:5" hidden="1" x14ac:dyDescent="0.25">
      <c r="A614" t="s">
        <v>166</v>
      </c>
      <c r="B614" t="s">
        <v>655</v>
      </c>
      <c r="D614" t="s">
        <v>1410</v>
      </c>
      <c r="E614" t="s">
        <v>1710</v>
      </c>
    </row>
    <row r="615" spans="1:5" hidden="1" x14ac:dyDescent="0.25">
      <c r="A615" t="s">
        <v>166</v>
      </c>
      <c r="B615" t="s">
        <v>655</v>
      </c>
      <c r="D615" t="s">
        <v>1410</v>
      </c>
      <c r="E615" t="s">
        <v>1635</v>
      </c>
    </row>
    <row r="616" spans="1:5" x14ac:dyDescent="0.25">
      <c r="A616" t="s">
        <v>166</v>
      </c>
      <c r="B616" t="s">
        <v>655</v>
      </c>
      <c r="C616" t="s">
        <v>1408</v>
      </c>
      <c r="D616" t="s">
        <v>1410</v>
      </c>
      <c r="E616" t="s">
        <v>1636</v>
      </c>
    </row>
    <row r="617" spans="1:5" hidden="1" x14ac:dyDescent="0.25">
      <c r="A617" t="s">
        <v>225</v>
      </c>
      <c r="B617" t="s">
        <v>667</v>
      </c>
      <c r="C617" t="s">
        <v>1408</v>
      </c>
      <c r="E617" t="s">
        <v>1712</v>
      </c>
    </row>
    <row r="618" spans="1:5" hidden="1" x14ac:dyDescent="0.25">
      <c r="A618" t="s">
        <v>225</v>
      </c>
      <c r="B618" t="s">
        <v>667</v>
      </c>
      <c r="C618" t="s">
        <v>1408</v>
      </c>
      <c r="E618" t="s">
        <v>1712</v>
      </c>
    </row>
    <row r="619" spans="1:5" hidden="1" x14ac:dyDescent="0.25">
      <c r="A619" t="s">
        <v>3</v>
      </c>
      <c r="B619" t="s">
        <v>670</v>
      </c>
      <c r="D619" t="s">
        <v>1410</v>
      </c>
    </row>
    <row r="620" spans="1:5" hidden="1" x14ac:dyDescent="0.25">
      <c r="A620" t="s">
        <v>3</v>
      </c>
      <c r="B620" t="s">
        <v>670</v>
      </c>
      <c r="D620" t="s">
        <v>1410</v>
      </c>
    </row>
    <row r="621" spans="1:5" hidden="1" x14ac:dyDescent="0.25">
      <c r="A621" t="s">
        <v>3</v>
      </c>
      <c r="B621" t="s">
        <v>670</v>
      </c>
      <c r="D621" t="s">
        <v>1409</v>
      </c>
    </row>
    <row r="622" spans="1:5" x14ac:dyDescent="0.25">
      <c r="A622" t="s">
        <v>245</v>
      </c>
      <c r="B622" t="s">
        <v>674</v>
      </c>
      <c r="C622" t="s">
        <v>1408</v>
      </c>
      <c r="D622" t="s">
        <v>1410</v>
      </c>
    </row>
    <row r="623" spans="1:5" x14ac:dyDescent="0.25">
      <c r="A623" t="s">
        <v>245</v>
      </c>
      <c r="B623" t="s">
        <v>674</v>
      </c>
      <c r="C623" t="s">
        <v>1408</v>
      </c>
      <c r="D623" t="s">
        <v>1410</v>
      </c>
    </row>
    <row r="624" spans="1:5" x14ac:dyDescent="0.25">
      <c r="A624" t="s">
        <v>245</v>
      </c>
      <c r="B624" t="s">
        <v>674</v>
      </c>
      <c r="C624" t="s">
        <v>1408</v>
      </c>
      <c r="D624" t="s">
        <v>1410</v>
      </c>
    </row>
    <row r="625" spans="1:5" x14ac:dyDescent="0.25">
      <c r="A625" t="s">
        <v>245</v>
      </c>
      <c r="B625" t="s">
        <v>674</v>
      </c>
      <c r="C625" t="s">
        <v>1408</v>
      </c>
      <c r="D625" t="s">
        <v>1410</v>
      </c>
    </row>
    <row r="626" spans="1:5" x14ac:dyDescent="0.25">
      <c r="A626" t="s">
        <v>245</v>
      </c>
      <c r="B626" t="s">
        <v>674</v>
      </c>
      <c r="C626" t="s">
        <v>1408</v>
      </c>
      <c r="D626" t="s">
        <v>1410</v>
      </c>
    </row>
    <row r="627" spans="1:5" x14ac:dyDescent="0.25">
      <c r="A627" t="s">
        <v>245</v>
      </c>
      <c r="B627" t="s">
        <v>674</v>
      </c>
      <c r="C627" t="s">
        <v>1408</v>
      </c>
      <c r="D627" t="s">
        <v>1410</v>
      </c>
    </row>
    <row r="628" spans="1:5" x14ac:dyDescent="0.25">
      <c r="A628" t="s">
        <v>245</v>
      </c>
      <c r="B628" t="s">
        <v>674</v>
      </c>
      <c r="C628" t="s">
        <v>1408</v>
      </c>
      <c r="D628" t="s">
        <v>1410</v>
      </c>
    </row>
    <row r="629" spans="1:5" x14ac:dyDescent="0.25">
      <c r="A629" t="s">
        <v>245</v>
      </c>
      <c r="B629" t="s">
        <v>674</v>
      </c>
      <c r="C629" t="s">
        <v>1408</v>
      </c>
      <c r="D629" t="s">
        <v>1410</v>
      </c>
    </row>
    <row r="630" spans="1:5" hidden="1" x14ac:dyDescent="0.25">
      <c r="A630" t="s">
        <v>225</v>
      </c>
      <c r="B630" t="s">
        <v>676</v>
      </c>
    </row>
    <row r="631" spans="1:5" hidden="1" x14ac:dyDescent="0.25">
      <c r="A631" t="s">
        <v>225</v>
      </c>
      <c r="B631" t="s">
        <v>676</v>
      </c>
    </row>
    <row r="632" spans="1:5" hidden="1" x14ac:dyDescent="0.25">
      <c r="A632" t="s">
        <v>225</v>
      </c>
      <c r="B632" t="s">
        <v>676</v>
      </c>
    </row>
    <row r="633" spans="1:5" hidden="1" x14ac:dyDescent="0.25">
      <c r="A633" t="s">
        <v>680</v>
      </c>
      <c r="B633" t="s">
        <v>681</v>
      </c>
      <c r="E633" t="s">
        <v>1713</v>
      </c>
    </row>
    <row r="634" spans="1:5" hidden="1" x14ac:dyDescent="0.25">
      <c r="A634" t="s">
        <v>680</v>
      </c>
      <c r="B634" t="s">
        <v>681</v>
      </c>
      <c r="E634" t="s">
        <v>1698</v>
      </c>
    </row>
    <row r="635" spans="1:5" hidden="1" x14ac:dyDescent="0.25">
      <c r="A635" t="s">
        <v>680</v>
      </c>
      <c r="B635" t="s">
        <v>681</v>
      </c>
    </row>
    <row r="636" spans="1:5" hidden="1" x14ac:dyDescent="0.25">
      <c r="A636" t="s">
        <v>680</v>
      </c>
      <c r="B636" t="s">
        <v>681</v>
      </c>
    </row>
    <row r="637" spans="1:5" hidden="1" x14ac:dyDescent="0.25">
      <c r="A637" t="s">
        <v>680</v>
      </c>
      <c r="B637" t="s">
        <v>681</v>
      </c>
      <c r="E637" t="s">
        <v>1713</v>
      </c>
    </row>
    <row r="638" spans="1:5" hidden="1" x14ac:dyDescent="0.25">
      <c r="A638" t="s">
        <v>680</v>
      </c>
      <c r="B638" t="s">
        <v>681</v>
      </c>
      <c r="E638" t="s">
        <v>1698</v>
      </c>
    </row>
    <row r="639" spans="1:5" hidden="1" x14ac:dyDescent="0.25">
      <c r="A639" t="s">
        <v>33</v>
      </c>
      <c r="B639" t="s">
        <v>688</v>
      </c>
      <c r="D639" t="s">
        <v>1409</v>
      </c>
      <c r="E639" t="s">
        <v>1714</v>
      </c>
    </row>
    <row r="640" spans="1:5" hidden="1" x14ac:dyDescent="0.25">
      <c r="A640" t="s">
        <v>33</v>
      </c>
      <c r="B640" t="s">
        <v>688</v>
      </c>
      <c r="D640" t="s">
        <v>1409</v>
      </c>
      <c r="E640" t="s">
        <v>1714</v>
      </c>
    </row>
    <row r="641" spans="1:5" x14ac:dyDescent="0.25">
      <c r="A641" t="s">
        <v>33</v>
      </c>
      <c r="B641" t="s">
        <v>688</v>
      </c>
      <c r="C641" t="s">
        <v>1408</v>
      </c>
      <c r="D641" t="s">
        <v>1409</v>
      </c>
      <c r="E641" t="s">
        <v>1714</v>
      </c>
    </row>
    <row r="642" spans="1:5" x14ac:dyDescent="0.25">
      <c r="A642" t="s">
        <v>33</v>
      </c>
      <c r="B642" t="s">
        <v>688</v>
      </c>
      <c r="C642" t="s">
        <v>1408</v>
      </c>
      <c r="D642" t="s">
        <v>1409</v>
      </c>
      <c r="E642" t="s">
        <v>1714</v>
      </c>
    </row>
    <row r="643" spans="1:5" hidden="1" x14ac:dyDescent="0.25">
      <c r="A643" t="s">
        <v>230</v>
      </c>
      <c r="B643" t="s">
        <v>693</v>
      </c>
      <c r="D643" t="s">
        <v>1410</v>
      </c>
    </row>
    <row r="644" spans="1:5" hidden="1" x14ac:dyDescent="0.25">
      <c r="A644" t="s">
        <v>225</v>
      </c>
      <c r="B644" t="s">
        <v>695</v>
      </c>
      <c r="D644" t="s">
        <v>1410</v>
      </c>
      <c r="E644" t="s">
        <v>1715</v>
      </c>
    </row>
    <row r="645" spans="1:5" hidden="1" x14ac:dyDescent="0.25">
      <c r="A645" t="s">
        <v>225</v>
      </c>
      <c r="B645" t="s">
        <v>695</v>
      </c>
      <c r="D645" t="s">
        <v>1410</v>
      </c>
      <c r="E645" t="s">
        <v>1715</v>
      </c>
    </row>
    <row r="646" spans="1:5" hidden="1" x14ac:dyDescent="0.25">
      <c r="A646" t="s">
        <v>225</v>
      </c>
      <c r="B646" t="s">
        <v>695</v>
      </c>
      <c r="D646" t="s">
        <v>1410</v>
      </c>
      <c r="E646" t="s">
        <v>1715</v>
      </c>
    </row>
    <row r="647" spans="1:5" hidden="1" x14ac:dyDescent="0.25">
      <c r="A647" t="s">
        <v>225</v>
      </c>
      <c r="B647" t="s">
        <v>697</v>
      </c>
      <c r="D647" t="s">
        <v>1410</v>
      </c>
    </row>
    <row r="648" spans="1:5" hidden="1" x14ac:dyDescent="0.25">
      <c r="A648" t="s">
        <v>225</v>
      </c>
      <c r="B648" t="s">
        <v>697</v>
      </c>
      <c r="D648" t="s">
        <v>1410</v>
      </c>
    </row>
    <row r="649" spans="1:5" hidden="1" x14ac:dyDescent="0.25">
      <c r="A649" t="s">
        <v>225</v>
      </c>
      <c r="B649" t="s">
        <v>697</v>
      </c>
      <c r="D649" t="s">
        <v>1410</v>
      </c>
    </row>
    <row r="650" spans="1:5" hidden="1" x14ac:dyDescent="0.25">
      <c r="A650" t="s">
        <v>225</v>
      </c>
      <c r="B650" t="s">
        <v>697</v>
      </c>
      <c r="D650" t="s">
        <v>1411</v>
      </c>
    </row>
    <row r="651" spans="1:5" hidden="1" x14ac:dyDescent="0.25">
      <c r="A651" t="s">
        <v>225</v>
      </c>
      <c r="B651" t="s">
        <v>697</v>
      </c>
      <c r="D651" t="s">
        <v>1410</v>
      </c>
    </row>
    <row r="652" spans="1:5" hidden="1" x14ac:dyDescent="0.25">
      <c r="A652" t="s">
        <v>225</v>
      </c>
      <c r="B652" t="s">
        <v>697</v>
      </c>
      <c r="D652" t="s">
        <v>1410</v>
      </c>
    </row>
    <row r="653" spans="1:5" hidden="1" x14ac:dyDescent="0.25">
      <c r="A653" t="s">
        <v>225</v>
      </c>
      <c r="B653" t="s">
        <v>697</v>
      </c>
      <c r="D653" t="s">
        <v>1410</v>
      </c>
    </row>
    <row r="654" spans="1:5" hidden="1" x14ac:dyDescent="0.25">
      <c r="A654" t="s">
        <v>225</v>
      </c>
      <c r="B654" t="s">
        <v>697</v>
      </c>
      <c r="D654" t="s">
        <v>1411</v>
      </c>
    </row>
    <row r="655" spans="1:5" hidden="1" x14ac:dyDescent="0.25">
      <c r="A655" t="s">
        <v>225</v>
      </c>
      <c r="B655" t="s">
        <v>706</v>
      </c>
      <c r="E655" t="s">
        <v>1698</v>
      </c>
    </row>
    <row r="656" spans="1:5" hidden="1" x14ac:dyDescent="0.25">
      <c r="A656" t="s">
        <v>225</v>
      </c>
      <c r="B656" t="s">
        <v>706</v>
      </c>
      <c r="E656" t="s">
        <v>1716</v>
      </c>
    </row>
    <row r="657" spans="1:6" hidden="1" x14ac:dyDescent="0.25">
      <c r="A657" t="s">
        <v>225</v>
      </c>
      <c r="B657" t="s">
        <v>706</v>
      </c>
      <c r="E657" t="s">
        <v>1717</v>
      </c>
    </row>
    <row r="658" spans="1:6" hidden="1" x14ac:dyDescent="0.25">
      <c r="A658" t="s">
        <v>225</v>
      </c>
      <c r="B658" t="s">
        <v>706</v>
      </c>
      <c r="D658" t="s">
        <v>1410</v>
      </c>
      <c r="E658" t="s">
        <v>1698</v>
      </c>
    </row>
    <row r="659" spans="1:6" hidden="1" x14ac:dyDescent="0.25">
      <c r="A659" t="s">
        <v>225</v>
      </c>
      <c r="B659" t="s">
        <v>706</v>
      </c>
      <c r="D659" t="s">
        <v>1410</v>
      </c>
      <c r="E659" t="s">
        <v>1698</v>
      </c>
    </row>
    <row r="660" spans="1:6" hidden="1" x14ac:dyDescent="0.25">
      <c r="A660" t="s">
        <v>225</v>
      </c>
      <c r="B660" t="s">
        <v>706</v>
      </c>
      <c r="D660" t="s">
        <v>1410</v>
      </c>
      <c r="E660" t="s">
        <v>1698</v>
      </c>
    </row>
    <row r="661" spans="1:6" hidden="1" x14ac:dyDescent="0.25">
      <c r="A661" t="s">
        <v>225</v>
      </c>
      <c r="B661" t="s">
        <v>706</v>
      </c>
      <c r="D661" t="s">
        <v>1410</v>
      </c>
      <c r="E661" t="s">
        <v>1698</v>
      </c>
    </row>
    <row r="662" spans="1:6" hidden="1" x14ac:dyDescent="0.25">
      <c r="A662" t="s">
        <v>225</v>
      </c>
      <c r="B662" t="s">
        <v>706</v>
      </c>
      <c r="D662" t="s">
        <v>1410</v>
      </c>
      <c r="E662" t="s">
        <v>1716</v>
      </c>
    </row>
    <row r="663" spans="1:6" hidden="1" x14ac:dyDescent="0.25">
      <c r="A663" t="s">
        <v>225</v>
      </c>
      <c r="B663" t="s">
        <v>706</v>
      </c>
      <c r="D663" t="s">
        <v>1410</v>
      </c>
      <c r="E663" t="s">
        <v>1698</v>
      </c>
    </row>
    <row r="664" spans="1:6" x14ac:dyDescent="0.25">
      <c r="A664" t="s">
        <v>272</v>
      </c>
      <c r="B664" t="s">
        <v>716</v>
      </c>
      <c r="C664" t="s">
        <v>1408</v>
      </c>
      <c r="D664" t="s">
        <v>1410</v>
      </c>
      <c r="E664" t="s">
        <v>1711</v>
      </c>
    </row>
    <row r="665" spans="1:6" x14ac:dyDescent="0.25">
      <c r="A665" t="s">
        <v>272</v>
      </c>
      <c r="B665" t="s">
        <v>716</v>
      </c>
      <c r="C665" t="s">
        <v>1408</v>
      </c>
      <c r="D665" t="s">
        <v>1410</v>
      </c>
      <c r="E665" t="s">
        <v>1657</v>
      </c>
    </row>
    <row r="666" spans="1:6" hidden="1" x14ac:dyDescent="0.25">
      <c r="A666" t="s">
        <v>272</v>
      </c>
      <c r="B666" t="s">
        <v>716</v>
      </c>
      <c r="D666" t="s">
        <v>1410</v>
      </c>
      <c r="E666" t="s">
        <v>1710</v>
      </c>
    </row>
    <row r="667" spans="1:6" hidden="1" x14ac:dyDescent="0.25">
      <c r="A667" t="s">
        <v>272</v>
      </c>
      <c r="B667" t="s">
        <v>716</v>
      </c>
      <c r="D667" t="s">
        <v>1410</v>
      </c>
      <c r="E667" t="s">
        <v>1702</v>
      </c>
    </row>
    <row r="668" spans="1:6" x14ac:dyDescent="0.25">
      <c r="A668" t="s">
        <v>225</v>
      </c>
      <c r="B668" t="s">
        <v>721</v>
      </c>
      <c r="C668" t="s">
        <v>1408</v>
      </c>
      <c r="D668" t="s">
        <v>1410</v>
      </c>
      <c r="E668" t="s">
        <v>1698</v>
      </c>
      <c r="F668" t="s">
        <v>1408</v>
      </c>
    </row>
    <row r="669" spans="1:6" hidden="1" x14ac:dyDescent="0.25">
      <c r="A669" t="s">
        <v>225</v>
      </c>
      <c r="B669" t="s">
        <v>721</v>
      </c>
      <c r="D669" t="s">
        <v>1410</v>
      </c>
      <c r="E669" t="s">
        <v>1718</v>
      </c>
    </row>
    <row r="670" spans="1:6" x14ac:dyDescent="0.25">
      <c r="A670" t="s">
        <v>225</v>
      </c>
      <c r="B670" t="s">
        <v>721</v>
      </c>
      <c r="C670" t="s">
        <v>1408</v>
      </c>
      <c r="D670" t="s">
        <v>1479</v>
      </c>
      <c r="E670" t="s">
        <v>1698</v>
      </c>
      <c r="F670" t="s">
        <v>1408</v>
      </c>
    </row>
    <row r="671" spans="1:6" x14ac:dyDescent="0.25">
      <c r="A671" t="s">
        <v>225</v>
      </c>
      <c r="B671" t="s">
        <v>721</v>
      </c>
      <c r="C671" t="s">
        <v>1408</v>
      </c>
      <c r="D671" t="s">
        <v>1410</v>
      </c>
      <c r="E671" t="s">
        <v>1698</v>
      </c>
      <c r="F671" t="s">
        <v>1408</v>
      </c>
    </row>
    <row r="672" spans="1:6" x14ac:dyDescent="0.25">
      <c r="A672" t="s">
        <v>225</v>
      </c>
      <c r="B672" t="s">
        <v>721</v>
      </c>
      <c r="C672" t="s">
        <v>1408</v>
      </c>
      <c r="D672" t="s">
        <v>1480</v>
      </c>
      <c r="E672" t="s">
        <v>1698</v>
      </c>
      <c r="F672" t="s">
        <v>1408</v>
      </c>
    </row>
    <row r="673" spans="1:6" x14ac:dyDescent="0.25">
      <c r="A673" t="s">
        <v>225</v>
      </c>
      <c r="B673" t="s">
        <v>721</v>
      </c>
      <c r="C673" t="s">
        <v>1408</v>
      </c>
      <c r="D673" t="s">
        <v>1442</v>
      </c>
      <c r="E673" t="s">
        <v>1698</v>
      </c>
      <c r="F673" t="s">
        <v>1408</v>
      </c>
    </row>
    <row r="674" spans="1:6" x14ac:dyDescent="0.25">
      <c r="A674" t="s">
        <v>225</v>
      </c>
      <c r="B674" t="s">
        <v>721</v>
      </c>
      <c r="C674" t="s">
        <v>1408</v>
      </c>
      <c r="D674" t="s">
        <v>1417</v>
      </c>
      <c r="E674" t="s">
        <v>1698</v>
      </c>
      <c r="F674" t="s">
        <v>1408</v>
      </c>
    </row>
    <row r="675" spans="1:6" x14ac:dyDescent="0.25">
      <c r="A675" t="s">
        <v>225</v>
      </c>
      <c r="B675" t="s">
        <v>721</v>
      </c>
      <c r="C675" t="s">
        <v>1408</v>
      </c>
      <c r="D675" t="s">
        <v>1442</v>
      </c>
      <c r="E675" t="s">
        <v>1698</v>
      </c>
      <c r="F675" t="s">
        <v>1408</v>
      </c>
    </row>
    <row r="676" spans="1:6" x14ac:dyDescent="0.25">
      <c r="A676" t="s">
        <v>225</v>
      </c>
      <c r="B676" t="s">
        <v>721</v>
      </c>
      <c r="C676" t="s">
        <v>1408</v>
      </c>
      <c r="D676" t="s">
        <v>1417</v>
      </c>
      <c r="E676" t="s">
        <v>1698</v>
      </c>
      <c r="F676" t="s">
        <v>1408</v>
      </c>
    </row>
    <row r="677" spans="1:6" x14ac:dyDescent="0.25">
      <c r="A677" t="s">
        <v>225</v>
      </c>
      <c r="B677" t="s">
        <v>721</v>
      </c>
      <c r="C677" t="s">
        <v>1408</v>
      </c>
      <c r="D677" t="s">
        <v>1410</v>
      </c>
      <c r="E677" t="s">
        <v>1698</v>
      </c>
      <c r="F677" t="s">
        <v>1408</v>
      </c>
    </row>
    <row r="678" spans="1:6" hidden="1" x14ac:dyDescent="0.25">
      <c r="A678" t="s">
        <v>225</v>
      </c>
      <c r="B678" t="s">
        <v>721</v>
      </c>
      <c r="D678" t="s">
        <v>1410</v>
      </c>
      <c r="E678" t="s">
        <v>1718</v>
      </c>
    </row>
    <row r="679" spans="1:6" x14ac:dyDescent="0.25">
      <c r="A679" t="s">
        <v>225</v>
      </c>
      <c r="B679" t="s">
        <v>721</v>
      </c>
      <c r="C679" t="s">
        <v>1408</v>
      </c>
      <c r="D679" t="s">
        <v>1479</v>
      </c>
      <c r="E679" t="s">
        <v>1698</v>
      </c>
      <c r="F679" t="s">
        <v>1408</v>
      </c>
    </row>
    <row r="680" spans="1:6" x14ac:dyDescent="0.25">
      <c r="A680" t="s">
        <v>225</v>
      </c>
      <c r="B680" t="s">
        <v>721</v>
      </c>
      <c r="C680" t="s">
        <v>1408</v>
      </c>
      <c r="D680" t="s">
        <v>1410</v>
      </c>
      <c r="E680" t="s">
        <v>1698</v>
      </c>
      <c r="F680" t="s">
        <v>1408</v>
      </c>
    </row>
    <row r="681" spans="1:6" x14ac:dyDescent="0.25">
      <c r="A681" t="s">
        <v>225</v>
      </c>
      <c r="B681" t="s">
        <v>721</v>
      </c>
      <c r="C681" t="s">
        <v>1408</v>
      </c>
      <c r="D681" t="s">
        <v>1480</v>
      </c>
      <c r="E681" t="s">
        <v>1698</v>
      </c>
      <c r="F681" t="s">
        <v>1408</v>
      </c>
    </row>
    <row r="682" spans="1:6" x14ac:dyDescent="0.25">
      <c r="A682" t="s">
        <v>225</v>
      </c>
      <c r="B682" t="s">
        <v>721</v>
      </c>
      <c r="C682" t="s">
        <v>1408</v>
      </c>
      <c r="D682" t="s">
        <v>1442</v>
      </c>
      <c r="E682" t="s">
        <v>1698</v>
      </c>
      <c r="F682" t="s">
        <v>1408</v>
      </c>
    </row>
    <row r="683" spans="1:6" x14ac:dyDescent="0.25">
      <c r="A683" t="s">
        <v>225</v>
      </c>
      <c r="B683" t="s">
        <v>721</v>
      </c>
      <c r="C683" t="s">
        <v>1408</v>
      </c>
      <c r="D683" t="s">
        <v>1417</v>
      </c>
      <c r="E683" t="s">
        <v>1698</v>
      </c>
      <c r="F683" t="s">
        <v>1408</v>
      </c>
    </row>
    <row r="684" spans="1:6" x14ac:dyDescent="0.25">
      <c r="A684" t="s">
        <v>225</v>
      </c>
      <c r="B684" t="s">
        <v>721</v>
      </c>
      <c r="C684" t="s">
        <v>1408</v>
      </c>
      <c r="D684" t="s">
        <v>1442</v>
      </c>
      <c r="E684" t="s">
        <v>1698</v>
      </c>
      <c r="F684" t="s">
        <v>1408</v>
      </c>
    </row>
    <row r="685" spans="1:6" x14ac:dyDescent="0.25">
      <c r="A685" t="s">
        <v>225</v>
      </c>
      <c r="B685" t="s">
        <v>721</v>
      </c>
      <c r="C685" t="s">
        <v>1408</v>
      </c>
      <c r="D685" t="s">
        <v>1417</v>
      </c>
      <c r="E685" t="s">
        <v>1698</v>
      </c>
      <c r="F685" t="s">
        <v>1408</v>
      </c>
    </row>
    <row r="686" spans="1:6" x14ac:dyDescent="0.25">
      <c r="A686" t="s">
        <v>225</v>
      </c>
      <c r="B686" t="s">
        <v>721</v>
      </c>
      <c r="C686" t="s">
        <v>1408</v>
      </c>
      <c r="D686" t="s">
        <v>1442</v>
      </c>
      <c r="E686" t="s">
        <v>1698</v>
      </c>
      <c r="F686" t="s">
        <v>1408</v>
      </c>
    </row>
    <row r="687" spans="1:6" x14ac:dyDescent="0.25">
      <c r="A687" t="s">
        <v>225</v>
      </c>
      <c r="B687" t="s">
        <v>721</v>
      </c>
      <c r="C687" t="s">
        <v>1408</v>
      </c>
      <c r="D687" t="s">
        <v>1417</v>
      </c>
      <c r="E687" t="s">
        <v>1698</v>
      </c>
      <c r="F687" t="s">
        <v>1408</v>
      </c>
    </row>
    <row r="688" spans="1:6" hidden="1" x14ac:dyDescent="0.25">
      <c r="A688" t="s">
        <v>225</v>
      </c>
      <c r="B688" t="s">
        <v>721</v>
      </c>
      <c r="D688" t="s">
        <v>1410</v>
      </c>
      <c r="E688" t="s">
        <v>1698</v>
      </c>
    </row>
    <row r="689" spans="1:6" hidden="1" x14ac:dyDescent="0.25">
      <c r="A689" t="s">
        <v>225</v>
      </c>
      <c r="B689" t="s">
        <v>734</v>
      </c>
      <c r="C689" t="s">
        <v>1408</v>
      </c>
      <c r="E689" t="s">
        <v>1719</v>
      </c>
    </row>
    <row r="690" spans="1:6" hidden="1" x14ac:dyDescent="0.25">
      <c r="A690" t="s">
        <v>225</v>
      </c>
      <c r="B690" t="s">
        <v>734</v>
      </c>
      <c r="C690" t="s">
        <v>1408</v>
      </c>
      <c r="E690" t="s">
        <v>1719</v>
      </c>
    </row>
    <row r="691" spans="1:6" hidden="1" x14ac:dyDescent="0.25">
      <c r="A691" t="s">
        <v>225</v>
      </c>
      <c r="B691" t="s">
        <v>734</v>
      </c>
      <c r="C691" t="s">
        <v>1408</v>
      </c>
      <c r="E691" t="s">
        <v>1719</v>
      </c>
    </row>
    <row r="692" spans="1:6" hidden="1" x14ac:dyDescent="0.25">
      <c r="A692" t="s">
        <v>3</v>
      </c>
      <c r="B692" t="s">
        <v>735</v>
      </c>
      <c r="D692" t="s">
        <v>1410</v>
      </c>
    </row>
    <row r="693" spans="1:6" x14ac:dyDescent="0.25">
      <c r="A693" t="s">
        <v>3</v>
      </c>
      <c r="B693" t="s">
        <v>735</v>
      </c>
      <c r="C693" t="s">
        <v>1408</v>
      </c>
      <c r="D693" t="s">
        <v>1417</v>
      </c>
      <c r="F693" t="s">
        <v>1408</v>
      </c>
    </row>
    <row r="694" spans="1:6" x14ac:dyDescent="0.25">
      <c r="A694" t="s">
        <v>3</v>
      </c>
      <c r="B694" t="s">
        <v>735</v>
      </c>
      <c r="C694" t="s">
        <v>1408</v>
      </c>
      <c r="D694" t="s">
        <v>1417</v>
      </c>
      <c r="F694" t="s">
        <v>1408</v>
      </c>
    </row>
    <row r="695" spans="1:6" x14ac:dyDescent="0.25">
      <c r="A695" t="s">
        <v>3</v>
      </c>
      <c r="B695" t="s">
        <v>735</v>
      </c>
      <c r="C695" t="s">
        <v>1408</v>
      </c>
      <c r="D695" t="s">
        <v>1417</v>
      </c>
      <c r="F695" t="s">
        <v>1408</v>
      </c>
    </row>
    <row r="696" spans="1:6" hidden="1" x14ac:dyDescent="0.25">
      <c r="A696" t="s">
        <v>3</v>
      </c>
      <c r="B696" t="s">
        <v>735</v>
      </c>
      <c r="D696" t="s">
        <v>1410</v>
      </c>
    </row>
    <row r="697" spans="1:6" hidden="1" x14ac:dyDescent="0.25">
      <c r="A697" t="s">
        <v>3</v>
      </c>
      <c r="B697" t="s">
        <v>735</v>
      </c>
      <c r="D697" t="s">
        <v>1410</v>
      </c>
    </row>
    <row r="698" spans="1:6" x14ac:dyDescent="0.25">
      <c r="A698" t="s">
        <v>3</v>
      </c>
      <c r="B698" t="s">
        <v>735</v>
      </c>
      <c r="C698" t="s">
        <v>1408</v>
      </c>
      <c r="D698" t="s">
        <v>1410</v>
      </c>
    </row>
    <row r="699" spans="1:6" hidden="1" x14ac:dyDescent="0.25">
      <c r="A699" t="s">
        <v>102</v>
      </c>
      <c r="B699" t="s">
        <v>743</v>
      </c>
      <c r="D699" t="s">
        <v>1481</v>
      </c>
      <c r="E699" t="s">
        <v>1720</v>
      </c>
    </row>
    <row r="700" spans="1:6" hidden="1" x14ac:dyDescent="0.25">
      <c r="A700" t="s">
        <v>102</v>
      </c>
      <c r="B700" t="s">
        <v>743</v>
      </c>
      <c r="D700" t="s">
        <v>1481</v>
      </c>
      <c r="E700" t="s">
        <v>1720</v>
      </c>
    </row>
    <row r="701" spans="1:6" hidden="1" x14ac:dyDescent="0.25">
      <c r="A701" t="s">
        <v>102</v>
      </c>
      <c r="B701" t="s">
        <v>743</v>
      </c>
      <c r="D701" t="s">
        <v>1481</v>
      </c>
      <c r="E701" t="s">
        <v>1721</v>
      </c>
    </row>
    <row r="702" spans="1:6" hidden="1" x14ac:dyDescent="0.25">
      <c r="A702" t="s">
        <v>102</v>
      </c>
      <c r="B702" t="s">
        <v>743</v>
      </c>
      <c r="D702" t="s">
        <v>1481</v>
      </c>
      <c r="E702" t="s">
        <v>1697</v>
      </c>
    </row>
    <row r="703" spans="1:6" x14ac:dyDescent="0.25">
      <c r="A703" t="s">
        <v>102</v>
      </c>
      <c r="B703" t="s">
        <v>743</v>
      </c>
      <c r="C703" t="s">
        <v>1408</v>
      </c>
      <c r="D703" t="s">
        <v>1482</v>
      </c>
      <c r="E703" t="s">
        <v>1718</v>
      </c>
      <c r="F703" t="s">
        <v>1408</v>
      </c>
    </row>
    <row r="704" spans="1:6" x14ac:dyDescent="0.25">
      <c r="A704" t="s">
        <v>102</v>
      </c>
      <c r="B704" t="s">
        <v>743</v>
      </c>
      <c r="C704" t="s">
        <v>1408</v>
      </c>
      <c r="D704" t="s">
        <v>1483</v>
      </c>
      <c r="E704" t="s">
        <v>1721</v>
      </c>
    </row>
    <row r="705" spans="1:6" x14ac:dyDescent="0.25">
      <c r="A705" t="s">
        <v>102</v>
      </c>
      <c r="B705" t="s">
        <v>743</v>
      </c>
      <c r="C705" t="s">
        <v>1408</v>
      </c>
      <c r="D705" t="s">
        <v>1484</v>
      </c>
      <c r="E705" t="s">
        <v>1721</v>
      </c>
    </row>
    <row r="706" spans="1:6" x14ac:dyDescent="0.25">
      <c r="A706" t="s">
        <v>102</v>
      </c>
      <c r="B706" t="s">
        <v>743</v>
      </c>
      <c r="C706" t="s">
        <v>1408</v>
      </c>
      <c r="D706" t="s">
        <v>1482</v>
      </c>
      <c r="E706" t="s">
        <v>1718</v>
      </c>
      <c r="F706" t="s">
        <v>1408</v>
      </c>
    </row>
    <row r="707" spans="1:6" hidden="1" x14ac:dyDescent="0.25">
      <c r="A707" t="s">
        <v>102</v>
      </c>
      <c r="B707" t="s">
        <v>743</v>
      </c>
      <c r="D707" t="s">
        <v>1481</v>
      </c>
      <c r="E707" t="s">
        <v>1720</v>
      </c>
    </row>
    <row r="708" spans="1:6" x14ac:dyDescent="0.25">
      <c r="A708" t="s">
        <v>102</v>
      </c>
      <c r="B708" t="s">
        <v>743</v>
      </c>
      <c r="C708" t="s">
        <v>1408</v>
      </c>
      <c r="D708" t="s">
        <v>1485</v>
      </c>
      <c r="E708" t="s">
        <v>1721</v>
      </c>
    </row>
    <row r="709" spans="1:6" x14ac:dyDescent="0.25">
      <c r="A709" t="s">
        <v>102</v>
      </c>
      <c r="B709" t="s">
        <v>743</v>
      </c>
      <c r="C709" t="s">
        <v>1408</v>
      </c>
      <c r="D709" t="s">
        <v>1482</v>
      </c>
      <c r="E709" t="s">
        <v>1721</v>
      </c>
    </row>
    <row r="710" spans="1:6" hidden="1" x14ac:dyDescent="0.25">
      <c r="A710" t="s">
        <v>102</v>
      </c>
      <c r="B710" t="s">
        <v>743</v>
      </c>
      <c r="D710" t="s">
        <v>1481</v>
      </c>
      <c r="E710" t="s">
        <v>1720</v>
      </c>
    </row>
    <row r="711" spans="1:6" hidden="1" x14ac:dyDescent="0.25">
      <c r="A711" t="s">
        <v>102</v>
      </c>
      <c r="B711" t="s">
        <v>743</v>
      </c>
      <c r="D711" t="s">
        <v>1481</v>
      </c>
      <c r="E711" t="s">
        <v>1720</v>
      </c>
    </row>
    <row r="712" spans="1:6" x14ac:dyDescent="0.25">
      <c r="A712" t="s">
        <v>102</v>
      </c>
      <c r="B712" t="s">
        <v>743</v>
      </c>
      <c r="C712" t="s">
        <v>1408</v>
      </c>
      <c r="D712" t="s">
        <v>1486</v>
      </c>
      <c r="E712" t="s">
        <v>1718</v>
      </c>
      <c r="F712" t="s">
        <v>1408</v>
      </c>
    </row>
    <row r="713" spans="1:6" hidden="1" x14ac:dyDescent="0.25">
      <c r="A713" t="s">
        <v>102</v>
      </c>
      <c r="B713" t="s">
        <v>743</v>
      </c>
      <c r="D713" t="s">
        <v>1481</v>
      </c>
      <c r="E713" t="s">
        <v>1720</v>
      </c>
    </row>
    <row r="714" spans="1:6" hidden="1" x14ac:dyDescent="0.25">
      <c r="A714" t="s">
        <v>102</v>
      </c>
      <c r="B714" t="s">
        <v>743</v>
      </c>
      <c r="D714" t="s">
        <v>1481</v>
      </c>
      <c r="E714" t="s">
        <v>1721</v>
      </c>
    </row>
    <row r="715" spans="1:6" x14ac:dyDescent="0.25">
      <c r="A715" t="s">
        <v>254</v>
      </c>
      <c r="B715" t="s">
        <v>760</v>
      </c>
      <c r="C715" t="s">
        <v>1408</v>
      </c>
      <c r="D715" t="s">
        <v>1410</v>
      </c>
      <c r="F715" t="s">
        <v>1408</v>
      </c>
    </row>
    <row r="716" spans="1:6" x14ac:dyDescent="0.25">
      <c r="A716" t="s">
        <v>254</v>
      </c>
      <c r="B716" t="s">
        <v>760</v>
      </c>
      <c r="C716" t="s">
        <v>1408</v>
      </c>
      <c r="D716" t="s">
        <v>1410</v>
      </c>
      <c r="F716" t="s">
        <v>1408</v>
      </c>
    </row>
    <row r="717" spans="1:6" x14ac:dyDescent="0.25">
      <c r="A717" t="s">
        <v>254</v>
      </c>
      <c r="B717" t="s">
        <v>760</v>
      </c>
      <c r="C717" t="s">
        <v>1408</v>
      </c>
      <c r="D717" t="s">
        <v>1410</v>
      </c>
      <c r="F717" t="s">
        <v>1408</v>
      </c>
    </row>
    <row r="718" spans="1:6" x14ac:dyDescent="0.25">
      <c r="A718" t="s">
        <v>254</v>
      </c>
      <c r="B718" t="s">
        <v>760</v>
      </c>
      <c r="C718" t="s">
        <v>1408</v>
      </c>
      <c r="D718" t="s">
        <v>1410</v>
      </c>
      <c r="F718" t="s">
        <v>1408</v>
      </c>
    </row>
    <row r="719" spans="1:6" x14ac:dyDescent="0.25">
      <c r="A719" t="s">
        <v>254</v>
      </c>
      <c r="B719" t="s">
        <v>760</v>
      </c>
      <c r="C719" t="s">
        <v>1408</v>
      </c>
      <c r="D719" t="s">
        <v>1410</v>
      </c>
      <c r="F719" t="s">
        <v>1408</v>
      </c>
    </row>
    <row r="720" spans="1:6" x14ac:dyDescent="0.25">
      <c r="A720" t="s">
        <v>254</v>
      </c>
      <c r="B720" t="s">
        <v>760</v>
      </c>
      <c r="C720" t="s">
        <v>1408</v>
      </c>
      <c r="D720" t="s">
        <v>1410</v>
      </c>
      <c r="F720" t="s">
        <v>1408</v>
      </c>
    </row>
    <row r="721" spans="1:6" x14ac:dyDescent="0.25">
      <c r="A721" t="s">
        <v>254</v>
      </c>
      <c r="B721" t="s">
        <v>760</v>
      </c>
      <c r="C721" t="s">
        <v>1408</v>
      </c>
      <c r="D721" t="s">
        <v>1410</v>
      </c>
      <c r="F721" t="s">
        <v>1408</v>
      </c>
    </row>
    <row r="722" spans="1:6" x14ac:dyDescent="0.25">
      <c r="A722" t="s">
        <v>254</v>
      </c>
      <c r="B722" t="s">
        <v>760</v>
      </c>
      <c r="C722" t="s">
        <v>1408</v>
      </c>
      <c r="D722" t="s">
        <v>1410</v>
      </c>
      <c r="F722" t="s">
        <v>1408</v>
      </c>
    </row>
    <row r="723" spans="1:6" x14ac:dyDescent="0.25">
      <c r="A723" t="s">
        <v>254</v>
      </c>
      <c r="B723" t="s">
        <v>760</v>
      </c>
      <c r="C723" t="s">
        <v>1408</v>
      </c>
      <c r="D723" t="s">
        <v>1487</v>
      </c>
      <c r="F723" t="s">
        <v>1408</v>
      </c>
    </row>
    <row r="724" spans="1:6" x14ac:dyDescent="0.25">
      <c r="A724" t="s">
        <v>254</v>
      </c>
      <c r="B724" t="s">
        <v>760</v>
      </c>
      <c r="C724" t="s">
        <v>1408</v>
      </c>
      <c r="D724" t="s">
        <v>1415</v>
      </c>
      <c r="F724" t="s">
        <v>1408</v>
      </c>
    </row>
    <row r="725" spans="1:6" x14ac:dyDescent="0.25">
      <c r="A725" t="s">
        <v>254</v>
      </c>
      <c r="B725" t="s">
        <v>760</v>
      </c>
      <c r="C725" t="s">
        <v>1408</v>
      </c>
      <c r="D725" t="s">
        <v>1417</v>
      </c>
      <c r="F725" t="s">
        <v>1408</v>
      </c>
    </row>
    <row r="726" spans="1:6" x14ac:dyDescent="0.25">
      <c r="A726" t="s">
        <v>254</v>
      </c>
      <c r="B726" t="s">
        <v>760</v>
      </c>
      <c r="C726" t="s">
        <v>1408</v>
      </c>
      <c r="D726" t="s">
        <v>1417</v>
      </c>
      <c r="F726" t="s">
        <v>1408</v>
      </c>
    </row>
    <row r="727" spans="1:6" x14ac:dyDescent="0.25">
      <c r="A727" t="s">
        <v>254</v>
      </c>
      <c r="B727" t="s">
        <v>760</v>
      </c>
      <c r="C727" t="s">
        <v>1408</v>
      </c>
      <c r="D727" t="s">
        <v>1417</v>
      </c>
      <c r="F727" t="s">
        <v>1408</v>
      </c>
    </row>
    <row r="728" spans="1:6" x14ac:dyDescent="0.25">
      <c r="A728" t="s">
        <v>254</v>
      </c>
      <c r="B728" t="s">
        <v>760</v>
      </c>
      <c r="C728" t="s">
        <v>1408</v>
      </c>
      <c r="D728" t="s">
        <v>1410</v>
      </c>
      <c r="F728" t="s">
        <v>1408</v>
      </c>
    </row>
    <row r="729" spans="1:6" x14ac:dyDescent="0.25">
      <c r="A729" t="s">
        <v>254</v>
      </c>
      <c r="B729" t="s">
        <v>760</v>
      </c>
      <c r="C729" t="s">
        <v>1408</v>
      </c>
      <c r="D729" t="s">
        <v>1410</v>
      </c>
      <c r="F729" t="s">
        <v>1408</v>
      </c>
    </row>
    <row r="730" spans="1:6" x14ac:dyDescent="0.25">
      <c r="A730" t="s">
        <v>254</v>
      </c>
      <c r="B730" t="s">
        <v>760</v>
      </c>
      <c r="C730" t="s">
        <v>1408</v>
      </c>
      <c r="D730" t="s">
        <v>1410</v>
      </c>
      <c r="F730" t="s">
        <v>1408</v>
      </c>
    </row>
    <row r="731" spans="1:6" x14ac:dyDescent="0.25">
      <c r="A731" t="s">
        <v>254</v>
      </c>
      <c r="B731" t="s">
        <v>760</v>
      </c>
      <c r="C731" t="s">
        <v>1408</v>
      </c>
      <c r="D731" t="s">
        <v>1417</v>
      </c>
      <c r="F731" t="s">
        <v>1408</v>
      </c>
    </row>
    <row r="732" spans="1:6" x14ac:dyDescent="0.25">
      <c r="A732" t="s">
        <v>254</v>
      </c>
      <c r="B732" t="s">
        <v>760</v>
      </c>
      <c r="C732" t="s">
        <v>1408</v>
      </c>
      <c r="D732" t="s">
        <v>1410</v>
      </c>
      <c r="F732" t="s">
        <v>1408</v>
      </c>
    </row>
    <row r="733" spans="1:6" x14ac:dyDescent="0.25">
      <c r="A733" t="s">
        <v>254</v>
      </c>
      <c r="B733" t="s">
        <v>760</v>
      </c>
      <c r="C733" t="s">
        <v>1408</v>
      </c>
      <c r="D733" t="s">
        <v>1415</v>
      </c>
      <c r="F733" t="s">
        <v>1408</v>
      </c>
    </row>
    <row r="734" spans="1:6" x14ac:dyDescent="0.25">
      <c r="A734" t="s">
        <v>254</v>
      </c>
      <c r="B734" t="s">
        <v>760</v>
      </c>
      <c r="C734" t="s">
        <v>1408</v>
      </c>
      <c r="D734" t="s">
        <v>1417</v>
      </c>
      <c r="F734" t="s">
        <v>1408</v>
      </c>
    </row>
    <row r="735" spans="1:6" x14ac:dyDescent="0.25">
      <c r="A735" t="s">
        <v>254</v>
      </c>
      <c r="B735" t="s">
        <v>760</v>
      </c>
      <c r="C735" t="s">
        <v>1408</v>
      </c>
      <c r="D735" t="s">
        <v>1410</v>
      </c>
      <c r="F735" t="s">
        <v>1408</v>
      </c>
    </row>
    <row r="736" spans="1:6" hidden="1" x14ac:dyDescent="0.25">
      <c r="A736" t="s">
        <v>102</v>
      </c>
      <c r="B736" t="s">
        <v>782</v>
      </c>
      <c r="D736" t="s">
        <v>1481</v>
      </c>
      <c r="E736" t="s">
        <v>1703</v>
      </c>
    </row>
    <row r="737" spans="1:6" x14ac:dyDescent="0.25">
      <c r="A737" t="s">
        <v>102</v>
      </c>
      <c r="B737" t="s">
        <v>782</v>
      </c>
      <c r="C737" t="s">
        <v>1408</v>
      </c>
      <c r="D737" t="s">
        <v>1481</v>
      </c>
      <c r="E737" t="s">
        <v>1702</v>
      </c>
    </row>
    <row r="738" spans="1:6" x14ac:dyDescent="0.25">
      <c r="A738" t="s">
        <v>102</v>
      </c>
      <c r="B738" t="s">
        <v>782</v>
      </c>
      <c r="C738" t="s">
        <v>1408</v>
      </c>
      <c r="D738" t="s">
        <v>1488</v>
      </c>
      <c r="E738" t="s">
        <v>1722</v>
      </c>
    </row>
    <row r="739" spans="1:6" hidden="1" x14ac:dyDescent="0.25">
      <c r="A739" t="s">
        <v>102</v>
      </c>
      <c r="B739" t="s">
        <v>782</v>
      </c>
      <c r="D739" t="s">
        <v>1489</v>
      </c>
      <c r="E739" t="s">
        <v>1723</v>
      </c>
    </row>
    <row r="740" spans="1:6" hidden="1" x14ac:dyDescent="0.25">
      <c r="A740" t="s">
        <v>102</v>
      </c>
      <c r="B740" t="s">
        <v>782</v>
      </c>
      <c r="D740" t="s">
        <v>1481</v>
      </c>
      <c r="E740" t="s">
        <v>1723</v>
      </c>
    </row>
    <row r="741" spans="1:6" x14ac:dyDescent="0.25">
      <c r="A741" t="s">
        <v>102</v>
      </c>
      <c r="B741" t="s">
        <v>782</v>
      </c>
      <c r="C741" t="s">
        <v>1408</v>
      </c>
      <c r="D741" t="s">
        <v>1488</v>
      </c>
      <c r="E741" t="s">
        <v>1657</v>
      </c>
    </row>
    <row r="742" spans="1:6" x14ac:dyDescent="0.25">
      <c r="A742" t="s">
        <v>245</v>
      </c>
      <c r="B742" t="s">
        <v>789</v>
      </c>
      <c r="C742" t="s">
        <v>1408</v>
      </c>
      <c r="D742" t="s">
        <v>1449</v>
      </c>
    </row>
    <row r="743" spans="1:6" x14ac:dyDescent="0.25">
      <c r="A743" t="s">
        <v>245</v>
      </c>
      <c r="B743" t="s">
        <v>789</v>
      </c>
      <c r="C743" t="s">
        <v>1408</v>
      </c>
      <c r="D743" t="s">
        <v>1487</v>
      </c>
    </row>
    <row r="744" spans="1:6" x14ac:dyDescent="0.25">
      <c r="A744" t="s">
        <v>245</v>
      </c>
      <c r="B744" t="s">
        <v>789</v>
      </c>
      <c r="C744" t="s">
        <v>1408</v>
      </c>
      <c r="D744" t="s">
        <v>1417</v>
      </c>
    </row>
    <row r="745" spans="1:6" x14ac:dyDescent="0.25">
      <c r="A745" t="s">
        <v>245</v>
      </c>
      <c r="B745" t="s">
        <v>789</v>
      </c>
      <c r="C745" t="s">
        <v>1408</v>
      </c>
      <c r="D745" t="s">
        <v>1490</v>
      </c>
    </row>
    <row r="746" spans="1:6" x14ac:dyDescent="0.25">
      <c r="A746" t="s">
        <v>245</v>
      </c>
      <c r="B746" t="s">
        <v>789</v>
      </c>
      <c r="C746" t="s">
        <v>1408</v>
      </c>
      <c r="D746" t="s">
        <v>1415</v>
      </c>
    </row>
    <row r="747" spans="1:6" x14ac:dyDescent="0.25">
      <c r="A747" t="s">
        <v>795</v>
      </c>
      <c r="B747" t="s">
        <v>796</v>
      </c>
      <c r="C747" t="s">
        <v>1408</v>
      </c>
      <c r="D747" t="s">
        <v>1417</v>
      </c>
      <c r="F747" t="s">
        <v>1408</v>
      </c>
    </row>
    <row r="748" spans="1:6" x14ac:dyDescent="0.25">
      <c r="A748" t="s">
        <v>795</v>
      </c>
      <c r="B748" t="s">
        <v>796</v>
      </c>
      <c r="C748" t="s">
        <v>1408</v>
      </c>
      <c r="D748" t="s">
        <v>1417</v>
      </c>
      <c r="F748" t="s">
        <v>1408</v>
      </c>
    </row>
    <row r="749" spans="1:6" hidden="1" x14ac:dyDescent="0.25">
      <c r="A749" t="s">
        <v>799</v>
      </c>
      <c r="B749" t="s">
        <v>800</v>
      </c>
      <c r="D749" t="s">
        <v>1410</v>
      </c>
    </row>
    <row r="750" spans="1:6" hidden="1" x14ac:dyDescent="0.25">
      <c r="A750" t="s">
        <v>799</v>
      </c>
      <c r="B750" t="s">
        <v>800</v>
      </c>
      <c r="D750" t="s">
        <v>1410</v>
      </c>
    </row>
    <row r="751" spans="1:6" x14ac:dyDescent="0.25">
      <c r="A751" t="s">
        <v>799</v>
      </c>
      <c r="B751" t="s">
        <v>800</v>
      </c>
      <c r="C751" t="s">
        <v>1408</v>
      </c>
      <c r="D751" t="s">
        <v>1417</v>
      </c>
      <c r="F751" t="s">
        <v>1408</v>
      </c>
    </row>
    <row r="752" spans="1:6" x14ac:dyDescent="0.25">
      <c r="A752" t="s">
        <v>799</v>
      </c>
      <c r="B752" t="s">
        <v>800</v>
      </c>
      <c r="C752" t="s">
        <v>1408</v>
      </c>
      <c r="D752" t="s">
        <v>1417</v>
      </c>
      <c r="F752" t="s">
        <v>1408</v>
      </c>
    </row>
    <row r="753" spans="1:6" x14ac:dyDescent="0.25">
      <c r="A753" t="s">
        <v>799</v>
      </c>
      <c r="B753" t="s">
        <v>800</v>
      </c>
      <c r="C753" t="s">
        <v>1408</v>
      </c>
      <c r="D753" t="s">
        <v>1417</v>
      </c>
      <c r="F753" t="s">
        <v>1408</v>
      </c>
    </row>
    <row r="754" spans="1:6" x14ac:dyDescent="0.25">
      <c r="A754" t="s">
        <v>272</v>
      </c>
      <c r="B754" t="s">
        <v>806</v>
      </c>
      <c r="C754" t="s">
        <v>1408</v>
      </c>
      <c r="D754" t="s">
        <v>1442</v>
      </c>
      <c r="E754" t="s">
        <v>1668</v>
      </c>
      <c r="F754" t="s">
        <v>1408</v>
      </c>
    </row>
    <row r="755" spans="1:6" x14ac:dyDescent="0.25">
      <c r="A755" t="s">
        <v>272</v>
      </c>
      <c r="B755" t="s">
        <v>806</v>
      </c>
      <c r="C755" t="s">
        <v>1408</v>
      </c>
      <c r="D755" t="s">
        <v>1442</v>
      </c>
      <c r="E755" t="s">
        <v>1648</v>
      </c>
      <c r="F755" t="s">
        <v>1408</v>
      </c>
    </row>
    <row r="756" spans="1:6" x14ac:dyDescent="0.25">
      <c r="A756" t="s">
        <v>272</v>
      </c>
      <c r="B756" t="s">
        <v>806</v>
      </c>
      <c r="C756" t="s">
        <v>1408</v>
      </c>
      <c r="D756" t="s">
        <v>1491</v>
      </c>
      <c r="E756" t="s">
        <v>1648</v>
      </c>
      <c r="F756" t="s">
        <v>1408</v>
      </c>
    </row>
    <row r="757" spans="1:6" x14ac:dyDescent="0.25">
      <c r="A757" t="s">
        <v>272</v>
      </c>
      <c r="B757" t="s">
        <v>806</v>
      </c>
      <c r="C757" t="s">
        <v>1408</v>
      </c>
      <c r="D757" t="s">
        <v>1492</v>
      </c>
      <c r="E757" t="s">
        <v>1649</v>
      </c>
      <c r="F757" t="s">
        <v>1408</v>
      </c>
    </row>
    <row r="758" spans="1:6" x14ac:dyDescent="0.25">
      <c r="A758" t="s">
        <v>272</v>
      </c>
      <c r="B758" t="s">
        <v>806</v>
      </c>
      <c r="C758" t="s">
        <v>1408</v>
      </c>
      <c r="D758" t="s">
        <v>1434</v>
      </c>
      <c r="E758" t="s">
        <v>1649</v>
      </c>
      <c r="F758" t="s">
        <v>1408</v>
      </c>
    </row>
    <row r="759" spans="1:6" x14ac:dyDescent="0.25">
      <c r="A759" t="s">
        <v>272</v>
      </c>
      <c r="B759" t="s">
        <v>806</v>
      </c>
      <c r="C759" t="s">
        <v>1408</v>
      </c>
      <c r="D759" t="s">
        <v>1442</v>
      </c>
      <c r="E759" t="s">
        <v>1648</v>
      </c>
      <c r="F759" t="s">
        <v>1408</v>
      </c>
    </row>
    <row r="760" spans="1:6" x14ac:dyDescent="0.25">
      <c r="A760" t="s">
        <v>272</v>
      </c>
      <c r="B760" t="s">
        <v>806</v>
      </c>
      <c r="C760" t="s">
        <v>1408</v>
      </c>
      <c r="D760" t="s">
        <v>1434</v>
      </c>
      <c r="E760" t="s">
        <v>1649</v>
      </c>
      <c r="F760" t="s">
        <v>1408</v>
      </c>
    </row>
    <row r="761" spans="1:6" x14ac:dyDescent="0.25">
      <c r="A761" t="s">
        <v>308</v>
      </c>
      <c r="B761" t="s">
        <v>814</v>
      </c>
      <c r="C761" t="s">
        <v>1408</v>
      </c>
      <c r="D761" t="s">
        <v>1493</v>
      </c>
      <c r="E761" t="s">
        <v>1724</v>
      </c>
      <c r="F761" t="s">
        <v>1408</v>
      </c>
    </row>
    <row r="762" spans="1:6" x14ac:dyDescent="0.25">
      <c r="A762" t="s">
        <v>308</v>
      </c>
      <c r="B762" t="s">
        <v>814</v>
      </c>
      <c r="C762" t="s">
        <v>1408</v>
      </c>
      <c r="D762" t="s">
        <v>1494</v>
      </c>
      <c r="E762" t="s">
        <v>1724</v>
      </c>
      <c r="F762" t="s">
        <v>1408</v>
      </c>
    </row>
    <row r="763" spans="1:6" x14ac:dyDescent="0.25">
      <c r="A763" t="s">
        <v>102</v>
      </c>
      <c r="B763" t="s">
        <v>817</v>
      </c>
      <c r="C763" t="s">
        <v>1408</v>
      </c>
      <c r="D763" t="s">
        <v>1495</v>
      </c>
      <c r="E763" t="s">
        <v>1716</v>
      </c>
    </row>
    <row r="764" spans="1:6" hidden="1" x14ac:dyDescent="0.25">
      <c r="A764" t="s">
        <v>102</v>
      </c>
      <c r="B764" t="s">
        <v>817</v>
      </c>
      <c r="D764" t="s">
        <v>1496</v>
      </c>
      <c r="E764" t="s">
        <v>1716</v>
      </c>
    </row>
    <row r="765" spans="1:6" x14ac:dyDescent="0.25">
      <c r="A765" t="s">
        <v>102</v>
      </c>
      <c r="B765" t="s">
        <v>817</v>
      </c>
      <c r="C765" t="s">
        <v>1408</v>
      </c>
      <c r="D765" t="s">
        <v>1441</v>
      </c>
      <c r="E765" t="s">
        <v>1725</v>
      </c>
    </row>
    <row r="766" spans="1:6" x14ac:dyDescent="0.25">
      <c r="A766" t="s">
        <v>102</v>
      </c>
      <c r="B766" t="s">
        <v>817</v>
      </c>
      <c r="C766" t="s">
        <v>1408</v>
      </c>
      <c r="D766" t="s">
        <v>1497</v>
      </c>
      <c r="E766" t="s">
        <v>1725</v>
      </c>
    </row>
    <row r="767" spans="1:6" x14ac:dyDescent="0.25">
      <c r="A767" t="s">
        <v>102</v>
      </c>
      <c r="B767" t="s">
        <v>817</v>
      </c>
      <c r="C767" t="s">
        <v>1408</v>
      </c>
      <c r="D767" t="s">
        <v>1492</v>
      </c>
      <c r="E767" t="s">
        <v>1675</v>
      </c>
    </row>
    <row r="768" spans="1:6" hidden="1" x14ac:dyDescent="0.25">
      <c r="A768" t="s">
        <v>102</v>
      </c>
      <c r="B768" t="s">
        <v>817</v>
      </c>
      <c r="D768" t="s">
        <v>1498</v>
      </c>
      <c r="E768" t="s">
        <v>1675</v>
      </c>
    </row>
    <row r="769" spans="1:6" x14ac:dyDescent="0.25">
      <c r="A769" t="s">
        <v>102</v>
      </c>
      <c r="B769" t="s">
        <v>817</v>
      </c>
      <c r="C769" t="s">
        <v>1408</v>
      </c>
      <c r="D769" t="s">
        <v>1426</v>
      </c>
      <c r="E769" t="s">
        <v>1716</v>
      </c>
    </row>
    <row r="770" spans="1:6" x14ac:dyDescent="0.25">
      <c r="A770" t="s">
        <v>186</v>
      </c>
      <c r="B770" t="s">
        <v>825</v>
      </c>
      <c r="C770" t="s">
        <v>1408</v>
      </c>
      <c r="D770" t="s">
        <v>1499</v>
      </c>
      <c r="F770" t="s">
        <v>1408</v>
      </c>
    </row>
    <row r="771" spans="1:6" hidden="1" x14ac:dyDescent="0.25">
      <c r="A771" t="s">
        <v>186</v>
      </c>
      <c r="B771" t="s">
        <v>825</v>
      </c>
      <c r="D771" t="s">
        <v>1500</v>
      </c>
      <c r="F771" t="s">
        <v>1408</v>
      </c>
    </row>
    <row r="772" spans="1:6" hidden="1" x14ac:dyDescent="0.25">
      <c r="A772" t="s">
        <v>186</v>
      </c>
      <c r="B772" t="s">
        <v>825</v>
      </c>
      <c r="D772" t="s">
        <v>1500</v>
      </c>
      <c r="F772" t="s">
        <v>1408</v>
      </c>
    </row>
    <row r="773" spans="1:6" hidden="1" x14ac:dyDescent="0.25">
      <c r="A773" t="s">
        <v>303</v>
      </c>
      <c r="B773" t="s">
        <v>829</v>
      </c>
      <c r="D773" t="s">
        <v>1410</v>
      </c>
      <c r="F773" t="s">
        <v>1408</v>
      </c>
    </row>
    <row r="774" spans="1:6" x14ac:dyDescent="0.25">
      <c r="A774" t="s">
        <v>303</v>
      </c>
      <c r="B774" t="s">
        <v>829</v>
      </c>
      <c r="C774" t="s">
        <v>1408</v>
      </c>
      <c r="D774" t="s">
        <v>1410</v>
      </c>
      <c r="F774" t="s">
        <v>1408</v>
      </c>
    </row>
    <row r="775" spans="1:6" x14ac:dyDescent="0.25">
      <c r="A775" t="s">
        <v>272</v>
      </c>
      <c r="B775" t="s">
        <v>830</v>
      </c>
      <c r="C775" t="s">
        <v>1408</v>
      </c>
      <c r="D775" t="s">
        <v>1501</v>
      </c>
      <c r="F775" t="s">
        <v>1408</v>
      </c>
    </row>
    <row r="776" spans="1:6" hidden="1" x14ac:dyDescent="0.25">
      <c r="A776" t="s">
        <v>334</v>
      </c>
      <c r="B776" t="s">
        <v>832</v>
      </c>
      <c r="D776" t="s">
        <v>1502</v>
      </c>
      <c r="F776" t="s">
        <v>1408</v>
      </c>
    </row>
    <row r="777" spans="1:6" x14ac:dyDescent="0.25">
      <c r="A777" t="s">
        <v>334</v>
      </c>
      <c r="B777" t="s">
        <v>832</v>
      </c>
      <c r="C777" t="s">
        <v>1408</v>
      </c>
      <c r="D777" t="s">
        <v>1503</v>
      </c>
      <c r="F777" t="s">
        <v>1408</v>
      </c>
    </row>
    <row r="778" spans="1:6" hidden="1" x14ac:dyDescent="0.25">
      <c r="A778" t="s">
        <v>334</v>
      </c>
      <c r="B778" t="s">
        <v>832</v>
      </c>
      <c r="D778" t="s">
        <v>1503</v>
      </c>
      <c r="F778" t="s">
        <v>1408</v>
      </c>
    </row>
    <row r="779" spans="1:6" hidden="1" x14ac:dyDescent="0.25">
      <c r="A779" t="s">
        <v>334</v>
      </c>
      <c r="B779" t="s">
        <v>832</v>
      </c>
      <c r="D779" t="s">
        <v>1504</v>
      </c>
      <c r="E779" t="s">
        <v>1726</v>
      </c>
      <c r="F779" t="s">
        <v>1408</v>
      </c>
    </row>
    <row r="780" spans="1:6" x14ac:dyDescent="0.25">
      <c r="A780" t="s">
        <v>334</v>
      </c>
      <c r="B780" t="s">
        <v>832</v>
      </c>
      <c r="C780" t="s">
        <v>1408</v>
      </c>
      <c r="D780" t="s">
        <v>1503</v>
      </c>
      <c r="F780" t="s">
        <v>1408</v>
      </c>
    </row>
    <row r="781" spans="1:6" x14ac:dyDescent="0.25">
      <c r="A781" t="s">
        <v>308</v>
      </c>
      <c r="B781" t="s">
        <v>838</v>
      </c>
      <c r="C781" t="s">
        <v>1408</v>
      </c>
      <c r="D781" t="s">
        <v>1505</v>
      </c>
      <c r="E781" t="s">
        <v>1727</v>
      </c>
    </row>
    <row r="782" spans="1:6" x14ac:dyDescent="0.25">
      <c r="A782" t="s">
        <v>308</v>
      </c>
      <c r="B782" t="s">
        <v>838</v>
      </c>
      <c r="C782" t="s">
        <v>1408</v>
      </c>
      <c r="D782" t="s">
        <v>1442</v>
      </c>
      <c r="E782" t="s">
        <v>1727</v>
      </c>
      <c r="F782" t="s">
        <v>1408</v>
      </c>
    </row>
    <row r="783" spans="1:6" x14ac:dyDescent="0.25">
      <c r="A783" t="s">
        <v>334</v>
      </c>
      <c r="B783" t="s">
        <v>841</v>
      </c>
      <c r="C783" t="s">
        <v>1408</v>
      </c>
      <c r="D783" t="s">
        <v>1506</v>
      </c>
      <c r="F783" t="s">
        <v>1408</v>
      </c>
    </row>
    <row r="784" spans="1:6" x14ac:dyDescent="0.25">
      <c r="A784" t="s">
        <v>334</v>
      </c>
      <c r="B784" t="s">
        <v>841</v>
      </c>
      <c r="C784" t="s">
        <v>1408</v>
      </c>
      <c r="D784" t="s">
        <v>1506</v>
      </c>
      <c r="F784" t="s">
        <v>1408</v>
      </c>
    </row>
    <row r="785" spans="1:6" x14ac:dyDescent="0.25">
      <c r="A785" t="s">
        <v>334</v>
      </c>
      <c r="B785" t="s">
        <v>841</v>
      </c>
      <c r="C785" t="s">
        <v>1408</v>
      </c>
      <c r="D785" t="s">
        <v>1506</v>
      </c>
      <c r="F785" t="s">
        <v>1408</v>
      </c>
    </row>
    <row r="786" spans="1:6" x14ac:dyDescent="0.25">
      <c r="A786" t="s">
        <v>308</v>
      </c>
      <c r="B786" t="s">
        <v>845</v>
      </c>
      <c r="C786" t="s">
        <v>1408</v>
      </c>
      <c r="D786" t="s">
        <v>1492</v>
      </c>
      <c r="F786" t="s">
        <v>1408</v>
      </c>
    </row>
    <row r="787" spans="1:6" x14ac:dyDescent="0.25">
      <c r="A787" t="s">
        <v>276</v>
      </c>
      <c r="B787" t="s">
        <v>846</v>
      </c>
      <c r="C787" t="s">
        <v>1408</v>
      </c>
      <c r="D787" t="s">
        <v>1507</v>
      </c>
      <c r="E787" t="s">
        <v>1655</v>
      </c>
      <c r="F787" t="s">
        <v>1408</v>
      </c>
    </row>
    <row r="788" spans="1:6" x14ac:dyDescent="0.25">
      <c r="A788" t="s">
        <v>276</v>
      </c>
      <c r="B788" t="s">
        <v>846</v>
      </c>
      <c r="C788" t="s">
        <v>1408</v>
      </c>
      <c r="D788" t="s">
        <v>1507</v>
      </c>
      <c r="E788" t="s">
        <v>1655</v>
      </c>
      <c r="F788" t="s">
        <v>1408</v>
      </c>
    </row>
    <row r="789" spans="1:6" x14ac:dyDescent="0.25">
      <c r="A789" t="s">
        <v>276</v>
      </c>
      <c r="B789" t="s">
        <v>846</v>
      </c>
      <c r="C789" t="s">
        <v>1408</v>
      </c>
      <c r="D789" t="s">
        <v>1508</v>
      </c>
      <c r="E789" t="s">
        <v>1680</v>
      </c>
      <c r="F789" t="s">
        <v>1408</v>
      </c>
    </row>
    <row r="790" spans="1:6" x14ac:dyDescent="0.25">
      <c r="A790" t="s">
        <v>276</v>
      </c>
      <c r="B790" t="s">
        <v>846</v>
      </c>
      <c r="C790" t="s">
        <v>1408</v>
      </c>
      <c r="D790" t="s">
        <v>1508</v>
      </c>
      <c r="E790" t="s">
        <v>1680</v>
      </c>
      <c r="F790" t="s">
        <v>1408</v>
      </c>
    </row>
    <row r="791" spans="1:6" x14ac:dyDescent="0.25">
      <c r="A791" t="s">
        <v>849</v>
      </c>
      <c r="B791" t="s">
        <v>850</v>
      </c>
      <c r="C791" t="s">
        <v>1408</v>
      </c>
      <c r="D791" t="s">
        <v>1509</v>
      </c>
      <c r="E791" t="s">
        <v>1718</v>
      </c>
      <c r="F791" t="s">
        <v>1408</v>
      </c>
    </row>
    <row r="792" spans="1:6" x14ac:dyDescent="0.25">
      <c r="A792" t="s">
        <v>849</v>
      </c>
      <c r="B792" t="s">
        <v>850</v>
      </c>
      <c r="C792" t="s">
        <v>1408</v>
      </c>
      <c r="D792" t="s">
        <v>1509</v>
      </c>
      <c r="E792" t="s">
        <v>1718</v>
      </c>
      <c r="F792" t="s">
        <v>1408</v>
      </c>
    </row>
    <row r="793" spans="1:6" x14ac:dyDescent="0.25">
      <c r="A793" t="s">
        <v>849</v>
      </c>
      <c r="B793" t="s">
        <v>850</v>
      </c>
      <c r="C793" t="s">
        <v>1408</v>
      </c>
      <c r="D793" t="s">
        <v>1509</v>
      </c>
      <c r="E793" t="s">
        <v>1720</v>
      </c>
      <c r="F793" t="s">
        <v>1408</v>
      </c>
    </row>
    <row r="794" spans="1:6" x14ac:dyDescent="0.25">
      <c r="A794" t="s">
        <v>849</v>
      </c>
      <c r="B794" t="s">
        <v>850</v>
      </c>
      <c r="C794" t="s">
        <v>1408</v>
      </c>
      <c r="D794" t="s">
        <v>1509</v>
      </c>
      <c r="E794" t="s">
        <v>1720</v>
      </c>
      <c r="F794" t="s">
        <v>1408</v>
      </c>
    </row>
    <row r="795" spans="1:6" x14ac:dyDescent="0.25">
      <c r="B795" t="s">
        <v>853</v>
      </c>
      <c r="C795" t="s">
        <v>1408</v>
      </c>
      <c r="D795" t="s">
        <v>1485</v>
      </c>
      <c r="F795" t="s">
        <v>1408</v>
      </c>
    </row>
    <row r="796" spans="1:6" x14ac:dyDescent="0.25">
      <c r="B796" t="s">
        <v>853</v>
      </c>
      <c r="C796" t="s">
        <v>1408</v>
      </c>
      <c r="D796" t="s">
        <v>1510</v>
      </c>
      <c r="F796" t="s">
        <v>1408</v>
      </c>
    </row>
    <row r="797" spans="1:6" x14ac:dyDescent="0.25">
      <c r="B797" t="s">
        <v>853</v>
      </c>
      <c r="C797" t="s">
        <v>1408</v>
      </c>
      <c r="D797" t="s">
        <v>1510</v>
      </c>
      <c r="F797" t="s">
        <v>1408</v>
      </c>
    </row>
    <row r="798" spans="1:6" x14ac:dyDescent="0.25">
      <c r="B798" t="s">
        <v>853</v>
      </c>
      <c r="C798" t="s">
        <v>1408</v>
      </c>
      <c r="D798" t="s">
        <v>1477</v>
      </c>
      <c r="E798" t="s">
        <v>1670</v>
      </c>
      <c r="F798" t="s">
        <v>1408</v>
      </c>
    </row>
    <row r="799" spans="1:6" x14ac:dyDescent="0.25">
      <c r="B799" t="s">
        <v>853</v>
      </c>
      <c r="C799" t="s">
        <v>1408</v>
      </c>
      <c r="D799" t="s">
        <v>1485</v>
      </c>
      <c r="F799" t="s">
        <v>1408</v>
      </c>
    </row>
    <row r="800" spans="1:6" x14ac:dyDescent="0.25">
      <c r="B800" t="s">
        <v>853</v>
      </c>
      <c r="C800" t="s">
        <v>1408</v>
      </c>
      <c r="D800" t="s">
        <v>1485</v>
      </c>
      <c r="F800" t="s">
        <v>1408</v>
      </c>
    </row>
    <row r="801" spans="1:6" x14ac:dyDescent="0.25">
      <c r="B801" t="s">
        <v>853</v>
      </c>
      <c r="C801" t="s">
        <v>1408</v>
      </c>
      <c r="D801" t="s">
        <v>1510</v>
      </c>
      <c r="F801" t="s">
        <v>1408</v>
      </c>
    </row>
    <row r="802" spans="1:6" x14ac:dyDescent="0.25">
      <c r="B802" t="s">
        <v>853</v>
      </c>
      <c r="C802" t="s">
        <v>1408</v>
      </c>
      <c r="D802" t="s">
        <v>1510</v>
      </c>
      <c r="F802" t="s">
        <v>1408</v>
      </c>
    </row>
    <row r="803" spans="1:6" x14ac:dyDescent="0.25">
      <c r="A803" t="s">
        <v>308</v>
      </c>
      <c r="B803" t="s">
        <v>862</v>
      </c>
      <c r="C803" t="s">
        <v>1408</v>
      </c>
      <c r="D803" t="s">
        <v>1511</v>
      </c>
      <c r="F803" t="s">
        <v>1408</v>
      </c>
    </row>
    <row r="804" spans="1:6" x14ac:dyDescent="0.25">
      <c r="A804" t="s">
        <v>334</v>
      </c>
      <c r="B804" t="s">
        <v>864</v>
      </c>
      <c r="C804" t="s">
        <v>1408</v>
      </c>
      <c r="D804" t="s">
        <v>1451</v>
      </c>
      <c r="F804" t="s">
        <v>1408</v>
      </c>
    </row>
    <row r="805" spans="1:6" x14ac:dyDescent="0.25">
      <c r="A805" t="s">
        <v>334</v>
      </c>
      <c r="B805" t="s">
        <v>864</v>
      </c>
      <c r="C805" t="s">
        <v>1408</v>
      </c>
      <c r="D805" t="s">
        <v>1512</v>
      </c>
      <c r="F805" t="s">
        <v>1408</v>
      </c>
    </row>
    <row r="806" spans="1:6" x14ac:dyDescent="0.25">
      <c r="A806" t="s">
        <v>334</v>
      </c>
      <c r="B806" t="s">
        <v>864</v>
      </c>
      <c r="C806" t="s">
        <v>1408</v>
      </c>
      <c r="D806" t="s">
        <v>1513</v>
      </c>
      <c r="F806" t="s">
        <v>1408</v>
      </c>
    </row>
    <row r="807" spans="1:6" x14ac:dyDescent="0.25">
      <c r="A807" t="s">
        <v>254</v>
      </c>
      <c r="B807" t="s">
        <v>868</v>
      </c>
      <c r="C807" t="s">
        <v>1408</v>
      </c>
      <c r="D807" t="s">
        <v>1414</v>
      </c>
      <c r="F807" t="s">
        <v>1408</v>
      </c>
    </row>
    <row r="808" spans="1:6" x14ac:dyDescent="0.25">
      <c r="B808" t="s">
        <v>870</v>
      </c>
      <c r="C808" t="s">
        <v>1408</v>
      </c>
      <c r="D808" t="s">
        <v>1808</v>
      </c>
      <c r="E808" t="s">
        <v>1728</v>
      </c>
      <c r="F808" t="s">
        <v>1408</v>
      </c>
    </row>
    <row r="809" spans="1:6" hidden="1" x14ac:dyDescent="0.25">
      <c r="A809" t="s">
        <v>334</v>
      </c>
      <c r="B809" t="s">
        <v>872</v>
      </c>
      <c r="D809" t="s">
        <v>1475</v>
      </c>
      <c r="E809" t="s">
        <v>1729</v>
      </c>
      <c r="F809" t="s">
        <v>1408</v>
      </c>
    </row>
    <row r="810" spans="1:6" hidden="1" x14ac:dyDescent="0.25">
      <c r="A810" t="s">
        <v>334</v>
      </c>
      <c r="B810" t="s">
        <v>872</v>
      </c>
      <c r="D810" t="s">
        <v>1474</v>
      </c>
      <c r="E810" t="s">
        <v>1730</v>
      </c>
      <c r="F810" t="s">
        <v>1408</v>
      </c>
    </row>
    <row r="811" spans="1:6" x14ac:dyDescent="0.25">
      <c r="B811" t="s">
        <v>875</v>
      </c>
      <c r="C811" t="s">
        <v>1408</v>
      </c>
      <c r="D811" t="s">
        <v>1475</v>
      </c>
      <c r="E811" t="s">
        <v>1731</v>
      </c>
      <c r="F811" t="s">
        <v>1408</v>
      </c>
    </row>
    <row r="812" spans="1:6" x14ac:dyDescent="0.25">
      <c r="B812" t="s">
        <v>875</v>
      </c>
      <c r="C812" t="s">
        <v>1408</v>
      </c>
      <c r="D812" t="s">
        <v>1475</v>
      </c>
      <c r="E812" t="s">
        <v>1731</v>
      </c>
      <c r="F812" t="s">
        <v>1408</v>
      </c>
    </row>
    <row r="813" spans="1:6" x14ac:dyDescent="0.25">
      <c r="B813" t="s">
        <v>875</v>
      </c>
      <c r="C813" t="s">
        <v>1408</v>
      </c>
      <c r="D813" t="s">
        <v>1514</v>
      </c>
      <c r="F813" t="s">
        <v>1408</v>
      </c>
    </row>
    <row r="814" spans="1:6" x14ac:dyDescent="0.25">
      <c r="A814" t="s">
        <v>276</v>
      </c>
      <c r="B814" t="s">
        <v>879</v>
      </c>
      <c r="C814" t="s">
        <v>1408</v>
      </c>
      <c r="D814" t="s">
        <v>1515</v>
      </c>
      <c r="E814" t="s">
        <v>1732</v>
      </c>
      <c r="F814" t="s">
        <v>1408</v>
      </c>
    </row>
    <row r="815" spans="1:6" x14ac:dyDescent="0.25">
      <c r="A815" t="s">
        <v>276</v>
      </c>
      <c r="B815" t="s">
        <v>879</v>
      </c>
      <c r="C815" t="s">
        <v>1408</v>
      </c>
      <c r="D815" t="s">
        <v>1515</v>
      </c>
      <c r="E815" t="s">
        <v>1732</v>
      </c>
      <c r="F815" t="s">
        <v>1408</v>
      </c>
    </row>
    <row r="816" spans="1:6" x14ac:dyDescent="0.25">
      <c r="A816" t="s">
        <v>276</v>
      </c>
      <c r="B816" t="s">
        <v>879</v>
      </c>
      <c r="C816" t="s">
        <v>1408</v>
      </c>
      <c r="D816" t="s">
        <v>1515</v>
      </c>
      <c r="E816" t="s">
        <v>1732</v>
      </c>
      <c r="F816" t="s">
        <v>1408</v>
      </c>
    </row>
    <row r="817" spans="1:6" x14ac:dyDescent="0.25">
      <c r="A817" t="s">
        <v>276</v>
      </c>
      <c r="B817" t="s">
        <v>879</v>
      </c>
      <c r="C817" t="s">
        <v>1408</v>
      </c>
      <c r="D817" t="s">
        <v>1515</v>
      </c>
      <c r="E817" t="s">
        <v>1732</v>
      </c>
      <c r="F817" t="s">
        <v>1408</v>
      </c>
    </row>
    <row r="818" spans="1:6" x14ac:dyDescent="0.25">
      <c r="A818" t="s">
        <v>276</v>
      </c>
      <c r="B818" t="s">
        <v>879</v>
      </c>
      <c r="C818" t="s">
        <v>1408</v>
      </c>
      <c r="D818" t="s">
        <v>1515</v>
      </c>
      <c r="E818" t="s">
        <v>1732</v>
      </c>
      <c r="F818" t="s">
        <v>1408</v>
      </c>
    </row>
    <row r="819" spans="1:6" x14ac:dyDescent="0.25">
      <c r="A819" t="s">
        <v>276</v>
      </c>
      <c r="B819" t="s">
        <v>879</v>
      </c>
      <c r="C819" t="s">
        <v>1408</v>
      </c>
      <c r="D819" t="s">
        <v>1515</v>
      </c>
      <c r="E819" t="s">
        <v>1732</v>
      </c>
      <c r="F819" t="s">
        <v>1408</v>
      </c>
    </row>
    <row r="820" spans="1:6" x14ac:dyDescent="0.25">
      <c r="A820" t="s">
        <v>849</v>
      </c>
      <c r="B820" t="s">
        <v>886</v>
      </c>
      <c r="C820" t="s">
        <v>1408</v>
      </c>
      <c r="D820" t="s">
        <v>1516</v>
      </c>
      <c r="E820" t="s">
        <v>1715</v>
      </c>
      <c r="F820" t="s">
        <v>1408</v>
      </c>
    </row>
    <row r="821" spans="1:6" x14ac:dyDescent="0.25">
      <c r="A821" t="s">
        <v>849</v>
      </c>
      <c r="B821" t="s">
        <v>888</v>
      </c>
      <c r="C821" t="s">
        <v>1408</v>
      </c>
      <c r="D821" t="s">
        <v>1517</v>
      </c>
      <c r="F821" t="s">
        <v>1408</v>
      </c>
    </row>
    <row r="822" spans="1:6" x14ac:dyDescent="0.25">
      <c r="A822" t="s">
        <v>849</v>
      </c>
      <c r="B822" t="s">
        <v>888</v>
      </c>
      <c r="C822" t="s">
        <v>1408</v>
      </c>
      <c r="D822" t="s">
        <v>1518</v>
      </c>
      <c r="F822" t="s">
        <v>1408</v>
      </c>
    </row>
    <row r="823" spans="1:6" x14ac:dyDescent="0.25">
      <c r="B823" t="s">
        <v>891</v>
      </c>
      <c r="C823" t="s">
        <v>1408</v>
      </c>
      <c r="D823" t="s">
        <v>1510</v>
      </c>
      <c r="F823" t="s">
        <v>1408</v>
      </c>
    </row>
    <row r="824" spans="1:6" x14ac:dyDescent="0.25">
      <c r="A824" t="s">
        <v>308</v>
      </c>
      <c r="B824" t="s">
        <v>893</v>
      </c>
      <c r="C824" t="s">
        <v>1408</v>
      </c>
      <c r="D824" t="s">
        <v>1519</v>
      </c>
      <c r="F824" t="s">
        <v>1408</v>
      </c>
    </row>
    <row r="825" spans="1:6" x14ac:dyDescent="0.25">
      <c r="A825" t="s">
        <v>308</v>
      </c>
      <c r="B825" t="s">
        <v>893</v>
      </c>
      <c r="C825" t="s">
        <v>1408</v>
      </c>
      <c r="D825" t="s">
        <v>1520</v>
      </c>
      <c r="E825" t="s">
        <v>1688</v>
      </c>
      <c r="F825" t="s">
        <v>1408</v>
      </c>
    </row>
    <row r="826" spans="1:6" x14ac:dyDescent="0.25">
      <c r="A826" t="s">
        <v>308</v>
      </c>
      <c r="B826" t="s">
        <v>893</v>
      </c>
      <c r="C826" t="s">
        <v>1408</v>
      </c>
      <c r="D826" t="s">
        <v>1520</v>
      </c>
      <c r="E826" t="s">
        <v>1688</v>
      </c>
      <c r="F826" t="s">
        <v>1408</v>
      </c>
    </row>
    <row r="827" spans="1:6" x14ac:dyDescent="0.25">
      <c r="A827" t="s">
        <v>308</v>
      </c>
      <c r="B827" t="s">
        <v>893</v>
      </c>
      <c r="C827" t="s">
        <v>1408</v>
      </c>
      <c r="D827" t="s">
        <v>1521</v>
      </c>
      <c r="F827" t="s">
        <v>1408</v>
      </c>
    </row>
    <row r="828" spans="1:6" x14ac:dyDescent="0.25">
      <c r="A828" t="s">
        <v>308</v>
      </c>
      <c r="B828" t="s">
        <v>893</v>
      </c>
      <c r="C828" t="s">
        <v>1408</v>
      </c>
      <c r="D828" t="s">
        <v>1519</v>
      </c>
      <c r="F828" t="s">
        <v>1408</v>
      </c>
    </row>
    <row r="829" spans="1:6" x14ac:dyDescent="0.25">
      <c r="A829" t="s">
        <v>849</v>
      </c>
      <c r="B829" t="s">
        <v>899</v>
      </c>
      <c r="C829" t="s">
        <v>1408</v>
      </c>
      <c r="D829" t="s">
        <v>1451</v>
      </c>
      <c r="E829" t="s">
        <v>1733</v>
      </c>
      <c r="F829" t="s">
        <v>1408</v>
      </c>
    </row>
    <row r="830" spans="1:6" x14ac:dyDescent="0.25">
      <c r="A830" t="s">
        <v>849</v>
      </c>
      <c r="B830" t="s">
        <v>899</v>
      </c>
      <c r="C830" t="s">
        <v>1408</v>
      </c>
      <c r="D830" t="s">
        <v>1522</v>
      </c>
      <c r="E830" t="s">
        <v>1734</v>
      </c>
      <c r="F830" t="s">
        <v>1408</v>
      </c>
    </row>
    <row r="831" spans="1:6" x14ac:dyDescent="0.25">
      <c r="A831" t="s">
        <v>849</v>
      </c>
      <c r="B831" t="s">
        <v>899</v>
      </c>
      <c r="C831" t="s">
        <v>1408</v>
      </c>
      <c r="D831" t="s">
        <v>1522</v>
      </c>
      <c r="E831" t="s">
        <v>1734</v>
      </c>
      <c r="F831" t="s">
        <v>1408</v>
      </c>
    </row>
    <row r="832" spans="1:6" x14ac:dyDescent="0.25">
      <c r="A832" t="s">
        <v>849</v>
      </c>
      <c r="B832" t="s">
        <v>899</v>
      </c>
      <c r="C832" t="s">
        <v>1408</v>
      </c>
      <c r="D832" t="s">
        <v>1523</v>
      </c>
      <c r="E832" t="s">
        <v>1733</v>
      </c>
      <c r="F832" t="s">
        <v>1408</v>
      </c>
    </row>
    <row r="833" spans="1:6" x14ac:dyDescent="0.25">
      <c r="A833" t="s">
        <v>849</v>
      </c>
      <c r="B833" t="s">
        <v>899</v>
      </c>
      <c r="C833" t="s">
        <v>1408</v>
      </c>
      <c r="D833" t="s">
        <v>1523</v>
      </c>
      <c r="E833" t="s">
        <v>1731</v>
      </c>
      <c r="F833" t="s">
        <v>1408</v>
      </c>
    </row>
    <row r="834" spans="1:6" x14ac:dyDescent="0.25">
      <c r="A834" t="s">
        <v>849</v>
      </c>
      <c r="B834" t="s">
        <v>899</v>
      </c>
      <c r="C834" t="s">
        <v>1408</v>
      </c>
      <c r="D834" t="s">
        <v>1523</v>
      </c>
      <c r="E834" t="s">
        <v>1733</v>
      </c>
      <c r="F834" t="s">
        <v>1408</v>
      </c>
    </row>
    <row r="835" spans="1:6" x14ac:dyDescent="0.25">
      <c r="A835" t="s">
        <v>849</v>
      </c>
      <c r="B835" t="s">
        <v>899</v>
      </c>
      <c r="C835" t="s">
        <v>1408</v>
      </c>
      <c r="D835" t="s">
        <v>1451</v>
      </c>
      <c r="F835" t="s">
        <v>1408</v>
      </c>
    </row>
    <row r="836" spans="1:6" x14ac:dyDescent="0.25">
      <c r="A836" t="s">
        <v>849</v>
      </c>
      <c r="B836" t="s">
        <v>899</v>
      </c>
      <c r="C836" t="s">
        <v>1408</v>
      </c>
      <c r="D836" t="s">
        <v>1523</v>
      </c>
      <c r="E836" t="s">
        <v>1733</v>
      </c>
      <c r="F836" t="s">
        <v>1408</v>
      </c>
    </row>
    <row r="837" spans="1:6" x14ac:dyDescent="0.25">
      <c r="A837" t="s">
        <v>849</v>
      </c>
      <c r="B837" t="s">
        <v>899</v>
      </c>
      <c r="C837" t="s">
        <v>1408</v>
      </c>
      <c r="D837" t="s">
        <v>1523</v>
      </c>
      <c r="E837" t="s">
        <v>1733</v>
      </c>
      <c r="F837" t="s">
        <v>1408</v>
      </c>
    </row>
    <row r="838" spans="1:6" x14ac:dyDescent="0.25">
      <c r="A838" t="s">
        <v>849</v>
      </c>
      <c r="B838" t="s">
        <v>899</v>
      </c>
      <c r="C838" t="s">
        <v>1408</v>
      </c>
      <c r="D838" t="s">
        <v>1523</v>
      </c>
      <c r="E838" t="s">
        <v>1682</v>
      </c>
      <c r="F838" t="s">
        <v>1408</v>
      </c>
    </row>
    <row r="839" spans="1:6" x14ac:dyDescent="0.25">
      <c r="A839" t="s">
        <v>319</v>
      </c>
      <c r="B839" t="s">
        <v>910</v>
      </c>
      <c r="C839" t="s">
        <v>1408</v>
      </c>
      <c r="D839" t="s">
        <v>1524</v>
      </c>
      <c r="E839" t="s">
        <v>1718</v>
      </c>
      <c r="F839" t="s">
        <v>1408</v>
      </c>
    </row>
    <row r="840" spans="1:6" x14ac:dyDescent="0.25">
      <c r="A840" t="s">
        <v>319</v>
      </c>
      <c r="B840" t="s">
        <v>910</v>
      </c>
      <c r="C840" t="s">
        <v>1408</v>
      </c>
      <c r="D840" t="s">
        <v>1441</v>
      </c>
      <c r="E840" t="s">
        <v>1718</v>
      </c>
      <c r="F840" t="s">
        <v>1408</v>
      </c>
    </row>
    <row r="841" spans="1:6" x14ac:dyDescent="0.25">
      <c r="A841" t="s">
        <v>319</v>
      </c>
      <c r="B841" t="s">
        <v>910</v>
      </c>
      <c r="C841" t="s">
        <v>1408</v>
      </c>
      <c r="D841" t="s">
        <v>1525</v>
      </c>
      <c r="E841" t="s">
        <v>1718</v>
      </c>
      <c r="F841" t="s">
        <v>1408</v>
      </c>
    </row>
    <row r="842" spans="1:6" x14ac:dyDescent="0.25">
      <c r="A842" t="s">
        <v>360</v>
      </c>
      <c r="B842" t="s">
        <v>913</v>
      </c>
      <c r="C842" t="s">
        <v>1408</v>
      </c>
      <c r="D842" t="s">
        <v>1475</v>
      </c>
      <c r="F842" t="s">
        <v>1408</v>
      </c>
    </row>
    <row r="843" spans="1:6" x14ac:dyDescent="0.25">
      <c r="A843" t="s">
        <v>360</v>
      </c>
      <c r="B843" t="s">
        <v>913</v>
      </c>
      <c r="C843" t="s">
        <v>1408</v>
      </c>
      <c r="D843" t="s">
        <v>1475</v>
      </c>
      <c r="F843" t="s">
        <v>1408</v>
      </c>
    </row>
    <row r="844" spans="1:6" x14ac:dyDescent="0.25">
      <c r="A844" t="s">
        <v>360</v>
      </c>
      <c r="B844" t="s">
        <v>913</v>
      </c>
      <c r="C844" t="s">
        <v>1408</v>
      </c>
      <c r="D844" t="s">
        <v>1475</v>
      </c>
      <c r="F844" t="s">
        <v>1408</v>
      </c>
    </row>
    <row r="845" spans="1:6" hidden="1" x14ac:dyDescent="0.25">
      <c r="A845" t="s">
        <v>388</v>
      </c>
      <c r="B845" t="s">
        <v>916</v>
      </c>
    </row>
    <row r="846" spans="1:6" hidden="1" x14ac:dyDescent="0.25">
      <c r="A846" t="s">
        <v>388</v>
      </c>
      <c r="B846" t="s">
        <v>916</v>
      </c>
    </row>
    <row r="847" spans="1:6" hidden="1" x14ac:dyDescent="0.25">
      <c r="A847" t="s">
        <v>388</v>
      </c>
      <c r="B847" t="s">
        <v>916</v>
      </c>
    </row>
    <row r="848" spans="1:6" x14ac:dyDescent="0.25">
      <c r="A848" t="s">
        <v>102</v>
      </c>
      <c r="B848" t="s">
        <v>917</v>
      </c>
      <c r="C848" t="s">
        <v>1408</v>
      </c>
      <c r="D848" t="s">
        <v>1526</v>
      </c>
      <c r="E848" t="s">
        <v>1687</v>
      </c>
      <c r="F848" t="s">
        <v>1408</v>
      </c>
    </row>
    <row r="849" spans="1:6" x14ac:dyDescent="0.25">
      <c r="A849" t="s">
        <v>276</v>
      </c>
      <c r="B849" t="s">
        <v>918</v>
      </c>
      <c r="C849" t="s">
        <v>1408</v>
      </c>
      <c r="D849" t="s">
        <v>1527</v>
      </c>
      <c r="E849" t="s">
        <v>1735</v>
      </c>
      <c r="F849" t="s">
        <v>1408</v>
      </c>
    </row>
    <row r="850" spans="1:6" hidden="1" x14ac:dyDescent="0.25">
      <c r="A850" t="s">
        <v>849</v>
      </c>
      <c r="B850" t="s">
        <v>919</v>
      </c>
      <c r="D850" t="s">
        <v>1519</v>
      </c>
      <c r="E850" t="s">
        <v>1731</v>
      </c>
    </row>
    <row r="851" spans="1:6" x14ac:dyDescent="0.25">
      <c r="A851" t="s">
        <v>849</v>
      </c>
      <c r="B851" t="s">
        <v>919</v>
      </c>
      <c r="C851" t="s">
        <v>1408</v>
      </c>
      <c r="D851" t="s">
        <v>1522</v>
      </c>
      <c r="E851" t="s">
        <v>1731</v>
      </c>
    </row>
    <row r="852" spans="1:6" x14ac:dyDescent="0.25">
      <c r="A852" t="s">
        <v>849</v>
      </c>
      <c r="B852" t="s">
        <v>919</v>
      </c>
      <c r="C852" t="s">
        <v>1408</v>
      </c>
      <c r="D852" t="s">
        <v>1528</v>
      </c>
      <c r="E852" t="s">
        <v>1731</v>
      </c>
      <c r="F852" t="s">
        <v>1408</v>
      </c>
    </row>
    <row r="853" spans="1:6" x14ac:dyDescent="0.25">
      <c r="A853" t="s">
        <v>849</v>
      </c>
      <c r="B853" t="s">
        <v>919</v>
      </c>
      <c r="C853" t="s">
        <v>1408</v>
      </c>
      <c r="D853" t="s">
        <v>1451</v>
      </c>
      <c r="E853" t="s">
        <v>1736</v>
      </c>
      <c r="F853" t="s">
        <v>1408</v>
      </c>
    </row>
    <row r="854" spans="1:6" x14ac:dyDescent="0.25">
      <c r="A854" t="s">
        <v>849</v>
      </c>
      <c r="B854" t="s">
        <v>919</v>
      </c>
      <c r="C854" t="s">
        <v>1408</v>
      </c>
      <c r="D854" t="s">
        <v>1529</v>
      </c>
      <c r="F854" t="s">
        <v>1408</v>
      </c>
    </row>
    <row r="855" spans="1:6" x14ac:dyDescent="0.25">
      <c r="A855" t="s">
        <v>849</v>
      </c>
      <c r="B855" t="s">
        <v>919</v>
      </c>
      <c r="C855" t="s">
        <v>1408</v>
      </c>
      <c r="D855" t="s">
        <v>1523</v>
      </c>
      <c r="E855" t="s">
        <v>1731</v>
      </c>
      <c r="F855" t="s">
        <v>1408</v>
      </c>
    </row>
    <row r="856" spans="1:6" x14ac:dyDescent="0.25">
      <c r="A856" t="s">
        <v>849</v>
      </c>
      <c r="B856" t="s">
        <v>919</v>
      </c>
      <c r="C856" t="s">
        <v>1408</v>
      </c>
      <c r="D856" t="s">
        <v>1523</v>
      </c>
      <c r="E856" t="s">
        <v>1731</v>
      </c>
      <c r="F856" t="s">
        <v>1408</v>
      </c>
    </row>
    <row r="857" spans="1:6" hidden="1" x14ac:dyDescent="0.25">
      <c r="A857" t="s">
        <v>849</v>
      </c>
      <c r="B857" t="s">
        <v>919</v>
      </c>
      <c r="D857" t="s">
        <v>1451</v>
      </c>
      <c r="F857" t="s">
        <v>1408</v>
      </c>
    </row>
    <row r="858" spans="1:6" x14ac:dyDescent="0.25">
      <c r="A858" t="s">
        <v>849</v>
      </c>
      <c r="B858" t="s">
        <v>919</v>
      </c>
      <c r="C858" t="s">
        <v>1408</v>
      </c>
      <c r="D858" t="s">
        <v>1523</v>
      </c>
      <c r="F858" t="s">
        <v>1408</v>
      </c>
    </row>
    <row r="859" spans="1:6" x14ac:dyDescent="0.25">
      <c r="A859" t="s">
        <v>849</v>
      </c>
      <c r="B859" t="s">
        <v>919</v>
      </c>
      <c r="C859" t="s">
        <v>1408</v>
      </c>
      <c r="D859" t="s">
        <v>1528</v>
      </c>
      <c r="E859" t="s">
        <v>1731</v>
      </c>
      <c r="F859" t="s">
        <v>1408</v>
      </c>
    </row>
    <row r="860" spans="1:6" x14ac:dyDescent="0.25">
      <c r="A860" t="s">
        <v>388</v>
      </c>
      <c r="B860" t="s">
        <v>930</v>
      </c>
      <c r="C860" t="s">
        <v>1408</v>
      </c>
      <c r="D860" t="s">
        <v>1809</v>
      </c>
      <c r="E860" t="s">
        <v>1737</v>
      </c>
      <c r="F860" t="s">
        <v>1408</v>
      </c>
    </row>
    <row r="861" spans="1:6" x14ac:dyDescent="0.25">
      <c r="B861" t="s">
        <v>931</v>
      </c>
      <c r="C861" t="s">
        <v>1408</v>
      </c>
      <c r="D861" t="s">
        <v>1810</v>
      </c>
      <c r="E861" t="s">
        <v>1650</v>
      </c>
      <c r="F861" t="s">
        <v>1408</v>
      </c>
    </row>
    <row r="862" spans="1:6" x14ac:dyDescent="0.25">
      <c r="B862" t="s">
        <v>931</v>
      </c>
      <c r="C862" t="s">
        <v>1408</v>
      </c>
      <c r="D862" t="s">
        <v>1811</v>
      </c>
      <c r="E862" t="s">
        <v>1650</v>
      </c>
      <c r="F862" t="s">
        <v>1408</v>
      </c>
    </row>
    <row r="863" spans="1:6" x14ac:dyDescent="0.25">
      <c r="B863" t="s">
        <v>931</v>
      </c>
      <c r="C863" t="s">
        <v>1408</v>
      </c>
      <c r="D863" t="s">
        <v>1811</v>
      </c>
      <c r="E863" t="s">
        <v>1650</v>
      </c>
      <c r="F863" t="s">
        <v>1408</v>
      </c>
    </row>
    <row r="864" spans="1:6" hidden="1" x14ac:dyDescent="0.25">
      <c r="B864" t="s">
        <v>934</v>
      </c>
    </row>
    <row r="865" spans="1:6" x14ac:dyDescent="0.25">
      <c r="A865" t="s">
        <v>416</v>
      </c>
      <c r="B865" t="s">
        <v>936</v>
      </c>
      <c r="C865" t="s">
        <v>1408</v>
      </c>
      <c r="D865" t="s">
        <v>1412</v>
      </c>
      <c r="F865" t="s">
        <v>1408</v>
      </c>
    </row>
    <row r="866" spans="1:6" x14ac:dyDescent="0.25">
      <c r="A866" t="s">
        <v>416</v>
      </c>
      <c r="B866" t="s">
        <v>936</v>
      </c>
      <c r="C866" t="s">
        <v>1408</v>
      </c>
      <c r="D866" t="s">
        <v>1412</v>
      </c>
      <c r="F866" t="s">
        <v>1408</v>
      </c>
    </row>
    <row r="867" spans="1:6" x14ac:dyDescent="0.25">
      <c r="A867" t="s">
        <v>416</v>
      </c>
      <c r="B867" t="s">
        <v>936</v>
      </c>
      <c r="C867" t="s">
        <v>1408</v>
      </c>
      <c r="D867" t="s">
        <v>1412</v>
      </c>
      <c r="F867" t="s">
        <v>1408</v>
      </c>
    </row>
    <row r="868" spans="1:6" x14ac:dyDescent="0.25">
      <c r="A868" t="s">
        <v>416</v>
      </c>
      <c r="B868" t="s">
        <v>936</v>
      </c>
      <c r="C868" t="s">
        <v>1408</v>
      </c>
      <c r="D868" t="s">
        <v>1412</v>
      </c>
      <c r="F868" t="s">
        <v>1408</v>
      </c>
    </row>
    <row r="869" spans="1:6" x14ac:dyDescent="0.25">
      <c r="A869" t="s">
        <v>416</v>
      </c>
      <c r="B869" t="s">
        <v>936</v>
      </c>
      <c r="C869" t="s">
        <v>1408</v>
      </c>
      <c r="D869" t="s">
        <v>1412</v>
      </c>
      <c r="F869" t="s">
        <v>1408</v>
      </c>
    </row>
    <row r="870" spans="1:6" x14ac:dyDescent="0.25">
      <c r="A870" t="s">
        <v>416</v>
      </c>
      <c r="B870" t="s">
        <v>936</v>
      </c>
      <c r="C870" t="s">
        <v>1408</v>
      </c>
      <c r="D870" t="s">
        <v>1412</v>
      </c>
      <c r="F870" t="s">
        <v>1408</v>
      </c>
    </row>
    <row r="871" spans="1:6" x14ac:dyDescent="0.25">
      <c r="A871" t="s">
        <v>416</v>
      </c>
      <c r="B871" t="s">
        <v>936</v>
      </c>
      <c r="C871" t="s">
        <v>1408</v>
      </c>
      <c r="D871" t="s">
        <v>1412</v>
      </c>
      <c r="F871" t="s">
        <v>1408</v>
      </c>
    </row>
    <row r="872" spans="1:6" x14ac:dyDescent="0.25">
      <c r="A872" t="s">
        <v>416</v>
      </c>
      <c r="B872" t="s">
        <v>936</v>
      </c>
      <c r="C872" t="s">
        <v>1408</v>
      </c>
      <c r="D872" t="s">
        <v>1449</v>
      </c>
      <c r="F872" t="s">
        <v>1408</v>
      </c>
    </row>
    <row r="873" spans="1:6" x14ac:dyDescent="0.25">
      <c r="A873" t="s">
        <v>416</v>
      </c>
      <c r="B873" t="s">
        <v>936</v>
      </c>
      <c r="C873" t="s">
        <v>1408</v>
      </c>
      <c r="D873" t="s">
        <v>1412</v>
      </c>
      <c r="F873" t="s">
        <v>1408</v>
      </c>
    </row>
    <row r="874" spans="1:6" x14ac:dyDescent="0.25">
      <c r="A874" t="s">
        <v>420</v>
      </c>
      <c r="B874" t="s">
        <v>946</v>
      </c>
      <c r="C874" t="s">
        <v>1408</v>
      </c>
      <c r="D874" t="s">
        <v>1412</v>
      </c>
      <c r="F874" t="s">
        <v>1408</v>
      </c>
    </row>
    <row r="875" spans="1:6" x14ac:dyDescent="0.25">
      <c r="A875" t="s">
        <v>420</v>
      </c>
      <c r="B875" t="s">
        <v>946</v>
      </c>
      <c r="C875" t="s">
        <v>1408</v>
      </c>
      <c r="D875" t="s">
        <v>1412</v>
      </c>
      <c r="F875" t="s">
        <v>1408</v>
      </c>
    </row>
    <row r="876" spans="1:6" x14ac:dyDescent="0.25">
      <c r="A876" t="s">
        <v>420</v>
      </c>
      <c r="B876" t="s">
        <v>948</v>
      </c>
      <c r="C876" t="s">
        <v>1408</v>
      </c>
      <c r="D876" t="s">
        <v>1449</v>
      </c>
      <c r="F876" t="s">
        <v>1408</v>
      </c>
    </row>
    <row r="877" spans="1:6" x14ac:dyDescent="0.25">
      <c r="A877" t="s">
        <v>420</v>
      </c>
      <c r="B877" t="s">
        <v>948</v>
      </c>
      <c r="C877" t="s">
        <v>1408</v>
      </c>
      <c r="D877" t="s">
        <v>1412</v>
      </c>
      <c r="F877" t="s">
        <v>1408</v>
      </c>
    </row>
    <row r="878" spans="1:6" hidden="1" x14ac:dyDescent="0.25">
      <c r="A878" t="s">
        <v>416</v>
      </c>
      <c r="B878" t="s">
        <v>950</v>
      </c>
      <c r="D878" t="s">
        <v>1410</v>
      </c>
      <c r="F878" t="s">
        <v>1408</v>
      </c>
    </row>
    <row r="879" spans="1:6" hidden="1" x14ac:dyDescent="0.25">
      <c r="A879" t="s">
        <v>416</v>
      </c>
      <c r="B879" t="s">
        <v>950</v>
      </c>
      <c r="D879" t="s">
        <v>1481</v>
      </c>
      <c r="F879" t="s">
        <v>1408</v>
      </c>
    </row>
    <row r="880" spans="1:6" hidden="1" x14ac:dyDescent="0.25">
      <c r="A880" t="s">
        <v>416</v>
      </c>
      <c r="B880" t="s">
        <v>950</v>
      </c>
      <c r="D880" t="s">
        <v>1812</v>
      </c>
      <c r="F880" t="s">
        <v>1408</v>
      </c>
    </row>
    <row r="881" spans="1:6" x14ac:dyDescent="0.25">
      <c r="B881" t="s">
        <v>953</v>
      </c>
      <c r="C881" t="s">
        <v>1408</v>
      </c>
      <c r="D881" t="s">
        <v>1813</v>
      </c>
      <c r="E881" t="s">
        <v>1738</v>
      </c>
      <c r="F881" t="s">
        <v>1408</v>
      </c>
    </row>
    <row r="882" spans="1:6" x14ac:dyDescent="0.25">
      <c r="B882" t="s">
        <v>954</v>
      </c>
      <c r="C882" t="s">
        <v>1408</v>
      </c>
      <c r="D882" t="s">
        <v>1814</v>
      </c>
      <c r="E882" t="s">
        <v>1739</v>
      </c>
      <c r="F882" t="s">
        <v>1408</v>
      </c>
    </row>
    <row r="883" spans="1:6" hidden="1" x14ac:dyDescent="0.25">
      <c r="A883" t="s">
        <v>33</v>
      </c>
      <c r="B883" t="s">
        <v>956</v>
      </c>
      <c r="E883" t="s">
        <v>1740</v>
      </c>
    </row>
    <row r="884" spans="1:6" hidden="1" x14ac:dyDescent="0.25">
      <c r="A884" t="s">
        <v>33</v>
      </c>
      <c r="B884" t="s">
        <v>956</v>
      </c>
    </row>
    <row r="885" spans="1:6" hidden="1" x14ac:dyDescent="0.25">
      <c r="B885" t="s">
        <v>959</v>
      </c>
      <c r="D885" t="s">
        <v>1530</v>
      </c>
    </row>
    <row r="886" spans="1:6" hidden="1" x14ac:dyDescent="0.25">
      <c r="B886" t="s">
        <v>959</v>
      </c>
      <c r="D886" t="s">
        <v>1410</v>
      </c>
    </row>
    <row r="887" spans="1:6" hidden="1" x14ac:dyDescent="0.25">
      <c r="B887" t="s">
        <v>959</v>
      </c>
      <c r="D887" t="s">
        <v>1411</v>
      </c>
    </row>
    <row r="888" spans="1:6" hidden="1" x14ac:dyDescent="0.25">
      <c r="B888" t="s">
        <v>959</v>
      </c>
      <c r="D888" t="s">
        <v>1410</v>
      </c>
    </row>
    <row r="889" spans="1:6" hidden="1" x14ac:dyDescent="0.25">
      <c r="B889" t="s">
        <v>959</v>
      </c>
      <c r="D889" t="s">
        <v>1410</v>
      </c>
    </row>
    <row r="890" spans="1:6" hidden="1" x14ac:dyDescent="0.25">
      <c r="B890" t="s">
        <v>959</v>
      </c>
      <c r="D890" t="s">
        <v>1410</v>
      </c>
    </row>
    <row r="891" spans="1:6" hidden="1" x14ac:dyDescent="0.25">
      <c r="B891" t="s">
        <v>959</v>
      </c>
      <c r="D891" t="s">
        <v>1411</v>
      </c>
    </row>
    <row r="892" spans="1:6" hidden="1" x14ac:dyDescent="0.25">
      <c r="B892" t="s">
        <v>959</v>
      </c>
      <c r="D892" t="s">
        <v>1410</v>
      </c>
    </row>
    <row r="893" spans="1:6" hidden="1" x14ac:dyDescent="0.25">
      <c r="B893" t="s">
        <v>959</v>
      </c>
      <c r="D893" t="s">
        <v>1411</v>
      </c>
    </row>
    <row r="894" spans="1:6" hidden="1" x14ac:dyDescent="0.25">
      <c r="A894" t="s">
        <v>230</v>
      </c>
      <c r="B894" t="s">
        <v>969</v>
      </c>
    </row>
    <row r="895" spans="1:6" hidden="1" x14ac:dyDescent="0.25">
      <c r="A895" t="s">
        <v>230</v>
      </c>
      <c r="B895" t="s">
        <v>969</v>
      </c>
      <c r="D895" t="s">
        <v>1409</v>
      </c>
    </row>
    <row r="896" spans="1:6" hidden="1" x14ac:dyDescent="0.25">
      <c r="A896" t="s">
        <v>186</v>
      </c>
      <c r="B896" t="s">
        <v>971</v>
      </c>
      <c r="D896" t="s">
        <v>1410</v>
      </c>
    </row>
    <row r="897" spans="1:4" hidden="1" x14ac:dyDescent="0.25">
      <c r="A897" t="s">
        <v>186</v>
      </c>
      <c r="B897" t="s">
        <v>971</v>
      </c>
      <c r="D897" t="s">
        <v>1410</v>
      </c>
    </row>
    <row r="898" spans="1:4" hidden="1" x14ac:dyDescent="0.25">
      <c r="A898" t="s">
        <v>186</v>
      </c>
      <c r="B898" t="s">
        <v>971</v>
      </c>
      <c r="D898" t="s">
        <v>1410</v>
      </c>
    </row>
    <row r="899" spans="1:4" hidden="1" x14ac:dyDescent="0.25">
      <c r="A899" t="s">
        <v>186</v>
      </c>
      <c r="B899" t="s">
        <v>971</v>
      </c>
      <c r="D899" t="s">
        <v>1411</v>
      </c>
    </row>
    <row r="900" spans="1:4" hidden="1" x14ac:dyDescent="0.25">
      <c r="A900" t="s">
        <v>186</v>
      </c>
      <c r="B900" t="s">
        <v>971</v>
      </c>
      <c r="D900" t="s">
        <v>1531</v>
      </c>
    </row>
    <row r="901" spans="1:4" hidden="1" x14ac:dyDescent="0.25">
      <c r="A901" t="s">
        <v>186</v>
      </c>
      <c r="B901" t="s">
        <v>971</v>
      </c>
      <c r="D901" t="s">
        <v>1437</v>
      </c>
    </row>
    <row r="902" spans="1:4" hidden="1" x14ac:dyDescent="0.25">
      <c r="A902" t="s">
        <v>33</v>
      </c>
      <c r="B902" t="s">
        <v>978</v>
      </c>
      <c r="D902" t="s">
        <v>1410</v>
      </c>
    </row>
    <row r="903" spans="1:4" hidden="1" x14ac:dyDescent="0.25">
      <c r="A903" t="s">
        <v>33</v>
      </c>
      <c r="B903" t="s">
        <v>978</v>
      </c>
      <c r="D903" t="s">
        <v>1410</v>
      </c>
    </row>
    <row r="904" spans="1:4" hidden="1" x14ac:dyDescent="0.25">
      <c r="A904" t="s">
        <v>33</v>
      </c>
      <c r="B904" t="s">
        <v>978</v>
      </c>
      <c r="D904" t="s">
        <v>1410</v>
      </c>
    </row>
    <row r="905" spans="1:4" hidden="1" x14ac:dyDescent="0.25">
      <c r="A905" t="s">
        <v>33</v>
      </c>
      <c r="B905" t="s">
        <v>978</v>
      </c>
      <c r="D905" t="s">
        <v>1410</v>
      </c>
    </row>
    <row r="906" spans="1:4" hidden="1" x14ac:dyDescent="0.25">
      <c r="A906" t="s">
        <v>33</v>
      </c>
      <c r="B906" t="s">
        <v>978</v>
      </c>
      <c r="D906" t="s">
        <v>1410</v>
      </c>
    </row>
    <row r="907" spans="1:4" hidden="1" x14ac:dyDescent="0.25">
      <c r="A907" t="s">
        <v>33</v>
      </c>
      <c r="B907" t="s">
        <v>978</v>
      </c>
      <c r="D907" t="s">
        <v>1410</v>
      </c>
    </row>
    <row r="908" spans="1:4" hidden="1" x14ac:dyDescent="0.25">
      <c r="A908" t="s">
        <v>33</v>
      </c>
      <c r="B908" t="s">
        <v>978</v>
      </c>
      <c r="D908" t="s">
        <v>1410</v>
      </c>
    </row>
    <row r="909" spans="1:4" hidden="1" x14ac:dyDescent="0.25">
      <c r="A909" t="s">
        <v>33</v>
      </c>
      <c r="B909" t="s">
        <v>978</v>
      </c>
      <c r="D909" t="s">
        <v>1410</v>
      </c>
    </row>
    <row r="910" spans="1:4" hidden="1" x14ac:dyDescent="0.25">
      <c r="A910" t="s">
        <v>33</v>
      </c>
      <c r="B910" t="s">
        <v>978</v>
      </c>
      <c r="D910" t="s">
        <v>1410</v>
      </c>
    </row>
    <row r="911" spans="1:4" hidden="1" x14ac:dyDescent="0.25">
      <c r="A911" t="s">
        <v>33</v>
      </c>
      <c r="B911" t="s">
        <v>978</v>
      </c>
      <c r="D911" t="s">
        <v>1410</v>
      </c>
    </row>
    <row r="912" spans="1:4" hidden="1" x14ac:dyDescent="0.25">
      <c r="A912" t="s">
        <v>33</v>
      </c>
      <c r="B912" t="s">
        <v>978</v>
      </c>
      <c r="D912" t="s">
        <v>1410</v>
      </c>
    </row>
    <row r="913" spans="1:5" hidden="1" x14ac:dyDescent="0.25">
      <c r="A913" t="s">
        <v>33</v>
      </c>
      <c r="B913" t="s">
        <v>978</v>
      </c>
      <c r="D913" t="s">
        <v>1410</v>
      </c>
    </row>
    <row r="914" spans="1:5" hidden="1" x14ac:dyDescent="0.25">
      <c r="A914" t="s">
        <v>33</v>
      </c>
      <c r="B914" t="s">
        <v>978</v>
      </c>
      <c r="D914" t="s">
        <v>1410</v>
      </c>
    </row>
    <row r="915" spans="1:5" hidden="1" x14ac:dyDescent="0.25">
      <c r="A915" t="s">
        <v>57</v>
      </c>
      <c r="B915" t="s">
        <v>992</v>
      </c>
      <c r="D915" t="s">
        <v>1411</v>
      </c>
      <c r="E915" t="s">
        <v>1696</v>
      </c>
    </row>
    <row r="916" spans="1:5" hidden="1" x14ac:dyDescent="0.25">
      <c r="A916" t="s">
        <v>57</v>
      </c>
      <c r="B916" t="s">
        <v>992</v>
      </c>
      <c r="D916" t="s">
        <v>1410</v>
      </c>
      <c r="E916" t="s">
        <v>1741</v>
      </c>
    </row>
    <row r="917" spans="1:5" hidden="1" x14ac:dyDescent="0.25">
      <c r="A917" t="s">
        <v>57</v>
      </c>
      <c r="B917" t="s">
        <v>992</v>
      </c>
      <c r="D917" t="s">
        <v>1410</v>
      </c>
    </row>
    <row r="918" spans="1:5" hidden="1" x14ac:dyDescent="0.25">
      <c r="A918" t="s">
        <v>57</v>
      </c>
      <c r="B918" t="s">
        <v>992</v>
      </c>
      <c r="D918" t="s">
        <v>1410</v>
      </c>
      <c r="E918" t="s">
        <v>1741</v>
      </c>
    </row>
    <row r="919" spans="1:5" hidden="1" x14ac:dyDescent="0.25">
      <c r="A919" t="s">
        <v>57</v>
      </c>
      <c r="B919" t="s">
        <v>992</v>
      </c>
      <c r="D919" t="s">
        <v>1410</v>
      </c>
      <c r="E919" t="s">
        <v>1741</v>
      </c>
    </row>
    <row r="920" spans="1:5" hidden="1" x14ac:dyDescent="0.25">
      <c r="A920" t="s">
        <v>57</v>
      </c>
      <c r="B920" t="s">
        <v>992</v>
      </c>
      <c r="D920" t="s">
        <v>1410</v>
      </c>
      <c r="E920" t="s">
        <v>1696</v>
      </c>
    </row>
    <row r="921" spans="1:5" hidden="1" x14ac:dyDescent="0.25">
      <c r="A921" t="s">
        <v>230</v>
      </c>
      <c r="B921" t="s">
        <v>999</v>
      </c>
    </row>
    <row r="922" spans="1:5" hidden="1" x14ac:dyDescent="0.25">
      <c r="A922" t="s">
        <v>230</v>
      </c>
      <c r="B922" t="s">
        <v>999</v>
      </c>
    </row>
    <row r="923" spans="1:5" hidden="1" x14ac:dyDescent="0.25">
      <c r="A923" t="s">
        <v>230</v>
      </c>
      <c r="B923" t="s">
        <v>999</v>
      </c>
    </row>
    <row r="924" spans="1:5" hidden="1" x14ac:dyDescent="0.25">
      <c r="A924" t="s">
        <v>117</v>
      </c>
      <c r="B924" t="s">
        <v>1002</v>
      </c>
      <c r="D924" t="s">
        <v>1409</v>
      </c>
    </row>
    <row r="925" spans="1:5" hidden="1" x14ac:dyDescent="0.25">
      <c r="A925" t="s">
        <v>117</v>
      </c>
      <c r="B925" t="s">
        <v>1002</v>
      </c>
      <c r="D925" t="s">
        <v>1409</v>
      </c>
    </row>
    <row r="926" spans="1:5" hidden="1" x14ac:dyDescent="0.25">
      <c r="A926" t="s">
        <v>117</v>
      </c>
      <c r="B926" t="s">
        <v>1002</v>
      </c>
      <c r="D926" t="s">
        <v>1409</v>
      </c>
    </row>
    <row r="927" spans="1:5" hidden="1" x14ac:dyDescent="0.25">
      <c r="A927" t="s">
        <v>117</v>
      </c>
      <c r="B927" t="s">
        <v>1002</v>
      </c>
      <c r="D927" t="s">
        <v>1410</v>
      </c>
    </row>
    <row r="928" spans="1:5" hidden="1" x14ac:dyDescent="0.25">
      <c r="A928" t="s">
        <v>117</v>
      </c>
      <c r="B928" t="s">
        <v>1002</v>
      </c>
      <c r="D928" t="s">
        <v>1409</v>
      </c>
    </row>
    <row r="929" spans="1:5" hidden="1" x14ac:dyDescent="0.25">
      <c r="A929" t="s">
        <v>117</v>
      </c>
      <c r="B929" t="s">
        <v>1002</v>
      </c>
      <c r="D929" t="s">
        <v>1410</v>
      </c>
    </row>
    <row r="930" spans="1:5" hidden="1" x14ac:dyDescent="0.25">
      <c r="A930" t="s">
        <v>117</v>
      </c>
      <c r="B930" t="s">
        <v>1002</v>
      </c>
      <c r="D930" t="s">
        <v>1410</v>
      </c>
    </row>
    <row r="931" spans="1:5" hidden="1" x14ac:dyDescent="0.25">
      <c r="A931" t="s">
        <v>33</v>
      </c>
      <c r="B931" t="s">
        <v>1008</v>
      </c>
      <c r="D931" t="s">
        <v>1410</v>
      </c>
      <c r="E931" t="s">
        <v>1742</v>
      </c>
    </row>
    <row r="932" spans="1:5" hidden="1" x14ac:dyDescent="0.25">
      <c r="A932" t="s">
        <v>33</v>
      </c>
      <c r="B932" t="s">
        <v>1008</v>
      </c>
      <c r="D932" t="s">
        <v>1410</v>
      </c>
      <c r="E932" t="s">
        <v>1742</v>
      </c>
    </row>
    <row r="933" spans="1:5" x14ac:dyDescent="0.25">
      <c r="A933" t="s">
        <v>33</v>
      </c>
      <c r="B933" t="s">
        <v>1008</v>
      </c>
      <c r="C933" t="s">
        <v>1408</v>
      </c>
      <c r="D933" t="s">
        <v>1411</v>
      </c>
      <c r="E933" t="s">
        <v>1729</v>
      </c>
    </row>
    <row r="934" spans="1:5" x14ac:dyDescent="0.25">
      <c r="A934" t="s">
        <v>33</v>
      </c>
      <c r="B934" t="s">
        <v>1008</v>
      </c>
      <c r="C934" t="s">
        <v>1408</v>
      </c>
      <c r="D934" t="s">
        <v>1410</v>
      </c>
      <c r="E934" t="s">
        <v>1714</v>
      </c>
    </row>
    <row r="935" spans="1:5" hidden="1" x14ac:dyDescent="0.25">
      <c r="A935" t="s">
        <v>33</v>
      </c>
      <c r="B935" t="s">
        <v>1008</v>
      </c>
      <c r="D935" t="s">
        <v>1411</v>
      </c>
      <c r="E935" t="s">
        <v>1742</v>
      </c>
    </row>
    <row r="936" spans="1:5" x14ac:dyDescent="0.25">
      <c r="A936" t="s">
        <v>33</v>
      </c>
      <c r="B936" t="s">
        <v>1008</v>
      </c>
      <c r="C936" t="s">
        <v>1408</v>
      </c>
      <c r="D936" t="s">
        <v>1410</v>
      </c>
      <c r="E936" t="s">
        <v>1742</v>
      </c>
    </row>
    <row r="937" spans="1:5" hidden="1" x14ac:dyDescent="0.25">
      <c r="A937" t="s">
        <v>33</v>
      </c>
      <c r="B937" t="s">
        <v>1008</v>
      </c>
      <c r="D937" t="s">
        <v>1410</v>
      </c>
      <c r="E937" t="s">
        <v>1743</v>
      </c>
    </row>
    <row r="938" spans="1:5" hidden="1" x14ac:dyDescent="0.25">
      <c r="A938" t="s">
        <v>33</v>
      </c>
      <c r="B938" t="s">
        <v>1008</v>
      </c>
      <c r="D938" t="s">
        <v>1410</v>
      </c>
      <c r="E938" t="s">
        <v>1743</v>
      </c>
    </row>
    <row r="939" spans="1:5" hidden="1" x14ac:dyDescent="0.25">
      <c r="A939" t="s">
        <v>33</v>
      </c>
      <c r="B939" t="s">
        <v>1008</v>
      </c>
      <c r="D939" t="s">
        <v>1410</v>
      </c>
      <c r="E939" t="s">
        <v>1744</v>
      </c>
    </row>
    <row r="940" spans="1:5" hidden="1" x14ac:dyDescent="0.25">
      <c r="A940" t="s">
        <v>33</v>
      </c>
      <c r="B940" t="s">
        <v>1008</v>
      </c>
      <c r="D940" t="s">
        <v>1410</v>
      </c>
      <c r="E940" t="s">
        <v>1742</v>
      </c>
    </row>
    <row r="941" spans="1:5" hidden="1" x14ac:dyDescent="0.25">
      <c r="A941" t="s">
        <v>33</v>
      </c>
      <c r="B941" t="s">
        <v>1013</v>
      </c>
      <c r="D941" t="s">
        <v>1410</v>
      </c>
      <c r="E941" t="s">
        <v>1645</v>
      </c>
    </row>
    <row r="942" spans="1:5" x14ac:dyDescent="0.25">
      <c r="A942" t="s">
        <v>245</v>
      </c>
      <c r="B942" t="s">
        <v>1015</v>
      </c>
      <c r="C942" t="s">
        <v>1408</v>
      </c>
      <c r="D942" t="s">
        <v>1410</v>
      </c>
    </row>
    <row r="943" spans="1:5" x14ac:dyDescent="0.25">
      <c r="A943" t="s">
        <v>245</v>
      </c>
      <c r="B943" t="s">
        <v>1015</v>
      </c>
      <c r="C943" t="s">
        <v>1408</v>
      </c>
      <c r="D943" t="s">
        <v>1410</v>
      </c>
    </row>
    <row r="944" spans="1:5" x14ac:dyDescent="0.25">
      <c r="A944" t="s">
        <v>245</v>
      </c>
      <c r="B944" t="s">
        <v>1015</v>
      </c>
      <c r="C944" t="s">
        <v>1408</v>
      </c>
      <c r="D944" t="s">
        <v>1410</v>
      </c>
    </row>
    <row r="945" spans="1:5" x14ac:dyDescent="0.25">
      <c r="A945" t="s">
        <v>245</v>
      </c>
      <c r="B945" t="s">
        <v>1015</v>
      </c>
      <c r="C945" t="s">
        <v>1408</v>
      </c>
      <c r="D945" t="s">
        <v>1411</v>
      </c>
    </row>
    <row r="946" spans="1:5" x14ac:dyDescent="0.25">
      <c r="A946" t="s">
        <v>245</v>
      </c>
      <c r="B946" t="s">
        <v>1015</v>
      </c>
      <c r="C946" t="s">
        <v>1408</v>
      </c>
      <c r="D946" t="s">
        <v>1410</v>
      </c>
    </row>
    <row r="947" spans="1:5" x14ac:dyDescent="0.25">
      <c r="A947" t="s">
        <v>245</v>
      </c>
      <c r="B947" t="s">
        <v>1015</v>
      </c>
      <c r="C947" t="s">
        <v>1408</v>
      </c>
      <c r="D947" t="s">
        <v>1411</v>
      </c>
    </row>
    <row r="948" spans="1:5" x14ac:dyDescent="0.25">
      <c r="A948" t="s">
        <v>245</v>
      </c>
      <c r="B948" t="s">
        <v>1015</v>
      </c>
      <c r="C948" t="s">
        <v>1408</v>
      </c>
      <c r="D948" t="s">
        <v>1410</v>
      </c>
    </row>
    <row r="949" spans="1:5" x14ac:dyDescent="0.25">
      <c r="A949" t="s">
        <v>245</v>
      </c>
      <c r="B949" t="s">
        <v>1015</v>
      </c>
      <c r="C949" t="s">
        <v>1408</v>
      </c>
      <c r="D949" t="s">
        <v>1410</v>
      </c>
    </row>
    <row r="950" spans="1:5" x14ac:dyDescent="0.25">
      <c r="A950" t="s">
        <v>245</v>
      </c>
      <c r="B950" t="s">
        <v>1015</v>
      </c>
      <c r="C950" t="s">
        <v>1408</v>
      </c>
      <c r="D950" t="s">
        <v>1410</v>
      </c>
    </row>
    <row r="951" spans="1:5" hidden="1" x14ac:dyDescent="0.25">
      <c r="A951" t="s">
        <v>225</v>
      </c>
      <c r="B951" t="s">
        <v>1018</v>
      </c>
      <c r="D951" t="s">
        <v>1410</v>
      </c>
      <c r="E951" t="s">
        <v>1745</v>
      </c>
    </row>
    <row r="952" spans="1:5" hidden="1" x14ac:dyDescent="0.25">
      <c r="A952" t="s">
        <v>225</v>
      </c>
      <c r="B952" t="s">
        <v>1018</v>
      </c>
      <c r="D952" t="s">
        <v>1410</v>
      </c>
      <c r="E952" t="s">
        <v>1745</v>
      </c>
    </row>
    <row r="953" spans="1:5" hidden="1" x14ac:dyDescent="0.25">
      <c r="A953" t="s">
        <v>225</v>
      </c>
      <c r="B953" t="s">
        <v>1018</v>
      </c>
      <c r="D953" t="s">
        <v>1410</v>
      </c>
      <c r="E953" t="s">
        <v>1745</v>
      </c>
    </row>
    <row r="954" spans="1:5" hidden="1" x14ac:dyDescent="0.25">
      <c r="A954" t="s">
        <v>225</v>
      </c>
      <c r="B954" t="s">
        <v>1018</v>
      </c>
      <c r="D954" t="s">
        <v>1410</v>
      </c>
      <c r="E954" t="s">
        <v>1745</v>
      </c>
    </row>
    <row r="955" spans="1:5" hidden="1" x14ac:dyDescent="0.25">
      <c r="A955" t="s">
        <v>225</v>
      </c>
      <c r="B955" t="s">
        <v>1018</v>
      </c>
      <c r="D955" t="s">
        <v>1410</v>
      </c>
      <c r="E955" t="s">
        <v>1745</v>
      </c>
    </row>
    <row r="956" spans="1:5" hidden="1" x14ac:dyDescent="0.25">
      <c r="A956" t="s">
        <v>225</v>
      </c>
      <c r="B956" t="s">
        <v>1018</v>
      </c>
      <c r="D956" t="s">
        <v>1410</v>
      </c>
      <c r="E956" t="s">
        <v>1745</v>
      </c>
    </row>
    <row r="957" spans="1:5" hidden="1" x14ac:dyDescent="0.25">
      <c r="A957" t="s">
        <v>225</v>
      </c>
      <c r="B957" t="s">
        <v>1018</v>
      </c>
      <c r="D957" t="s">
        <v>1410</v>
      </c>
      <c r="E957" t="s">
        <v>1745</v>
      </c>
    </row>
    <row r="958" spans="1:5" hidden="1" x14ac:dyDescent="0.25">
      <c r="A958" t="s">
        <v>33</v>
      </c>
      <c r="B958" t="s">
        <v>1026</v>
      </c>
      <c r="D958" t="s">
        <v>1410</v>
      </c>
      <c r="E958" t="s">
        <v>1723</v>
      </c>
    </row>
    <row r="959" spans="1:5" hidden="1" x14ac:dyDescent="0.25">
      <c r="A959" t="s">
        <v>33</v>
      </c>
      <c r="B959" t="s">
        <v>1026</v>
      </c>
      <c r="D959" t="s">
        <v>1410</v>
      </c>
      <c r="E959" t="s">
        <v>1723</v>
      </c>
    </row>
    <row r="960" spans="1:5" hidden="1" x14ac:dyDescent="0.25">
      <c r="A960" t="s">
        <v>33</v>
      </c>
      <c r="B960" t="s">
        <v>1026</v>
      </c>
      <c r="D960" t="s">
        <v>1410</v>
      </c>
      <c r="E960" t="s">
        <v>1723</v>
      </c>
    </row>
    <row r="961" spans="1:6" hidden="1" x14ac:dyDescent="0.25">
      <c r="A961" t="s">
        <v>33</v>
      </c>
      <c r="B961" t="s">
        <v>1026</v>
      </c>
      <c r="D961" t="s">
        <v>1410</v>
      </c>
      <c r="E961" t="s">
        <v>1723</v>
      </c>
    </row>
    <row r="962" spans="1:6" hidden="1" x14ac:dyDescent="0.25">
      <c r="A962" t="s">
        <v>19</v>
      </c>
      <c r="B962" t="s">
        <v>1031</v>
      </c>
      <c r="D962" t="s">
        <v>1410</v>
      </c>
      <c r="F962" t="s">
        <v>1408</v>
      </c>
    </row>
    <row r="963" spans="1:6" hidden="1" x14ac:dyDescent="0.25">
      <c r="A963" t="s">
        <v>19</v>
      </c>
      <c r="B963" t="s">
        <v>1031</v>
      </c>
      <c r="D963" t="s">
        <v>1410</v>
      </c>
      <c r="F963" t="s">
        <v>1408</v>
      </c>
    </row>
    <row r="964" spans="1:6" x14ac:dyDescent="0.25">
      <c r="A964" t="s">
        <v>19</v>
      </c>
      <c r="B964" t="s">
        <v>1031</v>
      </c>
      <c r="C964" t="s">
        <v>1408</v>
      </c>
      <c r="D964" t="s">
        <v>1412</v>
      </c>
      <c r="F964" t="s">
        <v>1408</v>
      </c>
    </row>
    <row r="965" spans="1:6" hidden="1" x14ac:dyDescent="0.25">
      <c r="A965" t="s">
        <v>19</v>
      </c>
      <c r="B965" t="s">
        <v>1031</v>
      </c>
      <c r="D965" t="s">
        <v>1410</v>
      </c>
      <c r="F965" t="s">
        <v>1408</v>
      </c>
    </row>
    <row r="966" spans="1:6" hidden="1" x14ac:dyDescent="0.25">
      <c r="A966" t="s">
        <v>225</v>
      </c>
      <c r="B966" t="s">
        <v>1035</v>
      </c>
      <c r="E966" t="s">
        <v>1746</v>
      </c>
    </row>
    <row r="967" spans="1:6" hidden="1" x14ac:dyDescent="0.25">
      <c r="A967" t="s">
        <v>225</v>
      </c>
      <c r="B967" t="s">
        <v>1035</v>
      </c>
      <c r="E967" t="s">
        <v>1746</v>
      </c>
    </row>
    <row r="968" spans="1:6" hidden="1" x14ac:dyDescent="0.25">
      <c r="A968" t="s">
        <v>225</v>
      </c>
      <c r="B968" t="s">
        <v>1035</v>
      </c>
      <c r="E968" t="s">
        <v>1746</v>
      </c>
    </row>
    <row r="969" spans="1:6" hidden="1" x14ac:dyDescent="0.25">
      <c r="A969" t="s">
        <v>225</v>
      </c>
      <c r="B969" t="s">
        <v>1035</v>
      </c>
      <c r="E969" t="s">
        <v>1746</v>
      </c>
    </row>
    <row r="970" spans="1:6" hidden="1" x14ac:dyDescent="0.25">
      <c r="A970" t="s">
        <v>225</v>
      </c>
      <c r="B970" t="s">
        <v>1035</v>
      </c>
      <c r="D970" t="s">
        <v>1410</v>
      </c>
      <c r="E970" t="s">
        <v>1746</v>
      </c>
    </row>
    <row r="971" spans="1:6" hidden="1" x14ac:dyDescent="0.25">
      <c r="A971" t="s">
        <v>799</v>
      </c>
      <c r="B971" t="s">
        <v>1041</v>
      </c>
      <c r="D971" t="s">
        <v>1410</v>
      </c>
    </row>
    <row r="972" spans="1:6" hidden="1" x14ac:dyDescent="0.25">
      <c r="A972" t="s">
        <v>799</v>
      </c>
      <c r="B972" t="s">
        <v>1041</v>
      </c>
      <c r="D972" t="s">
        <v>1410</v>
      </c>
    </row>
    <row r="973" spans="1:6" hidden="1" x14ac:dyDescent="0.25">
      <c r="A973" t="s">
        <v>799</v>
      </c>
      <c r="B973" t="s">
        <v>1041</v>
      </c>
      <c r="D973" t="s">
        <v>1412</v>
      </c>
    </row>
    <row r="974" spans="1:6" hidden="1" x14ac:dyDescent="0.25">
      <c r="A974" t="s">
        <v>799</v>
      </c>
      <c r="B974" t="s">
        <v>1041</v>
      </c>
      <c r="D974" t="s">
        <v>1449</v>
      </c>
      <c r="F974" t="s">
        <v>1408</v>
      </c>
    </row>
    <row r="975" spans="1:6" x14ac:dyDescent="0.25">
      <c r="A975" t="s">
        <v>799</v>
      </c>
      <c r="B975" t="s">
        <v>1041</v>
      </c>
      <c r="C975" t="s">
        <v>1408</v>
      </c>
      <c r="D975" t="s">
        <v>1412</v>
      </c>
      <c r="F975" t="s">
        <v>1408</v>
      </c>
    </row>
    <row r="976" spans="1:6" hidden="1" x14ac:dyDescent="0.25">
      <c r="A976" t="s">
        <v>799</v>
      </c>
      <c r="B976" t="s">
        <v>1041</v>
      </c>
      <c r="D976" t="s">
        <v>1410</v>
      </c>
    </row>
    <row r="977" spans="1:6" hidden="1" x14ac:dyDescent="0.25">
      <c r="A977" t="s">
        <v>799</v>
      </c>
      <c r="B977" t="s">
        <v>1041</v>
      </c>
      <c r="D977" t="s">
        <v>1410</v>
      </c>
    </row>
    <row r="978" spans="1:6" hidden="1" x14ac:dyDescent="0.25">
      <c r="A978" t="s">
        <v>799</v>
      </c>
      <c r="B978" t="s">
        <v>1041</v>
      </c>
      <c r="D978" t="s">
        <v>1412</v>
      </c>
    </row>
    <row r="979" spans="1:6" hidden="1" x14ac:dyDescent="0.25">
      <c r="A979" t="s">
        <v>799</v>
      </c>
      <c r="B979" t="s">
        <v>1041</v>
      </c>
      <c r="D979" t="s">
        <v>1412</v>
      </c>
    </row>
    <row r="980" spans="1:6" hidden="1" x14ac:dyDescent="0.25">
      <c r="A980" t="s">
        <v>799</v>
      </c>
      <c r="B980" t="s">
        <v>1041</v>
      </c>
      <c r="D980" t="s">
        <v>1449</v>
      </c>
    </row>
    <row r="981" spans="1:6" x14ac:dyDescent="0.25">
      <c r="A981" t="s">
        <v>799</v>
      </c>
      <c r="B981" t="s">
        <v>1041</v>
      </c>
      <c r="C981" t="s">
        <v>1408</v>
      </c>
      <c r="D981" t="s">
        <v>1412</v>
      </c>
      <c r="F981" t="s">
        <v>1408</v>
      </c>
    </row>
    <row r="982" spans="1:6" hidden="1" x14ac:dyDescent="0.25">
      <c r="A982" t="s">
        <v>799</v>
      </c>
      <c r="B982" t="s">
        <v>1041</v>
      </c>
      <c r="D982" t="s">
        <v>1410</v>
      </c>
    </row>
    <row r="983" spans="1:6" x14ac:dyDescent="0.25">
      <c r="A983" t="s">
        <v>799</v>
      </c>
      <c r="B983" t="s">
        <v>1041</v>
      </c>
      <c r="C983" t="s">
        <v>1408</v>
      </c>
      <c r="D983" t="s">
        <v>1449</v>
      </c>
      <c r="F983" t="s">
        <v>1408</v>
      </c>
    </row>
    <row r="984" spans="1:6" x14ac:dyDescent="0.25">
      <c r="A984" t="s">
        <v>799</v>
      </c>
      <c r="B984" t="s">
        <v>1041</v>
      </c>
      <c r="C984" t="s">
        <v>1408</v>
      </c>
      <c r="D984" t="s">
        <v>1449</v>
      </c>
      <c r="F984" t="s">
        <v>1408</v>
      </c>
    </row>
    <row r="985" spans="1:6" x14ac:dyDescent="0.25">
      <c r="A985" t="s">
        <v>799</v>
      </c>
      <c r="B985" t="s">
        <v>1041</v>
      </c>
      <c r="C985" t="s">
        <v>1408</v>
      </c>
      <c r="D985" t="s">
        <v>1412</v>
      </c>
      <c r="F985" t="s">
        <v>1408</v>
      </c>
    </row>
    <row r="986" spans="1:6" hidden="1" x14ac:dyDescent="0.25">
      <c r="A986" t="s">
        <v>799</v>
      </c>
      <c r="B986" t="s">
        <v>1041</v>
      </c>
      <c r="D986" t="s">
        <v>1532</v>
      </c>
    </row>
    <row r="987" spans="1:6" hidden="1" x14ac:dyDescent="0.25">
      <c r="A987" t="s">
        <v>117</v>
      </c>
      <c r="B987" t="s">
        <v>1058</v>
      </c>
      <c r="D987" t="s">
        <v>1410</v>
      </c>
      <c r="E987" t="s">
        <v>1747</v>
      </c>
    </row>
    <row r="988" spans="1:6" hidden="1" x14ac:dyDescent="0.25">
      <c r="A988" t="s">
        <v>117</v>
      </c>
      <c r="B988" t="s">
        <v>1058</v>
      </c>
      <c r="D988" t="s">
        <v>1410</v>
      </c>
      <c r="E988" t="s">
        <v>1748</v>
      </c>
    </row>
    <row r="989" spans="1:6" hidden="1" x14ac:dyDescent="0.25">
      <c r="A989" t="s">
        <v>117</v>
      </c>
      <c r="B989" t="s">
        <v>1058</v>
      </c>
      <c r="D989" t="s">
        <v>1410</v>
      </c>
      <c r="E989" t="s">
        <v>1749</v>
      </c>
    </row>
    <row r="990" spans="1:6" hidden="1" x14ac:dyDescent="0.25">
      <c r="A990" t="s">
        <v>117</v>
      </c>
      <c r="B990" t="s">
        <v>1058</v>
      </c>
      <c r="D990" t="s">
        <v>1410</v>
      </c>
      <c r="E990" t="s">
        <v>1747</v>
      </c>
    </row>
    <row r="991" spans="1:6" hidden="1" x14ac:dyDescent="0.25">
      <c r="A991" t="s">
        <v>117</v>
      </c>
      <c r="B991" t="s">
        <v>1058</v>
      </c>
      <c r="D991" t="s">
        <v>1410</v>
      </c>
      <c r="E991" t="s">
        <v>1748</v>
      </c>
    </row>
    <row r="992" spans="1:6" hidden="1" x14ac:dyDescent="0.25">
      <c r="A992" t="s">
        <v>117</v>
      </c>
      <c r="B992" t="s">
        <v>1058</v>
      </c>
      <c r="D992" t="s">
        <v>1410</v>
      </c>
      <c r="E992" t="s">
        <v>1747</v>
      </c>
    </row>
    <row r="993" spans="1:6" hidden="1" x14ac:dyDescent="0.25">
      <c r="A993" t="s">
        <v>3</v>
      </c>
      <c r="B993" t="s">
        <v>1065</v>
      </c>
      <c r="E993" t="s">
        <v>1735</v>
      </c>
    </row>
    <row r="994" spans="1:6" hidden="1" x14ac:dyDescent="0.25">
      <c r="A994" t="s">
        <v>3</v>
      </c>
      <c r="B994" t="s">
        <v>1065</v>
      </c>
      <c r="E994" t="s">
        <v>1750</v>
      </c>
    </row>
    <row r="995" spans="1:6" hidden="1" x14ac:dyDescent="0.25">
      <c r="A995" t="s">
        <v>3</v>
      </c>
      <c r="B995" t="s">
        <v>1065</v>
      </c>
      <c r="D995" t="s">
        <v>1410</v>
      </c>
      <c r="E995" t="s">
        <v>1751</v>
      </c>
    </row>
    <row r="996" spans="1:6" hidden="1" x14ac:dyDescent="0.25">
      <c r="A996" t="s">
        <v>3</v>
      </c>
      <c r="B996" t="s">
        <v>1065</v>
      </c>
      <c r="D996" t="s">
        <v>1410</v>
      </c>
      <c r="E996" t="s">
        <v>1717</v>
      </c>
    </row>
    <row r="997" spans="1:6" hidden="1" x14ac:dyDescent="0.25">
      <c r="A997" t="s">
        <v>795</v>
      </c>
      <c r="B997" t="s">
        <v>1070</v>
      </c>
      <c r="D997" t="s">
        <v>1410</v>
      </c>
    </row>
    <row r="998" spans="1:6" hidden="1" x14ac:dyDescent="0.25">
      <c r="A998" t="s">
        <v>795</v>
      </c>
      <c r="B998" t="s">
        <v>1070</v>
      </c>
      <c r="D998" t="s">
        <v>1410</v>
      </c>
    </row>
    <row r="999" spans="1:6" hidden="1" x14ac:dyDescent="0.25">
      <c r="A999" t="s">
        <v>795</v>
      </c>
      <c r="B999" t="s">
        <v>1070</v>
      </c>
      <c r="D999" t="s">
        <v>1410</v>
      </c>
    </row>
    <row r="1000" spans="1:6" hidden="1" x14ac:dyDescent="0.25">
      <c r="A1000" t="s">
        <v>795</v>
      </c>
      <c r="B1000" t="s">
        <v>1070</v>
      </c>
      <c r="D1000" t="s">
        <v>1475</v>
      </c>
    </row>
    <row r="1001" spans="1:6" x14ac:dyDescent="0.25">
      <c r="A1001" t="s">
        <v>795</v>
      </c>
      <c r="B1001" t="s">
        <v>1070</v>
      </c>
      <c r="C1001" t="s">
        <v>1408</v>
      </c>
      <c r="D1001" t="s">
        <v>1408</v>
      </c>
      <c r="F1001" t="s">
        <v>1408</v>
      </c>
    </row>
    <row r="1002" spans="1:6" hidden="1" x14ac:dyDescent="0.25">
      <c r="A1002" t="s">
        <v>795</v>
      </c>
      <c r="B1002" t="s">
        <v>1070</v>
      </c>
      <c r="D1002" t="s">
        <v>1410</v>
      </c>
    </row>
    <row r="1003" spans="1:6" hidden="1" x14ac:dyDescent="0.25">
      <c r="A1003" t="s">
        <v>795</v>
      </c>
      <c r="B1003" t="s">
        <v>1070</v>
      </c>
      <c r="D1003" t="s">
        <v>1410</v>
      </c>
    </row>
    <row r="1004" spans="1:6" x14ac:dyDescent="0.25">
      <c r="A1004" t="s">
        <v>795</v>
      </c>
      <c r="B1004" t="s">
        <v>1070</v>
      </c>
      <c r="C1004" t="s">
        <v>1408</v>
      </c>
      <c r="D1004" t="s">
        <v>1408</v>
      </c>
      <c r="F1004" t="s">
        <v>1408</v>
      </c>
    </row>
    <row r="1005" spans="1:6" hidden="1" x14ac:dyDescent="0.25">
      <c r="A1005" t="s">
        <v>795</v>
      </c>
      <c r="B1005" t="s">
        <v>1070</v>
      </c>
      <c r="D1005" t="s">
        <v>1475</v>
      </c>
    </row>
    <row r="1006" spans="1:6" hidden="1" x14ac:dyDescent="0.25">
      <c r="A1006" t="s">
        <v>795</v>
      </c>
      <c r="B1006" t="s">
        <v>1070</v>
      </c>
      <c r="D1006" t="s">
        <v>1533</v>
      </c>
    </row>
    <row r="1007" spans="1:6" x14ac:dyDescent="0.25">
      <c r="A1007" t="s">
        <v>795</v>
      </c>
      <c r="B1007" t="s">
        <v>1070</v>
      </c>
      <c r="C1007" t="s">
        <v>1408</v>
      </c>
      <c r="D1007" t="s">
        <v>1408</v>
      </c>
      <c r="F1007" t="s">
        <v>1408</v>
      </c>
    </row>
    <row r="1008" spans="1:6" x14ac:dyDescent="0.25">
      <c r="A1008" t="s">
        <v>3</v>
      </c>
      <c r="B1008" t="s">
        <v>1082</v>
      </c>
      <c r="C1008" t="s">
        <v>1408</v>
      </c>
      <c r="D1008" t="s">
        <v>1410</v>
      </c>
      <c r="F1008" t="s">
        <v>1408</v>
      </c>
    </row>
    <row r="1009" spans="1:6" x14ac:dyDescent="0.25">
      <c r="A1009" t="s">
        <v>3</v>
      </c>
      <c r="B1009" t="s">
        <v>1082</v>
      </c>
      <c r="C1009" t="s">
        <v>1408</v>
      </c>
      <c r="D1009" t="s">
        <v>1410</v>
      </c>
      <c r="F1009" t="s">
        <v>1408</v>
      </c>
    </row>
    <row r="1010" spans="1:6" x14ac:dyDescent="0.25">
      <c r="A1010" t="s">
        <v>3</v>
      </c>
      <c r="B1010" t="s">
        <v>1082</v>
      </c>
      <c r="C1010" t="s">
        <v>1408</v>
      </c>
      <c r="D1010" t="s">
        <v>1410</v>
      </c>
      <c r="F1010" t="s">
        <v>1408</v>
      </c>
    </row>
    <row r="1011" spans="1:6" hidden="1" x14ac:dyDescent="0.25">
      <c r="A1011" t="s">
        <v>57</v>
      </c>
      <c r="B1011" t="s">
        <v>1084</v>
      </c>
      <c r="D1011" t="s">
        <v>1506</v>
      </c>
      <c r="F1011" t="s">
        <v>1408</v>
      </c>
    </row>
    <row r="1012" spans="1:6" x14ac:dyDescent="0.25">
      <c r="A1012" t="s">
        <v>57</v>
      </c>
      <c r="B1012" t="s">
        <v>1084</v>
      </c>
      <c r="C1012" t="s">
        <v>1408</v>
      </c>
      <c r="D1012" t="s">
        <v>1534</v>
      </c>
      <c r="F1012" t="s">
        <v>1408</v>
      </c>
    </row>
    <row r="1013" spans="1:6" x14ac:dyDescent="0.25">
      <c r="A1013" t="s">
        <v>57</v>
      </c>
      <c r="B1013" t="s">
        <v>1084</v>
      </c>
      <c r="C1013" t="s">
        <v>1408</v>
      </c>
      <c r="D1013" t="s">
        <v>1506</v>
      </c>
      <c r="F1013" t="s">
        <v>1408</v>
      </c>
    </row>
    <row r="1014" spans="1:6" x14ac:dyDescent="0.25">
      <c r="A1014" t="s">
        <v>57</v>
      </c>
      <c r="B1014" t="s">
        <v>1084</v>
      </c>
      <c r="C1014" t="s">
        <v>1408</v>
      </c>
      <c r="D1014" t="s">
        <v>1506</v>
      </c>
      <c r="F1014" t="s">
        <v>1408</v>
      </c>
    </row>
    <row r="1015" spans="1:6" hidden="1" x14ac:dyDescent="0.25">
      <c r="A1015" t="s">
        <v>57</v>
      </c>
      <c r="B1015" t="s">
        <v>1088</v>
      </c>
      <c r="D1015" t="s">
        <v>1410</v>
      </c>
      <c r="F1015" t="s">
        <v>1408</v>
      </c>
    </row>
    <row r="1016" spans="1:6" hidden="1" x14ac:dyDescent="0.25">
      <c r="A1016" t="s">
        <v>57</v>
      </c>
      <c r="B1016" t="s">
        <v>1088</v>
      </c>
      <c r="D1016" t="s">
        <v>1410</v>
      </c>
      <c r="F1016" t="s">
        <v>1408</v>
      </c>
    </row>
    <row r="1017" spans="1:6" hidden="1" x14ac:dyDescent="0.25">
      <c r="A1017" t="s">
        <v>57</v>
      </c>
      <c r="B1017" t="s">
        <v>1088</v>
      </c>
      <c r="D1017" t="s">
        <v>1535</v>
      </c>
      <c r="F1017" t="s">
        <v>1408</v>
      </c>
    </row>
    <row r="1018" spans="1:6" hidden="1" x14ac:dyDescent="0.25">
      <c r="A1018" t="s">
        <v>57</v>
      </c>
      <c r="B1018" t="s">
        <v>1088</v>
      </c>
      <c r="D1018" t="s">
        <v>1476</v>
      </c>
      <c r="F1018" t="s">
        <v>1408</v>
      </c>
    </row>
    <row r="1019" spans="1:6" x14ac:dyDescent="0.25">
      <c r="A1019" t="s">
        <v>57</v>
      </c>
      <c r="B1019" t="s">
        <v>1088</v>
      </c>
      <c r="C1019" t="s">
        <v>1408</v>
      </c>
      <c r="D1019" t="s">
        <v>1505</v>
      </c>
      <c r="F1019" t="s">
        <v>1408</v>
      </c>
    </row>
    <row r="1020" spans="1:6" hidden="1" x14ac:dyDescent="0.25">
      <c r="A1020" t="s">
        <v>57</v>
      </c>
      <c r="B1020" t="s">
        <v>1088</v>
      </c>
      <c r="D1020" t="s">
        <v>1536</v>
      </c>
      <c r="F1020" t="s">
        <v>1408</v>
      </c>
    </row>
    <row r="1021" spans="1:6" hidden="1" x14ac:dyDescent="0.25">
      <c r="A1021" t="s">
        <v>57</v>
      </c>
      <c r="B1021" t="s">
        <v>1088</v>
      </c>
      <c r="D1021" t="s">
        <v>1537</v>
      </c>
      <c r="F1021" t="s">
        <v>1408</v>
      </c>
    </row>
    <row r="1022" spans="1:6" hidden="1" x14ac:dyDescent="0.25">
      <c r="A1022" t="s">
        <v>57</v>
      </c>
      <c r="B1022" t="s">
        <v>1088</v>
      </c>
      <c r="D1022" t="s">
        <v>1538</v>
      </c>
      <c r="F1022" t="s">
        <v>1408</v>
      </c>
    </row>
    <row r="1023" spans="1:6" x14ac:dyDescent="0.25">
      <c r="A1023" t="s">
        <v>166</v>
      </c>
      <c r="B1023" t="s">
        <v>1097</v>
      </c>
      <c r="C1023" t="s">
        <v>1408</v>
      </c>
      <c r="D1023" t="s">
        <v>1539</v>
      </c>
      <c r="F1023" t="s">
        <v>1408</v>
      </c>
    </row>
    <row r="1024" spans="1:6" x14ac:dyDescent="0.25">
      <c r="A1024" t="s">
        <v>166</v>
      </c>
      <c r="B1024" t="s">
        <v>1097</v>
      </c>
      <c r="C1024" t="s">
        <v>1408</v>
      </c>
      <c r="D1024" t="s">
        <v>1540</v>
      </c>
      <c r="F1024" t="s">
        <v>1408</v>
      </c>
    </row>
    <row r="1025" spans="1:6" x14ac:dyDescent="0.25">
      <c r="A1025" t="s">
        <v>166</v>
      </c>
      <c r="B1025" t="s">
        <v>1097</v>
      </c>
      <c r="C1025" t="s">
        <v>1408</v>
      </c>
      <c r="D1025" t="s">
        <v>1539</v>
      </c>
      <c r="F1025" t="s">
        <v>1408</v>
      </c>
    </row>
    <row r="1026" spans="1:6" x14ac:dyDescent="0.25">
      <c r="A1026" t="s">
        <v>166</v>
      </c>
      <c r="B1026" t="s">
        <v>1097</v>
      </c>
      <c r="C1026" t="s">
        <v>1408</v>
      </c>
      <c r="D1026" t="s">
        <v>1540</v>
      </c>
      <c r="F1026" t="s">
        <v>1408</v>
      </c>
    </row>
    <row r="1027" spans="1:6" x14ac:dyDescent="0.25">
      <c r="B1027" t="s">
        <v>1102</v>
      </c>
      <c r="C1027" t="s">
        <v>1408</v>
      </c>
      <c r="D1027" t="s">
        <v>1541</v>
      </c>
      <c r="E1027" t="s">
        <v>1752</v>
      </c>
      <c r="F1027" t="s">
        <v>1408</v>
      </c>
    </row>
    <row r="1028" spans="1:6" x14ac:dyDescent="0.25">
      <c r="B1028" t="s">
        <v>1102</v>
      </c>
      <c r="C1028" t="s">
        <v>1408</v>
      </c>
      <c r="D1028" t="s">
        <v>1542</v>
      </c>
      <c r="E1028" t="s">
        <v>1726</v>
      </c>
      <c r="F1028" t="s">
        <v>1408</v>
      </c>
    </row>
    <row r="1029" spans="1:6" x14ac:dyDescent="0.25">
      <c r="A1029" t="s">
        <v>308</v>
      </c>
      <c r="B1029" t="s">
        <v>1104</v>
      </c>
      <c r="C1029" t="s">
        <v>1408</v>
      </c>
      <c r="D1029" t="s">
        <v>1441</v>
      </c>
      <c r="E1029" t="s">
        <v>1753</v>
      </c>
      <c r="F1029" t="s">
        <v>1408</v>
      </c>
    </row>
    <row r="1030" spans="1:6" x14ac:dyDescent="0.25">
      <c r="A1030" t="s">
        <v>308</v>
      </c>
      <c r="B1030" t="s">
        <v>1104</v>
      </c>
      <c r="C1030" t="s">
        <v>1408</v>
      </c>
      <c r="D1030" t="s">
        <v>1543</v>
      </c>
      <c r="E1030" t="s">
        <v>1754</v>
      </c>
      <c r="F1030" t="s">
        <v>1408</v>
      </c>
    </row>
    <row r="1031" spans="1:6" x14ac:dyDescent="0.25">
      <c r="A1031" t="s">
        <v>303</v>
      </c>
      <c r="B1031" t="s">
        <v>1107</v>
      </c>
      <c r="C1031" t="s">
        <v>1408</v>
      </c>
      <c r="D1031" t="s">
        <v>1438</v>
      </c>
      <c r="F1031" t="s">
        <v>1408</v>
      </c>
    </row>
    <row r="1032" spans="1:6" x14ac:dyDescent="0.25">
      <c r="A1032" t="s">
        <v>303</v>
      </c>
      <c r="B1032" t="s">
        <v>1107</v>
      </c>
      <c r="C1032" t="s">
        <v>1408</v>
      </c>
      <c r="D1032" t="s">
        <v>1544</v>
      </c>
      <c r="F1032" t="s">
        <v>1408</v>
      </c>
    </row>
    <row r="1033" spans="1:6" x14ac:dyDescent="0.25">
      <c r="A1033" t="s">
        <v>303</v>
      </c>
      <c r="B1033" t="s">
        <v>1107</v>
      </c>
      <c r="C1033" t="s">
        <v>1408</v>
      </c>
      <c r="D1033" t="s">
        <v>1545</v>
      </c>
      <c r="F1033" t="s">
        <v>1408</v>
      </c>
    </row>
    <row r="1034" spans="1:6" x14ac:dyDescent="0.25">
      <c r="A1034" t="s">
        <v>303</v>
      </c>
      <c r="B1034" t="s">
        <v>1107</v>
      </c>
      <c r="C1034" t="s">
        <v>1408</v>
      </c>
      <c r="D1034" t="s">
        <v>1513</v>
      </c>
      <c r="F1034" t="s">
        <v>1408</v>
      </c>
    </row>
    <row r="1035" spans="1:6" x14ac:dyDescent="0.25">
      <c r="B1035" t="s">
        <v>1111</v>
      </c>
      <c r="C1035" t="s">
        <v>1408</v>
      </c>
      <c r="D1035" t="s">
        <v>1546</v>
      </c>
      <c r="F1035" t="s">
        <v>1408</v>
      </c>
    </row>
    <row r="1036" spans="1:6" x14ac:dyDescent="0.25">
      <c r="B1036" t="s">
        <v>1111</v>
      </c>
      <c r="C1036" t="s">
        <v>1408</v>
      </c>
      <c r="D1036" t="s">
        <v>1547</v>
      </c>
      <c r="F1036" t="s">
        <v>1408</v>
      </c>
    </row>
    <row r="1037" spans="1:6" x14ac:dyDescent="0.25">
      <c r="B1037" t="s">
        <v>1111</v>
      </c>
      <c r="C1037" t="s">
        <v>1408</v>
      </c>
      <c r="D1037" t="s">
        <v>1547</v>
      </c>
      <c r="F1037" t="s">
        <v>1408</v>
      </c>
    </row>
    <row r="1038" spans="1:6" x14ac:dyDescent="0.25">
      <c r="B1038" t="s">
        <v>1111</v>
      </c>
      <c r="C1038" t="s">
        <v>1408</v>
      </c>
      <c r="D1038" t="s">
        <v>1548</v>
      </c>
      <c r="F1038" t="s">
        <v>1408</v>
      </c>
    </row>
    <row r="1039" spans="1:6" x14ac:dyDescent="0.25">
      <c r="B1039" t="s">
        <v>1111</v>
      </c>
      <c r="C1039" t="s">
        <v>1408</v>
      </c>
      <c r="D1039" t="s">
        <v>1483</v>
      </c>
      <c r="E1039" t="s">
        <v>1755</v>
      </c>
      <c r="F1039" t="s">
        <v>1408</v>
      </c>
    </row>
    <row r="1040" spans="1:6" x14ac:dyDescent="0.25">
      <c r="B1040" t="s">
        <v>1111</v>
      </c>
      <c r="C1040" t="s">
        <v>1408</v>
      </c>
      <c r="D1040" t="s">
        <v>1549</v>
      </c>
      <c r="F1040" t="s">
        <v>1408</v>
      </c>
    </row>
    <row r="1041" spans="1:6" x14ac:dyDescent="0.25">
      <c r="A1041" t="s">
        <v>102</v>
      </c>
      <c r="B1041" t="s">
        <v>1118</v>
      </c>
      <c r="C1041" t="s">
        <v>1408</v>
      </c>
      <c r="D1041" t="s">
        <v>1550</v>
      </c>
      <c r="E1041" t="s">
        <v>1756</v>
      </c>
      <c r="F1041" t="s">
        <v>1408</v>
      </c>
    </row>
    <row r="1042" spans="1:6" x14ac:dyDescent="0.25">
      <c r="A1042" t="s">
        <v>371</v>
      </c>
      <c r="B1042" t="s">
        <v>1120</v>
      </c>
      <c r="C1042" t="s">
        <v>1408</v>
      </c>
      <c r="D1042" t="s">
        <v>1467</v>
      </c>
      <c r="F1042" t="s">
        <v>1408</v>
      </c>
    </row>
    <row r="1043" spans="1:6" x14ac:dyDescent="0.25">
      <c r="A1043" t="s">
        <v>371</v>
      </c>
      <c r="B1043" t="s">
        <v>1122</v>
      </c>
      <c r="C1043" t="s">
        <v>1408</v>
      </c>
      <c r="D1043" t="s">
        <v>1551</v>
      </c>
      <c r="E1043" t="s">
        <v>1757</v>
      </c>
      <c r="F1043" t="s">
        <v>1408</v>
      </c>
    </row>
    <row r="1044" spans="1:6" x14ac:dyDescent="0.25">
      <c r="A1044" t="s">
        <v>371</v>
      </c>
      <c r="B1044" t="s">
        <v>1122</v>
      </c>
      <c r="C1044" t="s">
        <v>1408</v>
      </c>
      <c r="D1044" t="s">
        <v>1552</v>
      </c>
      <c r="E1044" t="s">
        <v>1757</v>
      </c>
      <c r="F1044" t="s">
        <v>1408</v>
      </c>
    </row>
    <row r="1045" spans="1:6" x14ac:dyDescent="0.25">
      <c r="A1045" t="s">
        <v>319</v>
      </c>
      <c r="B1045" t="s">
        <v>1125</v>
      </c>
      <c r="C1045" t="s">
        <v>1408</v>
      </c>
      <c r="D1045" t="s">
        <v>1553</v>
      </c>
      <c r="E1045" t="s">
        <v>1697</v>
      </c>
      <c r="F1045" t="s">
        <v>1408</v>
      </c>
    </row>
    <row r="1046" spans="1:6" x14ac:dyDescent="0.25">
      <c r="A1046" t="s">
        <v>319</v>
      </c>
      <c r="B1046" t="s">
        <v>1125</v>
      </c>
      <c r="C1046" t="s">
        <v>1408</v>
      </c>
      <c r="D1046" t="s">
        <v>1554</v>
      </c>
      <c r="E1046" t="s">
        <v>1697</v>
      </c>
      <c r="F1046" t="s">
        <v>1408</v>
      </c>
    </row>
    <row r="1047" spans="1:6" x14ac:dyDescent="0.25">
      <c r="A1047" t="s">
        <v>308</v>
      </c>
      <c r="B1047" t="s">
        <v>1128</v>
      </c>
      <c r="C1047" t="s">
        <v>1408</v>
      </c>
      <c r="D1047" t="s">
        <v>1520</v>
      </c>
      <c r="F1047" t="s">
        <v>1408</v>
      </c>
    </row>
    <row r="1048" spans="1:6" hidden="1" x14ac:dyDescent="0.25">
      <c r="A1048" t="s">
        <v>276</v>
      </c>
      <c r="B1048" t="s">
        <v>1129</v>
      </c>
      <c r="D1048" t="s">
        <v>1815</v>
      </c>
      <c r="E1048" t="s">
        <v>1758</v>
      </c>
      <c r="F1048" t="s">
        <v>1408</v>
      </c>
    </row>
    <row r="1049" spans="1:6" x14ac:dyDescent="0.25">
      <c r="B1049" t="s">
        <v>1131</v>
      </c>
      <c r="C1049" t="s">
        <v>1408</v>
      </c>
      <c r="D1049" t="s">
        <v>1555</v>
      </c>
      <c r="E1049" t="s">
        <v>1759</v>
      </c>
      <c r="F1049" t="s">
        <v>1408</v>
      </c>
    </row>
    <row r="1050" spans="1:6" x14ac:dyDescent="0.25">
      <c r="B1050" t="s">
        <v>1131</v>
      </c>
      <c r="C1050" t="s">
        <v>1408</v>
      </c>
      <c r="D1050" t="s">
        <v>1556</v>
      </c>
      <c r="E1050" t="s">
        <v>1759</v>
      </c>
      <c r="F1050" t="s">
        <v>1408</v>
      </c>
    </row>
    <row r="1051" spans="1:6" hidden="1" x14ac:dyDescent="0.25">
      <c r="B1051" t="s">
        <v>1134</v>
      </c>
      <c r="D1051" t="s">
        <v>1474</v>
      </c>
      <c r="E1051" t="s">
        <v>1684</v>
      </c>
      <c r="F1051" t="s">
        <v>1408</v>
      </c>
    </row>
    <row r="1052" spans="1:6" x14ac:dyDescent="0.25">
      <c r="A1052" t="s">
        <v>334</v>
      </c>
      <c r="B1052" t="s">
        <v>1136</v>
      </c>
      <c r="C1052" t="s">
        <v>1408</v>
      </c>
      <c r="D1052" t="s">
        <v>1557</v>
      </c>
      <c r="F1052" t="s">
        <v>1408</v>
      </c>
    </row>
    <row r="1053" spans="1:6" x14ac:dyDescent="0.25">
      <c r="A1053" t="s">
        <v>334</v>
      </c>
      <c r="B1053" t="s">
        <v>1136</v>
      </c>
      <c r="C1053" t="s">
        <v>1408</v>
      </c>
      <c r="D1053" t="s">
        <v>1558</v>
      </c>
      <c r="F1053" t="s">
        <v>1408</v>
      </c>
    </row>
    <row r="1054" spans="1:6" hidden="1" x14ac:dyDescent="0.25">
      <c r="A1054" t="s">
        <v>334</v>
      </c>
      <c r="B1054" t="s">
        <v>1139</v>
      </c>
      <c r="D1054" t="s">
        <v>1816</v>
      </c>
      <c r="E1054" t="s">
        <v>1753</v>
      </c>
      <c r="F1054" t="s">
        <v>1408</v>
      </c>
    </row>
    <row r="1055" spans="1:6" x14ac:dyDescent="0.25">
      <c r="A1055" t="s">
        <v>360</v>
      </c>
      <c r="B1055">
        <v>911</v>
      </c>
      <c r="C1055" t="s">
        <v>1408</v>
      </c>
      <c r="D1055" t="s">
        <v>1817</v>
      </c>
      <c r="E1055" t="s">
        <v>1760</v>
      </c>
      <c r="F1055" t="s">
        <v>1408</v>
      </c>
    </row>
    <row r="1056" spans="1:6" x14ac:dyDescent="0.25">
      <c r="A1056" t="s">
        <v>360</v>
      </c>
      <c r="B1056">
        <v>911</v>
      </c>
      <c r="C1056" t="s">
        <v>1408</v>
      </c>
      <c r="D1056" t="s">
        <v>1818</v>
      </c>
      <c r="E1056" t="s">
        <v>1753</v>
      </c>
      <c r="F1056" t="s">
        <v>1408</v>
      </c>
    </row>
    <row r="1057" spans="1:6" x14ac:dyDescent="0.25">
      <c r="A1057" t="s">
        <v>117</v>
      </c>
      <c r="B1057" t="s">
        <v>1142</v>
      </c>
      <c r="C1057" t="s">
        <v>1408</v>
      </c>
      <c r="D1057" t="s">
        <v>1413</v>
      </c>
      <c r="F1057" t="s">
        <v>1408</v>
      </c>
    </row>
    <row r="1058" spans="1:6" hidden="1" x14ac:dyDescent="0.25">
      <c r="A1058" t="s">
        <v>425</v>
      </c>
      <c r="B1058" t="s">
        <v>1144</v>
      </c>
      <c r="D1058" t="s">
        <v>1519</v>
      </c>
      <c r="F1058" t="s">
        <v>1408</v>
      </c>
    </row>
    <row r="1059" spans="1:6" x14ac:dyDescent="0.25">
      <c r="A1059" t="s">
        <v>425</v>
      </c>
      <c r="B1059" t="s">
        <v>1145</v>
      </c>
      <c r="C1059" t="s">
        <v>1408</v>
      </c>
      <c r="D1059" t="s">
        <v>1559</v>
      </c>
      <c r="E1059" t="s">
        <v>1761</v>
      </c>
      <c r="F1059" t="s">
        <v>1408</v>
      </c>
    </row>
    <row r="1060" spans="1:6" x14ac:dyDescent="0.25">
      <c r="A1060" t="s">
        <v>420</v>
      </c>
      <c r="B1060" t="s">
        <v>1147</v>
      </c>
      <c r="C1060" t="s">
        <v>1408</v>
      </c>
      <c r="D1060" t="s">
        <v>1449</v>
      </c>
      <c r="F1060" t="s">
        <v>1408</v>
      </c>
    </row>
    <row r="1061" spans="1:6" hidden="1" x14ac:dyDescent="0.25">
      <c r="A1061" t="s">
        <v>33</v>
      </c>
      <c r="B1061" t="s">
        <v>1149</v>
      </c>
      <c r="E1061" t="s">
        <v>1695</v>
      </c>
    </row>
    <row r="1062" spans="1:6" hidden="1" x14ac:dyDescent="0.25">
      <c r="A1062" t="s">
        <v>33</v>
      </c>
      <c r="B1062" t="s">
        <v>1149</v>
      </c>
      <c r="D1062" t="s">
        <v>1409</v>
      </c>
      <c r="E1062" t="s">
        <v>1695</v>
      </c>
    </row>
    <row r="1063" spans="1:6" hidden="1" x14ac:dyDescent="0.25">
      <c r="A1063" t="s">
        <v>57</v>
      </c>
      <c r="B1063" t="s">
        <v>1152</v>
      </c>
      <c r="D1063" t="s">
        <v>1411</v>
      </c>
    </row>
    <row r="1064" spans="1:6" hidden="1" x14ac:dyDescent="0.25">
      <c r="A1064" t="s">
        <v>57</v>
      </c>
      <c r="B1064" t="s">
        <v>1152</v>
      </c>
      <c r="D1064" t="s">
        <v>1410</v>
      </c>
    </row>
    <row r="1065" spans="1:6" hidden="1" x14ac:dyDescent="0.25">
      <c r="A1065" t="s">
        <v>57</v>
      </c>
      <c r="B1065" t="s">
        <v>1152</v>
      </c>
      <c r="D1065" t="s">
        <v>1410</v>
      </c>
    </row>
    <row r="1066" spans="1:6" hidden="1" x14ac:dyDescent="0.25">
      <c r="A1066" t="s">
        <v>57</v>
      </c>
      <c r="B1066" t="s">
        <v>1152</v>
      </c>
      <c r="D1066" t="s">
        <v>1410</v>
      </c>
    </row>
    <row r="1067" spans="1:6" hidden="1" x14ac:dyDescent="0.25">
      <c r="A1067" t="s">
        <v>57</v>
      </c>
      <c r="B1067" t="s">
        <v>1152</v>
      </c>
      <c r="D1067" t="s">
        <v>1410</v>
      </c>
    </row>
    <row r="1068" spans="1:6" hidden="1" x14ac:dyDescent="0.25">
      <c r="A1068" t="s">
        <v>57</v>
      </c>
      <c r="B1068" t="s">
        <v>1152</v>
      </c>
      <c r="D1068" t="s">
        <v>1410</v>
      </c>
    </row>
    <row r="1069" spans="1:6" hidden="1" x14ac:dyDescent="0.25">
      <c r="A1069" t="s">
        <v>57</v>
      </c>
      <c r="B1069" t="s">
        <v>1152</v>
      </c>
      <c r="D1069" t="s">
        <v>1410</v>
      </c>
    </row>
    <row r="1070" spans="1:6" hidden="1" x14ac:dyDescent="0.25">
      <c r="A1070" t="s">
        <v>57</v>
      </c>
      <c r="B1070" t="s">
        <v>1152</v>
      </c>
      <c r="D1070" t="s">
        <v>1410</v>
      </c>
    </row>
    <row r="1071" spans="1:6" hidden="1" x14ac:dyDescent="0.25">
      <c r="A1071" t="s">
        <v>57</v>
      </c>
      <c r="B1071" t="s">
        <v>1152</v>
      </c>
      <c r="D1071" t="s">
        <v>1410</v>
      </c>
    </row>
    <row r="1072" spans="1:6" hidden="1" x14ac:dyDescent="0.25">
      <c r="A1072" t="s">
        <v>57</v>
      </c>
      <c r="B1072" t="s">
        <v>1152</v>
      </c>
      <c r="D1072" t="s">
        <v>1410</v>
      </c>
    </row>
    <row r="1073" spans="1:5" hidden="1" x14ac:dyDescent="0.25">
      <c r="A1073" t="s">
        <v>57</v>
      </c>
      <c r="B1073" t="s">
        <v>1163</v>
      </c>
      <c r="D1073" t="s">
        <v>1410</v>
      </c>
    </row>
    <row r="1074" spans="1:5" hidden="1" x14ac:dyDescent="0.25">
      <c r="A1074" t="s">
        <v>57</v>
      </c>
      <c r="B1074" t="s">
        <v>1163</v>
      </c>
      <c r="D1074" t="s">
        <v>1410</v>
      </c>
    </row>
    <row r="1075" spans="1:5" hidden="1" x14ac:dyDescent="0.25">
      <c r="A1075" t="s">
        <v>57</v>
      </c>
      <c r="B1075" t="s">
        <v>1163</v>
      </c>
      <c r="D1075" t="s">
        <v>1410</v>
      </c>
      <c r="E1075" t="s">
        <v>1627</v>
      </c>
    </row>
    <row r="1076" spans="1:5" hidden="1" x14ac:dyDescent="0.25">
      <c r="A1076" t="s">
        <v>57</v>
      </c>
      <c r="B1076" t="s">
        <v>1163</v>
      </c>
      <c r="D1076" t="s">
        <v>1410</v>
      </c>
      <c r="E1076" t="s">
        <v>1627</v>
      </c>
    </row>
    <row r="1077" spans="1:5" hidden="1" x14ac:dyDescent="0.25">
      <c r="A1077" t="s">
        <v>57</v>
      </c>
      <c r="B1077" t="s">
        <v>1163</v>
      </c>
      <c r="D1077" t="s">
        <v>1410</v>
      </c>
      <c r="E1077" t="s">
        <v>1627</v>
      </c>
    </row>
    <row r="1078" spans="1:5" hidden="1" x14ac:dyDescent="0.25">
      <c r="A1078" t="s">
        <v>57</v>
      </c>
      <c r="B1078" t="s">
        <v>1163</v>
      </c>
      <c r="D1078" t="s">
        <v>1410</v>
      </c>
      <c r="E1078" t="s">
        <v>1627</v>
      </c>
    </row>
    <row r="1079" spans="1:5" hidden="1" x14ac:dyDescent="0.25">
      <c r="A1079" t="s">
        <v>57</v>
      </c>
      <c r="B1079" t="s">
        <v>1163</v>
      </c>
      <c r="D1079" t="s">
        <v>1410</v>
      </c>
      <c r="E1079" t="s">
        <v>1627</v>
      </c>
    </row>
    <row r="1080" spans="1:5" hidden="1" x14ac:dyDescent="0.25">
      <c r="A1080" t="s">
        <v>57</v>
      </c>
      <c r="B1080" t="s">
        <v>1163</v>
      </c>
      <c r="D1080" t="s">
        <v>1410</v>
      </c>
      <c r="E1080" t="s">
        <v>1627</v>
      </c>
    </row>
    <row r="1081" spans="1:5" hidden="1" x14ac:dyDescent="0.25">
      <c r="A1081" t="s">
        <v>57</v>
      </c>
      <c r="B1081" t="s">
        <v>1163</v>
      </c>
      <c r="D1081" t="s">
        <v>1410</v>
      </c>
      <c r="E1081" t="s">
        <v>1627</v>
      </c>
    </row>
    <row r="1082" spans="1:5" hidden="1" x14ac:dyDescent="0.25">
      <c r="A1082" t="s">
        <v>117</v>
      </c>
      <c r="B1082" t="s">
        <v>1173</v>
      </c>
      <c r="D1082" t="s">
        <v>1410</v>
      </c>
    </row>
    <row r="1083" spans="1:5" hidden="1" x14ac:dyDescent="0.25">
      <c r="A1083" t="s">
        <v>117</v>
      </c>
      <c r="B1083" t="s">
        <v>1173</v>
      </c>
      <c r="D1083" t="s">
        <v>1410</v>
      </c>
    </row>
    <row r="1084" spans="1:5" hidden="1" x14ac:dyDescent="0.25">
      <c r="A1084" t="s">
        <v>117</v>
      </c>
      <c r="B1084" t="s">
        <v>1173</v>
      </c>
      <c r="D1084" t="s">
        <v>1410</v>
      </c>
    </row>
    <row r="1085" spans="1:5" hidden="1" x14ac:dyDescent="0.25">
      <c r="A1085" t="s">
        <v>117</v>
      </c>
      <c r="B1085" t="s">
        <v>1173</v>
      </c>
      <c r="D1085" t="s">
        <v>1560</v>
      </c>
      <c r="E1085" t="s">
        <v>1762</v>
      </c>
    </row>
    <row r="1086" spans="1:5" hidden="1" x14ac:dyDescent="0.25">
      <c r="A1086" t="s">
        <v>225</v>
      </c>
      <c r="B1086" t="s">
        <v>1177</v>
      </c>
      <c r="E1086" t="s">
        <v>1763</v>
      </c>
    </row>
    <row r="1087" spans="1:5" hidden="1" x14ac:dyDescent="0.25">
      <c r="A1087" t="s">
        <v>225</v>
      </c>
      <c r="B1087" t="s">
        <v>1177</v>
      </c>
    </row>
    <row r="1088" spans="1:5" hidden="1" x14ac:dyDescent="0.25">
      <c r="A1088" t="s">
        <v>225</v>
      </c>
      <c r="B1088" t="s">
        <v>1177</v>
      </c>
    </row>
    <row r="1089" spans="1:5" hidden="1" x14ac:dyDescent="0.25">
      <c r="A1089" t="s">
        <v>225</v>
      </c>
      <c r="B1089" t="s">
        <v>1177</v>
      </c>
    </row>
    <row r="1090" spans="1:5" hidden="1" x14ac:dyDescent="0.25">
      <c r="A1090" t="s">
        <v>225</v>
      </c>
      <c r="B1090" t="s">
        <v>1177</v>
      </c>
    </row>
    <row r="1091" spans="1:5" hidden="1" x14ac:dyDescent="0.25">
      <c r="A1091" t="s">
        <v>33</v>
      </c>
      <c r="B1091" t="s">
        <v>1179</v>
      </c>
      <c r="D1091" t="s">
        <v>1410</v>
      </c>
      <c r="E1091" t="s">
        <v>1764</v>
      </c>
    </row>
    <row r="1092" spans="1:5" hidden="1" x14ac:dyDescent="0.25">
      <c r="A1092" t="s">
        <v>33</v>
      </c>
      <c r="B1092" t="s">
        <v>1179</v>
      </c>
      <c r="D1092" t="s">
        <v>1410</v>
      </c>
      <c r="E1092" t="s">
        <v>1764</v>
      </c>
    </row>
    <row r="1093" spans="1:5" hidden="1" x14ac:dyDescent="0.25">
      <c r="A1093" t="s">
        <v>33</v>
      </c>
      <c r="B1093" t="s">
        <v>1179</v>
      </c>
      <c r="D1093" t="s">
        <v>1410</v>
      </c>
      <c r="E1093" t="s">
        <v>1764</v>
      </c>
    </row>
    <row r="1094" spans="1:5" hidden="1" x14ac:dyDescent="0.25">
      <c r="A1094" t="s">
        <v>33</v>
      </c>
      <c r="B1094" t="s">
        <v>1179</v>
      </c>
      <c r="D1094" t="s">
        <v>1410</v>
      </c>
      <c r="E1094" t="s">
        <v>1764</v>
      </c>
    </row>
    <row r="1095" spans="1:5" hidden="1" x14ac:dyDescent="0.25">
      <c r="A1095" t="s">
        <v>33</v>
      </c>
      <c r="B1095" t="s">
        <v>1179</v>
      </c>
      <c r="D1095" t="s">
        <v>1410</v>
      </c>
      <c r="E1095" t="s">
        <v>1634</v>
      </c>
    </row>
    <row r="1096" spans="1:5" hidden="1" x14ac:dyDescent="0.25">
      <c r="A1096" t="s">
        <v>33</v>
      </c>
      <c r="B1096" t="s">
        <v>1179</v>
      </c>
      <c r="D1096" t="s">
        <v>1410</v>
      </c>
      <c r="E1096" t="s">
        <v>1634</v>
      </c>
    </row>
    <row r="1097" spans="1:5" hidden="1" x14ac:dyDescent="0.25">
      <c r="A1097" t="s">
        <v>33</v>
      </c>
      <c r="B1097" t="s">
        <v>1179</v>
      </c>
      <c r="D1097" t="s">
        <v>1410</v>
      </c>
      <c r="E1097" t="s">
        <v>1634</v>
      </c>
    </row>
    <row r="1098" spans="1:5" hidden="1" x14ac:dyDescent="0.25">
      <c r="A1098" t="s">
        <v>33</v>
      </c>
      <c r="B1098" t="s">
        <v>1179</v>
      </c>
      <c r="D1098" t="s">
        <v>1410</v>
      </c>
      <c r="E1098" t="s">
        <v>1634</v>
      </c>
    </row>
    <row r="1099" spans="1:5" x14ac:dyDescent="0.25">
      <c r="A1099" t="s">
        <v>33</v>
      </c>
      <c r="B1099" t="s">
        <v>1179</v>
      </c>
      <c r="C1099" t="s">
        <v>1408</v>
      </c>
      <c r="D1099" t="s">
        <v>1410</v>
      </c>
      <c r="E1099" t="s">
        <v>1634</v>
      </c>
    </row>
    <row r="1100" spans="1:5" x14ac:dyDescent="0.25">
      <c r="A1100" t="s">
        <v>33</v>
      </c>
      <c r="B1100" t="s">
        <v>1179</v>
      </c>
      <c r="C1100" t="s">
        <v>1408</v>
      </c>
      <c r="D1100" t="s">
        <v>1410</v>
      </c>
      <c r="E1100" t="s">
        <v>1634</v>
      </c>
    </row>
    <row r="1101" spans="1:5" x14ac:dyDescent="0.25">
      <c r="A1101" t="s">
        <v>33</v>
      </c>
      <c r="B1101" t="s">
        <v>1179</v>
      </c>
      <c r="C1101" t="s">
        <v>1408</v>
      </c>
      <c r="D1101" t="s">
        <v>1410</v>
      </c>
      <c r="E1101" t="s">
        <v>1634</v>
      </c>
    </row>
    <row r="1102" spans="1:5" hidden="1" x14ac:dyDescent="0.25">
      <c r="A1102" t="s">
        <v>33</v>
      </c>
      <c r="B1102" t="s">
        <v>1179</v>
      </c>
      <c r="D1102" t="s">
        <v>1410</v>
      </c>
      <c r="E1102" t="s">
        <v>1764</v>
      </c>
    </row>
    <row r="1103" spans="1:5" hidden="1" x14ac:dyDescent="0.25">
      <c r="A1103" t="s">
        <v>33</v>
      </c>
      <c r="B1103" t="s">
        <v>1179</v>
      </c>
      <c r="D1103" t="s">
        <v>1410</v>
      </c>
      <c r="E1103" t="s">
        <v>1764</v>
      </c>
    </row>
    <row r="1104" spans="1:5" hidden="1" x14ac:dyDescent="0.25">
      <c r="A1104" t="s">
        <v>33</v>
      </c>
      <c r="B1104" t="s">
        <v>1179</v>
      </c>
      <c r="D1104" t="s">
        <v>1410</v>
      </c>
      <c r="E1104" t="s">
        <v>1764</v>
      </c>
    </row>
    <row r="1105" spans="1:5" hidden="1" x14ac:dyDescent="0.25">
      <c r="A1105" t="s">
        <v>272</v>
      </c>
      <c r="B1105" t="s">
        <v>1194</v>
      </c>
      <c r="D1105" t="s">
        <v>1410</v>
      </c>
      <c r="E1105" t="s">
        <v>1702</v>
      </c>
    </row>
    <row r="1106" spans="1:5" hidden="1" x14ac:dyDescent="0.25">
      <c r="A1106" t="s">
        <v>272</v>
      </c>
      <c r="B1106" t="s">
        <v>1194</v>
      </c>
      <c r="D1106" t="s">
        <v>1410</v>
      </c>
      <c r="E1106" t="s">
        <v>1710</v>
      </c>
    </row>
    <row r="1107" spans="1:5" hidden="1" x14ac:dyDescent="0.25">
      <c r="A1107" t="s">
        <v>272</v>
      </c>
      <c r="B1107" t="s">
        <v>1194</v>
      </c>
      <c r="D1107" t="s">
        <v>1410</v>
      </c>
      <c r="E1107" t="s">
        <v>1702</v>
      </c>
    </row>
    <row r="1108" spans="1:5" hidden="1" x14ac:dyDescent="0.25">
      <c r="A1108" t="s">
        <v>272</v>
      </c>
      <c r="B1108" t="s">
        <v>1194</v>
      </c>
      <c r="D1108" t="s">
        <v>1410</v>
      </c>
      <c r="E1108" t="s">
        <v>1710</v>
      </c>
    </row>
    <row r="1109" spans="1:5" x14ac:dyDescent="0.25">
      <c r="A1109" t="s">
        <v>272</v>
      </c>
      <c r="B1109" t="s">
        <v>1194</v>
      </c>
      <c r="C1109" t="s">
        <v>1408</v>
      </c>
      <c r="D1109" t="s">
        <v>1410</v>
      </c>
      <c r="E1109" t="s">
        <v>1711</v>
      </c>
    </row>
    <row r="1110" spans="1:5" x14ac:dyDescent="0.25">
      <c r="A1110" t="s">
        <v>272</v>
      </c>
      <c r="B1110" t="s">
        <v>1194</v>
      </c>
      <c r="C1110" t="s">
        <v>1408</v>
      </c>
      <c r="D1110" t="s">
        <v>1410</v>
      </c>
      <c r="E1110" t="s">
        <v>1657</v>
      </c>
    </row>
    <row r="1111" spans="1:5" x14ac:dyDescent="0.25">
      <c r="A1111" t="s">
        <v>272</v>
      </c>
      <c r="B1111" t="s">
        <v>1194</v>
      </c>
      <c r="C1111" t="s">
        <v>1408</v>
      </c>
      <c r="D1111" t="s">
        <v>1410</v>
      </c>
      <c r="E1111" t="s">
        <v>1711</v>
      </c>
    </row>
    <row r="1112" spans="1:5" hidden="1" x14ac:dyDescent="0.25">
      <c r="A1112" t="s">
        <v>272</v>
      </c>
      <c r="B1112" t="s">
        <v>1194</v>
      </c>
      <c r="D1112" t="s">
        <v>1410</v>
      </c>
      <c r="E1112" t="s">
        <v>1710</v>
      </c>
    </row>
    <row r="1113" spans="1:5" hidden="1" x14ac:dyDescent="0.25">
      <c r="A1113" t="s">
        <v>272</v>
      </c>
      <c r="B1113" t="s">
        <v>1194</v>
      </c>
      <c r="D1113" t="s">
        <v>1410</v>
      </c>
      <c r="E1113" t="s">
        <v>1702</v>
      </c>
    </row>
    <row r="1114" spans="1:5" x14ac:dyDescent="0.25">
      <c r="A1114" t="s">
        <v>272</v>
      </c>
      <c r="B1114" t="s">
        <v>1194</v>
      </c>
      <c r="C1114" t="s">
        <v>1408</v>
      </c>
      <c r="D1114" t="s">
        <v>1410</v>
      </c>
      <c r="E1114" t="s">
        <v>1657</v>
      </c>
    </row>
    <row r="1115" spans="1:5" hidden="1" x14ac:dyDescent="0.25">
      <c r="A1115" t="s">
        <v>272</v>
      </c>
      <c r="B1115" t="s">
        <v>1194</v>
      </c>
      <c r="D1115" t="s">
        <v>1410</v>
      </c>
      <c r="E1115" t="s">
        <v>1702</v>
      </c>
    </row>
    <row r="1116" spans="1:5" x14ac:dyDescent="0.25">
      <c r="A1116" t="s">
        <v>272</v>
      </c>
      <c r="B1116" t="s">
        <v>1194</v>
      </c>
      <c r="C1116" t="s">
        <v>1408</v>
      </c>
      <c r="D1116" t="s">
        <v>1410</v>
      </c>
      <c r="E1116" t="s">
        <v>1657</v>
      </c>
    </row>
    <row r="1117" spans="1:5" hidden="1" x14ac:dyDescent="0.25">
      <c r="A1117" t="s">
        <v>272</v>
      </c>
      <c r="B1117" t="s">
        <v>1194</v>
      </c>
      <c r="D1117" t="s">
        <v>1410</v>
      </c>
      <c r="E1117" t="s">
        <v>1710</v>
      </c>
    </row>
    <row r="1118" spans="1:5" x14ac:dyDescent="0.25">
      <c r="A1118" t="s">
        <v>272</v>
      </c>
      <c r="B1118" t="s">
        <v>1194</v>
      </c>
      <c r="C1118" t="s">
        <v>1408</v>
      </c>
      <c r="D1118" t="s">
        <v>1410</v>
      </c>
      <c r="E1118" t="s">
        <v>1711</v>
      </c>
    </row>
    <row r="1119" spans="1:5" hidden="1" x14ac:dyDescent="0.25">
      <c r="A1119" t="s">
        <v>230</v>
      </c>
      <c r="B1119" t="s">
        <v>1209</v>
      </c>
      <c r="D1119" t="s">
        <v>1410</v>
      </c>
    </row>
    <row r="1120" spans="1:5" hidden="1" x14ac:dyDescent="0.25">
      <c r="A1120" t="s">
        <v>57</v>
      </c>
      <c r="B1120" t="s">
        <v>1210</v>
      </c>
      <c r="D1120" t="s">
        <v>1410</v>
      </c>
    </row>
    <row r="1121" spans="1:6" hidden="1" x14ac:dyDescent="0.25">
      <c r="A1121" t="s">
        <v>57</v>
      </c>
      <c r="B1121" t="s">
        <v>1210</v>
      </c>
      <c r="D1121" t="s">
        <v>1410</v>
      </c>
    </row>
    <row r="1122" spans="1:6" hidden="1" x14ac:dyDescent="0.25">
      <c r="A1122" t="s">
        <v>57</v>
      </c>
      <c r="B1122" t="s">
        <v>1210</v>
      </c>
      <c r="D1122" t="s">
        <v>1410</v>
      </c>
      <c r="E1122" t="s">
        <v>1765</v>
      </c>
    </row>
    <row r="1123" spans="1:6" x14ac:dyDescent="0.25">
      <c r="A1123" t="s">
        <v>57</v>
      </c>
      <c r="B1123" t="s">
        <v>1210</v>
      </c>
      <c r="C1123" t="s">
        <v>1408</v>
      </c>
      <c r="D1123" t="s">
        <v>1500</v>
      </c>
      <c r="E1123" t="s">
        <v>1765</v>
      </c>
    </row>
    <row r="1124" spans="1:6" hidden="1" x14ac:dyDescent="0.25">
      <c r="A1124" t="s">
        <v>57</v>
      </c>
      <c r="B1124" t="s">
        <v>1210</v>
      </c>
      <c r="D1124" t="s">
        <v>1410</v>
      </c>
      <c r="E1124" t="s">
        <v>1765</v>
      </c>
    </row>
    <row r="1125" spans="1:6" hidden="1" x14ac:dyDescent="0.25">
      <c r="A1125" t="s">
        <v>57</v>
      </c>
      <c r="B1125" t="s">
        <v>1210</v>
      </c>
      <c r="D1125" t="s">
        <v>1410</v>
      </c>
      <c r="E1125" t="s">
        <v>1765</v>
      </c>
    </row>
    <row r="1126" spans="1:6" hidden="1" x14ac:dyDescent="0.25">
      <c r="A1126" t="s">
        <v>57</v>
      </c>
      <c r="B1126" t="s">
        <v>1210</v>
      </c>
      <c r="D1126" t="s">
        <v>1410</v>
      </c>
    </row>
    <row r="1127" spans="1:6" hidden="1" x14ac:dyDescent="0.25">
      <c r="A1127" t="s">
        <v>57</v>
      </c>
      <c r="B1127" t="s">
        <v>1210</v>
      </c>
      <c r="D1127" t="s">
        <v>1410</v>
      </c>
    </row>
    <row r="1128" spans="1:6" x14ac:dyDescent="0.25">
      <c r="A1128" t="s">
        <v>57</v>
      </c>
      <c r="B1128" t="s">
        <v>1210</v>
      </c>
      <c r="C1128" t="s">
        <v>1408</v>
      </c>
      <c r="D1128" t="s">
        <v>1561</v>
      </c>
      <c r="F1128" t="s">
        <v>1408</v>
      </c>
    </row>
    <row r="1129" spans="1:6" hidden="1" x14ac:dyDescent="0.25">
      <c r="A1129" t="s">
        <v>57</v>
      </c>
      <c r="B1129" t="s">
        <v>1210</v>
      </c>
      <c r="D1129" t="s">
        <v>1410</v>
      </c>
    </row>
    <row r="1130" spans="1:6" hidden="1" x14ac:dyDescent="0.25">
      <c r="A1130" t="s">
        <v>57</v>
      </c>
      <c r="B1130" t="s">
        <v>1210</v>
      </c>
      <c r="D1130" t="s">
        <v>1410</v>
      </c>
    </row>
    <row r="1131" spans="1:6" hidden="1" x14ac:dyDescent="0.25">
      <c r="A1131" t="s">
        <v>57</v>
      </c>
      <c r="B1131" t="s">
        <v>1210</v>
      </c>
      <c r="D1131" t="s">
        <v>1410</v>
      </c>
    </row>
    <row r="1132" spans="1:6" x14ac:dyDescent="0.25">
      <c r="A1132" t="s">
        <v>57</v>
      </c>
      <c r="B1132" t="s">
        <v>1210</v>
      </c>
      <c r="C1132" t="s">
        <v>1408</v>
      </c>
      <c r="D1132" t="s">
        <v>1500</v>
      </c>
      <c r="E1132" t="s">
        <v>1765</v>
      </c>
    </row>
    <row r="1133" spans="1:6" x14ac:dyDescent="0.25">
      <c r="A1133" t="s">
        <v>57</v>
      </c>
      <c r="B1133" t="s">
        <v>1210</v>
      </c>
      <c r="C1133" t="s">
        <v>1408</v>
      </c>
      <c r="D1133" t="s">
        <v>1561</v>
      </c>
      <c r="F1133" t="s">
        <v>1408</v>
      </c>
    </row>
    <row r="1134" spans="1:6" hidden="1" x14ac:dyDescent="0.25">
      <c r="A1134" t="s">
        <v>57</v>
      </c>
      <c r="B1134" t="s">
        <v>1210</v>
      </c>
      <c r="D1134" t="s">
        <v>1410</v>
      </c>
    </row>
    <row r="1135" spans="1:6" hidden="1" x14ac:dyDescent="0.25">
      <c r="A1135" t="s">
        <v>57</v>
      </c>
      <c r="B1135" t="s">
        <v>1210</v>
      </c>
      <c r="D1135" t="s">
        <v>1410</v>
      </c>
    </row>
    <row r="1136" spans="1:6" hidden="1" x14ac:dyDescent="0.25">
      <c r="A1136" t="s">
        <v>57</v>
      </c>
      <c r="B1136" t="s">
        <v>1210</v>
      </c>
      <c r="D1136" t="s">
        <v>1410</v>
      </c>
      <c r="E1136" t="s">
        <v>1765</v>
      </c>
    </row>
    <row r="1137" spans="1:6" hidden="1" x14ac:dyDescent="0.25">
      <c r="A1137" t="s">
        <v>57</v>
      </c>
      <c r="B1137" t="s">
        <v>1210</v>
      </c>
      <c r="D1137" t="s">
        <v>1410</v>
      </c>
    </row>
    <row r="1138" spans="1:6" hidden="1" x14ac:dyDescent="0.25">
      <c r="A1138" t="s">
        <v>3</v>
      </c>
      <c r="B1138" t="s">
        <v>1224</v>
      </c>
      <c r="D1138" t="s">
        <v>1410</v>
      </c>
    </row>
    <row r="1139" spans="1:6" hidden="1" x14ac:dyDescent="0.25">
      <c r="A1139" t="s">
        <v>3</v>
      </c>
      <c r="B1139" t="s">
        <v>1224</v>
      </c>
      <c r="D1139" t="s">
        <v>1411</v>
      </c>
    </row>
    <row r="1140" spans="1:6" hidden="1" x14ac:dyDescent="0.25">
      <c r="A1140" t="s">
        <v>3</v>
      </c>
      <c r="B1140" t="s">
        <v>1224</v>
      </c>
      <c r="D1140" t="s">
        <v>1410</v>
      </c>
    </row>
    <row r="1141" spans="1:6" x14ac:dyDescent="0.25">
      <c r="A1141" t="s">
        <v>3</v>
      </c>
      <c r="B1141" t="s">
        <v>1224</v>
      </c>
      <c r="C1141" t="s">
        <v>1408</v>
      </c>
      <c r="D1141" t="s">
        <v>1410</v>
      </c>
      <c r="F1141" t="s">
        <v>1408</v>
      </c>
    </row>
    <row r="1142" spans="1:6" x14ac:dyDescent="0.25">
      <c r="A1142" t="s">
        <v>3</v>
      </c>
      <c r="B1142" t="s">
        <v>1224</v>
      </c>
      <c r="C1142" t="s">
        <v>1408</v>
      </c>
      <c r="D1142" t="s">
        <v>1410</v>
      </c>
      <c r="F1142" t="s">
        <v>1408</v>
      </c>
    </row>
    <row r="1143" spans="1:6" x14ac:dyDescent="0.25">
      <c r="A1143" t="s">
        <v>3</v>
      </c>
      <c r="B1143" t="s">
        <v>1224</v>
      </c>
      <c r="C1143" t="s">
        <v>1408</v>
      </c>
      <c r="D1143" t="s">
        <v>1410</v>
      </c>
      <c r="F1143" t="s">
        <v>1408</v>
      </c>
    </row>
    <row r="1144" spans="1:6" hidden="1" x14ac:dyDescent="0.25">
      <c r="A1144" t="s">
        <v>258</v>
      </c>
      <c r="B1144" t="s">
        <v>1231</v>
      </c>
      <c r="D1144" t="s">
        <v>1410</v>
      </c>
      <c r="E1144" t="s">
        <v>1728</v>
      </c>
      <c r="F1144" t="s">
        <v>1408</v>
      </c>
    </row>
    <row r="1145" spans="1:6" x14ac:dyDescent="0.25">
      <c r="A1145" t="s">
        <v>258</v>
      </c>
      <c r="B1145" t="s">
        <v>1231</v>
      </c>
      <c r="C1145" t="s">
        <v>1408</v>
      </c>
      <c r="D1145" t="s">
        <v>1410</v>
      </c>
      <c r="E1145" t="s">
        <v>1664</v>
      </c>
      <c r="F1145" t="s">
        <v>1408</v>
      </c>
    </row>
    <row r="1146" spans="1:6" x14ac:dyDescent="0.25">
      <c r="A1146" t="s">
        <v>258</v>
      </c>
      <c r="B1146" t="s">
        <v>1231</v>
      </c>
      <c r="C1146" t="s">
        <v>1408</v>
      </c>
      <c r="D1146" t="s">
        <v>1562</v>
      </c>
      <c r="F1146" t="s">
        <v>1408</v>
      </c>
    </row>
    <row r="1147" spans="1:6" x14ac:dyDescent="0.25">
      <c r="A1147" t="s">
        <v>1234</v>
      </c>
      <c r="B1147" t="s">
        <v>1235</v>
      </c>
      <c r="C1147" t="s">
        <v>1408</v>
      </c>
      <c r="D1147" t="s">
        <v>1563</v>
      </c>
      <c r="E1147" t="s">
        <v>1727</v>
      </c>
      <c r="F1147" t="s">
        <v>1408</v>
      </c>
    </row>
    <row r="1148" spans="1:6" x14ac:dyDescent="0.25">
      <c r="B1148" t="s">
        <v>1237</v>
      </c>
      <c r="C1148" t="s">
        <v>1408</v>
      </c>
      <c r="D1148" t="s">
        <v>1437</v>
      </c>
      <c r="E1148" t="s">
        <v>1766</v>
      </c>
      <c r="F1148" t="s">
        <v>1408</v>
      </c>
    </row>
    <row r="1149" spans="1:6" x14ac:dyDescent="0.25">
      <c r="B1149" t="s">
        <v>1237</v>
      </c>
      <c r="C1149" t="s">
        <v>1408</v>
      </c>
      <c r="D1149" t="s">
        <v>1437</v>
      </c>
      <c r="E1149" t="s">
        <v>1724</v>
      </c>
      <c r="F1149" t="s">
        <v>1408</v>
      </c>
    </row>
    <row r="1150" spans="1:6" x14ac:dyDescent="0.25">
      <c r="B1150" t="s">
        <v>1237</v>
      </c>
      <c r="C1150" t="s">
        <v>1408</v>
      </c>
      <c r="D1150" t="s">
        <v>1437</v>
      </c>
      <c r="E1150" t="s">
        <v>1724</v>
      </c>
      <c r="F1150" t="s">
        <v>1408</v>
      </c>
    </row>
    <row r="1151" spans="1:6" x14ac:dyDescent="0.25">
      <c r="B1151" t="s">
        <v>1237</v>
      </c>
      <c r="C1151" t="s">
        <v>1408</v>
      </c>
      <c r="D1151" t="s">
        <v>1500</v>
      </c>
      <c r="E1151" t="s">
        <v>1767</v>
      </c>
      <c r="F1151" t="s">
        <v>1408</v>
      </c>
    </row>
    <row r="1152" spans="1:6" x14ac:dyDescent="0.25">
      <c r="B1152" t="s">
        <v>1237</v>
      </c>
      <c r="C1152" t="s">
        <v>1408</v>
      </c>
      <c r="D1152" t="s">
        <v>1437</v>
      </c>
      <c r="E1152" t="s">
        <v>1724</v>
      </c>
      <c r="F1152" t="s">
        <v>1408</v>
      </c>
    </row>
    <row r="1153" spans="1:6" x14ac:dyDescent="0.25">
      <c r="B1153" t="s">
        <v>1237</v>
      </c>
      <c r="C1153" t="s">
        <v>1408</v>
      </c>
      <c r="D1153" t="s">
        <v>1500</v>
      </c>
      <c r="E1153" t="s">
        <v>1767</v>
      </c>
      <c r="F1153" t="s">
        <v>1408</v>
      </c>
    </row>
    <row r="1154" spans="1:6" x14ac:dyDescent="0.25">
      <c r="A1154" t="s">
        <v>245</v>
      </c>
      <c r="B1154" t="s">
        <v>1242</v>
      </c>
      <c r="C1154" t="s">
        <v>1408</v>
      </c>
      <c r="D1154" t="s">
        <v>1417</v>
      </c>
      <c r="E1154" t="s">
        <v>1768</v>
      </c>
    </row>
    <row r="1155" spans="1:6" hidden="1" x14ac:dyDescent="0.25">
      <c r="A1155" t="s">
        <v>334</v>
      </c>
      <c r="B1155" t="s">
        <v>1244</v>
      </c>
      <c r="D1155" t="s">
        <v>1564</v>
      </c>
      <c r="E1155" t="s">
        <v>1769</v>
      </c>
      <c r="F1155" t="s">
        <v>1408</v>
      </c>
    </row>
    <row r="1156" spans="1:6" x14ac:dyDescent="0.25">
      <c r="A1156" t="s">
        <v>334</v>
      </c>
      <c r="B1156" t="s">
        <v>1244</v>
      </c>
      <c r="C1156" t="s">
        <v>1408</v>
      </c>
      <c r="D1156" t="s">
        <v>1565</v>
      </c>
      <c r="E1156" t="s">
        <v>1769</v>
      </c>
      <c r="F1156" t="s">
        <v>1408</v>
      </c>
    </row>
    <row r="1157" spans="1:6" x14ac:dyDescent="0.25">
      <c r="A1157" t="s">
        <v>334</v>
      </c>
      <c r="B1157" t="s">
        <v>1244</v>
      </c>
      <c r="C1157" t="s">
        <v>1408</v>
      </c>
      <c r="D1157" t="s">
        <v>1566</v>
      </c>
      <c r="E1157" t="s">
        <v>1769</v>
      </c>
      <c r="F1157" t="s">
        <v>1408</v>
      </c>
    </row>
    <row r="1158" spans="1:6" hidden="1" x14ac:dyDescent="0.25">
      <c r="A1158" t="s">
        <v>334</v>
      </c>
      <c r="B1158" t="s">
        <v>1248</v>
      </c>
      <c r="D1158" t="s">
        <v>1567</v>
      </c>
      <c r="F1158" t="s">
        <v>1408</v>
      </c>
    </row>
    <row r="1159" spans="1:6" hidden="1" x14ac:dyDescent="0.25">
      <c r="A1159" t="s">
        <v>334</v>
      </c>
      <c r="B1159" t="s">
        <v>1248</v>
      </c>
      <c r="D1159" t="s">
        <v>1568</v>
      </c>
      <c r="F1159" t="s">
        <v>1408</v>
      </c>
    </row>
    <row r="1160" spans="1:6" hidden="1" x14ac:dyDescent="0.25">
      <c r="A1160" t="s">
        <v>334</v>
      </c>
      <c r="B1160" t="s">
        <v>1248</v>
      </c>
      <c r="D1160" t="s">
        <v>1819</v>
      </c>
      <c r="F1160" t="s">
        <v>1408</v>
      </c>
    </row>
    <row r="1161" spans="1:6" x14ac:dyDescent="0.25">
      <c r="A1161" t="s">
        <v>334</v>
      </c>
      <c r="B1161" t="s">
        <v>1248</v>
      </c>
      <c r="C1161" t="s">
        <v>1408</v>
      </c>
      <c r="D1161" t="s">
        <v>1569</v>
      </c>
      <c r="F1161" t="s">
        <v>1408</v>
      </c>
    </row>
    <row r="1162" spans="1:6" x14ac:dyDescent="0.25">
      <c r="A1162" t="s">
        <v>360</v>
      </c>
      <c r="B1162" t="s">
        <v>1253</v>
      </c>
      <c r="C1162" t="s">
        <v>1408</v>
      </c>
      <c r="D1162" t="s">
        <v>1473</v>
      </c>
      <c r="E1162" t="s">
        <v>1770</v>
      </c>
      <c r="F1162" t="s">
        <v>1408</v>
      </c>
    </row>
    <row r="1163" spans="1:6" x14ac:dyDescent="0.25">
      <c r="A1163" t="s">
        <v>360</v>
      </c>
      <c r="B1163" t="s">
        <v>1253</v>
      </c>
      <c r="C1163" t="s">
        <v>1408</v>
      </c>
      <c r="D1163" t="s">
        <v>1570</v>
      </c>
      <c r="E1163" t="s">
        <v>1770</v>
      </c>
      <c r="F1163" t="s">
        <v>1408</v>
      </c>
    </row>
    <row r="1164" spans="1:6" hidden="1" x14ac:dyDescent="0.25">
      <c r="A1164" t="s">
        <v>319</v>
      </c>
      <c r="B1164" t="s">
        <v>1254</v>
      </c>
    </row>
    <row r="1165" spans="1:6" hidden="1" x14ac:dyDescent="0.25">
      <c r="A1165" t="s">
        <v>319</v>
      </c>
      <c r="B1165" t="s">
        <v>1254</v>
      </c>
      <c r="D1165" t="s">
        <v>1410</v>
      </c>
      <c r="E1165" t="s">
        <v>1771</v>
      </c>
    </row>
    <row r="1166" spans="1:6" hidden="1" x14ac:dyDescent="0.25">
      <c r="A1166" t="s">
        <v>319</v>
      </c>
      <c r="B1166" t="s">
        <v>1254</v>
      </c>
      <c r="D1166" t="s">
        <v>1505</v>
      </c>
      <c r="F1166" t="s">
        <v>1408</v>
      </c>
    </row>
    <row r="1167" spans="1:6" x14ac:dyDescent="0.25">
      <c r="A1167" t="s">
        <v>319</v>
      </c>
      <c r="B1167" t="s">
        <v>1254</v>
      </c>
      <c r="C1167" t="s">
        <v>1408</v>
      </c>
      <c r="D1167" t="s">
        <v>1487</v>
      </c>
      <c r="E1167" t="s">
        <v>1658</v>
      </c>
      <c r="F1167" t="s">
        <v>1408</v>
      </c>
    </row>
    <row r="1168" spans="1:6" hidden="1" x14ac:dyDescent="0.25">
      <c r="A1168" t="s">
        <v>319</v>
      </c>
      <c r="B1168" t="s">
        <v>1254</v>
      </c>
      <c r="D1168" t="s">
        <v>1519</v>
      </c>
      <c r="F1168" t="s">
        <v>1408</v>
      </c>
    </row>
    <row r="1169" spans="1:6" x14ac:dyDescent="0.25">
      <c r="A1169" t="s">
        <v>319</v>
      </c>
      <c r="B1169" t="s">
        <v>1254</v>
      </c>
      <c r="C1169" t="s">
        <v>1408</v>
      </c>
      <c r="D1169" t="s">
        <v>1410</v>
      </c>
      <c r="F1169" t="s">
        <v>1408</v>
      </c>
    </row>
    <row r="1170" spans="1:6" x14ac:dyDescent="0.25">
      <c r="A1170" t="s">
        <v>319</v>
      </c>
      <c r="B1170" t="s">
        <v>1254</v>
      </c>
      <c r="C1170" t="s">
        <v>1408</v>
      </c>
      <c r="D1170" t="s">
        <v>1410</v>
      </c>
      <c r="F1170" t="s">
        <v>1408</v>
      </c>
    </row>
    <row r="1171" spans="1:6" x14ac:dyDescent="0.25">
      <c r="A1171" t="s">
        <v>319</v>
      </c>
      <c r="B1171" t="s">
        <v>1254</v>
      </c>
      <c r="C1171" t="s">
        <v>1408</v>
      </c>
      <c r="D1171" t="s">
        <v>1410</v>
      </c>
      <c r="F1171" t="s">
        <v>1408</v>
      </c>
    </row>
    <row r="1172" spans="1:6" x14ac:dyDescent="0.25">
      <c r="A1172" t="s">
        <v>334</v>
      </c>
      <c r="B1172" t="s">
        <v>1263</v>
      </c>
      <c r="C1172" t="s">
        <v>1408</v>
      </c>
      <c r="D1172" t="s">
        <v>1571</v>
      </c>
      <c r="E1172" t="s">
        <v>1772</v>
      </c>
      <c r="F1172" t="s">
        <v>1408</v>
      </c>
    </row>
    <row r="1173" spans="1:6" x14ac:dyDescent="0.25">
      <c r="A1173" t="s">
        <v>371</v>
      </c>
      <c r="B1173" t="s">
        <v>1265</v>
      </c>
      <c r="C1173" t="s">
        <v>1408</v>
      </c>
      <c r="D1173" t="s">
        <v>1572</v>
      </c>
      <c r="E1173" t="s">
        <v>1687</v>
      </c>
      <c r="F1173" t="s">
        <v>1408</v>
      </c>
    </row>
    <row r="1174" spans="1:6" x14ac:dyDescent="0.25">
      <c r="A1174" t="s">
        <v>420</v>
      </c>
      <c r="B1174" t="s">
        <v>1266</v>
      </c>
      <c r="C1174" t="s">
        <v>1408</v>
      </c>
      <c r="D1174" t="s">
        <v>1410</v>
      </c>
      <c r="F1174" t="s">
        <v>1408</v>
      </c>
    </row>
    <row r="1175" spans="1:6" hidden="1" x14ac:dyDescent="0.25">
      <c r="A1175" t="s">
        <v>1267</v>
      </c>
      <c r="B1175" t="s">
        <v>1268</v>
      </c>
      <c r="D1175" t="s">
        <v>1409</v>
      </c>
    </row>
    <row r="1176" spans="1:6" hidden="1" x14ac:dyDescent="0.25">
      <c r="A1176" t="s">
        <v>1267</v>
      </c>
      <c r="B1176" t="s">
        <v>1268</v>
      </c>
      <c r="D1176" t="s">
        <v>1409</v>
      </c>
    </row>
    <row r="1177" spans="1:6" hidden="1" x14ac:dyDescent="0.25">
      <c r="A1177" t="s">
        <v>1267</v>
      </c>
      <c r="B1177" t="s">
        <v>1268</v>
      </c>
      <c r="D1177" t="s">
        <v>1411</v>
      </c>
    </row>
    <row r="1178" spans="1:6" hidden="1" x14ac:dyDescent="0.25">
      <c r="A1178" t="s">
        <v>1267</v>
      </c>
      <c r="B1178" t="s">
        <v>1268</v>
      </c>
      <c r="D1178" t="s">
        <v>1409</v>
      </c>
    </row>
    <row r="1179" spans="1:6" hidden="1" x14ac:dyDescent="0.25">
      <c r="A1179" t="s">
        <v>1267</v>
      </c>
      <c r="B1179" t="s">
        <v>1268</v>
      </c>
      <c r="D1179" t="s">
        <v>1409</v>
      </c>
      <c r="E1179" t="s">
        <v>1646</v>
      </c>
    </row>
    <row r="1180" spans="1:6" hidden="1" x14ac:dyDescent="0.25">
      <c r="A1180" t="s">
        <v>1267</v>
      </c>
      <c r="B1180" t="s">
        <v>1268</v>
      </c>
      <c r="D1180" t="s">
        <v>1409</v>
      </c>
    </row>
    <row r="1181" spans="1:6" hidden="1" x14ac:dyDescent="0.25">
      <c r="A1181" t="s">
        <v>1267</v>
      </c>
      <c r="B1181" t="s">
        <v>1268</v>
      </c>
      <c r="D1181" t="s">
        <v>1411</v>
      </c>
    </row>
    <row r="1182" spans="1:6" hidden="1" x14ac:dyDescent="0.25">
      <c r="A1182" t="s">
        <v>1267</v>
      </c>
      <c r="B1182" t="s">
        <v>1268</v>
      </c>
      <c r="D1182" t="s">
        <v>1410</v>
      </c>
    </row>
    <row r="1183" spans="1:6" hidden="1" x14ac:dyDescent="0.25">
      <c r="A1183" t="s">
        <v>1267</v>
      </c>
      <c r="B1183" t="s">
        <v>1268</v>
      </c>
      <c r="D1183" t="s">
        <v>1410</v>
      </c>
    </row>
    <row r="1184" spans="1:6" hidden="1" x14ac:dyDescent="0.25">
      <c r="A1184" t="s">
        <v>1267</v>
      </c>
      <c r="B1184" t="s">
        <v>1268</v>
      </c>
      <c r="D1184" t="s">
        <v>1411</v>
      </c>
      <c r="E1184" t="s">
        <v>1646</v>
      </c>
    </row>
    <row r="1185" spans="1:6" hidden="1" x14ac:dyDescent="0.25">
      <c r="A1185" t="s">
        <v>1267</v>
      </c>
      <c r="B1185" t="s">
        <v>1268</v>
      </c>
      <c r="D1185" t="s">
        <v>1410</v>
      </c>
    </row>
    <row r="1186" spans="1:6" hidden="1" x14ac:dyDescent="0.25">
      <c r="A1186" t="s">
        <v>1267</v>
      </c>
      <c r="B1186" t="s">
        <v>1268</v>
      </c>
      <c r="D1186" t="s">
        <v>1530</v>
      </c>
    </row>
    <row r="1187" spans="1:6" hidden="1" x14ac:dyDescent="0.25">
      <c r="A1187" t="s">
        <v>1267</v>
      </c>
      <c r="B1187" t="s">
        <v>1268</v>
      </c>
      <c r="D1187" t="s">
        <v>1409</v>
      </c>
    </row>
    <row r="1188" spans="1:6" hidden="1" x14ac:dyDescent="0.25">
      <c r="A1188" t="s">
        <v>1267</v>
      </c>
      <c r="B1188" t="s">
        <v>1268</v>
      </c>
      <c r="D1188" t="s">
        <v>1410</v>
      </c>
    </row>
    <row r="1189" spans="1:6" hidden="1" x14ac:dyDescent="0.25">
      <c r="A1189" t="s">
        <v>3</v>
      </c>
      <c r="B1189" t="s">
        <v>1277</v>
      </c>
      <c r="D1189" t="s">
        <v>1410</v>
      </c>
    </row>
    <row r="1190" spans="1:6" hidden="1" x14ac:dyDescent="0.25">
      <c r="A1190" t="s">
        <v>3</v>
      </c>
      <c r="B1190" t="s">
        <v>1277</v>
      </c>
      <c r="D1190" t="s">
        <v>1410</v>
      </c>
    </row>
    <row r="1191" spans="1:6" hidden="1" x14ac:dyDescent="0.25">
      <c r="A1191" t="s">
        <v>3</v>
      </c>
      <c r="B1191" t="s">
        <v>1277</v>
      </c>
      <c r="D1191" t="s">
        <v>1410</v>
      </c>
    </row>
    <row r="1192" spans="1:6" hidden="1" x14ac:dyDescent="0.25">
      <c r="A1192" t="s">
        <v>225</v>
      </c>
      <c r="B1192" t="s">
        <v>1281</v>
      </c>
      <c r="E1192" t="s">
        <v>1773</v>
      </c>
    </row>
    <row r="1193" spans="1:6" hidden="1" x14ac:dyDescent="0.25">
      <c r="A1193" t="s">
        <v>225</v>
      </c>
      <c r="B1193" t="s">
        <v>1281</v>
      </c>
      <c r="D1193" t="s">
        <v>1410</v>
      </c>
      <c r="E1193" t="s">
        <v>1773</v>
      </c>
    </row>
    <row r="1194" spans="1:6" hidden="1" x14ac:dyDescent="0.25">
      <c r="A1194" t="s">
        <v>225</v>
      </c>
      <c r="B1194" t="s">
        <v>1281</v>
      </c>
      <c r="D1194" t="s">
        <v>1410</v>
      </c>
      <c r="E1194" t="s">
        <v>1773</v>
      </c>
    </row>
    <row r="1195" spans="1:6" hidden="1" x14ac:dyDescent="0.25">
      <c r="A1195" t="s">
        <v>225</v>
      </c>
      <c r="B1195" t="s">
        <v>1281</v>
      </c>
      <c r="D1195" t="s">
        <v>1411</v>
      </c>
      <c r="E1195" t="s">
        <v>1773</v>
      </c>
    </row>
    <row r="1196" spans="1:6" hidden="1" x14ac:dyDescent="0.25">
      <c r="A1196" t="s">
        <v>225</v>
      </c>
      <c r="B1196" t="s">
        <v>1281</v>
      </c>
      <c r="D1196" t="s">
        <v>1410</v>
      </c>
      <c r="E1196" t="s">
        <v>1773</v>
      </c>
    </row>
    <row r="1197" spans="1:6" hidden="1" x14ac:dyDescent="0.25">
      <c r="A1197" t="s">
        <v>225</v>
      </c>
      <c r="B1197" t="s">
        <v>1281</v>
      </c>
      <c r="D1197" t="s">
        <v>1410</v>
      </c>
      <c r="E1197" t="s">
        <v>1773</v>
      </c>
    </row>
    <row r="1198" spans="1:6" hidden="1" x14ac:dyDescent="0.25">
      <c r="A1198" t="s">
        <v>117</v>
      </c>
      <c r="B1198" t="s">
        <v>1288</v>
      </c>
      <c r="D1198" t="s">
        <v>1410</v>
      </c>
    </row>
    <row r="1199" spans="1:6" hidden="1" x14ac:dyDescent="0.25">
      <c r="A1199" t="s">
        <v>117</v>
      </c>
      <c r="B1199" t="s">
        <v>1288</v>
      </c>
      <c r="D1199" t="s">
        <v>1411</v>
      </c>
      <c r="F1199" t="s">
        <v>1408</v>
      </c>
    </row>
    <row r="1200" spans="1:6" hidden="1" x14ac:dyDescent="0.25">
      <c r="A1200" t="s">
        <v>117</v>
      </c>
      <c r="B1200" t="s">
        <v>1288</v>
      </c>
      <c r="D1200" t="s">
        <v>1410</v>
      </c>
    </row>
    <row r="1201" spans="1:6" hidden="1" x14ac:dyDescent="0.25">
      <c r="A1201" t="s">
        <v>117</v>
      </c>
      <c r="B1201" t="s">
        <v>1288</v>
      </c>
      <c r="D1201" t="s">
        <v>1410</v>
      </c>
      <c r="F1201" t="s">
        <v>1408</v>
      </c>
    </row>
    <row r="1202" spans="1:6" x14ac:dyDescent="0.25">
      <c r="A1202" t="s">
        <v>117</v>
      </c>
      <c r="B1202" t="s">
        <v>1288</v>
      </c>
      <c r="C1202" t="s">
        <v>1408</v>
      </c>
      <c r="D1202" t="s">
        <v>1410</v>
      </c>
      <c r="F1202" t="s">
        <v>1408</v>
      </c>
    </row>
    <row r="1203" spans="1:6" x14ac:dyDescent="0.25">
      <c r="A1203" t="s">
        <v>117</v>
      </c>
      <c r="B1203" t="s">
        <v>1288</v>
      </c>
      <c r="C1203" t="s">
        <v>1408</v>
      </c>
      <c r="D1203" t="s">
        <v>1411</v>
      </c>
      <c r="F1203" t="s">
        <v>1408</v>
      </c>
    </row>
    <row r="1204" spans="1:6" x14ac:dyDescent="0.25">
      <c r="A1204" t="s">
        <v>117</v>
      </c>
      <c r="B1204" t="s">
        <v>1288</v>
      </c>
      <c r="C1204" t="s">
        <v>1408</v>
      </c>
      <c r="D1204" t="s">
        <v>1573</v>
      </c>
      <c r="F1204" t="s">
        <v>1408</v>
      </c>
    </row>
    <row r="1205" spans="1:6" hidden="1" x14ac:dyDescent="0.25">
      <c r="A1205" t="s">
        <v>117</v>
      </c>
      <c r="B1205" t="s">
        <v>1288</v>
      </c>
      <c r="D1205" t="s">
        <v>1410</v>
      </c>
    </row>
    <row r="1206" spans="1:6" hidden="1" x14ac:dyDescent="0.25">
      <c r="A1206" t="s">
        <v>3</v>
      </c>
      <c r="B1206" t="s">
        <v>1293</v>
      </c>
      <c r="E1206" t="s">
        <v>1774</v>
      </c>
    </row>
    <row r="1207" spans="1:6" x14ac:dyDescent="0.25">
      <c r="A1207" t="s">
        <v>57</v>
      </c>
      <c r="B1207" t="s">
        <v>1295</v>
      </c>
      <c r="C1207" t="s">
        <v>1408</v>
      </c>
      <c r="D1207" t="s">
        <v>1574</v>
      </c>
    </row>
    <row r="1208" spans="1:6" x14ac:dyDescent="0.25">
      <c r="A1208" t="s">
        <v>102</v>
      </c>
      <c r="B1208" t="s">
        <v>1297</v>
      </c>
      <c r="C1208" t="s">
        <v>1408</v>
      </c>
      <c r="D1208" t="s">
        <v>1485</v>
      </c>
      <c r="E1208" t="s">
        <v>1775</v>
      </c>
      <c r="F1208" t="s">
        <v>1408</v>
      </c>
    </row>
    <row r="1209" spans="1:6" hidden="1" x14ac:dyDescent="0.25">
      <c r="A1209" t="s">
        <v>276</v>
      </c>
      <c r="B1209" t="s">
        <v>1299</v>
      </c>
      <c r="D1209" t="s">
        <v>1504</v>
      </c>
      <c r="E1209" t="s">
        <v>1723</v>
      </c>
      <c r="F1209" t="s">
        <v>1408</v>
      </c>
    </row>
    <row r="1210" spans="1:6" x14ac:dyDescent="0.25">
      <c r="A1210" t="s">
        <v>339</v>
      </c>
      <c r="B1210" t="s">
        <v>1300</v>
      </c>
      <c r="C1210" t="s">
        <v>1408</v>
      </c>
      <c r="D1210" t="s">
        <v>1575</v>
      </c>
      <c r="F1210" t="s">
        <v>1408</v>
      </c>
    </row>
    <row r="1211" spans="1:6" x14ac:dyDescent="0.25">
      <c r="A1211" t="s">
        <v>339</v>
      </c>
      <c r="B1211" t="s">
        <v>1300</v>
      </c>
      <c r="C1211" t="s">
        <v>1408</v>
      </c>
      <c r="D1211" t="s">
        <v>1576</v>
      </c>
      <c r="F1211" t="s">
        <v>1408</v>
      </c>
    </row>
    <row r="1212" spans="1:6" x14ac:dyDescent="0.25">
      <c r="A1212" t="s">
        <v>339</v>
      </c>
      <c r="B1212" t="s">
        <v>1300</v>
      </c>
      <c r="C1212" t="s">
        <v>1408</v>
      </c>
      <c r="D1212" t="s">
        <v>1577</v>
      </c>
      <c r="F1212" t="s">
        <v>1408</v>
      </c>
    </row>
    <row r="1213" spans="1:6" x14ac:dyDescent="0.25">
      <c r="A1213" t="s">
        <v>339</v>
      </c>
      <c r="B1213" t="s">
        <v>1300</v>
      </c>
      <c r="C1213" t="s">
        <v>1408</v>
      </c>
      <c r="D1213" t="s">
        <v>1575</v>
      </c>
      <c r="F1213" t="s">
        <v>1408</v>
      </c>
    </row>
    <row r="1214" spans="1:6" x14ac:dyDescent="0.25">
      <c r="A1214" t="s">
        <v>339</v>
      </c>
      <c r="B1214" t="s">
        <v>1300</v>
      </c>
      <c r="C1214" t="s">
        <v>1408</v>
      </c>
      <c r="D1214" t="s">
        <v>1576</v>
      </c>
      <c r="F1214" t="s">
        <v>1408</v>
      </c>
    </row>
    <row r="1215" spans="1:6" x14ac:dyDescent="0.25">
      <c r="A1215" t="s">
        <v>339</v>
      </c>
      <c r="B1215" t="s">
        <v>1300</v>
      </c>
      <c r="C1215" t="s">
        <v>1408</v>
      </c>
      <c r="D1215" t="s">
        <v>1575</v>
      </c>
      <c r="F1215" t="s">
        <v>1408</v>
      </c>
    </row>
    <row r="1216" spans="1:6" x14ac:dyDescent="0.25">
      <c r="A1216" t="s">
        <v>339</v>
      </c>
      <c r="B1216" t="s">
        <v>1300</v>
      </c>
      <c r="C1216" t="s">
        <v>1408</v>
      </c>
      <c r="D1216" t="s">
        <v>1575</v>
      </c>
      <c r="F1216" t="s">
        <v>1408</v>
      </c>
    </row>
    <row r="1217" spans="1:6" x14ac:dyDescent="0.25">
      <c r="A1217" t="s">
        <v>339</v>
      </c>
      <c r="B1217" t="s">
        <v>1300</v>
      </c>
      <c r="C1217" t="s">
        <v>1408</v>
      </c>
      <c r="D1217" t="s">
        <v>1577</v>
      </c>
      <c r="F1217" t="s">
        <v>1408</v>
      </c>
    </row>
    <row r="1218" spans="1:6" x14ac:dyDescent="0.25">
      <c r="A1218" t="s">
        <v>371</v>
      </c>
      <c r="B1218" t="s">
        <v>1309</v>
      </c>
      <c r="C1218" t="s">
        <v>1408</v>
      </c>
      <c r="D1218" t="s">
        <v>1578</v>
      </c>
      <c r="E1218" t="s">
        <v>1776</v>
      </c>
      <c r="F1218" t="s">
        <v>1408</v>
      </c>
    </row>
    <row r="1219" spans="1:6" x14ac:dyDescent="0.25">
      <c r="A1219" t="s">
        <v>371</v>
      </c>
      <c r="B1219" t="s">
        <v>1309</v>
      </c>
      <c r="C1219" t="s">
        <v>1408</v>
      </c>
      <c r="D1219" t="s">
        <v>1579</v>
      </c>
      <c r="E1219" t="s">
        <v>1776</v>
      </c>
      <c r="F1219" t="s">
        <v>1408</v>
      </c>
    </row>
    <row r="1220" spans="1:6" x14ac:dyDescent="0.25">
      <c r="A1220" t="s">
        <v>371</v>
      </c>
      <c r="B1220" t="s">
        <v>1309</v>
      </c>
      <c r="C1220" t="s">
        <v>1408</v>
      </c>
      <c r="D1220" t="s">
        <v>1572</v>
      </c>
      <c r="E1220" t="s">
        <v>1776</v>
      </c>
      <c r="F1220" t="s">
        <v>1408</v>
      </c>
    </row>
    <row r="1221" spans="1:6" x14ac:dyDescent="0.25">
      <c r="B1221" t="s">
        <v>1312</v>
      </c>
      <c r="C1221" t="s">
        <v>1408</v>
      </c>
      <c r="D1221" t="s">
        <v>1580</v>
      </c>
      <c r="E1221" t="s">
        <v>1739</v>
      </c>
      <c r="F1221" t="s">
        <v>1408</v>
      </c>
    </row>
    <row r="1222" spans="1:6" x14ac:dyDescent="0.25">
      <c r="B1222" t="s">
        <v>1312</v>
      </c>
      <c r="C1222" t="s">
        <v>1408</v>
      </c>
      <c r="D1222" t="s">
        <v>1441</v>
      </c>
      <c r="E1222" t="s">
        <v>1777</v>
      </c>
      <c r="F1222" t="s">
        <v>1408</v>
      </c>
    </row>
    <row r="1223" spans="1:6" hidden="1" x14ac:dyDescent="0.25">
      <c r="A1223" t="s">
        <v>230</v>
      </c>
      <c r="B1223" t="s">
        <v>1313</v>
      </c>
    </row>
    <row r="1224" spans="1:6" hidden="1" x14ac:dyDescent="0.25">
      <c r="A1224" t="s">
        <v>230</v>
      </c>
      <c r="B1224" t="s">
        <v>1313</v>
      </c>
      <c r="D1224" t="s">
        <v>1409</v>
      </c>
    </row>
    <row r="1225" spans="1:6" hidden="1" x14ac:dyDescent="0.25">
      <c r="A1225" t="s">
        <v>230</v>
      </c>
      <c r="B1225" t="s">
        <v>1313</v>
      </c>
    </row>
    <row r="1226" spans="1:6" hidden="1" x14ac:dyDescent="0.25">
      <c r="A1226" t="s">
        <v>230</v>
      </c>
      <c r="B1226" t="s">
        <v>1313</v>
      </c>
      <c r="D1226" t="s">
        <v>1410</v>
      </c>
    </row>
    <row r="1227" spans="1:6" hidden="1" x14ac:dyDescent="0.25">
      <c r="A1227" t="s">
        <v>102</v>
      </c>
      <c r="B1227" t="s">
        <v>1318</v>
      </c>
      <c r="D1227" t="s">
        <v>1581</v>
      </c>
      <c r="E1227" t="s">
        <v>1636</v>
      </c>
    </row>
    <row r="1228" spans="1:6" hidden="1" x14ac:dyDescent="0.25">
      <c r="A1228" t="s">
        <v>102</v>
      </c>
      <c r="B1228" t="s">
        <v>1318</v>
      </c>
      <c r="D1228" t="s">
        <v>1582</v>
      </c>
      <c r="E1228" t="s">
        <v>1636</v>
      </c>
    </row>
    <row r="1229" spans="1:6" hidden="1" x14ac:dyDescent="0.25">
      <c r="A1229" t="s">
        <v>102</v>
      </c>
      <c r="B1229" t="s">
        <v>1318</v>
      </c>
      <c r="D1229" t="s">
        <v>1582</v>
      </c>
      <c r="E1229" t="s">
        <v>1636</v>
      </c>
    </row>
    <row r="1230" spans="1:6" x14ac:dyDescent="0.25">
      <c r="A1230" t="s">
        <v>102</v>
      </c>
      <c r="B1230" t="s">
        <v>1318</v>
      </c>
      <c r="C1230" t="s">
        <v>1408</v>
      </c>
      <c r="D1230" t="s">
        <v>1583</v>
      </c>
      <c r="E1230" t="s">
        <v>1636</v>
      </c>
      <c r="F1230" t="s">
        <v>1408</v>
      </c>
    </row>
    <row r="1231" spans="1:6" hidden="1" x14ac:dyDescent="0.25">
      <c r="A1231" t="s">
        <v>102</v>
      </c>
      <c r="B1231" t="s">
        <v>1318</v>
      </c>
      <c r="D1231" t="s">
        <v>1582</v>
      </c>
      <c r="E1231" t="s">
        <v>1636</v>
      </c>
    </row>
    <row r="1232" spans="1:6" hidden="1" x14ac:dyDescent="0.25">
      <c r="A1232" t="s">
        <v>102</v>
      </c>
      <c r="B1232" t="s">
        <v>1318</v>
      </c>
      <c r="D1232" t="s">
        <v>1581</v>
      </c>
      <c r="E1232" t="s">
        <v>1636</v>
      </c>
    </row>
    <row r="1233" spans="1:6" hidden="1" x14ac:dyDescent="0.25">
      <c r="A1233" t="s">
        <v>102</v>
      </c>
      <c r="B1233" t="s">
        <v>1318</v>
      </c>
      <c r="D1233" t="s">
        <v>1582</v>
      </c>
      <c r="E1233" t="s">
        <v>1636</v>
      </c>
    </row>
    <row r="1234" spans="1:6" x14ac:dyDescent="0.25">
      <c r="A1234" t="s">
        <v>102</v>
      </c>
      <c r="B1234" t="s">
        <v>1318</v>
      </c>
      <c r="C1234" t="s">
        <v>1408</v>
      </c>
      <c r="D1234" t="s">
        <v>1583</v>
      </c>
      <c r="E1234" t="s">
        <v>1636</v>
      </c>
      <c r="F1234" t="s">
        <v>1408</v>
      </c>
    </row>
    <row r="1235" spans="1:6" hidden="1" x14ac:dyDescent="0.25">
      <c r="A1235" t="s">
        <v>102</v>
      </c>
      <c r="B1235" t="s">
        <v>1318</v>
      </c>
      <c r="D1235" t="s">
        <v>1582</v>
      </c>
      <c r="E1235" t="s">
        <v>1636</v>
      </c>
    </row>
    <row r="1236" spans="1:6" hidden="1" x14ac:dyDescent="0.25">
      <c r="A1236" t="s">
        <v>102</v>
      </c>
      <c r="B1236" t="s">
        <v>1318</v>
      </c>
      <c r="D1236" t="s">
        <v>1481</v>
      </c>
      <c r="E1236" t="s">
        <v>1636</v>
      </c>
    </row>
    <row r="1237" spans="1:6" hidden="1" x14ac:dyDescent="0.25">
      <c r="A1237" t="s">
        <v>102</v>
      </c>
      <c r="B1237" t="s">
        <v>1318</v>
      </c>
      <c r="D1237" t="s">
        <v>1584</v>
      </c>
      <c r="E1237" t="s">
        <v>1636</v>
      </c>
    </row>
    <row r="1238" spans="1:6" hidden="1" x14ac:dyDescent="0.25">
      <c r="A1238" t="s">
        <v>102</v>
      </c>
      <c r="B1238" t="s">
        <v>1318</v>
      </c>
      <c r="D1238" t="s">
        <v>1481</v>
      </c>
      <c r="E1238" t="s">
        <v>1636</v>
      </c>
    </row>
    <row r="1239" spans="1:6" hidden="1" x14ac:dyDescent="0.25">
      <c r="A1239" t="s">
        <v>102</v>
      </c>
      <c r="B1239" t="s">
        <v>1318</v>
      </c>
      <c r="D1239" t="s">
        <v>1584</v>
      </c>
      <c r="E1239" t="s">
        <v>1636</v>
      </c>
    </row>
    <row r="1240" spans="1:6" hidden="1" x14ac:dyDescent="0.25">
      <c r="A1240" t="s">
        <v>102</v>
      </c>
      <c r="B1240" t="s">
        <v>1318</v>
      </c>
      <c r="D1240" t="s">
        <v>1582</v>
      </c>
      <c r="E1240" t="s">
        <v>1636</v>
      </c>
    </row>
    <row r="1241" spans="1:6" hidden="1" x14ac:dyDescent="0.25">
      <c r="A1241" t="s">
        <v>272</v>
      </c>
      <c r="B1241" t="s">
        <v>1327</v>
      </c>
      <c r="D1241" t="s">
        <v>1519</v>
      </c>
      <c r="E1241" t="s">
        <v>1778</v>
      </c>
      <c r="F1241" t="s">
        <v>1408</v>
      </c>
    </row>
    <row r="1242" spans="1:6" hidden="1" x14ac:dyDescent="0.25">
      <c r="A1242" t="s">
        <v>272</v>
      </c>
      <c r="B1242" t="s">
        <v>1327</v>
      </c>
      <c r="D1242" t="s">
        <v>1519</v>
      </c>
      <c r="E1242" t="s">
        <v>1689</v>
      </c>
    </row>
    <row r="1243" spans="1:6" hidden="1" x14ac:dyDescent="0.25">
      <c r="A1243" t="s">
        <v>272</v>
      </c>
      <c r="B1243" t="s">
        <v>1327</v>
      </c>
      <c r="D1243" t="s">
        <v>1585</v>
      </c>
      <c r="E1243" t="s">
        <v>1778</v>
      </c>
      <c r="F1243" t="s">
        <v>1408</v>
      </c>
    </row>
    <row r="1244" spans="1:6" hidden="1" x14ac:dyDescent="0.25">
      <c r="A1244" t="s">
        <v>272</v>
      </c>
      <c r="B1244" t="s">
        <v>1327</v>
      </c>
      <c r="D1244" t="s">
        <v>1541</v>
      </c>
      <c r="E1244" t="s">
        <v>1730</v>
      </c>
      <c r="F1244" t="s">
        <v>1408</v>
      </c>
    </row>
    <row r="1245" spans="1:6" hidden="1" x14ac:dyDescent="0.25">
      <c r="A1245" t="s">
        <v>272</v>
      </c>
      <c r="B1245" t="s">
        <v>1327</v>
      </c>
      <c r="D1245" t="s">
        <v>1585</v>
      </c>
      <c r="E1245" t="s">
        <v>1689</v>
      </c>
      <c r="F1245" t="s">
        <v>1408</v>
      </c>
    </row>
    <row r="1246" spans="1:6" hidden="1" x14ac:dyDescent="0.25">
      <c r="A1246" t="s">
        <v>272</v>
      </c>
      <c r="B1246" t="s">
        <v>1327</v>
      </c>
      <c r="D1246" t="s">
        <v>1586</v>
      </c>
      <c r="E1246" t="s">
        <v>1779</v>
      </c>
      <c r="F1246" t="s">
        <v>1408</v>
      </c>
    </row>
    <row r="1247" spans="1:6" hidden="1" x14ac:dyDescent="0.25">
      <c r="A1247" t="s">
        <v>272</v>
      </c>
      <c r="B1247" t="s">
        <v>1327</v>
      </c>
      <c r="D1247" t="s">
        <v>1541</v>
      </c>
      <c r="E1247" t="s">
        <v>1730</v>
      </c>
      <c r="F1247" t="s">
        <v>1408</v>
      </c>
    </row>
    <row r="1248" spans="1:6" hidden="1" x14ac:dyDescent="0.25">
      <c r="A1248" t="s">
        <v>272</v>
      </c>
      <c r="B1248" t="s">
        <v>1327</v>
      </c>
      <c r="D1248" t="s">
        <v>1587</v>
      </c>
      <c r="E1248" t="s">
        <v>1779</v>
      </c>
      <c r="F1248" t="s">
        <v>1408</v>
      </c>
    </row>
    <row r="1249" spans="1:6" hidden="1" x14ac:dyDescent="0.25">
      <c r="A1249" t="s">
        <v>272</v>
      </c>
      <c r="B1249" t="s">
        <v>1327</v>
      </c>
      <c r="D1249" t="s">
        <v>1585</v>
      </c>
      <c r="E1249" t="s">
        <v>1778</v>
      </c>
      <c r="F1249" t="s">
        <v>1408</v>
      </c>
    </row>
    <row r="1250" spans="1:6" hidden="1" x14ac:dyDescent="0.25">
      <c r="A1250" t="s">
        <v>272</v>
      </c>
      <c r="B1250" t="s">
        <v>1327</v>
      </c>
      <c r="D1250" t="s">
        <v>1585</v>
      </c>
      <c r="E1250" t="s">
        <v>1689</v>
      </c>
      <c r="F1250" t="s">
        <v>1408</v>
      </c>
    </row>
    <row r="1251" spans="1:6" x14ac:dyDescent="0.25">
      <c r="A1251" t="s">
        <v>272</v>
      </c>
      <c r="B1251" t="s">
        <v>1327</v>
      </c>
      <c r="C1251" t="s">
        <v>1408</v>
      </c>
      <c r="D1251" t="s">
        <v>1541</v>
      </c>
      <c r="E1251" t="s">
        <v>1730</v>
      </c>
      <c r="F1251" t="s">
        <v>1408</v>
      </c>
    </row>
    <row r="1252" spans="1:6" x14ac:dyDescent="0.25">
      <c r="A1252" t="s">
        <v>272</v>
      </c>
      <c r="B1252" t="s">
        <v>1327</v>
      </c>
      <c r="C1252" t="s">
        <v>1408</v>
      </c>
      <c r="D1252" t="s">
        <v>1588</v>
      </c>
      <c r="E1252" t="s">
        <v>1779</v>
      </c>
      <c r="F1252" t="s">
        <v>1408</v>
      </c>
    </row>
    <row r="1253" spans="1:6" x14ac:dyDescent="0.25">
      <c r="B1253" t="s">
        <v>1338</v>
      </c>
      <c r="C1253" t="s">
        <v>1408</v>
      </c>
      <c r="D1253" t="s">
        <v>1589</v>
      </c>
      <c r="E1253" t="s">
        <v>1780</v>
      </c>
      <c r="F1253" t="s">
        <v>1408</v>
      </c>
    </row>
    <row r="1254" spans="1:6" x14ac:dyDescent="0.25">
      <c r="B1254" t="s">
        <v>1338</v>
      </c>
      <c r="C1254" t="s">
        <v>1408</v>
      </c>
      <c r="D1254" t="s">
        <v>1589</v>
      </c>
      <c r="E1254" t="s">
        <v>1675</v>
      </c>
      <c r="F1254" t="s">
        <v>1408</v>
      </c>
    </row>
    <row r="1255" spans="1:6" x14ac:dyDescent="0.25">
      <c r="A1255" t="s">
        <v>360</v>
      </c>
      <c r="B1255" t="s">
        <v>1341</v>
      </c>
      <c r="C1255" t="s">
        <v>1408</v>
      </c>
      <c r="D1255" t="s">
        <v>1820</v>
      </c>
      <c r="E1255" t="s">
        <v>1767</v>
      </c>
      <c r="F1255" t="s">
        <v>1408</v>
      </c>
    </row>
    <row r="1256" spans="1:6" x14ac:dyDescent="0.25">
      <c r="A1256" t="s">
        <v>360</v>
      </c>
      <c r="B1256" t="s">
        <v>1341</v>
      </c>
      <c r="C1256" t="s">
        <v>1408</v>
      </c>
      <c r="D1256" t="s">
        <v>1821</v>
      </c>
      <c r="E1256" t="s">
        <v>1781</v>
      </c>
      <c r="F1256" t="s">
        <v>1408</v>
      </c>
    </row>
    <row r="1257" spans="1:6" hidden="1" x14ac:dyDescent="0.25">
      <c r="A1257" t="s">
        <v>225</v>
      </c>
      <c r="B1257" t="s">
        <v>1342</v>
      </c>
      <c r="E1257" t="s">
        <v>1640</v>
      </c>
    </row>
    <row r="1258" spans="1:6" hidden="1" x14ac:dyDescent="0.25">
      <c r="A1258" t="s">
        <v>225</v>
      </c>
      <c r="B1258" t="s">
        <v>1342</v>
      </c>
      <c r="E1258" t="s">
        <v>1640</v>
      </c>
    </row>
    <row r="1259" spans="1:6" hidden="1" x14ac:dyDescent="0.25">
      <c r="A1259" t="s">
        <v>225</v>
      </c>
      <c r="B1259" t="s">
        <v>1342</v>
      </c>
      <c r="E1259" t="s">
        <v>1640</v>
      </c>
    </row>
    <row r="1260" spans="1:6" hidden="1" x14ac:dyDescent="0.25">
      <c r="A1260" t="s">
        <v>1234</v>
      </c>
      <c r="B1260" t="s">
        <v>1346</v>
      </c>
      <c r="D1260" t="s">
        <v>1410</v>
      </c>
      <c r="E1260" t="s">
        <v>1782</v>
      </c>
    </row>
    <row r="1261" spans="1:6" hidden="1" x14ac:dyDescent="0.25">
      <c r="A1261" t="s">
        <v>1234</v>
      </c>
      <c r="B1261" t="s">
        <v>1346</v>
      </c>
      <c r="D1261" t="s">
        <v>1410</v>
      </c>
      <c r="E1261" t="s">
        <v>1782</v>
      </c>
    </row>
    <row r="1262" spans="1:6" hidden="1" x14ac:dyDescent="0.25">
      <c r="A1262" t="s">
        <v>1234</v>
      </c>
      <c r="B1262" t="s">
        <v>1346</v>
      </c>
      <c r="D1262" t="s">
        <v>1410</v>
      </c>
      <c r="E1262" t="s">
        <v>1717</v>
      </c>
    </row>
    <row r="1263" spans="1:6" hidden="1" x14ac:dyDescent="0.25">
      <c r="A1263" t="s">
        <v>1234</v>
      </c>
      <c r="B1263" t="s">
        <v>1346</v>
      </c>
      <c r="D1263" t="s">
        <v>1410</v>
      </c>
      <c r="E1263" t="s">
        <v>1782</v>
      </c>
    </row>
    <row r="1264" spans="1:6" hidden="1" x14ac:dyDescent="0.25">
      <c r="A1264" t="s">
        <v>1234</v>
      </c>
      <c r="B1264" t="s">
        <v>1346</v>
      </c>
      <c r="D1264" t="s">
        <v>1410</v>
      </c>
      <c r="E1264" t="s">
        <v>1782</v>
      </c>
    </row>
    <row r="1265" spans="1:6" x14ac:dyDescent="0.25">
      <c r="A1265" t="s">
        <v>418</v>
      </c>
      <c r="B1265" t="s">
        <v>1352</v>
      </c>
      <c r="C1265" t="s">
        <v>1408</v>
      </c>
      <c r="D1265" t="s">
        <v>1441</v>
      </c>
      <c r="E1265" t="s">
        <v>1783</v>
      </c>
      <c r="F1265" t="s">
        <v>1408</v>
      </c>
    </row>
    <row r="1266" spans="1:6" x14ac:dyDescent="0.25">
      <c r="A1266" t="s">
        <v>418</v>
      </c>
      <c r="B1266" t="s">
        <v>1352</v>
      </c>
      <c r="C1266" t="s">
        <v>1408</v>
      </c>
      <c r="D1266" t="s">
        <v>1473</v>
      </c>
      <c r="E1266" t="s">
        <v>1783</v>
      </c>
      <c r="F1266" t="s">
        <v>1408</v>
      </c>
    </row>
    <row r="1267" spans="1:6" hidden="1" x14ac:dyDescent="0.25">
      <c r="A1267" t="s">
        <v>245</v>
      </c>
      <c r="B1267" t="s">
        <v>1353</v>
      </c>
      <c r="D1267" t="s">
        <v>1410</v>
      </c>
      <c r="E1267" t="s">
        <v>1784</v>
      </c>
    </row>
    <row r="1268" spans="1:6" hidden="1" x14ac:dyDescent="0.25">
      <c r="A1268" t="s">
        <v>245</v>
      </c>
      <c r="B1268" t="s">
        <v>1353</v>
      </c>
      <c r="D1268" t="s">
        <v>1410</v>
      </c>
      <c r="E1268" t="s">
        <v>1785</v>
      </c>
    </row>
    <row r="1269" spans="1:6" hidden="1" x14ac:dyDescent="0.25">
      <c r="A1269" t="s">
        <v>245</v>
      </c>
      <c r="B1269" t="s">
        <v>1353</v>
      </c>
      <c r="D1269" t="s">
        <v>1410</v>
      </c>
      <c r="E1269" t="s">
        <v>1786</v>
      </c>
    </row>
    <row r="1270" spans="1:6" hidden="1" x14ac:dyDescent="0.25">
      <c r="A1270" t="s">
        <v>245</v>
      </c>
      <c r="B1270" t="s">
        <v>1353</v>
      </c>
      <c r="D1270" t="s">
        <v>1410</v>
      </c>
      <c r="E1270" t="s">
        <v>1628</v>
      </c>
    </row>
    <row r="1271" spans="1:6" hidden="1" x14ac:dyDescent="0.25">
      <c r="A1271" t="s">
        <v>245</v>
      </c>
      <c r="B1271" t="s">
        <v>1353</v>
      </c>
      <c r="D1271" t="s">
        <v>1410</v>
      </c>
      <c r="E1271" t="s">
        <v>1787</v>
      </c>
    </row>
    <row r="1272" spans="1:6" hidden="1" x14ac:dyDescent="0.25">
      <c r="A1272" t="s">
        <v>245</v>
      </c>
      <c r="B1272" t="s">
        <v>1353</v>
      </c>
      <c r="D1272" t="s">
        <v>1410</v>
      </c>
      <c r="E1272" t="s">
        <v>1788</v>
      </c>
    </row>
    <row r="1273" spans="1:6" hidden="1" x14ac:dyDescent="0.25">
      <c r="A1273" t="s">
        <v>245</v>
      </c>
      <c r="B1273" t="s">
        <v>1353</v>
      </c>
      <c r="D1273" t="s">
        <v>1410</v>
      </c>
      <c r="E1273" t="s">
        <v>1789</v>
      </c>
    </row>
    <row r="1274" spans="1:6" hidden="1" x14ac:dyDescent="0.25">
      <c r="A1274" t="s">
        <v>245</v>
      </c>
      <c r="B1274" t="s">
        <v>1353</v>
      </c>
      <c r="D1274" t="s">
        <v>1505</v>
      </c>
      <c r="E1274" t="s">
        <v>1790</v>
      </c>
    </row>
    <row r="1275" spans="1:6" hidden="1" x14ac:dyDescent="0.25">
      <c r="A1275" t="s">
        <v>245</v>
      </c>
      <c r="B1275" t="s">
        <v>1353</v>
      </c>
      <c r="D1275" t="s">
        <v>1417</v>
      </c>
      <c r="E1275" t="s">
        <v>1791</v>
      </c>
    </row>
    <row r="1276" spans="1:6" hidden="1" x14ac:dyDescent="0.25">
      <c r="A1276" t="s">
        <v>245</v>
      </c>
      <c r="B1276" t="s">
        <v>1353</v>
      </c>
      <c r="D1276" t="s">
        <v>1410</v>
      </c>
      <c r="E1276" t="s">
        <v>1792</v>
      </c>
    </row>
    <row r="1277" spans="1:6" x14ac:dyDescent="0.25">
      <c r="A1277" t="s">
        <v>1234</v>
      </c>
      <c r="B1277" t="s">
        <v>1358</v>
      </c>
      <c r="C1277" t="s">
        <v>1408</v>
      </c>
      <c r="D1277" t="s">
        <v>1415</v>
      </c>
      <c r="E1277" t="s">
        <v>1793</v>
      </c>
      <c r="F1277" t="s">
        <v>1408</v>
      </c>
    </row>
  </sheetData>
  <autoFilter ref="A1:F1277">
    <filterColumn colId="2">
      <customFilters>
        <customFilter operator="notEqual" val=" "/>
      </customFilters>
    </filterColumn>
    <filterColumn colId="3">
      <customFilters>
        <customFilter operator="notEqual" val=" "/>
      </customFilters>
    </filterColumn>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selection sqref="A1:XFD1048576"/>
    </sheetView>
  </sheetViews>
  <sheetFormatPr defaultRowHeight="15" x14ac:dyDescent="0.25"/>
  <cols>
    <col min="1" max="1" width="14.7109375" customWidth="1"/>
    <col min="2" max="2" width="31.85546875" customWidth="1"/>
    <col min="3" max="3" width="12.28515625" customWidth="1"/>
    <col min="4" max="4" width="6.5703125" customWidth="1"/>
    <col min="5" max="5" width="7.42578125" customWidth="1"/>
    <col min="6" max="6" width="6.85546875" customWidth="1"/>
    <col min="7" max="7" width="6.42578125" customWidth="1"/>
    <col min="8" max="8" width="7.28515625" customWidth="1"/>
    <col min="9" max="9" width="29.85546875" bestFit="1" customWidth="1"/>
    <col min="10" max="10" width="12.28515625" bestFit="1" customWidth="1"/>
    <col min="11" max="11" width="6.5703125" customWidth="1"/>
    <col min="12" max="12" width="7.42578125" customWidth="1"/>
    <col min="13" max="13" width="6.85546875" customWidth="1"/>
    <col min="14" max="14" width="6.42578125" customWidth="1"/>
    <col min="15" max="15" width="7.28515625" customWidth="1"/>
    <col min="16" max="16" width="36.85546875" bestFit="1" customWidth="1"/>
    <col min="17" max="17" width="34.85546875" bestFit="1" customWidth="1"/>
  </cols>
  <sheetData>
    <row r="1" spans="1:17" x14ac:dyDescent="0.25">
      <c r="A1" s="3" t="s">
        <v>1366</v>
      </c>
      <c r="B1" t="s">
        <v>1591</v>
      </c>
    </row>
    <row r="3" spans="1:17" x14ac:dyDescent="0.25">
      <c r="B3" s="3" t="s">
        <v>1592</v>
      </c>
    </row>
    <row r="4" spans="1:17" x14ac:dyDescent="0.25">
      <c r="B4" t="s">
        <v>1590</v>
      </c>
      <c r="I4" t="s">
        <v>1402</v>
      </c>
      <c r="P4" t="s">
        <v>1593</v>
      </c>
      <c r="Q4" t="s">
        <v>1594</v>
      </c>
    </row>
    <row r="5" spans="1:17" x14ac:dyDescent="0.25">
      <c r="A5" s="3" t="s">
        <v>1398</v>
      </c>
      <c r="B5" t="s">
        <v>1363</v>
      </c>
      <c r="C5" t="s">
        <v>1364</v>
      </c>
      <c r="D5" t="s">
        <v>390</v>
      </c>
      <c r="E5" t="s">
        <v>1365</v>
      </c>
      <c r="F5" t="s">
        <v>1298</v>
      </c>
      <c r="G5" t="s">
        <v>1362</v>
      </c>
      <c r="H5" t="s">
        <v>1399</v>
      </c>
      <c r="I5" t="s">
        <v>1363</v>
      </c>
      <c r="J5" t="s">
        <v>1364</v>
      </c>
      <c r="K5" t="s">
        <v>390</v>
      </c>
      <c r="L5" t="s">
        <v>1365</v>
      </c>
      <c r="M5" t="s">
        <v>1298</v>
      </c>
      <c r="N5" t="s">
        <v>1362</v>
      </c>
      <c r="O5" t="s">
        <v>1399</v>
      </c>
    </row>
    <row r="6" spans="1:17" x14ac:dyDescent="0.25">
      <c r="A6" s="4" t="s">
        <v>245</v>
      </c>
      <c r="B6" s="1"/>
      <c r="C6" s="1"/>
      <c r="D6" s="1">
        <v>29</v>
      </c>
      <c r="E6" s="1"/>
      <c r="F6" s="1">
        <v>1</v>
      </c>
      <c r="G6" s="1">
        <v>34</v>
      </c>
      <c r="H6" s="1"/>
      <c r="I6" s="1"/>
      <c r="J6" s="1"/>
      <c r="K6" s="1">
        <v>15</v>
      </c>
      <c r="L6" s="1"/>
      <c r="M6" s="1">
        <v>1</v>
      </c>
      <c r="N6" s="1">
        <v>19</v>
      </c>
      <c r="O6" s="1"/>
      <c r="P6" s="1">
        <v>64</v>
      </c>
      <c r="Q6" s="1">
        <v>35</v>
      </c>
    </row>
    <row r="7" spans="1:17" x14ac:dyDescent="0.25">
      <c r="A7" s="4" t="s">
        <v>57</v>
      </c>
      <c r="B7" s="1">
        <v>5</v>
      </c>
      <c r="C7" s="1">
        <v>3</v>
      </c>
      <c r="D7" s="1">
        <v>42</v>
      </c>
      <c r="E7" s="1"/>
      <c r="F7" s="1"/>
      <c r="G7" s="1">
        <v>75</v>
      </c>
      <c r="H7" s="1"/>
      <c r="I7" s="1"/>
      <c r="J7" s="1"/>
      <c r="K7" s="1">
        <v>30</v>
      </c>
      <c r="L7" s="1"/>
      <c r="M7" s="1"/>
      <c r="N7" s="1">
        <v>38</v>
      </c>
      <c r="O7" s="1"/>
      <c r="P7" s="1">
        <v>125</v>
      </c>
      <c r="Q7" s="1">
        <v>68</v>
      </c>
    </row>
    <row r="8" spans="1:17" x14ac:dyDescent="0.25">
      <c r="A8" s="4" t="s">
        <v>33</v>
      </c>
      <c r="B8" s="1">
        <v>6</v>
      </c>
      <c r="C8" s="1">
        <v>3</v>
      </c>
      <c r="D8" s="1">
        <v>42</v>
      </c>
      <c r="E8" s="1"/>
      <c r="F8" s="1"/>
      <c r="G8" s="1">
        <v>98</v>
      </c>
      <c r="H8" s="1"/>
      <c r="I8" s="1"/>
      <c r="J8" s="1"/>
      <c r="K8" s="1">
        <v>32</v>
      </c>
      <c r="L8" s="1"/>
      <c r="M8" s="1"/>
      <c r="N8" s="1">
        <v>60</v>
      </c>
      <c r="O8" s="1"/>
      <c r="P8" s="1">
        <v>149</v>
      </c>
      <c r="Q8" s="1">
        <v>92</v>
      </c>
    </row>
    <row r="9" spans="1:17" x14ac:dyDescent="0.25">
      <c r="A9" s="4" t="s">
        <v>1267</v>
      </c>
      <c r="B9" s="1">
        <v>2</v>
      </c>
      <c r="C9" s="1"/>
      <c r="D9" s="1"/>
      <c r="E9" s="1"/>
      <c r="F9" s="1"/>
      <c r="G9" s="1">
        <v>12</v>
      </c>
      <c r="H9" s="1"/>
      <c r="I9" s="1"/>
      <c r="J9" s="1"/>
      <c r="K9" s="1"/>
      <c r="L9" s="1"/>
      <c r="M9" s="1"/>
      <c r="N9" s="1"/>
      <c r="O9" s="1"/>
      <c r="P9" s="1">
        <v>14</v>
      </c>
      <c r="Q9" s="1"/>
    </row>
    <row r="10" spans="1:17" x14ac:dyDescent="0.25">
      <c r="A10" s="4" t="s">
        <v>272</v>
      </c>
      <c r="B10" s="1"/>
      <c r="C10" s="1"/>
      <c r="D10" s="1">
        <v>23</v>
      </c>
      <c r="E10" s="1"/>
      <c r="F10" s="1"/>
      <c r="G10" s="1">
        <v>20</v>
      </c>
      <c r="H10" s="1"/>
      <c r="I10" s="1"/>
      <c r="J10" s="1"/>
      <c r="K10" s="1">
        <v>16</v>
      </c>
      <c r="L10" s="1"/>
      <c r="M10" s="1"/>
      <c r="N10" s="1">
        <v>14</v>
      </c>
      <c r="O10" s="1"/>
      <c r="P10" s="1">
        <v>43</v>
      </c>
      <c r="Q10" s="1">
        <v>30</v>
      </c>
    </row>
    <row r="11" spans="1:17" x14ac:dyDescent="0.25">
      <c r="A11" s="4" t="s">
        <v>102</v>
      </c>
      <c r="B11" s="1"/>
      <c r="C11" s="1"/>
      <c r="D11" s="1">
        <v>32</v>
      </c>
      <c r="E11" s="1"/>
      <c r="F11" s="1">
        <v>2</v>
      </c>
      <c r="G11" s="1">
        <v>48</v>
      </c>
      <c r="H11" s="1"/>
      <c r="I11" s="1"/>
      <c r="J11" s="1"/>
      <c r="K11" s="1">
        <v>32</v>
      </c>
      <c r="L11" s="1"/>
      <c r="M11" s="1">
        <v>1</v>
      </c>
      <c r="N11" s="1">
        <v>29</v>
      </c>
      <c r="O11" s="1"/>
      <c r="P11" s="1">
        <v>82</v>
      </c>
      <c r="Q11" s="1">
        <v>62</v>
      </c>
    </row>
    <row r="12" spans="1:17" x14ac:dyDescent="0.25">
      <c r="A12" s="4" t="s">
        <v>1399</v>
      </c>
      <c r="B12" s="1"/>
      <c r="C12" s="1"/>
      <c r="D12" s="1"/>
      <c r="E12" s="1"/>
      <c r="F12" s="1"/>
      <c r="G12" s="1"/>
      <c r="H12" s="1"/>
      <c r="I12" s="1"/>
      <c r="J12" s="1"/>
      <c r="K12" s="1"/>
      <c r="L12" s="1"/>
      <c r="M12" s="1"/>
      <c r="N12" s="1"/>
      <c r="O12" s="1"/>
      <c r="P12" s="1"/>
      <c r="Q12" s="1"/>
    </row>
    <row r="13" spans="1:17" x14ac:dyDescent="0.25">
      <c r="A13" s="4" t="s">
        <v>1400</v>
      </c>
      <c r="B13" s="1">
        <v>13</v>
      </c>
      <c r="C13" s="1">
        <v>6</v>
      </c>
      <c r="D13" s="1">
        <v>168</v>
      </c>
      <c r="E13" s="1"/>
      <c r="F13" s="1">
        <v>3</v>
      </c>
      <c r="G13" s="1">
        <v>287</v>
      </c>
      <c r="H13" s="1"/>
      <c r="I13" s="1"/>
      <c r="J13" s="1"/>
      <c r="K13" s="1">
        <v>125</v>
      </c>
      <c r="L13" s="1"/>
      <c r="M13" s="1">
        <v>2</v>
      </c>
      <c r="N13" s="1">
        <v>160</v>
      </c>
      <c r="O13" s="1"/>
      <c r="P13" s="1">
        <v>477</v>
      </c>
      <c r="Q13" s="1">
        <v>287</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7"/>
  <sheetViews>
    <sheetView zoomScale="103" zoomScaleNormal="103" workbookViewId="0">
      <pane ySplit="1" topLeftCell="A2" activePane="bottomLeft" state="frozen"/>
      <selection pane="bottomLeft" activeCell="G12" sqref="G12"/>
    </sheetView>
  </sheetViews>
  <sheetFormatPr defaultRowHeight="15" x14ac:dyDescent="0.25"/>
  <cols>
    <col min="3" max="3" width="14.85546875" customWidth="1"/>
    <col min="4" max="4" width="20.140625" customWidth="1"/>
    <col min="5" max="5" width="13.28515625" bestFit="1" customWidth="1"/>
    <col min="7" max="7" width="19.5703125" bestFit="1" customWidth="1"/>
    <col min="8" max="8" width="23.5703125" bestFit="1" customWidth="1"/>
    <col min="9" max="9" width="12.140625" bestFit="1" customWidth="1"/>
    <col min="10" max="11" width="21.42578125" bestFit="1" customWidth="1"/>
  </cols>
  <sheetData>
    <row r="1" spans="1:10" x14ac:dyDescent="0.25">
      <c r="A1" t="s">
        <v>1385</v>
      </c>
      <c r="B1" t="s">
        <v>0</v>
      </c>
      <c r="C1" t="s">
        <v>1</v>
      </c>
      <c r="D1" t="s">
        <v>2</v>
      </c>
      <c r="E1" t="s">
        <v>1366</v>
      </c>
      <c r="F1" t="s">
        <v>1367</v>
      </c>
      <c r="G1" t="s">
        <v>1368</v>
      </c>
      <c r="H1" t="s">
        <v>1360</v>
      </c>
      <c r="I1" t="s">
        <v>1361</v>
      </c>
      <c r="J1" t="s">
        <v>1374</v>
      </c>
    </row>
    <row r="2" spans="1:10" x14ac:dyDescent="0.25">
      <c r="A2">
        <v>46</v>
      </c>
      <c r="B2" t="s">
        <v>57</v>
      </c>
      <c r="C2" t="s">
        <v>58</v>
      </c>
      <c r="D2" t="s">
        <v>59</v>
      </c>
      <c r="E2" s="1">
        <v>1086</v>
      </c>
      <c r="F2">
        <v>4</v>
      </c>
      <c r="G2">
        <v>4</v>
      </c>
      <c r="H2">
        <v>35</v>
      </c>
      <c r="I2" t="s">
        <v>1362</v>
      </c>
    </row>
    <row r="3" spans="1:10" x14ac:dyDescent="0.25">
      <c r="A3">
        <v>47</v>
      </c>
      <c r="B3" t="s">
        <v>57</v>
      </c>
      <c r="C3" t="s">
        <v>58</v>
      </c>
      <c r="D3" t="s">
        <v>60</v>
      </c>
      <c r="E3" s="1">
        <v>1086</v>
      </c>
      <c r="F3">
        <v>4</v>
      </c>
      <c r="G3">
        <v>4</v>
      </c>
      <c r="H3">
        <v>35</v>
      </c>
      <c r="I3" t="s">
        <v>1362</v>
      </c>
    </row>
    <row r="4" spans="1:10" x14ac:dyDescent="0.25">
      <c r="A4">
        <v>48</v>
      </c>
      <c r="B4" t="s">
        <v>57</v>
      </c>
      <c r="C4" t="s">
        <v>58</v>
      </c>
      <c r="D4" t="s">
        <v>61</v>
      </c>
      <c r="E4" s="1">
        <v>1086</v>
      </c>
      <c r="F4">
        <v>4</v>
      </c>
      <c r="G4">
        <v>4</v>
      </c>
      <c r="H4">
        <v>35</v>
      </c>
      <c r="I4" t="s">
        <v>1363</v>
      </c>
    </row>
    <row r="5" spans="1:10" x14ac:dyDescent="0.25">
      <c r="A5">
        <v>49</v>
      </c>
      <c r="B5" t="s">
        <v>57</v>
      </c>
      <c r="C5" t="s">
        <v>58</v>
      </c>
      <c r="D5" t="s">
        <v>62</v>
      </c>
      <c r="E5" s="1">
        <v>1086</v>
      </c>
      <c r="F5">
        <v>4</v>
      </c>
      <c r="G5">
        <v>4</v>
      </c>
      <c r="H5">
        <v>35</v>
      </c>
      <c r="I5" t="s">
        <v>1362</v>
      </c>
    </row>
    <row r="6" spans="1:10" x14ac:dyDescent="0.25">
      <c r="A6">
        <v>50</v>
      </c>
      <c r="B6" t="s">
        <v>57</v>
      </c>
      <c r="C6" t="s">
        <v>58</v>
      </c>
      <c r="D6" t="s">
        <v>63</v>
      </c>
      <c r="E6" s="1">
        <v>1086</v>
      </c>
      <c r="F6">
        <v>4</v>
      </c>
      <c r="G6">
        <v>4</v>
      </c>
      <c r="H6">
        <v>35</v>
      </c>
      <c r="I6" t="s">
        <v>1362</v>
      </c>
    </row>
    <row r="7" spans="1:10" x14ac:dyDescent="0.25">
      <c r="A7">
        <v>51</v>
      </c>
      <c r="B7" t="s">
        <v>57</v>
      </c>
      <c r="C7" t="s">
        <v>58</v>
      </c>
      <c r="D7" t="s">
        <v>64</v>
      </c>
      <c r="E7" s="1">
        <v>1086</v>
      </c>
      <c r="F7">
        <v>4</v>
      </c>
      <c r="G7">
        <v>4</v>
      </c>
      <c r="H7">
        <v>60</v>
      </c>
      <c r="I7" t="s">
        <v>1363</v>
      </c>
    </row>
    <row r="8" spans="1:10" x14ac:dyDescent="0.25">
      <c r="A8">
        <v>52</v>
      </c>
      <c r="B8" t="s">
        <v>57</v>
      </c>
      <c r="C8" t="s">
        <v>58</v>
      </c>
      <c r="D8" t="s">
        <v>65</v>
      </c>
      <c r="E8" s="1">
        <v>1086</v>
      </c>
      <c r="F8">
        <v>4</v>
      </c>
      <c r="G8">
        <v>4</v>
      </c>
      <c r="H8">
        <v>35</v>
      </c>
      <c r="I8" t="s">
        <v>1362</v>
      </c>
    </row>
    <row r="9" spans="1:10" x14ac:dyDescent="0.25">
      <c r="A9">
        <v>53</v>
      </c>
      <c r="B9" t="s">
        <v>57</v>
      </c>
      <c r="C9" t="s">
        <v>58</v>
      </c>
      <c r="D9" t="s">
        <v>66</v>
      </c>
      <c r="E9" s="1">
        <v>1086</v>
      </c>
      <c r="F9">
        <v>4</v>
      </c>
      <c r="G9">
        <v>4</v>
      </c>
      <c r="H9">
        <v>35</v>
      </c>
      <c r="I9" t="s">
        <v>1362</v>
      </c>
    </row>
    <row r="10" spans="1:10" x14ac:dyDescent="0.25">
      <c r="A10">
        <v>112</v>
      </c>
      <c r="B10" t="s">
        <v>57</v>
      </c>
      <c r="C10" t="s">
        <v>131</v>
      </c>
      <c r="D10" t="s">
        <v>132</v>
      </c>
      <c r="E10" s="1">
        <v>1197</v>
      </c>
      <c r="F10">
        <v>4</v>
      </c>
      <c r="G10">
        <v>4</v>
      </c>
      <c r="H10">
        <v>43</v>
      </c>
      <c r="I10" t="s">
        <v>1364</v>
      </c>
    </row>
    <row r="11" spans="1:10" x14ac:dyDescent="0.25">
      <c r="A11">
        <v>113</v>
      </c>
      <c r="B11" t="s">
        <v>57</v>
      </c>
      <c r="C11" t="s">
        <v>131</v>
      </c>
      <c r="D11" t="s">
        <v>14</v>
      </c>
      <c r="E11" s="1">
        <v>1197</v>
      </c>
      <c r="F11">
        <v>4</v>
      </c>
      <c r="G11">
        <v>4</v>
      </c>
      <c r="H11">
        <v>43</v>
      </c>
      <c r="I11" t="s">
        <v>1362</v>
      </c>
    </row>
    <row r="12" spans="1:10" x14ac:dyDescent="0.25">
      <c r="A12">
        <v>114</v>
      </c>
      <c r="B12" t="s">
        <v>57</v>
      </c>
      <c r="C12" t="s">
        <v>131</v>
      </c>
      <c r="D12" t="s">
        <v>133</v>
      </c>
      <c r="E12" s="1">
        <v>1197</v>
      </c>
      <c r="F12">
        <v>4</v>
      </c>
      <c r="G12">
        <v>4</v>
      </c>
      <c r="H12">
        <v>43</v>
      </c>
      <c r="I12" t="s">
        <v>1362</v>
      </c>
    </row>
    <row r="13" spans="1:10" x14ac:dyDescent="0.25">
      <c r="A13">
        <v>115</v>
      </c>
      <c r="B13" t="s">
        <v>57</v>
      </c>
      <c r="C13" t="s">
        <v>131</v>
      </c>
      <c r="D13" t="s">
        <v>134</v>
      </c>
      <c r="E13" s="1">
        <v>1197</v>
      </c>
      <c r="F13">
        <v>4</v>
      </c>
      <c r="G13">
        <v>4</v>
      </c>
      <c r="H13">
        <v>43</v>
      </c>
      <c r="I13" t="s">
        <v>1364</v>
      </c>
    </row>
    <row r="14" spans="1:10" x14ac:dyDescent="0.25">
      <c r="A14">
        <v>116</v>
      </c>
      <c r="B14" t="s">
        <v>57</v>
      </c>
      <c r="C14" t="s">
        <v>131</v>
      </c>
      <c r="D14" t="s">
        <v>135</v>
      </c>
      <c r="E14" s="1">
        <v>1197</v>
      </c>
      <c r="F14">
        <v>4</v>
      </c>
      <c r="G14">
        <v>4</v>
      </c>
      <c r="H14">
        <v>43</v>
      </c>
      <c r="I14" t="s">
        <v>390</v>
      </c>
    </row>
    <row r="15" spans="1:10" x14ac:dyDescent="0.25">
      <c r="A15">
        <v>117</v>
      </c>
      <c r="B15" t="s">
        <v>57</v>
      </c>
      <c r="C15" t="s">
        <v>131</v>
      </c>
      <c r="D15" t="s">
        <v>136</v>
      </c>
      <c r="E15" s="1">
        <v>1197</v>
      </c>
      <c r="F15">
        <v>4</v>
      </c>
      <c r="G15">
        <v>4</v>
      </c>
      <c r="H15">
        <v>43</v>
      </c>
      <c r="I15" t="s">
        <v>390</v>
      </c>
    </row>
    <row r="16" spans="1:10" x14ac:dyDescent="0.25">
      <c r="A16">
        <v>121</v>
      </c>
      <c r="B16" t="s">
        <v>57</v>
      </c>
      <c r="C16" t="s">
        <v>140</v>
      </c>
      <c r="D16" t="s">
        <v>141</v>
      </c>
      <c r="E16" s="1">
        <v>1197</v>
      </c>
      <c r="F16">
        <v>4</v>
      </c>
      <c r="G16">
        <v>4</v>
      </c>
      <c r="H16">
        <v>45</v>
      </c>
      <c r="I16" t="s">
        <v>1362</v>
      </c>
      <c r="J16">
        <v>13.3</v>
      </c>
    </row>
    <row r="17" spans="1:10" x14ac:dyDescent="0.25">
      <c r="A17">
        <v>122</v>
      </c>
      <c r="B17" t="s">
        <v>57</v>
      </c>
      <c r="C17" t="s">
        <v>140</v>
      </c>
      <c r="D17" t="s">
        <v>142</v>
      </c>
      <c r="E17" s="1">
        <v>1396</v>
      </c>
      <c r="F17">
        <v>4</v>
      </c>
      <c r="G17">
        <v>4</v>
      </c>
      <c r="H17">
        <v>45</v>
      </c>
      <c r="I17" t="s">
        <v>390</v>
      </c>
      <c r="J17">
        <v>18.399999999999999</v>
      </c>
    </row>
    <row r="18" spans="1:10" x14ac:dyDescent="0.25">
      <c r="A18">
        <v>123</v>
      </c>
      <c r="B18" t="s">
        <v>57</v>
      </c>
      <c r="C18" t="s">
        <v>140</v>
      </c>
      <c r="D18" t="s">
        <v>143</v>
      </c>
      <c r="E18" s="1">
        <v>1197</v>
      </c>
      <c r="F18">
        <v>4</v>
      </c>
      <c r="G18">
        <v>4</v>
      </c>
      <c r="H18">
        <v>45</v>
      </c>
      <c r="I18" t="s">
        <v>1362</v>
      </c>
      <c r="J18">
        <v>13.3</v>
      </c>
    </row>
    <row r="19" spans="1:10" x14ac:dyDescent="0.25">
      <c r="A19">
        <v>124</v>
      </c>
      <c r="B19" t="s">
        <v>57</v>
      </c>
      <c r="C19" t="s">
        <v>140</v>
      </c>
      <c r="D19" t="s">
        <v>144</v>
      </c>
      <c r="E19" s="1">
        <v>1396</v>
      </c>
      <c r="F19">
        <v>4</v>
      </c>
      <c r="G19">
        <v>4</v>
      </c>
      <c r="H19">
        <v>45</v>
      </c>
      <c r="I19" t="s">
        <v>390</v>
      </c>
      <c r="J19">
        <v>18.399999999999999</v>
      </c>
    </row>
    <row r="20" spans="1:10" x14ac:dyDescent="0.25">
      <c r="A20">
        <v>125</v>
      </c>
      <c r="B20" t="s">
        <v>57</v>
      </c>
      <c r="C20" t="s">
        <v>140</v>
      </c>
      <c r="D20" t="s">
        <v>145</v>
      </c>
      <c r="E20" s="1">
        <v>1197</v>
      </c>
      <c r="F20">
        <v>4</v>
      </c>
      <c r="G20">
        <v>4</v>
      </c>
      <c r="H20">
        <v>45</v>
      </c>
      <c r="I20" t="s">
        <v>1362</v>
      </c>
      <c r="J20">
        <v>13.3</v>
      </c>
    </row>
    <row r="21" spans="1:10" x14ac:dyDescent="0.25">
      <c r="A21">
        <v>126</v>
      </c>
      <c r="B21" t="s">
        <v>57</v>
      </c>
      <c r="C21" t="s">
        <v>140</v>
      </c>
      <c r="D21" t="s">
        <v>146</v>
      </c>
      <c r="E21" s="1">
        <v>1396</v>
      </c>
      <c r="F21">
        <v>4</v>
      </c>
      <c r="G21">
        <v>4</v>
      </c>
      <c r="H21">
        <v>45</v>
      </c>
      <c r="I21" t="s">
        <v>390</v>
      </c>
      <c r="J21">
        <v>18.399999999999999</v>
      </c>
    </row>
    <row r="22" spans="1:10" x14ac:dyDescent="0.25">
      <c r="A22">
        <v>127</v>
      </c>
      <c r="B22" t="s">
        <v>57</v>
      </c>
      <c r="C22" t="s">
        <v>140</v>
      </c>
      <c r="D22" t="s">
        <v>147</v>
      </c>
      <c r="E22" s="1">
        <v>1197</v>
      </c>
      <c r="F22">
        <v>4</v>
      </c>
      <c r="G22">
        <v>4</v>
      </c>
      <c r="H22">
        <v>45</v>
      </c>
      <c r="I22" t="s">
        <v>1362</v>
      </c>
      <c r="J22">
        <v>13.3</v>
      </c>
    </row>
    <row r="23" spans="1:10" x14ac:dyDescent="0.25">
      <c r="A23">
        <v>128</v>
      </c>
      <c r="B23" t="s">
        <v>57</v>
      </c>
      <c r="C23" t="s">
        <v>140</v>
      </c>
      <c r="D23" t="s">
        <v>148</v>
      </c>
      <c r="E23" s="1">
        <v>1396</v>
      </c>
      <c r="F23">
        <v>4</v>
      </c>
      <c r="G23">
        <v>4</v>
      </c>
      <c r="H23">
        <v>45</v>
      </c>
      <c r="I23" t="s">
        <v>390</v>
      </c>
      <c r="J23">
        <v>18.399999999999999</v>
      </c>
    </row>
    <row r="24" spans="1:10" x14ac:dyDescent="0.25">
      <c r="A24">
        <v>129</v>
      </c>
      <c r="B24" t="s">
        <v>57</v>
      </c>
      <c r="C24" t="s">
        <v>140</v>
      </c>
      <c r="D24" t="s">
        <v>149</v>
      </c>
      <c r="E24" s="1">
        <v>1197</v>
      </c>
      <c r="F24">
        <v>4</v>
      </c>
      <c r="G24">
        <v>4</v>
      </c>
      <c r="H24">
        <v>45</v>
      </c>
      <c r="I24" t="s">
        <v>1362</v>
      </c>
      <c r="J24">
        <v>13.3</v>
      </c>
    </row>
    <row r="25" spans="1:10" x14ac:dyDescent="0.25">
      <c r="A25">
        <v>130</v>
      </c>
      <c r="B25" t="s">
        <v>57</v>
      </c>
      <c r="C25" t="s">
        <v>140</v>
      </c>
      <c r="D25" t="s">
        <v>150</v>
      </c>
      <c r="E25" s="1">
        <v>1197</v>
      </c>
      <c r="F25">
        <v>4</v>
      </c>
      <c r="G25">
        <v>4</v>
      </c>
      <c r="H25">
        <v>45</v>
      </c>
      <c r="I25" t="s">
        <v>1362</v>
      </c>
      <c r="J25">
        <v>13.3</v>
      </c>
    </row>
    <row r="26" spans="1:10" x14ac:dyDescent="0.25">
      <c r="A26">
        <v>131</v>
      </c>
      <c r="B26" t="s">
        <v>57</v>
      </c>
      <c r="C26" t="s">
        <v>140</v>
      </c>
      <c r="D26" t="s">
        <v>151</v>
      </c>
      <c r="E26" s="1">
        <v>1197</v>
      </c>
      <c r="F26">
        <v>4</v>
      </c>
      <c r="G26">
        <v>4</v>
      </c>
      <c r="H26">
        <v>45</v>
      </c>
      <c r="I26" t="s">
        <v>1362</v>
      </c>
      <c r="J26">
        <v>13.3</v>
      </c>
    </row>
    <row r="27" spans="1:10" x14ac:dyDescent="0.25">
      <c r="A27">
        <v>132</v>
      </c>
      <c r="B27" t="s">
        <v>57</v>
      </c>
      <c r="C27" t="s">
        <v>140</v>
      </c>
      <c r="D27" t="s">
        <v>152</v>
      </c>
      <c r="E27" s="1">
        <v>1396</v>
      </c>
      <c r="F27">
        <v>4</v>
      </c>
      <c r="G27">
        <v>4</v>
      </c>
      <c r="H27">
        <v>45</v>
      </c>
      <c r="I27" t="s">
        <v>390</v>
      </c>
      <c r="J27">
        <v>18.399999999999999</v>
      </c>
    </row>
    <row r="28" spans="1:10" x14ac:dyDescent="0.25">
      <c r="A28">
        <v>133</v>
      </c>
      <c r="B28" t="s">
        <v>57</v>
      </c>
      <c r="C28" t="s">
        <v>153</v>
      </c>
      <c r="D28" t="s">
        <v>154</v>
      </c>
      <c r="E28" s="1">
        <v>1197</v>
      </c>
      <c r="H28">
        <v>37</v>
      </c>
      <c r="I28" t="s">
        <v>1362</v>
      </c>
    </row>
    <row r="29" spans="1:10" x14ac:dyDescent="0.25">
      <c r="A29">
        <v>134</v>
      </c>
      <c r="B29" t="s">
        <v>57</v>
      </c>
      <c r="C29" t="s">
        <v>153</v>
      </c>
      <c r="D29" t="s">
        <v>155</v>
      </c>
      <c r="E29" s="1">
        <v>1197</v>
      </c>
      <c r="H29">
        <v>37</v>
      </c>
      <c r="I29" t="s">
        <v>1362</v>
      </c>
    </row>
    <row r="30" spans="1:10" x14ac:dyDescent="0.25">
      <c r="A30">
        <v>135</v>
      </c>
      <c r="B30" t="s">
        <v>57</v>
      </c>
      <c r="C30" t="s">
        <v>153</v>
      </c>
      <c r="D30" t="s">
        <v>156</v>
      </c>
      <c r="E30" s="1">
        <v>1197</v>
      </c>
      <c r="H30">
        <v>37</v>
      </c>
      <c r="I30" t="s">
        <v>1362</v>
      </c>
    </row>
    <row r="31" spans="1:10" x14ac:dyDescent="0.25">
      <c r="A31">
        <v>136</v>
      </c>
      <c r="B31" t="s">
        <v>57</v>
      </c>
      <c r="C31" t="s">
        <v>153</v>
      </c>
      <c r="D31" t="s">
        <v>157</v>
      </c>
      <c r="E31" s="1">
        <v>1197</v>
      </c>
      <c r="H31">
        <v>37</v>
      </c>
      <c r="I31" t="s">
        <v>1362</v>
      </c>
    </row>
    <row r="32" spans="1:10" x14ac:dyDescent="0.25">
      <c r="A32">
        <v>137</v>
      </c>
      <c r="B32" t="s">
        <v>57</v>
      </c>
      <c r="C32" t="s">
        <v>153</v>
      </c>
      <c r="D32" t="s">
        <v>158</v>
      </c>
      <c r="E32" s="1">
        <v>1197</v>
      </c>
      <c r="H32">
        <v>37</v>
      </c>
      <c r="I32" t="s">
        <v>1362</v>
      </c>
    </row>
    <row r="33" spans="1:10" x14ac:dyDescent="0.25">
      <c r="A33">
        <v>138</v>
      </c>
      <c r="B33" t="s">
        <v>57</v>
      </c>
      <c r="C33" t="s">
        <v>153</v>
      </c>
      <c r="D33" t="s">
        <v>159</v>
      </c>
      <c r="E33" s="1">
        <v>1197</v>
      </c>
      <c r="H33">
        <v>37</v>
      </c>
      <c r="I33" t="s">
        <v>1362</v>
      </c>
    </row>
    <row r="34" spans="1:10" x14ac:dyDescent="0.25">
      <c r="A34">
        <v>139</v>
      </c>
      <c r="B34" t="s">
        <v>57</v>
      </c>
      <c r="C34" t="s">
        <v>153</v>
      </c>
      <c r="D34" t="s">
        <v>160</v>
      </c>
      <c r="E34" s="1">
        <v>1197</v>
      </c>
      <c r="H34">
        <v>37</v>
      </c>
      <c r="I34" t="s">
        <v>1364</v>
      </c>
    </row>
    <row r="35" spans="1:10" x14ac:dyDescent="0.25">
      <c r="A35">
        <v>140</v>
      </c>
      <c r="B35" t="s">
        <v>57</v>
      </c>
      <c r="C35" t="s">
        <v>153</v>
      </c>
      <c r="D35" t="s">
        <v>161</v>
      </c>
      <c r="E35" s="1">
        <v>998</v>
      </c>
      <c r="H35">
        <v>37</v>
      </c>
      <c r="I35" t="s">
        <v>1362</v>
      </c>
    </row>
    <row r="36" spans="1:10" x14ac:dyDescent="0.25">
      <c r="A36">
        <v>141</v>
      </c>
      <c r="B36" t="s">
        <v>57</v>
      </c>
      <c r="C36" t="s">
        <v>153</v>
      </c>
      <c r="D36" t="s">
        <v>162</v>
      </c>
      <c r="E36" s="1">
        <v>1186</v>
      </c>
      <c r="H36">
        <v>37</v>
      </c>
      <c r="I36" t="s">
        <v>390</v>
      </c>
    </row>
    <row r="37" spans="1:10" x14ac:dyDescent="0.25">
      <c r="A37">
        <v>142</v>
      </c>
      <c r="B37" t="s">
        <v>57</v>
      </c>
      <c r="C37" t="s">
        <v>153</v>
      </c>
      <c r="D37" t="s">
        <v>163</v>
      </c>
      <c r="E37" s="1">
        <v>1186</v>
      </c>
      <c r="H37">
        <v>37</v>
      </c>
      <c r="I37" t="s">
        <v>390</v>
      </c>
    </row>
    <row r="38" spans="1:10" x14ac:dyDescent="0.25">
      <c r="A38">
        <v>143</v>
      </c>
      <c r="B38" t="s">
        <v>57</v>
      </c>
      <c r="C38" t="s">
        <v>153</v>
      </c>
      <c r="D38" t="s">
        <v>164</v>
      </c>
      <c r="E38" s="1">
        <v>1186</v>
      </c>
      <c r="H38">
        <v>37</v>
      </c>
      <c r="I38" t="s">
        <v>390</v>
      </c>
    </row>
    <row r="39" spans="1:10" x14ac:dyDescent="0.25">
      <c r="A39">
        <v>144</v>
      </c>
      <c r="B39" t="s">
        <v>57</v>
      </c>
      <c r="C39" t="s">
        <v>153</v>
      </c>
      <c r="D39" t="s">
        <v>165</v>
      </c>
      <c r="E39" s="1">
        <v>1186</v>
      </c>
      <c r="H39">
        <v>37</v>
      </c>
      <c r="I39" t="s">
        <v>390</v>
      </c>
    </row>
    <row r="40" spans="1:10" x14ac:dyDescent="0.25">
      <c r="A40">
        <v>388</v>
      </c>
      <c r="B40" t="s">
        <v>57</v>
      </c>
      <c r="C40" t="s">
        <v>465</v>
      </c>
      <c r="D40" t="s">
        <v>466</v>
      </c>
      <c r="E40" s="1">
        <v>1120</v>
      </c>
      <c r="F40">
        <v>3</v>
      </c>
      <c r="G40">
        <v>4</v>
      </c>
      <c r="H40">
        <v>43</v>
      </c>
      <c r="I40" t="s">
        <v>390</v>
      </c>
      <c r="J40">
        <v>24</v>
      </c>
    </row>
    <row r="41" spans="1:10" x14ac:dyDescent="0.25">
      <c r="A41">
        <v>389</v>
      </c>
      <c r="B41" t="s">
        <v>57</v>
      </c>
      <c r="C41" t="s">
        <v>465</v>
      </c>
      <c r="D41" t="s">
        <v>467</v>
      </c>
      <c r="E41" s="1">
        <v>1120</v>
      </c>
      <c r="F41">
        <v>3</v>
      </c>
      <c r="G41">
        <v>4</v>
      </c>
      <c r="H41">
        <v>43</v>
      </c>
      <c r="I41" t="s">
        <v>390</v>
      </c>
      <c r="J41">
        <v>24</v>
      </c>
    </row>
    <row r="42" spans="1:10" x14ac:dyDescent="0.25">
      <c r="A42">
        <v>390</v>
      </c>
      <c r="B42" t="s">
        <v>57</v>
      </c>
      <c r="C42" t="s">
        <v>465</v>
      </c>
      <c r="D42" t="s">
        <v>468</v>
      </c>
      <c r="E42" s="1">
        <v>1197</v>
      </c>
      <c r="F42">
        <v>4</v>
      </c>
      <c r="G42">
        <v>4</v>
      </c>
      <c r="H42">
        <v>43</v>
      </c>
      <c r="I42" t="s">
        <v>1362</v>
      </c>
      <c r="J42">
        <v>18.899999999999999</v>
      </c>
    </row>
    <row r="43" spans="1:10" x14ac:dyDescent="0.25">
      <c r="A43">
        <v>391</v>
      </c>
      <c r="B43" t="s">
        <v>57</v>
      </c>
      <c r="C43" t="s">
        <v>465</v>
      </c>
      <c r="D43" t="s">
        <v>469</v>
      </c>
      <c r="E43" s="1">
        <v>1197</v>
      </c>
      <c r="F43">
        <v>4</v>
      </c>
      <c r="G43">
        <v>4</v>
      </c>
      <c r="H43">
        <v>43</v>
      </c>
      <c r="I43" t="s">
        <v>1362</v>
      </c>
      <c r="J43">
        <v>18.899999999999999</v>
      </c>
    </row>
    <row r="44" spans="1:10" x14ac:dyDescent="0.25">
      <c r="A44">
        <v>392</v>
      </c>
      <c r="B44" t="s">
        <v>57</v>
      </c>
      <c r="C44" t="s">
        <v>465</v>
      </c>
      <c r="D44" t="s">
        <v>470</v>
      </c>
      <c r="E44" s="1">
        <v>1197</v>
      </c>
      <c r="F44">
        <v>4</v>
      </c>
      <c r="G44">
        <v>4</v>
      </c>
      <c r="H44">
        <v>43</v>
      </c>
      <c r="I44" t="s">
        <v>1363</v>
      </c>
    </row>
    <row r="45" spans="1:10" x14ac:dyDescent="0.25">
      <c r="A45">
        <v>393</v>
      </c>
      <c r="B45" t="s">
        <v>57</v>
      </c>
      <c r="C45" t="s">
        <v>465</v>
      </c>
      <c r="D45" t="s">
        <v>471</v>
      </c>
      <c r="E45" s="1">
        <v>1197</v>
      </c>
      <c r="F45">
        <v>4</v>
      </c>
      <c r="G45">
        <v>4</v>
      </c>
      <c r="H45">
        <v>43</v>
      </c>
      <c r="I45" t="s">
        <v>1363</v>
      </c>
    </row>
    <row r="46" spans="1:10" x14ac:dyDescent="0.25">
      <c r="A46">
        <v>490</v>
      </c>
      <c r="B46" t="s">
        <v>57</v>
      </c>
      <c r="C46" t="s">
        <v>545</v>
      </c>
      <c r="D46" t="s">
        <v>546</v>
      </c>
      <c r="E46" s="1">
        <v>1197</v>
      </c>
      <c r="F46">
        <v>4</v>
      </c>
      <c r="H46">
        <v>45</v>
      </c>
      <c r="I46" t="s">
        <v>1362</v>
      </c>
    </row>
    <row r="47" spans="1:10" x14ac:dyDescent="0.25">
      <c r="A47">
        <v>491</v>
      </c>
      <c r="B47" t="s">
        <v>57</v>
      </c>
      <c r="C47" t="s">
        <v>545</v>
      </c>
      <c r="D47" t="s">
        <v>547</v>
      </c>
      <c r="E47" s="1">
        <v>998</v>
      </c>
      <c r="F47">
        <v>4</v>
      </c>
      <c r="G47">
        <v>4</v>
      </c>
      <c r="H47">
        <v>45</v>
      </c>
      <c r="I47" t="s">
        <v>1362</v>
      </c>
    </row>
    <row r="48" spans="1:10" x14ac:dyDescent="0.25">
      <c r="A48">
        <v>492</v>
      </c>
      <c r="B48" t="s">
        <v>57</v>
      </c>
      <c r="C48" t="s">
        <v>545</v>
      </c>
      <c r="D48" t="s">
        <v>548</v>
      </c>
      <c r="E48" s="1">
        <v>1397</v>
      </c>
      <c r="F48">
        <v>4</v>
      </c>
      <c r="G48">
        <v>4</v>
      </c>
      <c r="I48" t="s">
        <v>390</v>
      </c>
    </row>
    <row r="49" spans="1:10" x14ac:dyDescent="0.25">
      <c r="A49">
        <v>493</v>
      </c>
      <c r="B49" t="s">
        <v>57</v>
      </c>
      <c r="C49" t="s">
        <v>545</v>
      </c>
      <c r="D49" t="s">
        <v>549</v>
      </c>
      <c r="E49" s="1">
        <v>998</v>
      </c>
      <c r="F49">
        <v>4</v>
      </c>
      <c r="H49">
        <v>45</v>
      </c>
      <c r="I49" t="s">
        <v>1362</v>
      </c>
    </row>
    <row r="50" spans="1:10" x14ac:dyDescent="0.25">
      <c r="A50">
        <v>494</v>
      </c>
      <c r="B50" t="s">
        <v>57</v>
      </c>
      <c r="C50" t="s">
        <v>545</v>
      </c>
      <c r="D50" t="s">
        <v>550</v>
      </c>
      <c r="E50" s="1">
        <v>998</v>
      </c>
      <c r="F50">
        <v>4</v>
      </c>
      <c r="G50">
        <v>4</v>
      </c>
      <c r="H50">
        <v>45</v>
      </c>
      <c r="I50" t="s">
        <v>1362</v>
      </c>
    </row>
    <row r="51" spans="1:10" x14ac:dyDescent="0.25">
      <c r="A51">
        <v>495</v>
      </c>
      <c r="B51" t="s">
        <v>57</v>
      </c>
      <c r="C51" t="s">
        <v>545</v>
      </c>
      <c r="D51" t="s">
        <v>551</v>
      </c>
      <c r="E51" s="1">
        <v>998</v>
      </c>
      <c r="F51">
        <v>4</v>
      </c>
      <c r="G51">
        <v>4</v>
      </c>
      <c r="H51">
        <v>45</v>
      </c>
      <c r="I51" t="s">
        <v>1362</v>
      </c>
    </row>
    <row r="52" spans="1:10" x14ac:dyDescent="0.25">
      <c r="A52">
        <v>496</v>
      </c>
      <c r="B52" t="s">
        <v>57</v>
      </c>
      <c r="C52" t="s">
        <v>545</v>
      </c>
      <c r="D52" t="s">
        <v>552</v>
      </c>
      <c r="E52" s="1">
        <v>998</v>
      </c>
      <c r="F52">
        <v>4</v>
      </c>
      <c r="G52">
        <v>4</v>
      </c>
      <c r="H52">
        <v>45</v>
      </c>
      <c r="I52" t="s">
        <v>1362</v>
      </c>
    </row>
    <row r="53" spans="1:10" x14ac:dyDescent="0.25">
      <c r="A53">
        <v>497</v>
      </c>
      <c r="B53" t="s">
        <v>57</v>
      </c>
      <c r="C53" t="s">
        <v>545</v>
      </c>
      <c r="D53" t="s">
        <v>553</v>
      </c>
      <c r="E53" s="1">
        <v>998</v>
      </c>
      <c r="F53">
        <v>4</v>
      </c>
      <c r="H53">
        <v>45</v>
      </c>
      <c r="I53" t="s">
        <v>1362</v>
      </c>
    </row>
    <row r="54" spans="1:10" x14ac:dyDescent="0.25">
      <c r="A54">
        <v>498</v>
      </c>
      <c r="B54" t="s">
        <v>57</v>
      </c>
      <c r="C54" t="s">
        <v>545</v>
      </c>
      <c r="D54" t="s">
        <v>554</v>
      </c>
      <c r="E54" s="1">
        <v>1197</v>
      </c>
      <c r="F54">
        <v>4</v>
      </c>
      <c r="G54">
        <v>4</v>
      </c>
      <c r="H54">
        <v>45</v>
      </c>
      <c r="I54" t="s">
        <v>1362</v>
      </c>
    </row>
    <row r="55" spans="1:10" x14ac:dyDescent="0.25">
      <c r="A55">
        <v>499</v>
      </c>
      <c r="B55" t="s">
        <v>57</v>
      </c>
      <c r="C55" t="s">
        <v>545</v>
      </c>
      <c r="D55" t="s">
        <v>555</v>
      </c>
      <c r="E55" s="1">
        <v>1397</v>
      </c>
      <c r="F55">
        <v>4</v>
      </c>
      <c r="G55">
        <v>4</v>
      </c>
      <c r="I55" t="s">
        <v>390</v>
      </c>
    </row>
    <row r="56" spans="1:10" x14ac:dyDescent="0.25">
      <c r="A56">
        <v>500</v>
      </c>
      <c r="B56" t="s">
        <v>57</v>
      </c>
      <c r="C56" t="s">
        <v>545</v>
      </c>
      <c r="D56" t="s">
        <v>556</v>
      </c>
      <c r="E56" s="1">
        <v>1397</v>
      </c>
      <c r="F56">
        <v>4</v>
      </c>
      <c r="G56">
        <v>4</v>
      </c>
      <c r="I56" t="s">
        <v>390</v>
      </c>
    </row>
    <row r="57" spans="1:10" x14ac:dyDescent="0.25">
      <c r="A57">
        <v>501</v>
      </c>
      <c r="B57" t="s">
        <v>57</v>
      </c>
      <c r="C57" t="s">
        <v>545</v>
      </c>
      <c r="D57" t="s">
        <v>557</v>
      </c>
      <c r="E57" s="1">
        <v>1397</v>
      </c>
      <c r="F57">
        <v>4</v>
      </c>
      <c r="G57">
        <v>4</v>
      </c>
      <c r="I57" t="s">
        <v>390</v>
      </c>
    </row>
    <row r="58" spans="1:10" x14ac:dyDescent="0.25">
      <c r="A58">
        <v>502</v>
      </c>
      <c r="B58" t="s">
        <v>57</v>
      </c>
      <c r="C58" t="s">
        <v>545</v>
      </c>
      <c r="D58" t="s">
        <v>558</v>
      </c>
      <c r="E58" s="1">
        <v>1397</v>
      </c>
      <c r="F58">
        <v>4</v>
      </c>
      <c r="G58">
        <v>4</v>
      </c>
      <c r="H58">
        <v>45</v>
      </c>
      <c r="I58" t="s">
        <v>390</v>
      </c>
    </row>
    <row r="59" spans="1:10" x14ac:dyDescent="0.25">
      <c r="A59">
        <v>547</v>
      </c>
      <c r="B59" t="s">
        <v>57</v>
      </c>
      <c r="C59" t="s">
        <v>596</v>
      </c>
      <c r="D59" t="s">
        <v>597</v>
      </c>
      <c r="E59" s="1">
        <v>1197</v>
      </c>
      <c r="F59">
        <v>4</v>
      </c>
      <c r="G59">
        <v>4</v>
      </c>
      <c r="H59">
        <v>40</v>
      </c>
      <c r="I59" t="s">
        <v>1362</v>
      </c>
      <c r="J59">
        <v>15</v>
      </c>
    </row>
    <row r="60" spans="1:10" x14ac:dyDescent="0.25">
      <c r="A60">
        <v>548</v>
      </c>
      <c r="B60" t="s">
        <v>57</v>
      </c>
      <c r="C60" t="s">
        <v>596</v>
      </c>
      <c r="D60" t="s">
        <v>598</v>
      </c>
      <c r="E60" s="1">
        <v>1197</v>
      </c>
      <c r="F60">
        <v>4</v>
      </c>
      <c r="G60">
        <v>4</v>
      </c>
      <c r="H60">
        <v>40</v>
      </c>
      <c r="I60" t="s">
        <v>1362</v>
      </c>
      <c r="J60">
        <v>15</v>
      </c>
    </row>
    <row r="61" spans="1:10" x14ac:dyDescent="0.25">
      <c r="A61">
        <v>549</v>
      </c>
      <c r="B61" t="s">
        <v>57</v>
      </c>
      <c r="C61" t="s">
        <v>596</v>
      </c>
      <c r="D61" t="s">
        <v>599</v>
      </c>
      <c r="E61" s="1">
        <v>1197</v>
      </c>
      <c r="F61">
        <v>4</v>
      </c>
      <c r="G61">
        <v>4</v>
      </c>
      <c r="H61">
        <v>40</v>
      </c>
      <c r="I61" t="s">
        <v>1362</v>
      </c>
      <c r="J61">
        <v>15</v>
      </c>
    </row>
    <row r="62" spans="1:10" x14ac:dyDescent="0.25">
      <c r="A62">
        <v>550</v>
      </c>
      <c r="B62" t="s">
        <v>57</v>
      </c>
      <c r="C62" t="s">
        <v>596</v>
      </c>
      <c r="D62" t="s">
        <v>600</v>
      </c>
      <c r="E62" s="1">
        <v>1396</v>
      </c>
      <c r="F62">
        <v>4</v>
      </c>
      <c r="G62">
        <v>4</v>
      </c>
      <c r="H62">
        <v>40</v>
      </c>
      <c r="I62" t="s">
        <v>390</v>
      </c>
      <c r="J62">
        <v>21.19</v>
      </c>
    </row>
    <row r="63" spans="1:10" x14ac:dyDescent="0.25">
      <c r="A63">
        <v>572</v>
      </c>
      <c r="B63" t="s">
        <v>57</v>
      </c>
      <c r="C63" t="s">
        <v>621</v>
      </c>
      <c r="D63" t="s">
        <v>622</v>
      </c>
      <c r="E63" s="1">
        <v>1591</v>
      </c>
      <c r="F63">
        <v>4</v>
      </c>
      <c r="G63">
        <v>4</v>
      </c>
      <c r="H63">
        <v>45</v>
      </c>
      <c r="I63" t="s">
        <v>1362</v>
      </c>
    </row>
    <row r="64" spans="1:10" x14ac:dyDescent="0.25">
      <c r="A64">
        <v>573</v>
      </c>
      <c r="B64" t="s">
        <v>57</v>
      </c>
      <c r="C64" t="s">
        <v>621</v>
      </c>
      <c r="D64" t="s">
        <v>623</v>
      </c>
      <c r="E64" s="1">
        <v>1582</v>
      </c>
      <c r="F64">
        <v>4</v>
      </c>
      <c r="G64">
        <v>4</v>
      </c>
      <c r="H64">
        <v>45</v>
      </c>
      <c r="I64" t="s">
        <v>390</v>
      </c>
      <c r="J64">
        <v>19.899999999999999</v>
      </c>
    </row>
    <row r="65" spans="1:10" x14ac:dyDescent="0.25">
      <c r="A65">
        <v>574</v>
      </c>
      <c r="B65" t="s">
        <v>57</v>
      </c>
      <c r="C65" t="s">
        <v>621</v>
      </c>
      <c r="D65" t="s">
        <v>624</v>
      </c>
      <c r="E65" s="1">
        <v>1582</v>
      </c>
      <c r="F65">
        <v>4</v>
      </c>
      <c r="G65">
        <v>4</v>
      </c>
      <c r="H65">
        <v>45</v>
      </c>
      <c r="I65" t="s">
        <v>390</v>
      </c>
      <c r="J65">
        <v>19.899999999999999</v>
      </c>
    </row>
    <row r="66" spans="1:10" x14ac:dyDescent="0.25">
      <c r="A66">
        <v>575</v>
      </c>
      <c r="B66" t="s">
        <v>57</v>
      </c>
      <c r="C66" t="s">
        <v>621</v>
      </c>
      <c r="D66" t="s">
        <v>625</v>
      </c>
      <c r="E66" s="1">
        <v>1591</v>
      </c>
      <c r="F66">
        <v>4</v>
      </c>
      <c r="G66">
        <v>4</v>
      </c>
      <c r="H66">
        <v>45</v>
      </c>
      <c r="I66" t="s">
        <v>1362</v>
      </c>
    </row>
    <row r="67" spans="1:10" x14ac:dyDescent="0.25">
      <c r="A67">
        <v>576</v>
      </c>
      <c r="B67" t="s">
        <v>57</v>
      </c>
      <c r="C67" t="s">
        <v>621</v>
      </c>
      <c r="D67" t="s">
        <v>626</v>
      </c>
      <c r="E67" s="1">
        <v>1582</v>
      </c>
      <c r="F67">
        <v>4</v>
      </c>
      <c r="G67">
        <v>4</v>
      </c>
      <c r="H67">
        <v>45</v>
      </c>
      <c r="I67" t="s">
        <v>390</v>
      </c>
      <c r="J67">
        <v>14</v>
      </c>
    </row>
    <row r="68" spans="1:10" x14ac:dyDescent="0.25">
      <c r="A68">
        <v>577</v>
      </c>
      <c r="B68" t="s">
        <v>57</v>
      </c>
      <c r="C68" t="s">
        <v>621</v>
      </c>
      <c r="D68" t="s">
        <v>627</v>
      </c>
      <c r="E68" s="1">
        <v>1591</v>
      </c>
      <c r="F68">
        <v>4</v>
      </c>
      <c r="G68">
        <v>4</v>
      </c>
      <c r="H68">
        <v>45</v>
      </c>
      <c r="I68" t="s">
        <v>1362</v>
      </c>
    </row>
    <row r="69" spans="1:10" x14ac:dyDescent="0.25">
      <c r="A69">
        <v>578</v>
      </c>
      <c r="B69" t="s">
        <v>57</v>
      </c>
      <c r="C69" t="s">
        <v>621</v>
      </c>
      <c r="D69" t="s">
        <v>628</v>
      </c>
      <c r="E69" s="1">
        <v>1396</v>
      </c>
      <c r="F69">
        <v>4</v>
      </c>
      <c r="G69">
        <v>4</v>
      </c>
      <c r="H69">
        <v>45</v>
      </c>
      <c r="I69" t="s">
        <v>1362</v>
      </c>
    </row>
    <row r="70" spans="1:10" x14ac:dyDescent="0.25">
      <c r="A70">
        <v>579</v>
      </c>
      <c r="B70" t="s">
        <v>57</v>
      </c>
      <c r="C70" t="s">
        <v>621</v>
      </c>
      <c r="D70" t="s">
        <v>629</v>
      </c>
      <c r="E70" s="1">
        <v>1396</v>
      </c>
      <c r="F70">
        <v>4</v>
      </c>
      <c r="G70">
        <v>4</v>
      </c>
      <c r="H70">
        <v>45</v>
      </c>
      <c r="I70" t="s">
        <v>1362</v>
      </c>
    </row>
    <row r="71" spans="1:10" x14ac:dyDescent="0.25">
      <c r="A71">
        <v>580</v>
      </c>
      <c r="B71" t="s">
        <v>57</v>
      </c>
      <c r="C71" t="s">
        <v>621</v>
      </c>
      <c r="D71" t="s">
        <v>630</v>
      </c>
      <c r="E71" s="1">
        <v>1591</v>
      </c>
      <c r="F71">
        <v>4</v>
      </c>
      <c r="G71">
        <v>4</v>
      </c>
      <c r="H71">
        <v>45</v>
      </c>
      <c r="I71" t="s">
        <v>1362</v>
      </c>
    </row>
    <row r="72" spans="1:10" x14ac:dyDescent="0.25">
      <c r="A72">
        <v>581</v>
      </c>
      <c r="B72" t="s">
        <v>57</v>
      </c>
      <c r="C72" t="s">
        <v>621</v>
      </c>
      <c r="D72" t="s">
        <v>631</v>
      </c>
      <c r="E72" s="1">
        <v>1591</v>
      </c>
      <c r="F72">
        <v>4</v>
      </c>
      <c r="G72">
        <v>4</v>
      </c>
      <c r="H72">
        <v>45</v>
      </c>
      <c r="I72" t="s">
        <v>1362</v>
      </c>
    </row>
    <row r="73" spans="1:10" x14ac:dyDescent="0.25">
      <c r="A73">
        <v>582</v>
      </c>
      <c r="B73" t="s">
        <v>57</v>
      </c>
      <c r="C73" t="s">
        <v>621</v>
      </c>
      <c r="D73" t="s">
        <v>632</v>
      </c>
      <c r="E73" s="1">
        <v>1582</v>
      </c>
      <c r="F73">
        <v>4</v>
      </c>
      <c r="G73">
        <v>4</v>
      </c>
      <c r="H73">
        <v>45</v>
      </c>
      <c r="I73" t="s">
        <v>390</v>
      </c>
      <c r="J73">
        <v>14</v>
      </c>
    </row>
    <row r="74" spans="1:10" x14ac:dyDescent="0.25">
      <c r="A74">
        <v>583</v>
      </c>
      <c r="B74" t="s">
        <v>57</v>
      </c>
      <c r="C74" t="s">
        <v>621</v>
      </c>
      <c r="D74" t="s">
        <v>633</v>
      </c>
      <c r="E74" s="1">
        <v>1396</v>
      </c>
      <c r="F74">
        <v>4</v>
      </c>
      <c r="G74">
        <v>4</v>
      </c>
      <c r="H74">
        <v>45</v>
      </c>
      <c r="I74" t="s">
        <v>390</v>
      </c>
    </row>
    <row r="75" spans="1:10" x14ac:dyDescent="0.25">
      <c r="A75">
        <v>584</v>
      </c>
      <c r="B75" t="s">
        <v>57</v>
      </c>
      <c r="C75" t="s">
        <v>621</v>
      </c>
      <c r="D75" t="s">
        <v>634</v>
      </c>
      <c r="E75" s="1">
        <v>1396</v>
      </c>
      <c r="F75">
        <v>4</v>
      </c>
      <c r="G75">
        <v>4</v>
      </c>
      <c r="H75">
        <v>45</v>
      </c>
      <c r="I75" t="s">
        <v>390</v>
      </c>
    </row>
    <row r="76" spans="1:10" x14ac:dyDescent="0.25">
      <c r="A76">
        <v>913</v>
      </c>
      <c r="B76" t="s">
        <v>57</v>
      </c>
      <c r="C76" t="s">
        <v>992</v>
      </c>
      <c r="D76" t="s">
        <v>993</v>
      </c>
      <c r="E76" s="1">
        <v>1197</v>
      </c>
      <c r="F76">
        <v>4</v>
      </c>
      <c r="G76">
        <v>4</v>
      </c>
      <c r="H76">
        <v>43</v>
      </c>
      <c r="I76" t="s">
        <v>1362</v>
      </c>
      <c r="J76">
        <v>18.899999999999999</v>
      </c>
    </row>
    <row r="77" spans="1:10" x14ac:dyDescent="0.25">
      <c r="A77">
        <v>914</v>
      </c>
      <c r="B77" t="s">
        <v>57</v>
      </c>
      <c r="C77" t="s">
        <v>992</v>
      </c>
      <c r="D77" t="s">
        <v>994</v>
      </c>
      <c r="E77" s="1">
        <v>1197</v>
      </c>
      <c r="F77">
        <v>4</v>
      </c>
      <c r="G77">
        <v>4</v>
      </c>
      <c r="H77">
        <v>43</v>
      </c>
      <c r="I77" t="s">
        <v>1362</v>
      </c>
      <c r="J77">
        <v>18.899999999999999</v>
      </c>
    </row>
    <row r="78" spans="1:10" x14ac:dyDescent="0.25">
      <c r="A78">
        <v>915</v>
      </c>
      <c r="B78" t="s">
        <v>57</v>
      </c>
      <c r="C78" t="s">
        <v>992</v>
      </c>
      <c r="D78" t="s">
        <v>995</v>
      </c>
      <c r="E78" s="1">
        <v>1197</v>
      </c>
      <c r="F78">
        <v>4</v>
      </c>
      <c r="G78">
        <v>4</v>
      </c>
      <c r="H78">
        <v>43</v>
      </c>
      <c r="I78" t="s">
        <v>1362</v>
      </c>
      <c r="J78">
        <v>18.899999999999999</v>
      </c>
    </row>
    <row r="79" spans="1:10" x14ac:dyDescent="0.25">
      <c r="A79">
        <v>916</v>
      </c>
      <c r="B79" t="s">
        <v>57</v>
      </c>
      <c r="C79" t="s">
        <v>992</v>
      </c>
      <c r="D79" t="s">
        <v>996</v>
      </c>
      <c r="E79" s="1">
        <v>1197</v>
      </c>
      <c r="F79">
        <v>4</v>
      </c>
      <c r="G79">
        <v>4</v>
      </c>
      <c r="H79">
        <v>43</v>
      </c>
      <c r="I79" t="s">
        <v>1362</v>
      </c>
      <c r="J79">
        <v>18.899999999999999</v>
      </c>
    </row>
    <row r="80" spans="1:10" x14ac:dyDescent="0.25">
      <c r="A80">
        <v>917</v>
      </c>
      <c r="B80" t="s">
        <v>57</v>
      </c>
      <c r="C80" t="s">
        <v>992</v>
      </c>
      <c r="D80" t="s">
        <v>997</v>
      </c>
      <c r="E80" s="1">
        <v>1197</v>
      </c>
      <c r="F80">
        <v>4</v>
      </c>
      <c r="G80">
        <v>4</v>
      </c>
      <c r="H80">
        <v>43</v>
      </c>
      <c r="I80" t="s">
        <v>1362</v>
      </c>
      <c r="J80">
        <v>18.899999999999999</v>
      </c>
    </row>
    <row r="81" spans="1:10" x14ac:dyDescent="0.25">
      <c r="A81">
        <v>918</v>
      </c>
      <c r="B81" t="s">
        <v>57</v>
      </c>
      <c r="C81" t="s">
        <v>992</v>
      </c>
      <c r="D81" t="s">
        <v>998</v>
      </c>
      <c r="E81" s="1">
        <v>1197</v>
      </c>
      <c r="F81">
        <v>4</v>
      </c>
      <c r="G81">
        <v>4</v>
      </c>
      <c r="H81">
        <v>43</v>
      </c>
      <c r="I81" t="s">
        <v>1363</v>
      </c>
    </row>
    <row r="82" spans="1:10" x14ac:dyDescent="0.25">
      <c r="A82">
        <v>1009</v>
      </c>
      <c r="B82" t="s">
        <v>57</v>
      </c>
      <c r="C82" t="s">
        <v>1084</v>
      </c>
      <c r="D82" t="s">
        <v>16</v>
      </c>
      <c r="E82" s="1">
        <v>1999</v>
      </c>
      <c r="F82">
        <v>4</v>
      </c>
      <c r="G82">
        <v>4</v>
      </c>
      <c r="H82">
        <v>50</v>
      </c>
      <c r="I82" t="s">
        <v>1362</v>
      </c>
      <c r="J82">
        <v>13.1</v>
      </c>
    </row>
    <row r="83" spans="1:10" x14ac:dyDescent="0.25">
      <c r="A83">
        <v>1010</v>
      </c>
      <c r="B83" t="s">
        <v>57</v>
      </c>
      <c r="C83" t="s">
        <v>1084</v>
      </c>
      <c r="D83" t="s">
        <v>1085</v>
      </c>
      <c r="E83" s="1">
        <v>1999</v>
      </c>
      <c r="F83">
        <v>4</v>
      </c>
      <c r="G83">
        <v>4</v>
      </c>
      <c r="H83">
        <v>50</v>
      </c>
      <c r="I83" t="s">
        <v>1362</v>
      </c>
      <c r="J83">
        <v>13.1</v>
      </c>
    </row>
    <row r="84" spans="1:10" x14ac:dyDescent="0.25">
      <c r="A84">
        <v>1011</v>
      </c>
      <c r="B84" t="s">
        <v>57</v>
      </c>
      <c r="C84" t="s">
        <v>1084</v>
      </c>
      <c r="D84" t="s">
        <v>1086</v>
      </c>
      <c r="E84" s="1">
        <v>1999</v>
      </c>
      <c r="F84">
        <v>4</v>
      </c>
      <c r="G84">
        <v>4</v>
      </c>
      <c r="H84">
        <v>50</v>
      </c>
      <c r="I84" t="s">
        <v>1362</v>
      </c>
      <c r="J84">
        <v>13.1</v>
      </c>
    </row>
    <row r="85" spans="1:10" x14ac:dyDescent="0.25">
      <c r="A85">
        <v>1012</v>
      </c>
      <c r="B85" t="s">
        <v>57</v>
      </c>
      <c r="C85" t="s">
        <v>1084</v>
      </c>
      <c r="D85" t="s">
        <v>1087</v>
      </c>
      <c r="E85" s="1">
        <v>1999</v>
      </c>
      <c r="F85">
        <v>4</v>
      </c>
      <c r="G85">
        <v>4</v>
      </c>
      <c r="H85">
        <v>50</v>
      </c>
      <c r="I85" t="s">
        <v>1362</v>
      </c>
      <c r="J85">
        <v>13.1</v>
      </c>
    </row>
    <row r="86" spans="1:10" x14ac:dyDescent="0.25">
      <c r="A86">
        <v>1013</v>
      </c>
      <c r="B86" t="s">
        <v>57</v>
      </c>
      <c r="C86" t="s">
        <v>1088</v>
      </c>
      <c r="D86" t="s">
        <v>1089</v>
      </c>
      <c r="E86" s="1">
        <v>1995</v>
      </c>
      <c r="F86">
        <v>4</v>
      </c>
      <c r="G86">
        <v>4</v>
      </c>
      <c r="H86">
        <v>62</v>
      </c>
      <c r="I86" t="s">
        <v>390</v>
      </c>
      <c r="J86">
        <v>16.38</v>
      </c>
    </row>
    <row r="87" spans="1:10" x14ac:dyDescent="0.25">
      <c r="A87">
        <v>1014</v>
      </c>
      <c r="B87" t="s">
        <v>57</v>
      </c>
      <c r="C87" t="s">
        <v>1088</v>
      </c>
      <c r="D87" t="s">
        <v>1090</v>
      </c>
      <c r="E87" s="1">
        <v>1999</v>
      </c>
      <c r="F87">
        <v>4</v>
      </c>
      <c r="G87">
        <v>4</v>
      </c>
      <c r="H87">
        <v>62</v>
      </c>
      <c r="I87" t="s">
        <v>1362</v>
      </c>
      <c r="J87">
        <v>13.3</v>
      </c>
    </row>
    <row r="88" spans="1:10" x14ac:dyDescent="0.25">
      <c r="A88">
        <v>1015</v>
      </c>
      <c r="B88" t="s">
        <v>57</v>
      </c>
      <c r="C88" t="s">
        <v>1088</v>
      </c>
      <c r="D88" t="s">
        <v>1091</v>
      </c>
      <c r="E88" s="1">
        <v>1995</v>
      </c>
      <c r="F88">
        <v>4</v>
      </c>
      <c r="G88">
        <v>4</v>
      </c>
      <c r="H88">
        <v>62</v>
      </c>
      <c r="I88" t="s">
        <v>390</v>
      </c>
      <c r="J88">
        <v>16.38</v>
      </c>
    </row>
    <row r="89" spans="1:10" x14ac:dyDescent="0.25">
      <c r="A89">
        <v>1016</v>
      </c>
      <c r="B89" t="s">
        <v>57</v>
      </c>
      <c r="C89" t="s">
        <v>1088</v>
      </c>
      <c r="D89" t="s">
        <v>1092</v>
      </c>
      <c r="E89" s="1">
        <v>1999</v>
      </c>
      <c r="F89">
        <v>4</v>
      </c>
      <c r="G89">
        <v>4</v>
      </c>
      <c r="H89">
        <v>62</v>
      </c>
      <c r="I89" t="s">
        <v>1362</v>
      </c>
      <c r="J89">
        <v>13.3</v>
      </c>
    </row>
    <row r="90" spans="1:10" x14ac:dyDescent="0.25">
      <c r="A90">
        <v>1017</v>
      </c>
      <c r="B90" t="s">
        <v>57</v>
      </c>
      <c r="C90" t="s">
        <v>1088</v>
      </c>
      <c r="D90" t="s">
        <v>1093</v>
      </c>
      <c r="E90" s="1">
        <v>1995</v>
      </c>
      <c r="F90">
        <v>4</v>
      </c>
      <c r="G90">
        <v>4</v>
      </c>
      <c r="H90">
        <v>62</v>
      </c>
      <c r="I90" t="s">
        <v>390</v>
      </c>
      <c r="J90">
        <v>16.38</v>
      </c>
    </row>
    <row r="91" spans="1:10" x14ac:dyDescent="0.25">
      <c r="A91">
        <v>1018</v>
      </c>
      <c r="B91" t="s">
        <v>57</v>
      </c>
      <c r="C91" t="s">
        <v>1088</v>
      </c>
      <c r="D91" t="s">
        <v>1094</v>
      </c>
      <c r="E91" s="1">
        <v>1999</v>
      </c>
      <c r="F91">
        <v>4</v>
      </c>
      <c r="G91">
        <v>4</v>
      </c>
      <c r="H91">
        <v>62</v>
      </c>
      <c r="I91" t="s">
        <v>1362</v>
      </c>
      <c r="J91">
        <v>13.3</v>
      </c>
    </row>
    <row r="92" spans="1:10" x14ac:dyDescent="0.25">
      <c r="A92">
        <v>1019</v>
      </c>
      <c r="B92" t="s">
        <v>57</v>
      </c>
      <c r="C92" t="s">
        <v>1088</v>
      </c>
      <c r="D92" t="s">
        <v>1095</v>
      </c>
      <c r="E92" s="1">
        <v>1999</v>
      </c>
      <c r="F92">
        <v>4</v>
      </c>
      <c r="G92">
        <v>4</v>
      </c>
      <c r="H92">
        <v>62</v>
      </c>
      <c r="I92" t="s">
        <v>1362</v>
      </c>
      <c r="J92">
        <v>13.3</v>
      </c>
    </row>
    <row r="93" spans="1:10" x14ac:dyDescent="0.25">
      <c r="A93">
        <v>1020</v>
      </c>
      <c r="B93" t="s">
        <v>57</v>
      </c>
      <c r="C93" t="s">
        <v>1088</v>
      </c>
      <c r="D93" t="s">
        <v>1096</v>
      </c>
      <c r="E93" s="1">
        <v>1995</v>
      </c>
      <c r="F93">
        <v>4</v>
      </c>
      <c r="G93">
        <v>4</v>
      </c>
      <c r="H93">
        <v>62</v>
      </c>
      <c r="I93" t="s">
        <v>390</v>
      </c>
      <c r="J93">
        <v>16.38</v>
      </c>
    </row>
    <row r="94" spans="1:10" x14ac:dyDescent="0.25">
      <c r="A94">
        <v>1061</v>
      </c>
      <c r="B94" t="s">
        <v>57</v>
      </c>
      <c r="C94" t="s">
        <v>1152</v>
      </c>
      <c r="D94" t="s">
        <v>1153</v>
      </c>
      <c r="E94" s="1">
        <v>1186</v>
      </c>
      <c r="F94">
        <v>3</v>
      </c>
      <c r="G94">
        <v>4</v>
      </c>
      <c r="H94">
        <v>37</v>
      </c>
      <c r="I94" t="s">
        <v>390</v>
      </c>
      <c r="J94">
        <v>20.7</v>
      </c>
    </row>
    <row r="95" spans="1:10" x14ac:dyDescent="0.25">
      <c r="A95">
        <v>1062</v>
      </c>
      <c r="B95" t="s">
        <v>57</v>
      </c>
      <c r="C95" t="s">
        <v>1152</v>
      </c>
      <c r="D95" t="s">
        <v>1154</v>
      </c>
      <c r="E95" s="1">
        <v>1197</v>
      </c>
      <c r="F95">
        <v>4</v>
      </c>
      <c r="G95">
        <v>4</v>
      </c>
      <c r="H95">
        <v>37</v>
      </c>
      <c r="I95" t="s">
        <v>1362</v>
      </c>
    </row>
    <row r="96" spans="1:10" x14ac:dyDescent="0.25">
      <c r="A96">
        <v>1063</v>
      </c>
      <c r="B96" t="s">
        <v>57</v>
      </c>
      <c r="C96" t="s">
        <v>1152</v>
      </c>
      <c r="D96" t="s">
        <v>1155</v>
      </c>
      <c r="E96" s="1">
        <v>1197</v>
      </c>
      <c r="F96">
        <v>4</v>
      </c>
      <c r="G96">
        <v>4</v>
      </c>
      <c r="H96">
        <v>37</v>
      </c>
      <c r="I96" t="s">
        <v>1362</v>
      </c>
    </row>
    <row r="97" spans="1:10" x14ac:dyDescent="0.25">
      <c r="A97">
        <v>1064</v>
      </c>
      <c r="B97" t="s">
        <v>57</v>
      </c>
      <c r="C97" t="s">
        <v>1152</v>
      </c>
      <c r="D97" t="s">
        <v>1156</v>
      </c>
      <c r="E97" s="1">
        <v>1197</v>
      </c>
      <c r="F97">
        <v>4</v>
      </c>
      <c r="G97">
        <v>4</v>
      </c>
      <c r="H97">
        <v>37</v>
      </c>
      <c r="I97" t="s">
        <v>1362</v>
      </c>
    </row>
    <row r="98" spans="1:10" x14ac:dyDescent="0.25">
      <c r="A98">
        <v>1065</v>
      </c>
      <c r="B98" t="s">
        <v>57</v>
      </c>
      <c r="C98" t="s">
        <v>1152</v>
      </c>
      <c r="D98" t="s">
        <v>1157</v>
      </c>
      <c r="E98" s="1">
        <v>1197</v>
      </c>
      <c r="F98">
        <v>4</v>
      </c>
      <c r="G98">
        <v>4</v>
      </c>
      <c r="H98">
        <v>37</v>
      </c>
      <c r="I98" t="s">
        <v>1362</v>
      </c>
    </row>
    <row r="99" spans="1:10" x14ac:dyDescent="0.25">
      <c r="A99">
        <v>1066</v>
      </c>
      <c r="B99" t="s">
        <v>57</v>
      </c>
      <c r="C99" t="s">
        <v>1152</v>
      </c>
      <c r="D99" t="s">
        <v>1158</v>
      </c>
      <c r="E99" s="1">
        <v>1197</v>
      </c>
      <c r="F99">
        <v>4</v>
      </c>
      <c r="G99">
        <v>4</v>
      </c>
      <c r="H99">
        <v>37</v>
      </c>
      <c r="I99" t="s">
        <v>1362</v>
      </c>
    </row>
    <row r="100" spans="1:10" x14ac:dyDescent="0.25">
      <c r="A100">
        <v>1067</v>
      </c>
      <c r="B100" t="s">
        <v>57</v>
      </c>
      <c r="C100" t="s">
        <v>1152</v>
      </c>
      <c r="D100" t="s">
        <v>1159</v>
      </c>
      <c r="E100" s="1">
        <v>1197</v>
      </c>
      <c r="F100">
        <v>4</v>
      </c>
      <c r="G100">
        <v>4</v>
      </c>
      <c r="H100">
        <v>37</v>
      </c>
      <c r="I100" t="s">
        <v>1362</v>
      </c>
    </row>
    <row r="101" spans="1:10" x14ac:dyDescent="0.25">
      <c r="A101">
        <v>1068</v>
      </c>
      <c r="B101" t="s">
        <v>57</v>
      </c>
      <c r="C101" t="s">
        <v>1152</v>
      </c>
      <c r="D101" t="s">
        <v>1160</v>
      </c>
      <c r="E101" s="1">
        <v>1197</v>
      </c>
      <c r="F101">
        <v>4</v>
      </c>
      <c r="G101">
        <v>4</v>
      </c>
      <c r="H101">
        <v>37</v>
      </c>
      <c r="I101" t="s">
        <v>1362</v>
      </c>
    </row>
    <row r="102" spans="1:10" x14ac:dyDescent="0.25">
      <c r="A102">
        <v>1069</v>
      </c>
      <c r="B102" t="s">
        <v>57</v>
      </c>
      <c r="C102" t="s">
        <v>1152</v>
      </c>
      <c r="D102" t="s">
        <v>1161</v>
      </c>
      <c r="E102" s="1">
        <v>1186</v>
      </c>
      <c r="F102">
        <v>3</v>
      </c>
      <c r="G102">
        <v>4</v>
      </c>
      <c r="H102">
        <v>37</v>
      </c>
      <c r="I102" t="s">
        <v>390</v>
      </c>
    </row>
    <row r="103" spans="1:10" x14ac:dyDescent="0.25">
      <c r="A103">
        <v>1070</v>
      </c>
      <c r="B103" t="s">
        <v>57</v>
      </c>
      <c r="C103" t="s">
        <v>1152</v>
      </c>
      <c r="D103" t="s">
        <v>1162</v>
      </c>
      <c r="E103" s="1">
        <v>1186</v>
      </c>
      <c r="F103">
        <v>3</v>
      </c>
      <c r="G103">
        <v>4</v>
      </c>
      <c r="H103">
        <v>37</v>
      </c>
      <c r="I103" t="s">
        <v>390</v>
      </c>
    </row>
    <row r="104" spans="1:10" x14ac:dyDescent="0.25">
      <c r="A104">
        <v>1071</v>
      </c>
      <c r="B104" t="s">
        <v>57</v>
      </c>
      <c r="C104" t="s">
        <v>1163</v>
      </c>
      <c r="D104" t="s">
        <v>1164</v>
      </c>
      <c r="E104" s="1">
        <v>1197</v>
      </c>
      <c r="F104">
        <v>4</v>
      </c>
      <c r="G104">
        <v>4</v>
      </c>
      <c r="H104">
        <v>43</v>
      </c>
      <c r="I104" t="s">
        <v>1362</v>
      </c>
      <c r="J104">
        <v>15.7</v>
      </c>
    </row>
    <row r="105" spans="1:10" x14ac:dyDescent="0.25">
      <c r="A105">
        <v>1072</v>
      </c>
      <c r="B105" t="s">
        <v>57</v>
      </c>
      <c r="C105" t="s">
        <v>1163</v>
      </c>
      <c r="D105" t="s">
        <v>1165</v>
      </c>
      <c r="E105" s="1">
        <v>1197</v>
      </c>
      <c r="F105">
        <v>4</v>
      </c>
      <c r="G105">
        <v>4</v>
      </c>
      <c r="H105">
        <v>43</v>
      </c>
      <c r="I105" t="s">
        <v>1362</v>
      </c>
      <c r="J105">
        <v>15.7</v>
      </c>
    </row>
    <row r="106" spans="1:10" x14ac:dyDescent="0.25">
      <c r="A106">
        <v>1073</v>
      </c>
      <c r="B106" t="s">
        <v>57</v>
      </c>
      <c r="C106" t="s">
        <v>1163</v>
      </c>
      <c r="D106" t="s">
        <v>1166</v>
      </c>
      <c r="E106" s="1">
        <v>1197</v>
      </c>
      <c r="F106">
        <v>4</v>
      </c>
      <c r="G106">
        <v>4</v>
      </c>
      <c r="H106">
        <v>43</v>
      </c>
      <c r="I106" t="s">
        <v>1362</v>
      </c>
      <c r="J106">
        <v>15.7</v>
      </c>
    </row>
    <row r="107" spans="1:10" x14ac:dyDescent="0.25">
      <c r="A107">
        <v>1074</v>
      </c>
      <c r="B107" t="s">
        <v>57</v>
      </c>
      <c r="C107" t="s">
        <v>1163</v>
      </c>
      <c r="D107" t="s">
        <v>1167</v>
      </c>
      <c r="E107" s="1">
        <v>1197</v>
      </c>
      <c r="F107">
        <v>4</v>
      </c>
      <c r="G107">
        <v>4</v>
      </c>
      <c r="H107">
        <v>43</v>
      </c>
      <c r="I107" t="s">
        <v>1362</v>
      </c>
      <c r="J107">
        <v>15.7</v>
      </c>
    </row>
    <row r="108" spans="1:10" x14ac:dyDescent="0.25">
      <c r="A108">
        <v>1075</v>
      </c>
      <c r="B108" t="s">
        <v>57</v>
      </c>
      <c r="C108" t="s">
        <v>1163</v>
      </c>
      <c r="D108" t="s">
        <v>1168</v>
      </c>
      <c r="E108" s="1">
        <v>1120</v>
      </c>
      <c r="F108">
        <v>3</v>
      </c>
      <c r="G108">
        <v>4</v>
      </c>
      <c r="H108">
        <v>43</v>
      </c>
      <c r="I108" t="s">
        <v>390</v>
      </c>
      <c r="J108">
        <v>19</v>
      </c>
    </row>
    <row r="109" spans="1:10" x14ac:dyDescent="0.25">
      <c r="A109">
        <v>1076</v>
      </c>
      <c r="B109" t="s">
        <v>57</v>
      </c>
      <c r="C109" t="s">
        <v>1163</v>
      </c>
      <c r="D109" t="s">
        <v>1169</v>
      </c>
      <c r="E109" s="1">
        <v>1197</v>
      </c>
      <c r="F109">
        <v>4</v>
      </c>
      <c r="G109">
        <v>4</v>
      </c>
      <c r="H109">
        <v>43</v>
      </c>
      <c r="I109" t="s">
        <v>1362</v>
      </c>
      <c r="J109">
        <v>15.7</v>
      </c>
    </row>
    <row r="110" spans="1:10" x14ac:dyDescent="0.25">
      <c r="A110">
        <v>1077</v>
      </c>
      <c r="B110" t="s">
        <v>57</v>
      </c>
      <c r="C110" t="s">
        <v>1163</v>
      </c>
      <c r="D110" t="s">
        <v>1170</v>
      </c>
      <c r="E110" s="1">
        <v>1120</v>
      </c>
      <c r="F110">
        <v>3</v>
      </c>
      <c r="G110">
        <v>4</v>
      </c>
      <c r="H110">
        <v>43</v>
      </c>
      <c r="I110" t="s">
        <v>390</v>
      </c>
      <c r="J110">
        <v>19</v>
      </c>
    </row>
    <row r="111" spans="1:10" x14ac:dyDescent="0.25">
      <c r="A111">
        <v>1078</v>
      </c>
      <c r="B111" t="s">
        <v>57</v>
      </c>
      <c r="C111" t="s">
        <v>1163</v>
      </c>
      <c r="D111" t="s">
        <v>1171</v>
      </c>
      <c r="E111" s="1">
        <v>1120</v>
      </c>
      <c r="F111">
        <v>3</v>
      </c>
      <c r="G111">
        <v>4</v>
      </c>
      <c r="H111">
        <v>43</v>
      </c>
      <c r="I111" t="s">
        <v>390</v>
      </c>
      <c r="J111">
        <v>19</v>
      </c>
    </row>
    <row r="112" spans="1:10" x14ac:dyDescent="0.25">
      <c r="A112">
        <v>1079</v>
      </c>
      <c r="B112" t="s">
        <v>57</v>
      </c>
      <c r="C112" t="s">
        <v>1163</v>
      </c>
      <c r="D112" t="s">
        <v>1172</v>
      </c>
      <c r="E112" s="1">
        <v>1197</v>
      </c>
      <c r="F112">
        <v>4</v>
      </c>
      <c r="G112">
        <v>4</v>
      </c>
      <c r="H112">
        <v>43</v>
      </c>
      <c r="I112" t="s">
        <v>390</v>
      </c>
      <c r="J112">
        <v>19</v>
      </c>
    </row>
    <row r="113" spans="1:10" x14ac:dyDescent="0.25">
      <c r="A113">
        <v>1118</v>
      </c>
      <c r="B113" t="s">
        <v>57</v>
      </c>
      <c r="C113" t="s">
        <v>1210</v>
      </c>
      <c r="D113" t="s">
        <v>1211</v>
      </c>
      <c r="E113" s="1">
        <v>1396</v>
      </c>
      <c r="F113">
        <v>4</v>
      </c>
      <c r="G113">
        <v>4</v>
      </c>
      <c r="H113">
        <v>55</v>
      </c>
      <c r="I113" t="s">
        <v>390</v>
      </c>
      <c r="J113">
        <v>21.38</v>
      </c>
    </row>
    <row r="114" spans="1:10" x14ac:dyDescent="0.25">
      <c r="A114">
        <v>1119</v>
      </c>
      <c r="B114" t="s">
        <v>57</v>
      </c>
      <c r="C114" t="s">
        <v>1210</v>
      </c>
      <c r="D114" t="s">
        <v>1212</v>
      </c>
      <c r="E114" s="1">
        <v>1591</v>
      </c>
      <c r="F114">
        <v>4</v>
      </c>
      <c r="G114">
        <v>4</v>
      </c>
      <c r="H114">
        <v>55</v>
      </c>
      <c r="I114" t="s">
        <v>1362</v>
      </c>
      <c r="J114">
        <v>15.29</v>
      </c>
    </row>
    <row r="115" spans="1:10" x14ac:dyDescent="0.25">
      <c r="A115">
        <v>1120</v>
      </c>
      <c r="B115" t="s">
        <v>57</v>
      </c>
      <c r="C115" t="s">
        <v>1210</v>
      </c>
      <c r="D115" t="s">
        <v>622</v>
      </c>
      <c r="E115" s="1">
        <v>1591</v>
      </c>
      <c r="F115">
        <v>4</v>
      </c>
      <c r="G115">
        <v>4</v>
      </c>
      <c r="H115">
        <v>55</v>
      </c>
      <c r="I115" t="s">
        <v>1362</v>
      </c>
      <c r="J115">
        <v>15.29</v>
      </c>
    </row>
    <row r="116" spans="1:10" x14ac:dyDescent="0.25">
      <c r="A116">
        <v>1121</v>
      </c>
      <c r="B116" t="s">
        <v>57</v>
      </c>
      <c r="C116" t="s">
        <v>1210</v>
      </c>
      <c r="D116" t="s">
        <v>625</v>
      </c>
      <c r="E116" s="1">
        <v>1591</v>
      </c>
      <c r="F116">
        <v>4</v>
      </c>
      <c r="G116">
        <v>4</v>
      </c>
      <c r="H116">
        <v>55</v>
      </c>
      <c r="I116" t="s">
        <v>1362</v>
      </c>
      <c r="J116">
        <v>15.29</v>
      </c>
    </row>
    <row r="117" spans="1:10" x14ac:dyDescent="0.25">
      <c r="A117">
        <v>1122</v>
      </c>
      <c r="B117" t="s">
        <v>57</v>
      </c>
      <c r="C117" t="s">
        <v>1210</v>
      </c>
      <c r="D117" t="s">
        <v>1213</v>
      </c>
      <c r="E117" s="1">
        <v>1591</v>
      </c>
      <c r="F117">
        <v>4</v>
      </c>
      <c r="G117">
        <v>4</v>
      </c>
      <c r="H117">
        <v>55</v>
      </c>
      <c r="I117" t="s">
        <v>1362</v>
      </c>
      <c r="J117">
        <v>15.29</v>
      </c>
    </row>
    <row r="118" spans="1:10" x14ac:dyDescent="0.25">
      <c r="A118">
        <v>1123</v>
      </c>
      <c r="B118" t="s">
        <v>57</v>
      </c>
      <c r="C118" t="s">
        <v>1210</v>
      </c>
      <c r="D118" t="s">
        <v>1214</v>
      </c>
      <c r="E118" s="1">
        <v>1591</v>
      </c>
      <c r="F118">
        <v>4</v>
      </c>
      <c r="G118">
        <v>4</v>
      </c>
      <c r="H118">
        <v>55</v>
      </c>
      <c r="I118" t="s">
        <v>1362</v>
      </c>
      <c r="J118">
        <v>15.29</v>
      </c>
    </row>
    <row r="119" spans="1:10" x14ac:dyDescent="0.25">
      <c r="A119">
        <v>1124</v>
      </c>
      <c r="B119" t="s">
        <v>57</v>
      </c>
      <c r="C119" t="s">
        <v>1210</v>
      </c>
      <c r="D119" t="s">
        <v>1215</v>
      </c>
      <c r="E119" s="1">
        <v>1396</v>
      </c>
      <c r="F119">
        <v>4</v>
      </c>
      <c r="G119">
        <v>4</v>
      </c>
      <c r="H119">
        <v>55</v>
      </c>
      <c r="I119" t="s">
        <v>390</v>
      </c>
      <c r="J119">
        <v>21.38</v>
      </c>
    </row>
    <row r="120" spans="1:10" x14ac:dyDescent="0.25">
      <c r="A120">
        <v>1125</v>
      </c>
      <c r="B120" t="s">
        <v>57</v>
      </c>
      <c r="C120" t="s">
        <v>1210</v>
      </c>
      <c r="D120" t="s">
        <v>623</v>
      </c>
      <c r="E120" s="1">
        <v>1582</v>
      </c>
      <c r="F120">
        <v>4</v>
      </c>
      <c r="G120">
        <v>4</v>
      </c>
      <c r="H120">
        <v>55</v>
      </c>
      <c r="I120" t="s">
        <v>390</v>
      </c>
      <c r="J120">
        <v>17.010000000000002</v>
      </c>
    </row>
    <row r="121" spans="1:10" x14ac:dyDescent="0.25">
      <c r="A121">
        <v>1126</v>
      </c>
      <c r="B121" t="s">
        <v>57</v>
      </c>
      <c r="C121" t="s">
        <v>1210</v>
      </c>
      <c r="D121" t="s">
        <v>624</v>
      </c>
      <c r="E121" s="1">
        <v>1582</v>
      </c>
      <c r="F121">
        <v>4</v>
      </c>
      <c r="G121">
        <v>4</v>
      </c>
      <c r="H121">
        <v>55</v>
      </c>
      <c r="I121" t="s">
        <v>390</v>
      </c>
      <c r="J121">
        <v>17.010000000000002</v>
      </c>
    </row>
    <row r="122" spans="1:10" x14ac:dyDescent="0.25">
      <c r="A122">
        <v>1127</v>
      </c>
      <c r="B122" t="s">
        <v>57</v>
      </c>
      <c r="C122" t="s">
        <v>1210</v>
      </c>
      <c r="D122" t="s">
        <v>1216</v>
      </c>
      <c r="E122" s="1">
        <v>1582</v>
      </c>
      <c r="F122">
        <v>4</v>
      </c>
      <c r="G122">
        <v>4</v>
      </c>
      <c r="H122">
        <v>55</v>
      </c>
      <c r="I122" t="s">
        <v>390</v>
      </c>
      <c r="J122">
        <v>17.010000000000002</v>
      </c>
    </row>
    <row r="123" spans="1:10" x14ac:dyDescent="0.25">
      <c r="A123">
        <v>1128</v>
      </c>
      <c r="B123" t="s">
        <v>57</v>
      </c>
      <c r="C123" t="s">
        <v>1210</v>
      </c>
      <c r="D123" t="s">
        <v>1217</v>
      </c>
      <c r="E123" s="1">
        <v>1582</v>
      </c>
      <c r="F123">
        <v>4</v>
      </c>
      <c r="G123">
        <v>4</v>
      </c>
      <c r="H123">
        <v>55</v>
      </c>
      <c r="I123" t="s">
        <v>390</v>
      </c>
      <c r="J123">
        <v>17.010000000000002</v>
      </c>
    </row>
    <row r="124" spans="1:10" x14ac:dyDescent="0.25">
      <c r="A124">
        <v>1129</v>
      </c>
      <c r="B124" t="s">
        <v>57</v>
      </c>
      <c r="C124" t="s">
        <v>1210</v>
      </c>
      <c r="D124" t="s">
        <v>1218</v>
      </c>
      <c r="E124" s="1">
        <v>1582</v>
      </c>
      <c r="F124">
        <v>4</v>
      </c>
      <c r="G124">
        <v>4</v>
      </c>
      <c r="H124">
        <v>55</v>
      </c>
      <c r="I124" t="s">
        <v>390</v>
      </c>
      <c r="J124">
        <v>17.010000000000002</v>
      </c>
    </row>
    <row r="125" spans="1:10" x14ac:dyDescent="0.25">
      <c r="A125">
        <v>1130</v>
      </c>
      <c r="B125" t="s">
        <v>57</v>
      </c>
      <c r="C125" t="s">
        <v>1210</v>
      </c>
      <c r="D125" t="s">
        <v>1219</v>
      </c>
      <c r="E125" s="1">
        <v>1591</v>
      </c>
      <c r="F125">
        <v>4</v>
      </c>
      <c r="G125">
        <v>4</v>
      </c>
      <c r="H125">
        <v>55</v>
      </c>
      <c r="I125" t="s">
        <v>1362</v>
      </c>
      <c r="J125">
        <v>15.29</v>
      </c>
    </row>
    <row r="126" spans="1:10" x14ac:dyDescent="0.25">
      <c r="A126">
        <v>1131</v>
      </c>
      <c r="B126" t="s">
        <v>57</v>
      </c>
      <c r="C126" t="s">
        <v>1210</v>
      </c>
      <c r="D126" t="s">
        <v>1220</v>
      </c>
      <c r="E126" s="1">
        <v>1582</v>
      </c>
      <c r="F126">
        <v>4</v>
      </c>
      <c r="G126">
        <v>4</v>
      </c>
      <c r="H126">
        <v>55</v>
      </c>
      <c r="I126" t="s">
        <v>390</v>
      </c>
      <c r="J126">
        <v>17.010000000000002</v>
      </c>
    </row>
    <row r="127" spans="1:10" x14ac:dyDescent="0.25">
      <c r="A127">
        <v>1132</v>
      </c>
      <c r="B127" t="s">
        <v>57</v>
      </c>
      <c r="C127" t="s">
        <v>1210</v>
      </c>
      <c r="D127" t="s">
        <v>634</v>
      </c>
      <c r="E127" s="1">
        <v>1396</v>
      </c>
      <c r="F127">
        <v>4</v>
      </c>
      <c r="G127">
        <v>4</v>
      </c>
      <c r="H127">
        <v>55</v>
      </c>
      <c r="I127" t="s">
        <v>390</v>
      </c>
      <c r="J127">
        <v>21.38</v>
      </c>
    </row>
    <row r="128" spans="1:10" x14ac:dyDescent="0.25">
      <c r="A128">
        <v>1133</v>
      </c>
      <c r="B128" t="s">
        <v>57</v>
      </c>
      <c r="C128" t="s">
        <v>1210</v>
      </c>
      <c r="D128" t="s">
        <v>1221</v>
      </c>
      <c r="E128" s="1">
        <v>1591</v>
      </c>
      <c r="F128">
        <v>4</v>
      </c>
      <c r="G128">
        <v>4</v>
      </c>
      <c r="H128">
        <v>55</v>
      </c>
      <c r="I128" t="s">
        <v>1362</v>
      </c>
      <c r="J128">
        <v>15.29</v>
      </c>
    </row>
    <row r="129" spans="1:10" x14ac:dyDescent="0.25">
      <c r="A129">
        <v>1134</v>
      </c>
      <c r="B129" t="s">
        <v>57</v>
      </c>
      <c r="C129" t="s">
        <v>1210</v>
      </c>
      <c r="D129" t="s">
        <v>1222</v>
      </c>
      <c r="E129" s="1">
        <v>1591</v>
      </c>
      <c r="F129">
        <v>4</v>
      </c>
      <c r="G129">
        <v>4</v>
      </c>
      <c r="H129">
        <v>55</v>
      </c>
      <c r="I129" t="s">
        <v>1362</v>
      </c>
      <c r="J129">
        <v>15.29</v>
      </c>
    </row>
    <row r="130" spans="1:10" x14ac:dyDescent="0.25">
      <c r="A130">
        <v>1135</v>
      </c>
      <c r="B130" t="s">
        <v>57</v>
      </c>
      <c r="C130" t="s">
        <v>1210</v>
      </c>
      <c r="D130" t="s">
        <v>1223</v>
      </c>
      <c r="E130" s="1">
        <v>1582</v>
      </c>
      <c r="F130">
        <v>4</v>
      </c>
      <c r="G130">
        <v>4</v>
      </c>
      <c r="H130">
        <v>55</v>
      </c>
      <c r="I130" t="s">
        <v>390</v>
      </c>
    </row>
    <row r="131" spans="1:10" x14ac:dyDescent="0.25">
      <c r="A131">
        <v>1205</v>
      </c>
      <c r="B131" t="s">
        <v>57</v>
      </c>
      <c r="C131" t="s">
        <v>1295</v>
      </c>
      <c r="D131" t="s">
        <v>1296</v>
      </c>
      <c r="E131" t="s">
        <v>1378</v>
      </c>
      <c r="I131" t="s">
        <v>1365</v>
      </c>
    </row>
    <row r="132" spans="1:10" x14ac:dyDescent="0.25">
      <c r="A132">
        <v>24</v>
      </c>
      <c r="B132" t="s">
        <v>33</v>
      </c>
      <c r="C132" t="s">
        <v>34</v>
      </c>
      <c r="D132" t="s">
        <v>35</v>
      </c>
      <c r="E132" s="1">
        <v>1196</v>
      </c>
      <c r="F132">
        <v>4</v>
      </c>
      <c r="G132">
        <v>4</v>
      </c>
      <c r="H132">
        <v>40</v>
      </c>
      <c r="I132" t="s">
        <v>1362</v>
      </c>
      <c r="J132">
        <v>12</v>
      </c>
    </row>
    <row r="133" spans="1:10" x14ac:dyDescent="0.25">
      <c r="A133">
        <v>25</v>
      </c>
      <c r="B133" t="s">
        <v>33</v>
      </c>
      <c r="C133" t="s">
        <v>34</v>
      </c>
      <c r="D133" t="s">
        <v>36</v>
      </c>
      <c r="E133" s="1">
        <v>1196</v>
      </c>
      <c r="F133">
        <v>4</v>
      </c>
      <c r="G133">
        <v>4</v>
      </c>
      <c r="H133">
        <v>40</v>
      </c>
      <c r="I133" t="s">
        <v>1362</v>
      </c>
      <c r="J133">
        <v>12</v>
      </c>
    </row>
    <row r="134" spans="1:10" x14ac:dyDescent="0.25">
      <c r="A134">
        <v>26</v>
      </c>
      <c r="B134" t="s">
        <v>33</v>
      </c>
      <c r="C134" t="s">
        <v>34</v>
      </c>
      <c r="D134" t="s">
        <v>37</v>
      </c>
      <c r="E134" s="1">
        <v>1196</v>
      </c>
      <c r="F134">
        <v>4</v>
      </c>
      <c r="G134">
        <v>4</v>
      </c>
      <c r="H134">
        <v>40</v>
      </c>
      <c r="I134" t="s">
        <v>1362</v>
      </c>
      <c r="J134">
        <v>11</v>
      </c>
    </row>
    <row r="135" spans="1:10" x14ac:dyDescent="0.25">
      <c r="A135">
        <v>27</v>
      </c>
      <c r="B135" t="s">
        <v>33</v>
      </c>
      <c r="C135" t="s">
        <v>34</v>
      </c>
      <c r="D135" t="s">
        <v>38</v>
      </c>
      <c r="E135" s="1">
        <v>1196</v>
      </c>
      <c r="F135">
        <v>4</v>
      </c>
      <c r="G135">
        <v>4</v>
      </c>
      <c r="H135">
        <v>40</v>
      </c>
      <c r="I135" t="s">
        <v>1363</v>
      </c>
    </row>
    <row r="136" spans="1:10" x14ac:dyDescent="0.25">
      <c r="A136">
        <v>28</v>
      </c>
      <c r="B136" t="s">
        <v>33</v>
      </c>
      <c r="C136" t="s">
        <v>34</v>
      </c>
      <c r="D136" t="s">
        <v>39</v>
      </c>
      <c r="E136" s="1">
        <v>1196</v>
      </c>
      <c r="F136">
        <v>4</v>
      </c>
      <c r="G136">
        <v>4</v>
      </c>
      <c r="H136">
        <v>40</v>
      </c>
      <c r="I136" t="s">
        <v>1363</v>
      </c>
    </row>
    <row r="137" spans="1:10" x14ac:dyDescent="0.25">
      <c r="A137">
        <v>29</v>
      </c>
      <c r="B137" t="s">
        <v>33</v>
      </c>
      <c r="C137" t="s">
        <v>40</v>
      </c>
      <c r="D137" t="s">
        <v>41</v>
      </c>
      <c r="E137" s="1">
        <v>998</v>
      </c>
      <c r="F137">
        <v>3</v>
      </c>
      <c r="G137">
        <v>4</v>
      </c>
      <c r="H137">
        <v>35</v>
      </c>
      <c r="I137" t="s">
        <v>1362</v>
      </c>
      <c r="J137">
        <v>14</v>
      </c>
    </row>
    <row r="138" spans="1:10" x14ac:dyDescent="0.25">
      <c r="A138">
        <v>30</v>
      </c>
      <c r="B138" t="s">
        <v>33</v>
      </c>
      <c r="C138" t="s">
        <v>40</v>
      </c>
      <c r="D138" t="s">
        <v>42</v>
      </c>
      <c r="E138" s="1">
        <v>998</v>
      </c>
      <c r="F138">
        <v>3</v>
      </c>
      <c r="G138">
        <v>4</v>
      </c>
      <c r="H138">
        <v>35</v>
      </c>
      <c r="I138" t="s">
        <v>1362</v>
      </c>
      <c r="J138">
        <v>14</v>
      </c>
    </row>
    <row r="139" spans="1:10" x14ac:dyDescent="0.25">
      <c r="A139">
        <v>31</v>
      </c>
      <c r="B139" t="s">
        <v>33</v>
      </c>
      <c r="C139" t="s">
        <v>40</v>
      </c>
      <c r="D139" t="s">
        <v>43</v>
      </c>
      <c r="E139" s="1">
        <v>998</v>
      </c>
      <c r="F139">
        <v>3</v>
      </c>
      <c r="G139">
        <v>4</v>
      </c>
      <c r="H139">
        <v>35</v>
      </c>
      <c r="I139" t="s">
        <v>1362</v>
      </c>
      <c r="J139">
        <v>19</v>
      </c>
    </row>
    <row r="140" spans="1:10" x14ac:dyDescent="0.25">
      <c r="A140">
        <v>32</v>
      </c>
      <c r="B140" t="s">
        <v>33</v>
      </c>
      <c r="C140" t="s">
        <v>40</v>
      </c>
      <c r="D140" t="s">
        <v>44</v>
      </c>
      <c r="E140" s="1">
        <v>998</v>
      </c>
      <c r="F140">
        <v>3</v>
      </c>
      <c r="G140">
        <v>4</v>
      </c>
      <c r="H140">
        <v>35</v>
      </c>
      <c r="I140" t="s">
        <v>1362</v>
      </c>
      <c r="J140">
        <v>14</v>
      </c>
    </row>
    <row r="141" spans="1:10" x14ac:dyDescent="0.25">
      <c r="A141">
        <v>33</v>
      </c>
      <c r="B141" t="s">
        <v>33</v>
      </c>
      <c r="C141" t="s">
        <v>40</v>
      </c>
      <c r="D141" t="s">
        <v>45</v>
      </c>
      <c r="E141" s="1">
        <v>998</v>
      </c>
      <c r="F141">
        <v>3</v>
      </c>
      <c r="G141">
        <v>4</v>
      </c>
      <c r="H141">
        <v>35</v>
      </c>
      <c r="I141" t="s">
        <v>1363</v>
      </c>
    </row>
    <row r="142" spans="1:10" x14ac:dyDescent="0.25">
      <c r="A142">
        <v>34</v>
      </c>
      <c r="B142" t="s">
        <v>33</v>
      </c>
      <c r="C142" t="s">
        <v>40</v>
      </c>
      <c r="D142" t="s">
        <v>46</v>
      </c>
      <c r="E142" s="1">
        <v>998</v>
      </c>
      <c r="F142">
        <v>3</v>
      </c>
      <c r="G142">
        <v>4</v>
      </c>
      <c r="H142">
        <v>35</v>
      </c>
      <c r="I142" t="s">
        <v>1362</v>
      </c>
      <c r="J142">
        <v>14</v>
      </c>
    </row>
    <row r="143" spans="1:10" x14ac:dyDescent="0.25">
      <c r="A143">
        <v>44</v>
      </c>
      <c r="B143" t="s">
        <v>33</v>
      </c>
      <c r="C143" t="s">
        <v>54</v>
      </c>
      <c r="D143" t="s">
        <v>55</v>
      </c>
      <c r="E143" s="1">
        <v>998</v>
      </c>
      <c r="F143">
        <v>3</v>
      </c>
      <c r="G143">
        <v>4</v>
      </c>
      <c r="H143">
        <v>35</v>
      </c>
      <c r="I143" t="s">
        <v>1362</v>
      </c>
      <c r="J143">
        <v>23</v>
      </c>
    </row>
    <row r="144" spans="1:10" x14ac:dyDescent="0.25">
      <c r="A144">
        <v>45</v>
      </c>
      <c r="B144" t="s">
        <v>33</v>
      </c>
      <c r="C144" t="s">
        <v>54</v>
      </c>
      <c r="D144" t="s">
        <v>56</v>
      </c>
      <c r="E144" s="1">
        <v>998</v>
      </c>
      <c r="F144">
        <v>3</v>
      </c>
      <c r="G144">
        <v>4</v>
      </c>
      <c r="H144">
        <v>60</v>
      </c>
      <c r="I144" t="s">
        <v>1363</v>
      </c>
    </row>
    <row r="145" spans="1:10" x14ac:dyDescent="0.25">
      <c r="A145">
        <v>62</v>
      </c>
      <c r="B145" t="s">
        <v>33</v>
      </c>
      <c r="C145" t="s">
        <v>76</v>
      </c>
      <c r="D145" t="s">
        <v>44</v>
      </c>
      <c r="E145" s="1">
        <v>998</v>
      </c>
      <c r="F145">
        <v>3</v>
      </c>
      <c r="G145">
        <v>4</v>
      </c>
      <c r="H145">
        <v>35</v>
      </c>
      <c r="I145" t="s">
        <v>1362</v>
      </c>
      <c r="J145">
        <v>23</v>
      </c>
    </row>
    <row r="146" spans="1:10" x14ac:dyDescent="0.25">
      <c r="A146">
        <v>63</v>
      </c>
      <c r="B146" t="s">
        <v>33</v>
      </c>
      <c r="C146" t="s">
        <v>76</v>
      </c>
      <c r="D146" t="s">
        <v>42</v>
      </c>
      <c r="E146" s="1">
        <v>998</v>
      </c>
      <c r="F146">
        <v>3</v>
      </c>
      <c r="G146">
        <v>4</v>
      </c>
      <c r="H146">
        <v>35</v>
      </c>
      <c r="I146" t="s">
        <v>1362</v>
      </c>
      <c r="J146">
        <v>23</v>
      </c>
    </row>
    <row r="147" spans="1:10" x14ac:dyDescent="0.25">
      <c r="A147">
        <v>64</v>
      </c>
      <c r="B147" t="s">
        <v>33</v>
      </c>
      <c r="C147" t="s">
        <v>76</v>
      </c>
      <c r="D147" t="s">
        <v>77</v>
      </c>
      <c r="E147" s="1">
        <v>998</v>
      </c>
      <c r="F147">
        <v>3</v>
      </c>
      <c r="G147">
        <v>4</v>
      </c>
      <c r="H147">
        <v>35</v>
      </c>
      <c r="I147" t="s">
        <v>1362</v>
      </c>
      <c r="J147">
        <v>23</v>
      </c>
    </row>
    <row r="148" spans="1:10" x14ac:dyDescent="0.25">
      <c r="A148">
        <v>65</v>
      </c>
      <c r="B148" t="s">
        <v>33</v>
      </c>
      <c r="C148" t="s">
        <v>76</v>
      </c>
      <c r="D148" t="s">
        <v>46</v>
      </c>
      <c r="E148" s="1">
        <v>998</v>
      </c>
      <c r="F148">
        <v>3</v>
      </c>
      <c r="G148">
        <v>4</v>
      </c>
      <c r="H148">
        <v>35</v>
      </c>
      <c r="I148" t="s">
        <v>1362</v>
      </c>
      <c r="J148">
        <v>23</v>
      </c>
    </row>
    <row r="149" spans="1:10" x14ac:dyDescent="0.25">
      <c r="A149">
        <v>66</v>
      </c>
      <c r="B149" t="s">
        <v>33</v>
      </c>
      <c r="C149" t="s">
        <v>76</v>
      </c>
      <c r="D149" t="s">
        <v>78</v>
      </c>
      <c r="E149" s="1">
        <v>998</v>
      </c>
      <c r="F149">
        <v>3</v>
      </c>
      <c r="G149">
        <v>4</v>
      </c>
      <c r="H149">
        <v>35</v>
      </c>
      <c r="I149" t="s">
        <v>1362</v>
      </c>
      <c r="J149">
        <v>23</v>
      </c>
    </row>
    <row r="150" spans="1:10" x14ac:dyDescent="0.25">
      <c r="A150">
        <v>67</v>
      </c>
      <c r="B150" t="s">
        <v>33</v>
      </c>
      <c r="C150" t="s">
        <v>76</v>
      </c>
      <c r="D150" t="s">
        <v>79</v>
      </c>
      <c r="E150" s="1">
        <v>998</v>
      </c>
      <c r="F150">
        <v>3</v>
      </c>
      <c r="G150">
        <v>4</v>
      </c>
      <c r="H150">
        <v>35</v>
      </c>
      <c r="I150" t="s">
        <v>1362</v>
      </c>
      <c r="J150">
        <v>23</v>
      </c>
    </row>
    <row r="151" spans="1:10" x14ac:dyDescent="0.25">
      <c r="A151">
        <v>68</v>
      </c>
      <c r="B151" t="s">
        <v>33</v>
      </c>
      <c r="C151" t="s">
        <v>76</v>
      </c>
      <c r="D151" t="s">
        <v>80</v>
      </c>
      <c r="E151" s="1">
        <v>998</v>
      </c>
      <c r="F151">
        <v>3</v>
      </c>
      <c r="G151">
        <v>4</v>
      </c>
      <c r="H151">
        <v>35</v>
      </c>
      <c r="I151" t="s">
        <v>1362</v>
      </c>
      <c r="J151">
        <v>23</v>
      </c>
    </row>
    <row r="152" spans="1:10" x14ac:dyDescent="0.25">
      <c r="A152">
        <v>69</v>
      </c>
      <c r="B152" t="s">
        <v>33</v>
      </c>
      <c r="C152" t="s">
        <v>76</v>
      </c>
      <c r="D152" t="s">
        <v>81</v>
      </c>
      <c r="E152" s="1">
        <v>998</v>
      </c>
      <c r="F152">
        <v>3</v>
      </c>
      <c r="G152">
        <v>4</v>
      </c>
      <c r="H152">
        <v>35</v>
      </c>
      <c r="I152" t="s">
        <v>1362</v>
      </c>
      <c r="J152">
        <v>23</v>
      </c>
    </row>
    <row r="153" spans="1:10" x14ac:dyDescent="0.25">
      <c r="A153">
        <v>70</v>
      </c>
      <c r="B153" t="s">
        <v>33</v>
      </c>
      <c r="C153" t="s">
        <v>82</v>
      </c>
      <c r="D153" t="s">
        <v>83</v>
      </c>
      <c r="E153" s="1">
        <v>1197</v>
      </c>
      <c r="F153">
        <v>4</v>
      </c>
      <c r="G153">
        <v>4</v>
      </c>
      <c r="H153">
        <v>32</v>
      </c>
      <c r="I153" t="s">
        <v>1362</v>
      </c>
      <c r="J153">
        <v>20.89</v>
      </c>
    </row>
    <row r="154" spans="1:10" x14ac:dyDescent="0.25">
      <c r="A154">
        <v>71</v>
      </c>
      <c r="B154" t="s">
        <v>33</v>
      </c>
      <c r="C154" t="s">
        <v>82</v>
      </c>
      <c r="D154" t="s">
        <v>84</v>
      </c>
      <c r="E154" s="1">
        <v>1197</v>
      </c>
      <c r="F154">
        <v>4</v>
      </c>
      <c r="G154">
        <v>4</v>
      </c>
      <c r="H154">
        <v>32</v>
      </c>
      <c r="I154" t="s">
        <v>1362</v>
      </c>
      <c r="J154">
        <v>20.89</v>
      </c>
    </row>
    <row r="155" spans="1:10" x14ac:dyDescent="0.25">
      <c r="A155">
        <v>72</v>
      </c>
      <c r="B155" t="s">
        <v>33</v>
      </c>
      <c r="C155" t="s">
        <v>82</v>
      </c>
      <c r="D155" t="s">
        <v>85</v>
      </c>
      <c r="E155" s="1">
        <v>1197</v>
      </c>
      <c r="F155">
        <v>4</v>
      </c>
      <c r="G155">
        <v>4</v>
      </c>
      <c r="H155">
        <v>32</v>
      </c>
      <c r="I155" t="s">
        <v>1362</v>
      </c>
      <c r="J155">
        <v>20.89</v>
      </c>
    </row>
    <row r="156" spans="1:10" x14ac:dyDescent="0.25">
      <c r="A156">
        <v>73</v>
      </c>
      <c r="B156" t="s">
        <v>33</v>
      </c>
      <c r="C156" t="s">
        <v>82</v>
      </c>
      <c r="D156" t="s">
        <v>86</v>
      </c>
      <c r="E156" s="1">
        <v>1197</v>
      </c>
      <c r="F156">
        <v>4</v>
      </c>
      <c r="G156">
        <v>4</v>
      </c>
      <c r="H156">
        <v>32</v>
      </c>
      <c r="I156" t="s">
        <v>1362</v>
      </c>
      <c r="J156">
        <v>20.89</v>
      </c>
    </row>
    <row r="157" spans="1:10" x14ac:dyDescent="0.25">
      <c r="A157">
        <v>74</v>
      </c>
      <c r="B157" t="s">
        <v>33</v>
      </c>
      <c r="C157" t="s">
        <v>82</v>
      </c>
      <c r="D157" t="s">
        <v>87</v>
      </c>
      <c r="E157" s="1">
        <v>1197</v>
      </c>
      <c r="F157">
        <v>4</v>
      </c>
      <c r="G157">
        <v>4</v>
      </c>
      <c r="H157">
        <v>32</v>
      </c>
      <c r="I157" t="s">
        <v>1362</v>
      </c>
      <c r="J157">
        <v>20.89</v>
      </c>
    </row>
    <row r="158" spans="1:10" x14ac:dyDescent="0.25">
      <c r="A158">
        <v>75</v>
      </c>
      <c r="B158" t="s">
        <v>33</v>
      </c>
      <c r="C158" t="s">
        <v>82</v>
      </c>
      <c r="D158" t="s">
        <v>88</v>
      </c>
      <c r="E158" s="1">
        <v>1197</v>
      </c>
      <c r="F158">
        <v>4</v>
      </c>
      <c r="G158">
        <v>4</v>
      </c>
      <c r="H158">
        <v>32</v>
      </c>
      <c r="I158" t="s">
        <v>1362</v>
      </c>
      <c r="J158">
        <v>15.1</v>
      </c>
    </row>
    <row r="159" spans="1:10" x14ac:dyDescent="0.25">
      <c r="A159">
        <v>76</v>
      </c>
      <c r="B159" t="s">
        <v>33</v>
      </c>
      <c r="C159" t="s">
        <v>82</v>
      </c>
      <c r="D159" t="s">
        <v>89</v>
      </c>
      <c r="E159" s="1">
        <v>1197</v>
      </c>
      <c r="F159">
        <v>4</v>
      </c>
      <c r="G159">
        <v>4</v>
      </c>
      <c r="H159">
        <v>32</v>
      </c>
      <c r="I159" t="s">
        <v>1362</v>
      </c>
      <c r="J159">
        <v>20.89</v>
      </c>
    </row>
    <row r="160" spans="1:10" x14ac:dyDescent="0.25">
      <c r="A160">
        <v>118</v>
      </c>
      <c r="B160" t="s">
        <v>33</v>
      </c>
      <c r="C160" t="s">
        <v>137</v>
      </c>
      <c r="D160" t="s">
        <v>138</v>
      </c>
      <c r="E160" s="1">
        <v>1248</v>
      </c>
      <c r="F160">
        <v>4</v>
      </c>
      <c r="G160">
        <v>4</v>
      </c>
      <c r="H160">
        <v>42</v>
      </c>
      <c r="I160" t="s">
        <v>390</v>
      </c>
      <c r="J160">
        <v>14.6</v>
      </c>
    </row>
    <row r="161" spans="1:10" x14ac:dyDescent="0.25">
      <c r="A161">
        <v>119</v>
      </c>
      <c r="B161" t="s">
        <v>33</v>
      </c>
      <c r="C161" t="s">
        <v>137</v>
      </c>
      <c r="D161" t="s">
        <v>41</v>
      </c>
      <c r="E161" s="1">
        <v>1197</v>
      </c>
      <c r="F161">
        <v>4</v>
      </c>
      <c r="G161">
        <v>4</v>
      </c>
      <c r="H161">
        <v>42</v>
      </c>
      <c r="I161" t="s">
        <v>1362</v>
      </c>
      <c r="J161">
        <v>16.3</v>
      </c>
    </row>
    <row r="162" spans="1:10" x14ac:dyDescent="0.25">
      <c r="A162">
        <v>120</v>
      </c>
      <c r="B162" t="s">
        <v>33</v>
      </c>
      <c r="C162" t="s">
        <v>137</v>
      </c>
      <c r="D162" t="s">
        <v>139</v>
      </c>
      <c r="E162" s="1">
        <v>1197</v>
      </c>
      <c r="F162">
        <v>4</v>
      </c>
      <c r="G162">
        <v>4</v>
      </c>
      <c r="H162">
        <v>42</v>
      </c>
      <c r="I162" t="s">
        <v>1363</v>
      </c>
    </row>
    <row r="163" spans="1:10" x14ac:dyDescent="0.25">
      <c r="A163">
        <v>153</v>
      </c>
      <c r="B163" t="s">
        <v>33</v>
      </c>
      <c r="C163" t="s">
        <v>176</v>
      </c>
      <c r="D163" t="s">
        <v>41</v>
      </c>
      <c r="E163" s="1">
        <v>1197</v>
      </c>
      <c r="F163">
        <v>4</v>
      </c>
      <c r="G163">
        <v>4</v>
      </c>
      <c r="H163">
        <v>37</v>
      </c>
      <c r="I163" t="s">
        <v>1362</v>
      </c>
      <c r="J163">
        <v>16.3</v>
      </c>
    </row>
    <row r="164" spans="1:10" x14ac:dyDescent="0.25">
      <c r="A164">
        <v>154</v>
      </c>
      <c r="B164" t="s">
        <v>33</v>
      </c>
      <c r="C164" t="s">
        <v>176</v>
      </c>
      <c r="D164" t="s">
        <v>42</v>
      </c>
      <c r="E164" s="1">
        <v>1197</v>
      </c>
      <c r="F164">
        <v>4</v>
      </c>
      <c r="G164">
        <v>4</v>
      </c>
      <c r="H164">
        <v>37</v>
      </c>
      <c r="I164" t="s">
        <v>1362</v>
      </c>
      <c r="J164">
        <v>16.3</v>
      </c>
    </row>
    <row r="165" spans="1:10" x14ac:dyDescent="0.25">
      <c r="A165">
        <v>155</v>
      </c>
      <c r="B165" t="s">
        <v>33</v>
      </c>
      <c r="C165" t="s">
        <v>176</v>
      </c>
      <c r="D165" t="s">
        <v>138</v>
      </c>
      <c r="E165" s="1">
        <v>1248</v>
      </c>
      <c r="F165">
        <v>4</v>
      </c>
      <c r="G165">
        <v>4</v>
      </c>
      <c r="H165">
        <v>37</v>
      </c>
      <c r="I165" t="s">
        <v>390</v>
      </c>
      <c r="J165">
        <v>28.4</v>
      </c>
    </row>
    <row r="166" spans="1:10" x14ac:dyDescent="0.25">
      <c r="A166">
        <v>156</v>
      </c>
      <c r="B166" t="s">
        <v>33</v>
      </c>
      <c r="C166" t="s">
        <v>176</v>
      </c>
      <c r="D166" t="s">
        <v>78</v>
      </c>
      <c r="E166" s="1">
        <v>1197</v>
      </c>
      <c r="F166">
        <v>4</v>
      </c>
      <c r="G166">
        <v>4</v>
      </c>
      <c r="H166">
        <v>37</v>
      </c>
      <c r="I166" t="s">
        <v>1362</v>
      </c>
      <c r="J166">
        <v>16.3</v>
      </c>
    </row>
    <row r="167" spans="1:10" x14ac:dyDescent="0.25">
      <c r="A167">
        <v>157</v>
      </c>
      <c r="B167" t="s">
        <v>33</v>
      </c>
      <c r="C167" t="s">
        <v>176</v>
      </c>
      <c r="D167" t="s">
        <v>177</v>
      </c>
      <c r="E167" s="1">
        <v>1248</v>
      </c>
      <c r="F167">
        <v>4</v>
      </c>
      <c r="G167">
        <v>4</v>
      </c>
      <c r="H167">
        <v>37</v>
      </c>
      <c r="I167" t="s">
        <v>390</v>
      </c>
      <c r="J167">
        <v>28.4</v>
      </c>
    </row>
    <row r="168" spans="1:10" x14ac:dyDescent="0.25">
      <c r="A168">
        <v>158</v>
      </c>
      <c r="B168" t="s">
        <v>33</v>
      </c>
      <c r="C168" t="s">
        <v>176</v>
      </c>
      <c r="D168" t="s">
        <v>77</v>
      </c>
      <c r="E168" s="1">
        <v>1197</v>
      </c>
      <c r="F168">
        <v>4</v>
      </c>
      <c r="G168">
        <v>4</v>
      </c>
      <c r="H168">
        <v>37</v>
      </c>
      <c r="I168" t="s">
        <v>1362</v>
      </c>
      <c r="J168">
        <v>16.3</v>
      </c>
    </row>
    <row r="169" spans="1:10" x14ac:dyDescent="0.25">
      <c r="A169">
        <v>159</v>
      </c>
      <c r="B169" t="s">
        <v>33</v>
      </c>
      <c r="C169" t="s">
        <v>176</v>
      </c>
      <c r="D169" t="s">
        <v>178</v>
      </c>
      <c r="E169" s="1">
        <v>1248</v>
      </c>
      <c r="F169">
        <v>4</v>
      </c>
      <c r="G169">
        <v>4</v>
      </c>
      <c r="H169">
        <v>37</v>
      </c>
      <c r="I169" t="s">
        <v>390</v>
      </c>
      <c r="J169">
        <v>28.4</v>
      </c>
    </row>
    <row r="170" spans="1:10" x14ac:dyDescent="0.25">
      <c r="A170">
        <v>160</v>
      </c>
      <c r="B170" t="s">
        <v>33</v>
      </c>
      <c r="C170" t="s">
        <v>176</v>
      </c>
      <c r="D170" t="s">
        <v>179</v>
      </c>
      <c r="E170" s="1">
        <v>1248</v>
      </c>
      <c r="F170">
        <v>4</v>
      </c>
      <c r="G170">
        <v>4</v>
      </c>
      <c r="H170">
        <v>37</v>
      </c>
      <c r="I170" t="s">
        <v>390</v>
      </c>
      <c r="J170">
        <v>28.4</v>
      </c>
    </row>
    <row r="171" spans="1:10" x14ac:dyDescent="0.25">
      <c r="A171">
        <v>161</v>
      </c>
      <c r="B171" t="s">
        <v>33</v>
      </c>
      <c r="C171" t="s">
        <v>176</v>
      </c>
      <c r="D171" t="s">
        <v>180</v>
      </c>
      <c r="E171" s="1">
        <v>1197</v>
      </c>
      <c r="F171">
        <v>4</v>
      </c>
      <c r="G171">
        <v>4</v>
      </c>
      <c r="H171">
        <v>37</v>
      </c>
      <c r="I171" t="s">
        <v>1362</v>
      </c>
      <c r="J171">
        <v>16.3</v>
      </c>
    </row>
    <row r="172" spans="1:10" x14ac:dyDescent="0.25">
      <c r="A172">
        <v>162</v>
      </c>
      <c r="B172" t="s">
        <v>33</v>
      </c>
      <c r="C172" t="s">
        <v>176</v>
      </c>
      <c r="D172" t="s">
        <v>181</v>
      </c>
      <c r="E172" s="1">
        <v>1197</v>
      </c>
      <c r="F172">
        <v>4</v>
      </c>
      <c r="G172">
        <v>4</v>
      </c>
      <c r="H172">
        <v>37</v>
      </c>
      <c r="I172" t="s">
        <v>1362</v>
      </c>
      <c r="J172">
        <v>16.3</v>
      </c>
    </row>
    <row r="173" spans="1:10" x14ac:dyDescent="0.25">
      <c r="A173">
        <v>163</v>
      </c>
      <c r="B173" t="s">
        <v>33</v>
      </c>
      <c r="C173" t="s">
        <v>176</v>
      </c>
      <c r="D173" t="s">
        <v>182</v>
      </c>
      <c r="E173" s="1">
        <v>1197</v>
      </c>
      <c r="F173">
        <v>4</v>
      </c>
      <c r="G173">
        <v>4</v>
      </c>
      <c r="H173">
        <v>37</v>
      </c>
      <c r="I173" t="s">
        <v>1362</v>
      </c>
      <c r="J173">
        <v>16.3</v>
      </c>
    </row>
    <row r="174" spans="1:10" x14ac:dyDescent="0.25">
      <c r="A174">
        <v>164</v>
      </c>
      <c r="B174" t="s">
        <v>33</v>
      </c>
      <c r="C174" t="s">
        <v>176</v>
      </c>
      <c r="D174" t="s">
        <v>183</v>
      </c>
      <c r="E174" s="1">
        <v>1248</v>
      </c>
      <c r="F174">
        <v>4</v>
      </c>
      <c r="G174">
        <v>4</v>
      </c>
      <c r="H174">
        <v>37</v>
      </c>
      <c r="I174" t="s">
        <v>390</v>
      </c>
      <c r="J174">
        <v>28.4</v>
      </c>
    </row>
    <row r="175" spans="1:10" x14ac:dyDescent="0.25">
      <c r="A175">
        <v>165</v>
      </c>
      <c r="B175" t="s">
        <v>33</v>
      </c>
      <c r="C175" t="s">
        <v>176</v>
      </c>
      <c r="D175" t="s">
        <v>184</v>
      </c>
      <c r="E175" s="1">
        <v>1248</v>
      </c>
      <c r="F175">
        <v>4</v>
      </c>
      <c r="G175">
        <v>4</v>
      </c>
      <c r="H175">
        <v>37</v>
      </c>
      <c r="I175" t="s">
        <v>390</v>
      </c>
      <c r="J175">
        <v>28.4</v>
      </c>
    </row>
    <row r="176" spans="1:10" x14ac:dyDescent="0.25">
      <c r="A176">
        <v>166</v>
      </c>
      <c r="B176" t="s">
        <v>33</v>
      </c>
      <c r="C176" t="s">
        <v>176</v>
      </c>
      <c r="D176" t="s">
        <v>185</v>
      </c>
      <c r="E176" s="1">
        <v>1248</v>
      </c>
      <c r="F176">
        <v>4</v>
      </c>
      <c r="G176">
        <v>4</v>
      </c>
      <c r="H176">
        <v>37</v>
      </c>
      <c r="I176" t="s">
        <v>390</v>
      </c>
      <c r="J176">
        <v>28.4</v>
      </c>
    </row>
    <row r="177" spans="1:9" x14ac:dyDescent="0.25">
      <c r="A177">
        <v>359</v>
      </c>
      <c r="B177" t="s">
        <v>33</v>
      </c>
      <c r="C177" t="s">
        <v>445</v>
      </c>
      <c r="D177" t="s">
        <v>446</v>
      </c>
      <c r="E177" s="1">
        <v>796</v>
      </c>
      <c r="F177">
        <v>3</v>
      </c>
      <c r="G177">
        <v>4</v>
      </c>
      <c r="H177">
        <v>35</v>
      </c>
      <c r="I177" t="s">
        <v>1362</v>
      </c>
    </row>
    <row r="178" spans="1:9" x14ac:dyDescent="0.25">
      <c r="A178">
        <v>360</v>
      </c>
      <c r="B178" t="s">
        <v>33</v>
      </c>
      <c r="C178" t="s">
        <v>445</v>
      </c>
      <c r="D178" t="s">
        <v>447</v>
      </c>
      <c r="E178" s="1">
        <v>796</v>
      </c>
      <c r="F178">
        <v>3</v>
      </c>
      <c r="G178">
        <v>4</v>
      </c>
      <c r="H178">
        <v>35</v>
      </c>
      <c r="I178" t="s">
        <v>1362</v>
      </c>
    </row>
    <row r="179" spans="1:9" x14ac:dyDescent="0.25">
      <c r="A179">
        <v>361</v>
      </c>
      <c r="B179" t="s">
        <v>33</v>
      </c>
      <c r="C179" t="s">
        <v>445</v>
      </c>
      <c r="D179" t="s">
        <v>41</v>
      </c>
      <c r="E179" s="1">
        <v>796</v>
      </c>
      <c r="F179">
        <v>3</v>
      </c>
      <c r="G179">
        <v>4</v>
      </c>
      <c r="H179">
        <v>35</v>
      </c>
      <c r="I179" t="s">
        <v>1362</v>
      </c>
    </row>
    <row r="180" spans="1:9" x14ac:dyDescent="0.25">
      <c r="A180">
        <v>362</v>
      </c>
      <c r="B180" t="s">
        <v>33</v>
      </c>
      <c r="C180" t="s">
        <v>445</v>
      </c>
      <c r="D180" t="s">
        <v>448</v>
      </c>
      <c r="E180" s="1">
        <v>796</v>
      </c>
      <c r="F180">
        <v>3</v>
      </c>
      <c r="G180">
        <v>4</v>
      </c>
      <c r="H180">
        <v>35</v>
      </c>
      <c r="I180" t="s">
        <v>1362</v>
      </c>
    </row>
    <row r="181" spans="1:9" x14ac:dyDescent="0.25">
      <c r="A181">
        <v>363</v>
      </c>
      <c r="B181" t="s">
        <v>33</v>
      </c>
      <c r="C181" t="s">
        <v>445</v>
      </c>
      <c r="D181" t="s">
        <v>42</v>
      </c>
      <c r="E181" s="1">
        <v>796</v>
      </c>
      <c r="F181">
        <v>3</v>
      </c>
      <c r="G181">
        <v>4</v>
      </c>
      <c r="H181">
        <v>35</v>
      </c>
      <c r="I181" t="s">
        <v>1362</v>
      </c>
    </row>
    <row r="182" spans="1:9" x14ac:dyDescent="0.25">
      <c r="A182">
        <v>364</v>
      </c>
      <c r="B182" t="s">
        <v>33</v>
      </c>
      <c r="C182" t="s">
        <v>445</v>
      </c>
      <c r="D182" t="s">
        <v>449</v>
      </c>
      <c r="E182" s="1">
        <v>796</v>
      </c>
      <c r="F182">
        <v>3</v>
      </c>
      <c r="G182">
        <v>4</v>
      </c>
      <c r="H182">
        <v>35</v>
      </c>
      <c r="I182" t="s">
        <v>1364</v>
      </c>
    </row>
    <row r="183" spans="1:9" x14ac:dyDescent="0.25">
      <c r="A183">
        <v>365</v>
      </c>
      <c r="B183" t="s">
        <v>33</v>
      </c>
      <c r="C183" t="s">
        <v>445</v>
      </c>
      <c r="D183" t="s">
        <v>450</v>
      </c>
      <c r="E183" s="1">
        <v>796</v>
      </c>
      <c r="F183">
        <v>3</v>
      </c>
      <c r="G183">
        <v>4</v>
      </c>
      <c r="H183">
        <v>35</v>
      </c>
      <c r="I183" t="s">
        <v>1364</v>
      </c>
    </row>
    <row r="184" spans="1:9" x14ac:dyDescent="0.25">
      <c r="A184">
        <v>366</v>
      </c>
      <c r="B184" t="s">
        <v>33</v>
      </c>
      <c r="C184" t="s">
        <v>445</v>
      </c>
      <c r="D184" t="s">
        <v>451</v>
      </c>
      <c r="E184" s="1">
        <v>796</v>
      </c>
      <c r="F184">
        <v>3</v>
      </c>
      <c r="G184">
        <v>4</v>
      </c>
      <c r="H184">
        <v>35</v>
      </c>
      <c r="I184" t="s">
        <v>1362</v>
      </c>
    </row>
    <row r="185" spans="1:9" x14ac:dyDescent="0.25">
      <c r="A185">
        <v>367</v>
      </c>
      <c r="B185" t="s">
        <v>33</v>
      </c>
      <c r="C185" t="s">
        <v>452</v>
      </c>
      <c r="D185" t="s">
        <v>446</v>
      </c>
      <c r="E185" s="1">
        <v>998</v>
      </c>
      <c r="F185">
        <v>3</v>
      </c>
      <c r="G185">
        <v>4</v>
      </c>
      <c r="H185">
        <v>27</v>
      </c>
      <c r="I185" t="s">
        <v>1362</v>
      </c>
    </row>
    <row r="186" spans="1:9" x14ac:dyDescent="0.25">
      <c r="A186">
        <v>368</v>
      </c>
      <c r="B186" t="s">
        <v>33</v>
      </c>
      <c r="C186" t="s">
        <v>452</v>
      </c>
      <c r="D186" t="s">
        <v>447</v>
      </c>
      <c r="E186" s="1">
        <v>998</v>
      </c>
      <c r="F186">
        <v>3</v>
      </c>
      <c r="G186">
        <v>4</v>
      </c>
      <c r="H186">
        <v>27</v>
      </c>
      <c r="I186" t="s">
        <v>1362</v>
      </c>
    </row>
    <row r="187" spans="1:9" x14ac:dyDescent="0.25">
      <c r="A187">
        <v>369</v>
      </c>
      <c r="B187" t="s">
        <v>33</v>
      </c>
      <c r="C187" t="s">
        <v>452</v>
      </c>
      <c r="D187" t="s">
        <v>41</v>
      </c>
      <c r="E187" s="1">
        <v>998</v>
      </c>
      <c r="F187">
        <v>3</v>
      </c>
      <c r="G187">
        <v>4</v>
      </c>
      <c r="H187">
        <v>27</v>
      </c>
      <c r="I187" t="s">
        <v>1362</v>
      </c>
    </row>
    <row r="188" spans="1:9" x14ac:dyDescent="0.25">
      <c r="A188">
        <v>370</v>
      </c>
      <c r="B188" t="s">
        <v>33</v>
      </c>
      <c r="C188" t="s">
        <v>452</v>
      </c>
      <c r="D188" t="s">
        <v>448</v>
      </c>
      <c r="E188" s="1">
        <v>998</v>
      </c>
      <c r="F188">
        <v>3</v>
      </c>
      <c r="G188">
        <v>4</v>
      </c>
      <c r="H188">
        <v>27</v>
      </c>
      <c r="I188" t="s">
        <v>1362</v>
      </c>
    </row>
    <row r="189" spans="1:9" x14ac:dyDescent="0.25">
      <c r="A189">
        <v>371</v>
      </c>
      <c r="B189" t="s">
        <v>33</v>
      </c>
      <c r="C189" t="s">
        <v>452</v>
      </c>
      <c r="D189" t="s">
        <v>42</v>
      </c>
      <c r="E189" s="1">
        <v>998</v>
      </c>
      <c r="F189">
        <v>3</v>
      </c>
      <c r="G189">
        <v>4</v>
      </c>
      <c r="H189">
        <v>27</v>
      </c>
      <c r="I189" t="s">
        <v>1362</v>
      </c>
    </row>
    <row r="190" spans="1:9" x14ac:dyDescent="0.25">
      <c r="A190">
        <v>372</v>
      </c>
      <c r="B190" t="s">
        <v>33</v>
      </c>
      <c r="C190" t="s">
        <v>452</v>
      </c>
      <c r="D190" t="s">
        <v>44</v>
      </c>
      <c r="E190" s="1">
        <v>998</v>
      </c>
      <c r="F190">
        <v>3</v>
      </c>
      <c r="G190">
        <v>4</v>
      </c>
      <c r="H190">
        <v>27</v>
      </c>
      <c r="I190" t="s">
        <v>1362</v>
      </c>
    </row>
    <row r="191" spans="1:9" x14ac:dyDescent="0.25">
      <c r="A191">
        <v>373</v>
      </c>
      <c r="B191" t="s">
        <v>33</v>
      </c>
      <c r="C191" t="s">
        <v>452</v>
      </c>
      <c r="D191" t="s">
        <v>453</v>
      </c>
      <c r="E191" s="1">
        <v>998</v>
      </c>
      <c r="F191">
        <v>3</v>
      </c>
      <c r="G191">
        <v>4</v>
      </c>
      <c r="H191">
        <v>27</v>
      </c>
      <c r="I191" t="s">
        <v>1362</v>
      </c>
    </row>
    <row r="192" spans="1:9" x14ac:dyDescent="0.25">
      <c r="A192">
        <v>374</v>
      </c>
      <c r="B192" t="s">
        <v>33</v>
      </c>
      <c r="C192" t="s">
        <v>452</v>
      </c>
      <c r="D192" t="s">
        <v>454</v>
      </c>
      <c r="E192" s="1">
        <v>998</v>
      </c>
      <c r="F192">
        <v>3</v>
      </c>
      <c r="G192">
        <v>4</v>
      </c>
      <c r="H192">
        <v>27</v>
      </c>
      <c r="I192" t="s">
        <v>1362</v>
      </c>
    </row>
    <row r="193" spans="1:10" x14ac:dyDescent="0.25">
      <c r="A193">
        <v>375</v>
      </c>
      <c r="B193" t="s">
        <v>33</v>
      </c>
      <c r="C193" t="s">
        <v>452</v>
      </c>
      <c r="D193" t="s">
        <v>455</v>
      </c>
      <c r="E193" s="1">
        <v>998</v>
      </c>
      <c r="F193">
        <v>3</v>
      </c>
      <c r="G193">
        <v>4</v>
      </c>
      <c r="H193">
        <v>27</v>
      </c>
      <c r="I193" t="s">
        <v>1362</v>
      </c>
    </row>
    <row r="194" spans="1:10" x14ac:dyDescent="0.25">
      <c r="A194">
        <v>376</v>
      </c>
      <c r="B194" t="s">
        <v>33</v>
      </c>
      <c r="C194" t="s">
        <v>452</v>
      </c>
      <c r="D194" t="s">
        <v>456</v>
      </c>
      <c r="E194" s="1">
        <v>998</v>
      </c>
      <c r="F194">
        <v>3</v>
      </c>
      <c r="G194">
        <v>4</v>
      </c>
      <c r="H194">
        <v>27</v>
      </c>
      <c r="I194" t="s">
        <v>1362</v>
      </c>
    </row>
    <row r="195" spans="1:10" x14ac:dyDescent="0.25">
      <c r="A195">
        <v>377</v>
      </c>
      <c r="B195" t="s">
        <v>33</v>
      </c>
      <c r="C195" t="s">
        <v>457</v>
      </c>
      <c r="D195" t="s">
        <v>41</v>
      </c>
      <c r="E195" s="1">
        <v>998</v>
      </c>
      <c r="F195">
        <v>3</v>
      </c>
      <c r="G195">
        <v>4</v>
      </c>
      <c r="H195">
        <v>35</v>
      </c>
      <c r="I195" t="s">
        <v>1362</v>
      </c>
      <c r="J195">
        <v>23</v>
      </c>
    </row>
    <row r="196" spans="1:10" x14ac:dyDescent="0.25">
      <c r="A196">
        <v>378</v>
      </c>
      <c r="B196" t="s">
        <v>33</v>
      </c>
      <c r="C196" t="s">
        <v>457</v>
      </c>
      <c r="D196" t="s">
        <v>42</v>
      </c>
      <c r="E196" s="1">
        <v>998</v>
      </c>
      <c r="F196">
        <v>3</v>
      </c>
      <c r="G196">
        <v>4</v>
      </c>
      <c r="H196">
        <v>35</v>
      </c>
      <c r="I196" t="s">
        <v>1362</v>
      </c>
      <c r="J196">
        <v>23</v>
      </c>
    </row>
    <row r="197" spans="1:10" x14ac:dyDescent="0.25">
      <c r="A197">
        <v>379</v>
      </c>
      <c r="B197" t="s">
        <v>33</v>
      </c>
      <c r="C197" t="s">
        <v>457</v>
      </c>
      <c r="D197" t="s">
        <v>458</v>
      </c>
      <c r="E197" s="1">
        <v>998</v>
      </c>
      <c r="F197">
        <v>3</v>
      </c>
      <c r="G197">
        <v>4</v>
      </c>
      <c r="H197">
        <v>35</v>
      </c>
      <c r="I197" t="s">
        <v>1362</v>
      </c>
      <c r="J197">
        <v>23</v>
      </c>
    </row>
    <row r="198" spans="1:10" x14ac:dyDescent="0.25">
      <c r="A198">
        <v>380</v>
      </c>
      <c r="B198" t="s">
        <v>33</v>
      </c>
      <c r="C198" t="s">
        <v>457</v>
      </c>
      <c r="D198" t="s">
        <v>78</v>
      </c>
      <c r="E198" s="1">
        <v>998</v>
      </c>
      <c r="F198">
        <v>3</v>
      </c>
      <c r="G198">
        <v>4</v>
      </c>
      <c r="H198">
        <v>35</v>
      </c>
      <c r="I198" t="s">
        <v>1362</v>
      </c>
      <c r="J198">
        <v>23</v>
      </c>
    </row>
    <row r="199" spans="1:10" x14ac:dyDescent="0.25">
      <c r="A199">
        <v>381</v>
      </c>
      <c r="B199" t="s">
        <v>33</v>
      </c>
      <c r="C199" t="s">
        <v>457</v>
      </c>
      <c r="D199" t="s">
        <v>459</v>
      </c>
      <c r="E199" s="1">
        <v>998</v>
      </c>
      <c r="F199">
        <v>3</v>
      </c>
      <c r="G199">
        <v>4</v>
      </c>
      <c r="H199">
        <v>35</v>
      </c>
      <c r="I199" t="s">
        <v>1362</v>
      </c>
      <c r="J199">
        <v>23</v>
      </c>
    </row>
    <row r="200" spans="1:10" x14ac:dyDescent="0.25">
      <c r="A200">
        <v>382</v>
      </c>
      <c r="B200" t="s">
        <v>33</v>
      </c>
      <c r="C200" t="s">
        <v>457</v>
      </c>
      <c r="D200" t="s">
        <v>460</v>
      </c>
      <c r="E200" s="1">
        <v>998</v>
      </c>
      <c r="F200">
        <v>3</v>
      </c>
      <c r="G200">
        <v>4</v>
      </c>
      <c r="H200">
        <v>35</v>
      </c>
      <c r="I200" t="s">
        <v>1363</v>
      </c>
    </row>
    <row r="201" spans="1:10" x14ac:dyDescent="0.25">
      <c r="A201">
        <v>383</v>
      </c>
      <c r="B201" t="s">
        <v>33</v>
      </c>
      <c r="C201" t="s">
        <v>457</v>
      </c>
      <c r="D201" t="s">
        <v>461</v>
      </c>
      <c r="E201" s="1">
        <v>998</v>
      </c>
      <c r="F201">
        <v>3</v>
      </c>
      <c r="G201">
        <v>4</v>
      </c>
      <c r="H201">
        <v>35</v>
      </c>
      <c r="I201" t="s">
        <v>1362</v>
      </c>
      <c r="J201">
        <v>23</v>
      </c>
    </row>
    <row r="202" spans="1:10" x14ac:dyDescent="0.25">
      <c r="A202">
        <v>384</v>
      </c>
      <c r="B202" t="s">
        <v>33</v>
      </c>
      <c r="C202" t="s">
        <v>457</v>
      </c>
      <c r="D202" t="s">
        <v>462</v>
      </c>
      <c r="E202" s="1">
        <v>998</v>
      </c>
      <c r="F202">
        <v>3</v>
      </c>
      <c r="G202">
        <v>4</v>
      </c>
      <c r="H202">
        <v>35</v>
      </c>
      <c r="I202" t="s">
        <v>1362</v>
      </c>
      <c r="J202">
        <v>23</v>
      </c>
    </row>
    <row r="203" spans="1:10" x14ac:dyDescent="0.25">
      <c r="A203">
        <v>385</v>
      </c>
      <c r="B203" t="s">
        <v>33</v>
      </c>
      <c r="C203" t="s">
        <v>457</v>
      </c>
      <c r="D203" t="s">
        <v>463</v>
      </c>
      <c r="E203" s="1">
        <v>998</v>
      </c>
      <c r="F203">
        <v>3</v>
      </c>
      <c r="G203">
        <v>4</v>
      </c>
      <c r="H203">
        <v>35</v>
      </c>
      <c r="I203" t="s">
        <v>1362</v>
      </c>
      <c r="J203">
        <v>23</v>
      </c>
    </row>
    <row r="204" spans="1:10" x14ac:dyDescent="0.25">
      <c r="A204">
        <v>386</v>
      </c>
      <c r="B204" t="s">
        <v>33</v>
      </c>
      <c r="C204" t="s">
        <v>457</v>
      </c>
      <c r="D204" t="s">
        <v>455</v>
      </c>
      <c r="E204" s="1">
        <v>998</v>
      </c>
      <c r="F204">
        <v>3</v>
      </c>
      <c r="G204">
        <v>4</v>
      </c>
      <c r="H204">
        <v>35</v>
      </c>
      <c r="I204" t="s">
        <v>1362</v>
      </c>
      <c r="J204">
        <v>23</v>
      </c>
    </row>
    <row r="205" spans="1:10" x14ac:dyDescent="0.25">
      <c r="A205">
        <v>387</v>
      </c>
      <c r="B205" t="s">
        <v>33</v>
      </c>
      <c r="C205" t="s">
        <v>457</v>
      </c>
      <c r="D205" t="s">
        <v>464</v>
      </c>
      <c r="E205" s="1">
        <v>998</v>
      </c>
      <c r="F205">
        <v>3</v>
      </c>
      <c r="G205">
        <v>4</v>
      </c>
      <c r="H205">
        <v>35</v>
      </c>
      <c r="I205" t="s">
        <v>1362</v>
      </c>
      <c r="J205">
        <v>23</v>
      </c>
    </row>
    <row r="206" spans="1:10" x14ac:dyDescent="0.25">
      <c r="A206">
        <v>416</v>
      </c>
      <c r="B206" t="s">
        <v>33</v>
      </c>
      <c r="C206" t="s">
        <v>495</v>
      </c>
      <c r="D206" t="s">
        <v>41</v>
      </c>
      <c r="E206" s="1">
        <v>1197</v>
      </c>
      <c r="F206">
        <v>4</v>
      </c>
      <c r="G206">
        <v>4</v>
      </c>
      <c r="H206">
        <v>37</v>
      </c>
      <c r="I206" t="s">
        <v>1362</v>
      </c>
      <c r="J206">
        <v>12.6</v>
      </c>
    </row>
    <row r="207" spans="1:10" x14ac:dyDescent="0.25">
      <c r="A207">
        <v>417</v>
      </c>
      <c r="B207" t="s">
        <v>33</v>
      </c>
      <c r="C207" t="s">
        <v>495</v>
      </c>
      <c r="D207" t="s">
        <v>42</v>
      </c>
      <c r="E207" s="1">
        <v>1197</v>
      </c>
      <c r="F207">
        <v>4</v>
      </c>
      <c r="G207">
        <v>4</v>
      </c>
      <c r="H207">
        <v>37</v>
      </c>
      <c r="I207" t="s">
        <v>1362</v>
      </c>
    </row>
    <row r="208" spans="1:10" x14ac:dyDescent="0.25">
      <c r="A208">
        <v>418</v>
      </c>
      <c r="B208" t="s">
        <v>33</v>
      </c>
      <c r="C208" t="s">
        <v>495</v>
      </c>
      <c r="D208" t="s">
        <v>77</v>
      </c>
      <c r="E208" s="1">
        <v>1197</v>
      </c>
      <c r="F208">
        <v>4</v>
      </c>
      <c r="G208">
        <v>4</v>
      </c>
      <c r="H208">
        <v>37</v>
      </c>
      <c r="I208" t="s">
        <v>1362</v>
      </c>
    </row>
    <row r="209" spans="1:10" x14ac:dyDescent="0.25">
      <c r="A209">
        <v>419</v>
      </c>
      <c r="B209" t="s">
        <v>33</v>
      </c>
      <c r="C209" t="s">
        <v>495</v>
      </c>
      <c r="D209" t="s">
        <v>78</v>
      </c>
      <c r="E209" s="1">
        <v>1197</v>
      </c>
      <c r="F209">
        <v>4</v>
      </c>
      <c r="G209">
        <v>4</v>
      </c>
      <c r="H209">
        <v>37</v>
      </c>
      <c r="I209" t="s">
        <v>1362</v>
      </c>
    </row>
    <row r="210" spans="1:10" x14ac:dyDescent="0.25">
      <c r="A210">
        <v>420</v>
      </c>
      <c r="B210" t="s">
        <v>33</v>
      </c>
      <c r="C210" t="s">
        <v>495</v>
      </c>
      <c r="D210" t="s">
        <v>80</v>
      </c>
      <c r="E210" s="1">
        <v>1197</v>
      </c>
      <c r="F210">
        <v>4</v>
      </c>
      <c r="G210">
        <v>4</v>
      </c>
      <c r="H210">
        <v>37</v>
      </c>
      <c r="I210" t="s">
        <v>1362</v>
      </c>
    </row>
    <row r="211" spans="1:10" x14ac:dyDescent="0.25">
      <c r="A211">
        <v>421</v>
      </c>
      <c r="B211" t="s">
        <v>33</v>
      </c>
      <c r="C211" t="s">
        <v>495</v>
      </c>
      <c r="D211" t="s">
        <v>180</v>
      </c>
      <c r="E211" s="1">
        <v>1197</v>
      </c>
      <c r="F211">
        <v>4</v>
      </c>
      <c r="G211">
        <v>4</v>
      </c>
      <c r="H211">
        <v>37</v>
      </c>
      <c r="I211" t="s">
        <v>1362</v>
      </c>
    </row>
    <row r="212" spans="1:10" x14ac:dyDescent="0.25">
      <c r="A212">
        <v>422</v>
      </c>
      <c r="B212" t="s">
        <v>33</v>
      </c>
      <c r="C212" t="s">
        <v>495</v>
      </c>
      <c r="D212" t="s">
        <v>138</v>
      </c>
      <c r="E212" s="1">
        <v>1248</v>
      </c>
      <c r="F212">
        <v>4</v>
      </c>
      <c r="G212">
        <v>4</v>
      </c>
      <c r="H212">
        <v>37</v>
      </c>
      <c r="I212" t="s">
        <v>390</v>
      </c>
    </row>
    <row r="213" spans="1:10" x14ac:dyDescent="0.25">
      <c r="A213">
        <v>423</v>
      </c>
      <c r="B213" t="s">
        <v>33</v>
      </c>
      <c r="C213" t="s">
        <v>495</v>
      </c>
      <c r="D213" t="s">
        <v>177</v>
      </c>
      <c r="E213" s="1">
        <v>1248</v>
      </c>
      <c r="F213">
        <v>4</v>
      </c>
      <c r="G213">
        <v>4</v>
      </c>
      <c r="H213">
        <v>37</v>
      </c>
      <c r="I213" t="s">
        <v>390</v>
      </c>
    </row>
    <row r="214" spans="1:10" x14ac:dyDescent="0.25">
      <c r="A214">
        <v>424</v>
      </c>
      <c r="B214" t="s">
        <v>33</v>
      </c>
      <c r="C214" t="s">
        <v>495</v>
      </c>
      <c r="D214" t="s">
        <v>184</v>
      </c>
      <c r="E214" s="1">
        <v>1248</v>
      </c>
      <c r="F214">
        <v>4</v>
      </c>
      <c r="G214">
        <v>4</v>
      </c>
      <c r="H214">
        <v>37</v>
      </c>
      <c r="I214" t="s">
        <v>390</v>
      </c>
    </row>
    <row r="215" spans="1:10" x14ac:dyDescent="0.25">
      <c r="A215">
        <v>425</v>
      </c>
      <c r="B215" t="s">
        <v>33</v>
      </c>
      <c r="C215" t="s">
        <v>495</v>
      </c>
      <c r="D215" t="s">
        <v>179</v>
      </c>
      <c r="E215" s="1">
        <v>1248</v>
      </c>
      <c r="F215">
        <v>4</v>
      </c>
      <c r="G215">
        <v>4</v>
      </c>
      <c r="H215">
        <v>37</v>
      </c>
      <c r="I215" t="s">
        <v>390</v>
      </c>
    </row>
    <row r="216" spans="1:10" x14ac:dyDescent="0.25">
      <c r="A216">
        <v>426</v>
      </c>
      <c r="B216" t="s">
        <v>33</v>
      </c>
      <c r="C216" t="s">
        <v>495</v>
      </c>
      <c r="D216" t="s">
        <v>178</v>
      </c>
      <c r="E216" s="1">
        <v>1248</v>
      </c>
      <c r="F216">
        <v>4</v>
      </c>
      <c r="G216">
        <v>4</v>
      </c>
      <c r="H216">
        <v>37</v>
      </c>
      <c r="I216" t="s">
        <v>390</v>
      </c>
    </row>
    <row r="217" spans="1:10" x14ac:dyDescent="0.25">
      <c r="A217">
        <v>427</v>
      </c>
      <c r="B217" t="s">
        <v>33</v>
      </c>
      <c r="C217" t="s">
        <v>495</v>
      </c>
      <c r="D217" t="s">
        <v>183</v>
      </c>
      <c r="E217" s="1">
        <v>1248</v>
      </c>
      <c r="F217">
        <v>4</v>
      </c>
      <c r="G217">
        <v>4</v>
      </c>
      <c r="H217">
        <v>37</v>
      </c>
      <c r="I217" t="s">
        <v>390</v>
      </c>
    </row>
    <row r="218" spans="1:10" x14ac:dyDescent="0.25">
      <c r="A218">
        <v>428</v>
      </c>
      <c r="B218" t="s">
        <v>33</v>
      </c>
      <c r="C218" t="s">
        <v>495</v>
      </c>
      <c r="D218" t="s">
        <v>182</v>
      </c>
      <c r="E218" s="1">
        <v>1197</v>
      </c>
      <c r="F218">
        <v>4</v>
      </c>
      <c r="G218">
        <v>4</v>
      </c>
      <c r="H218">
        <v>37</v>
      </c>
      <c r="I218" t="s">
        <v>1362</v>
      </c>
    </row>
    <row r="219" spans="1:10" x14ac:dyDescent="0.25">
      <c r="A219">
        <v>429</v>
      </c>
      <c r="B219" t="s">
        <v>33</v>
      </c>
      <c r="C219" t="s">
        <v>495</v>
      </c>
      <c r="D219" t="s">
        <v>185</v>
      </c>
      <c r="E219" s="1">
        <v>1248</v>
      </c>
      <c r="F219">
        <v>4</v>
      </c>
      <c r="G219">
        <v>4</v>
      </c>
      <c r="H219">
        <v>37</v>
      </c>
      <c r="I219" t="s">
        <v>390</v>
      </c>
    </row>
    <row r="220" spans="1:10" x14ac:dyDescent="0.25">
      <c r="A220">
        <v>488</v>
      </c>
      <c r="B220" t="s">
        <v>33</v>
      </c>
      <c r="C220" t="s">
        <v>542</v>
      </c>
      <c r="D220" t="s">
        <v>543</v>
      </c>
      <c r="E220" s="1">
        <v>1298</v>
      </c>
      <c r="F220">
        <v>4</v>
      </c>
      <c r="G220">
        <v>4</v>
      </c>
      <c r="H220">
        <v>40</v>
      </c>
      <c r="I220" t="s">
        <v>1362</v>
      </c>
      <c r="J220">
        <v>10.199999999999999</v>
      </c>
    </row>
    <row r="221" spans="1:10" x14ac:dyDescent="0.25">
      <c r="A221">
        <v>489</v>
      </c>
      <c r="B221" t="s">
        <v>33</v>
      </c>
      <c r="C221" t="s">
        <v>542</v>
      </c>
      <c r="D221" t="s">
        <v>544</v>
      </c>
      <c r="E221" s="1">
        <v>1298</v>
      </c>
      <c r="F221">
        <v>4</v>
      </c>
      <c r="G221">
        <v>4</v>
      </c>
      <c r="H221">
        <v>40</v>
      </c>
      <c r="I221" t="s">
        <v>1362</v>
      </c>
      <c r="J221">
        <v>10.199999999999999</v>
      </c>
    </row>
    <row r="222" spans="1:10" x14ac:dyDescent="0.25">
      <c r="A222">
        <v>538</v>
      </c>
      <c r="B222" t="s">
        <v>33</v>
      </c>
      <c r="C222" t="s">
        <v>589</v>
      </c>
      <c r="D222" t="s">
        <v>138</v>
      </c>
      <c r="E222" s="1">
        <v>1248</v>
      </c>
      <c r="F222">
        <v>4</v>
      </c>
      <c r="G222">
        <v>4</v>
      </c>
      <c r="H222">
        <v>48</v>
      </c>
      <c r="I222" t="s">
        <v>390</v>
      </c>
      <c r="J222">
        <v>20</v>
      </c>
    </row>
    <row r="223" spans="1:10" x14ac:dyDescent="0.25">
      <c r="A223">
        <v>539</v>
      </c>
      <c r="B223" t="s">
        <v>33</v>
      </c>
      <c r="C223" t="s">
        <v>589</v>
      </c>
      <c r="D223" t="s">
        <v>177</v>
      </c>
      <c r="E223" s="1">
        <v>1248</v>
      </c>
      <c r="F223">
        <v>4</v>
      </c>
      <c r="G223">
        <v>4</v>
      </c>
      <c r="H223">
        <v>48</v>
      </c>
      <c r="I223" t="s">
        <v>390</v>
      </c>
      <c r="J223">
        <v>20</v>
      </c>
    </row>
    <row r="224" spans="1:10" x14ac:dyDescent="0.25">
      <c r="A224">
        <v>540</v>
      </c>
      <c r="B224" t="s">
        <v>33</v>
      </c>
      <c r="C224" t="s">
        <v>589</v>
      </c>
      <c r="D224" t="s">
        <v>179</v>
      </c>
      <c r="E224" s="1">
        <v>1248</v>
      </c>
      <c r="F224">
        <v>4</v>
      </c>
      <c r="G224">
        <v>4</v>
      </c>
      <c r="H224">
        <v>48</v>
      </c>
      <c r="I224" t="s">
        <v>390</v>
      </c>
      <c r="J224">
        <v>20</v>
      </c>
    </row>
    <row r="225" spans="1:10" x14ac:dyDescent="0.25">
      <c r="A225">
        <v>541</v>
      </c>
      <c r="B225" t="s">
        <v>33</v>
      </c>
      <c r="C225" t="s">
        <v>589</v>
      </c>
      <c r="D225" t="s">
        <v>590</v>
      </c>
      <c r="E225" s="1">
        <v>1248</v>
      </c>
      <c r="F225">
        <v>4</v>
      </c>
      <c r="G225">
        <v>4</v>
      </c>
      <c r="H225">
        <v>48</v>
      </c>
      <c r="I225" t="s">
        <v>390</v>
      </c>
      <c r="J225">
        <v>20</v>
      </c>
    </row>
    <row r="226" spans="1:10" x14ac:dyDescent="0.25">
      <c r="A226">
        <v>542</v>
      </c>
      <c r="B226" t="s">
        <v>33</v>
      </c>
      <c r="C226" t="s">
        <v>589</v>
      </c>
      <c r="D226" t="s">
        <v>591</v>
      </c>
      <c r="E226" s="1">
        <v>1248</v>
      </c>
      <c r="F226">
        <v>4</v>
      </c>
      <c r="G226">
        <v>4</v>
      </c>
      <c r="H226">
        <v>48</v>
      </c>
      <c r="I226" t="s">
        <v>390</v>
      </c>
      <c r="J226">
        <v>20</v>
      </c>
    </row>
    <row r="227" spans="1:10" x14ac:dyDescent="0.25">
      <c r="A227">
        <v>543</v>
      </c>
      <c r="B227" t="s">
        <v>33</v>
      </c>
      <c r="C227" t="s">
        <v>589</v>
      </c>
      <c r="D227" t="s">
        <v>592</v>
      </c>
      <c r="E227" s="1">
        <v>1248</v>
      </c>
      <c r="F227">
        <v>4</v>
      </c>
      <c r="G227">
        <v>4</v>
      </c>
      <c r="H227">
        <v>48</v>
      </c>
      <c r="I227" t="s">
        <v>390</v>
      </c>
      <c r="J227">
        <v>20</v>
      </c>
    </row>
    <row r="228" spans="1:10" x14ac:dyDescent="0.25">
      <c r="A228">
        <v>544</v>
      </c>
      <c r="B228" t="s">
        <v>33</v>
      </c>
      <c r="C228" t="s">
        <v>589</v>
      </c>
      <c r="D228" t="s">
        <v>593</v>
      </c>
      <c r="E228" s="1">
        <v>1248</v>
      </c>
      <c r="F228">
        <v>4</v>
      </c>
      <c r="G228">
        <v>4</v>
      </c>
      <c r="H228">
        <v>48</v>
      </c>
      <c r="I228" t="s">
        <v>390</v>
      </c>
      <c r="J228">
        <v>20</v>
      </c>
    </row>
    <row r="229" spans="1:10" x14ac:dyDescent="0.25">
      <c r="A229">
        <v>545</v>
      </c>
      <c r="B229" t="s">
        <v>33</v>
      </c>
      <c r="C229" t="s">
        <v>589</v>
      </c>
      <c r="D229" t="s">
        <v>594</v>
      </c>
      <c r="E229" s="1">
        <v>1248</v>
      </c>
      <c r="F229">
        <v>4</v>
      </c>
      <c r="G229">
        <v>4</v>
      </c>
      <c r="H229">
        <v>48</v>
      </c>
      <c r="I229" t="s">
        <v>390</v>
      </c>
      <c r="J229">
        <v>20</v>
      </c>
    </row>
    <row r="230" spans="1:10" x14ac:dyDescent="0.25">
      <c r="A230">
        <v>546</v>
      </c>
      <c r="B230" t="s">
        <v>33</v>
      </c>
      <c r="C230" t="s">
        <v>589</v>
      </c>
      <c r="D230" t="s">
        <v>595</v>
      </c>
      <c r="E230" s="1">
        <v>1248</v>
      </c>
      <c r="F230">
        <v>4</v>
      </c>
      <c r="G230">
        <v>4</v>
      </c>
      <c r="H230">
        <v>48</v>
      </c>
      <c r="I230" t="s">
        <v>390</v>
      </c>
      <c r="J230">
        <v>20</v>
      </c>
    </row>
    <row r="231" spans="1:10" x14ac:dyDescent="0.25">
      <c r="A231">
        <v>637</v>
      </c>
      <c r="B231" t="s">
        <v>33</v>
      </c>
      <c r="C231" t="s">
        <v>688</v>
      </c>
      <c r="D231" t="s">
        <v>689</v>
      </c>
      <c r="E231" s="1">
        <v>1462</v>
      </c>
      <c r="F231">
        <v>4</v>
      </c>
      <c r="G231">
        <v>4</v>
      </c>
      <c r="H231">
        <v>45</v>
      </c>
      <c r="I231" t="s">
        <v>1362</v>
      </c>
    </row>
    <row r="232" spans="1:10" x14ac:dyDescent="0.25">
      <c r="A232">
        <v>638</v>
      </c>
      <c r="B232" t="s">
        <v>33</v>
      </c>
      <c r="C232" t="s">
        <v>688</v>
      </c>
      <c r="D232" t="s">
        <v>690</v>
      </c>
      <c r="E232" s="1">
        <v>1462</v>
      </c>
      <c r="F232">
        <v>4</v>
      </c>
      <c r="G232">
        <v>4</v>
      </c>
      <c r="H232">
        <v>45</v>
      </c>
      <c r="I232" t="s">
        <v>1362</v>
      </c>
    </row>
    <row r="233" spans="1:10" x14ac:dyDescent="0.25">
      <c r="A233">
        <v>639</v>
      </c>
      <c r="B233" t="s">
        <v>33</v>
      </c>
      <c r="C233" t="s">
        <v>688</v>
      </c>
      <c r="D233" t="s">
        <v>691</v>
      </c>
      <c r="E233" s="1">
        <v>1462</v>
      </c>
      <c r="F233">
        <v>4</v>
      </c>
      <c r="G233">
        <v>4</v>
      </c>
      <c r="H233">
        <v>45</v>
      </c>
      <c r="I233" t="s">
        <v>1362</v>
      </c>
    </row>
    <row r="234" spans="1:10" x14ac:dyDescent="0.25">
      <c r="A234">
        <v>640</v>
      </c>
      <c r="B234" t="s">
        <v>33</v>
      </c>
      <c r="C234" t="s">
        <v>688</v>
      </c>
      <c r="D234" t="s">
        <v>692</v>
      </c>
      <c r="E234" s="1">
        <v>1462</v>
      </c>
      <c r="F234">
        <v>4</v>
      </c>
      <c r="G234">
        <v>4</v>
      </c>
      <c r="H234">
        <v>45</v>
      </c>
      <c r="I234" t="s">
        <v>1362</v>
      </c>
    </row>
    <row r="235" spans="1:10" x14ac:dyDescent="0.25">
      <c r="A235">
        <v>881</v>
      </c>
      <c r="B235" t="s">
        <v>33</v>
      </c>
      <c r="C235" t="s">
        <v>956</v>
      </c>
      <c r="D235" t="s">
        <v>957</v>
      </c>
      <c r="E235" s="1">
        <v>796</v>
      </c>
      <c r="F235">
        <v>3</v>
      </c>
      <c r="G235">
        <v>2</v>
      </c>
      <c r="H235">
        <v>35</v>
      </c>
      <c r="I235" t="s">
        <v>1362</v>
      </c>
      <c r="J235">
        <v>13</v>
      </c>
    </row>
    <row r="236" spans="1:10" x14ac:dyDescent="0.25">
      <c r="A236">
        <v>882</v>
      </c>
      <c r="B236" t="s">
        <v>33</v>
      </c>
      <c r="C236" t="s">
        <v>956</v>
      </c>
      <c r="D236" t="s">
        <v>958</v>
      </c>
      <c r="E236" s="1">
        <v>796</v>
      </c>
      <c r="F236">
        <v>3</v>
      </c>
      <c r="G236">
        <v>2</v>
      </c>
      <c r="H236">
        <v>36</v>
      </c>
      <c r="I236" t="s">
        <v>1362</v>
      </c>
      <c r="J236">
        <v>13</v>
      </c>
    </row>
    <row r="237" spans="1:10" x14ac:dyDescent="0.25">
      <c r="A237">
        <v>900</v>
      </c>
      <c r="B237" t="s">
        <v>33</v>
      </c>
      <c r="C237" t="s">
        <v>978</v>
      </c>
      <c r="D237" t="s">
        <v>979</v>
      </c>
      <c r="E237" s="1">
        <v>1248</v>
      </c>
      <c r="F237">
        <v>4</v>
      </c>
      <c r="G237">
        <v>4</v>
      </c>
      <c r="H237">
        <v>37</v>
      </c>
      <c r="I237" t="s">
        <v>390</v>
      </c>
      <c r="J237">
        <v>27.39</v>
      </c>
    </row>
    <row r="238" spans="1:10" x14ac:dyDescent="0.25">
      <c r="A238">
        <v>901</v>
      </c>
      <c r="B238" t="s">
        <v>33</v>
      </c>
      <c r="C238" t="s">
        <v>978</v>
      </c>
      <c r="D238" t="s">
        <v>980</v>
      </c>
      <c r="E238" s="1">
        <v>1248</v>
      </c>
      <c r="F238">
        <v>4</v>
      </c>
      <c r="G238">
        <v>4</v>
      </c>
      <c r="H238">
        <v>37</v>
      </c>
      <c r="I238" t="s">
        <v>390</v>
      </c>
      <c r="J238">
        <v>27.39</v>
      </c>
    </row>
    <row r="239" spans="1:10" x14ac:dyDescent="0.25">
      <c r="A239">
        <v>902</v>
      </c>
      <c r="B239" t="s">
        <v>33</v>
      </c>
      <c r="C239" t="s">
        <v>978</v>
      </c>
      <c r="D239" t="s">
        <v>981</v>
      </c>
      <c r="E239" s="1">
        <v>1248</v>
      </c>
      <c r="F239">
        <v>4</v>
      </c>
      <c r="G239">
        <v>4</v>
      </c>
      <c r="H239">
        <v>37</v>
      </c>
      <c r="I239" t="s">
        <v>390</v>
      </c>
      <c r="J239">
        <v>27.39</v>
      </c>
    </row>
    <row r="240" spans="1:10" x14ac:dyDescent="0.25">
      <c r="A240">
        <v>903</v>
      </c>
      <c r="B240" t="s">
        <v>33</v>
      </c>
      <c r="C240" t="s">
        <v>978</v>
      </c>
      <c r="D240" t="s">
        <v>982</v>
      </c>
      <c r="E240" s="1">
        <v>1248</v>
      </c>
      <c r="F240">
        <v>4</v>
      </c>
      <c r="G240">
        <v>4</v>
      </c>
      <c r="H240">
        <v>37</v>
      </c>
      <c r="I240" t="s">
        <v>390</v>
      </c>
      <c r="J240">
        <v>27.39</v>
      </c>
    </row>
    <row r="241" spans="1:10" x14ac:dyDescent="0.25">
      <c r="A241">
        <v>904</v>
      </c>
      <c r="B241" t="s">
        <v>33</v>
      </c>
      <c r="C241" t="s">
        <v>978</v>
      </c>
      <c r="D241" t="s">
        <v>983</v>
      </c>
      <c r="E241" s="1">
        <v>1197</v>
      </c>
      <c r="F241">
        <v>4</v>
      </c>
      <c r="G241">
        <v>4</v>
      </c>
      <c r="H241">
        <v>37</v>
      </c>
      <c r="I241" t="s">
        <v>1362</v>
      </c>
      <c r="J241">
        <v>21.4</v>
      </c>
    </row>
    <row r="242" spans="1:10" x14ac:dyDescent="0.25">
      <c r="A242">
        <v>905</v>
      </c>
      <c r="B242" t="s">
        <v>33</v>
      </c>
      <c r="C242" t="s">
        <v>978</v>
      </c>
      <c r="D242" t="s">
        <v>984</v>
      </c>
      <c r="E242" s="1">
        <v>1197</v>
      </c>
      <c r="F242">
        <v>4</v>
      </c>
      <c r="G242">
        <v>4</v>
      </c>
      <c r="H242">
        <v>37</v>
      </c>
      <c r="I242" t="s">
        <v>1362</v>
      </c>
      <c r="J242">
        <v>21.4</v>
      </c>
    </row>
    <row r="243" spans="1:10" x14ac:dyDescent="0.25">
      <c r="A243">
        <v>906</v>
      </c>
      <c r="B243" t="s">
        <v>33</v>
      </c>
      <c r="C243" t="s">
        <v>978</v>
      </c>
      <c r="D243" t="s">
        <v>985</v>
      </c>
      <c r="E243" s="1">
        <v>1197</v>
      </c>
      <c r="F243">
        <v>4</v>
      </c>
      <c r="G243">
        <v>4</v>
      </c>
      <c r="H243">
        <v>37</v>
      </c>
      <c r="I243" t="s">
        <v>1362</v>
      </c>
      <c r="J243">
        <v>21.4</v>
      </c>
    </row>
    <row r="244" spans="1:10" x14ac:dyDescent="0.25">
      <c r="A244">
        <v>907</v>
      </c>
      <c r="B244" t="s">
        <v>33</v>
      </c>
      <c r="C244" t="s">
        <v>978</v>
      </c>
      <c r="D244" t="s">
        <v>986</v>
      </c>
      <c r="E244" s="1">
        <v>1197</v>
      </c>
      <c r="F244">
        <v>4</v>
      </c>
      <c r="G244">
        <v>4</v>
      </c>
      <c r="H244">
        <v>37</v>
      </c>
      <c r="I244" t="s">
        <v>1362</v>
      </c>
      <c r="J244">
        <v>21.4</v>
      </c>
    </row>
    <row r="245" spans="1:10" x14ac:dyDescent="0.25">
      <c r="A245">
        <v>908</v>
      </c>
      <c r="B245" t="s">
        <v>33</v>
      </c>
      <c r="C245" t="s">
        <v>978</v>
      </c>
      <c r="D245" t="s">
        <v>987</v>
      </c>
      <c r="E245" s="1">
        <v>1197</v>
      </c>
      <c r="F245">
        <v>4</v>
      </c>
      <c r="G245">
        <v>4</v>
      </c>
      <c r="H245">
        <v>37</v>
      </c>
      <c r="I245" t="s">
        <v>1362</v>
      </c>
      <c r="J245">
        <v>21.4</v>
      </c>
    </row>
    <row r="246" spans="1:10" x14ac:dyDescent="0.25">
      <c r="A246">
        <v>909</v>
      </c>
      <c r="B246" t="s">
        <v>33</v>
      </c>
      <c r="C246" t="s">
        <v>978</v>
      </c>
      <c r="D246" t="s">
        <v>988</v>
      </c>
      <c r="E246" s="1">
        <v>1197</v>
      </c>
      <c r="F246">
        <v>4</v>
      </c>
      <c r="G246">
        <v>4</v>
      </c>
      <c r="H246">
        <v>37</v>
      </c>
      <c r="I246" t="s">
        <v>1362</v>
      </c>
      <c r="J246">
        <v>21.4</v>
      </c>
    </row>
    <row r="247" spans="1:10" x14ac:dyDescent="0.25">
      <c r="A247">
        <v>910</v>
      </c>
      <c r="B247" t="s">
        <v>33</v>
      </c>
      <c r="C247" t="s">
        <v>978</v>
      </c>
      <c r="D247" t="s">
        <v>989</v>
      </c>
      <c r="E247" s="1">
        <v>1197</v>
      </c>
      <c r="F247">
        <v>4</v>
      </c>
      <c r="G247">
        <v>4</v>
      </c>
      <c r="H247">
        <v>37</v>
      </c>
      <c r="I247" t="s">
        <v>1362</v>
      </c>
      <c r="J247">
        <v>21.4</v>
      </c>
    </row>
    <row r="248" spans="1:10" x14ac:dyDescent="0.25">
      <c r="A248">
        <v>911</v>
      </c>
      <c r="B248" t="s">
        <v>33</v>
      </c>
      <c r="C248" t="s">
        <v>978</v>
      </c>
      <c r="D248" t="s">
        <v>990</v>
      </c>
      <c r="E248" s="1">
        <v>1197</v>
      </c>
      <c r="F248">
        <v>4</v>
      </c>
      <c r="G248">
        <v>4</v>
      </c>
      <c r="H248">
        <v>37</v>
      </c>
      <c r="I248" t="s">
        <v>1362</v>
      </c>
      <c r="J248">
        <v>21.4</v>
      </c>
    </row>
    <row r="249" spans="1:10" x14ac:dyDescent="0.25">
      <c r="A249">
        <v>912</v>
      </c>
      <c r="B249" t="s">
        <v>33</v>
      </c>
      <c r="C249" t="s">
        <v>978</v>
      </c>
      <c r="D249" t="s">
        <v>991</v>
      </c>
      <c r="E249" s="1">
        <v>1197</v>
      </c>
      <c r="F249">
        <v>4</v>
      </c>
      <c r="G249">
        <v>4</v>
      </c>
      <c r="H249">
        <v>37</v>
      </c>
      <c r="I249" t="s">
        <v>1362</v>
      </c>
      <c r="J249">
        <v>21.4</v>
      </c>
    </row>
    <row r="250" spans="1:10" x14ac:dyDescent="0.25">
      <c r="A250">
        <v>929</v>
      </c>
      <c r="B250" t="s">
        <v>33</v>
      </c>
      <c r="C250" t="s">
        <v>1008</v>
      </c>
      <c r="D250" t="s">
        <v>41</v>
      </c>
      <c r="E250" s="1">
        <v>1462</v>
      </c>
      <c r="F250">
        <v>4</v>
      </c>
      <c r="G250">
        <v>4</v>
      </c>
      <c r="H250">
        <v>45</v>
      </c>
      <c r="I250" t="s">
        <v>1362</v>
      </c>
    </row>
    <row r="251" spans="1:10" x14ac:dyDescent="0.25">
      <c r="A251">
        <v>930</v>
      </c>
      <c r="B251" t="s">
        <v>33</v>
      </c>
      <c r="C251" t="s">
        <v>1008</v>
      </c>
      <c r="D251" t="s">
        <v>78</v>
      </c>
      <c r="E251" s="1">
        <v>1462</v>
      </c>
      <c r="F251">
        <v>4</v>
      </c>
      <c r="G251">
        <v>4</v>
      </c>
      <c r="H251">
        <v>45</v>
      </c>
      <c r="I251" t="s">
        <v>1362</v>
      </c>
    </row>
    <row r="252" spans="1:10" x14ac:dyDescent="0.25">
      <c r="A252">
        <v>931</v>
      </c>
      <c r="B252" t="s">
        <v>33</v>
      </c>
      <c r="C252" t="s">
        <v>1008</v>
      </c>
      <c r="D252" t="s">
        <v>458</v>
      </c>
      <c r="E252" s="1">
        <v>1462</v>
      </c>
      <c r="F252">
        <v>4</v>
      </c>
      <c r="G252">
        <v>4</v>
      </c>
      <c r="H252">
        <v>45</v>
      </c>
      <c r="I252" t="s">
        <v>1362</v>
      </c>
    </row>
    <row r="253" spans="1:10" x14ac:dyDescent="0.25">
      <c r="A253">
        <v>932</v>
      </c>
      <c r="B253" t="s">
        <v>33</v>
      </c>
      <c r="C253" t="s">
        <v>1008</v>
      </c>
      <c r="D253" t="s">
        <v>180</v>
      </c>
      <c r="E253" s="1">
        <v>1462</v>
      </c>
      <c r="F253">
        <v>4</v>
      </c>
      <c r="G253">
        <v>4</v>
      </c>
      <c r="H253">
        <v>45</v>
      </c>
      <c r="I253" t="s">
        <v>1362</v>
      </c>
    </row>
    <row r="254" spans="1:10" x14ac:dyDescent="0.25">
      <c r="A254">
        <v>933</v>
      </c>
      <c r="B254" t="s">
        <v>33</v>
      </c>
      <c r="C254" t="s">
        <v>1008</v>
      </c>
      <c r="D254" t="s">
        <v>42</v>
      </c>
      <c r="E254" s="1">
        <v>1462</v>
      </c>
      <c r="F254">
        <v>4</v>
      </c>
      <c r="G254">
        <v>4</v>
      </c>
      <c r="H254">
        <v>45</v>
      </c>
      <c r="I254" t="s">
        <v>1362</v>
      </c>
    </row>
    <row r="255" spans="1:10" x14ac:dyDescent="0.25">
      <c r="A255">
        <v>934</v>
      </c>
      <c r="B255" t="s">
        <v>33</v>
      </c>
      <c r="C255" t="s">
        <v>1008</v>
      </c>
      <c r="D255" t="s">
        <v>181</v>
      </c>
      <c r="E255" s="1">
        <v>1462</v>
      </c>
      <c r="F255">
        <v>4</v>
      </c>
      <c r="G255">
        <v>4</v>
      </c>
      <c r="H255">
        <v>45</v>
      </c>
      <c r="I255" t="s">
        <v>1362</v>
      </c>
    </row>
    <row r="256" spans="1:10" x14ac:dyDescent="0.25">
      <c r="A256">
        <v>935</v>
      </c>
      <c r="B256" t="s">
        <v>33</v>
      </c>
      <c r="C256" t="s">
        <v>1008</v>
      </c>
      <c r="D256" t="s">
        <v>1009</v>
      </c>
      <c r="E256" s="1">
        <v>1498</v>
      </c>
      <c r="F256">
        <v>4</v>
      </c>
      <c r="G256">
        <v>4</v>
      </c>
      <c r="H256">
        <v>45</v>
      </c>
      <c r="I256" t="s">
        <v>390</v>
      </c>
    </row>
    <row r="257" spans="1:10" x14ac:dyDescent="0.25">
      <c r="A257">
        <v>936</v>
      </c>
      <c r="B257" t="s">
        <v>33</v>
      </c>
      <c r="C257" t="s">
        <v>1008</v>
      </c>
      <c r="D257" t="s">
        <v>1010</v>
      </c>
      <c r="E257" s="1">
        <v>1498</v>
      </c>
      <c r="F257">
        <v>4</v>
      </c>
      <c r="G257">
        <v>4</v>
      </c>
      <c r="H257">
        <v>45</v>
      </c>
      <c r="I257" t="s">
        <v>390</v>
      </c>
    </row>
    <row r="258" spans="1:10" x14ac:dyDescent="0.25">
      <c r="A258">
        <v>937</v>
      </c>
      <c r="B258" t="s">
        <v>33</v>
      </c>
      <c r="C258" t="s">
        <v>1008</v>
      </c>
      <c r="D258" t="s">
        <v>1011</v>
      </c>
      <c r="E258" s="1">
        <v>1498</v>
      </c>
      <c r="F258">
        <v>4</v>
      </c>
      <c r="G258">
        <v>4</v>
      </c>
      <c r="H258">
        <v>45</v>
      </c>
      <c r="I258" t="s">
        <v>390</v>
      </c>
    </row>
    <row r="259" spans="1:10" x14ac:dyDescent="0.25">
      <c r="A259">
        <v>938</v>
      </c>
      <c r="B259" t="s">
        <v>33</v>
      </c>
      <c r="C259" t="s">
        <v>1008</v>
      </c>
      <c r="D259" t="s">
        <v>1012</v>
      </c>
      <c r="E259" s="1">
        <v>1462</v>
      </c>
      <c r="F259">
        <v>4</v>
      </c>
      <c r="G259">
        <v>4</v>
      </c>
      <c r="H259">
        <v>45</v>
      </c>
      <c r="I259" t="s">
        <v>1364</v>
      </c>
    </row>
    <row r="260" spans="1:10" x14ac:dyDescent="0.25">
      <c r="A260">
        <v>939</v>
      </c>
      <c r="B260" t="s">
        <v>33</v>
      </c>
      <c r="C260" t="s">
        <v>1013</v>
      </c>
      <c r="D260" t="s">
        <v>1014</v>
      </c>
      <c r="E260" s="1">
        <v>998</v>
      </c>
      <c r="F260">
        <v>3</v>
      </c>
      <c r="G260">
        <v>4</v>
      </c>
      <c r="H260">
        <v>37</v>
      </c>
      <c r="I260" t="s">
        <v>1362</v>
      </c>
      <c r="J260">
        <v>21.4</v>
      </c>
    </row>
    <row r="261" spans="1:10" x14ac:dyDescent="0.25">
      <c r="A261">
        <v>956</v>
      </c>
      <c r="B261" t="s">
        <v>33</v>
      </c>
      <c r="C261" t="s">
        <v>1026</v>
      </c>
      <c r="D261" t="s">
        <v>1027</v>
      </c>
      <c r="E261" s="1">
        <v>1248</v>
      </c>
      <c r="F261">
        <v>4</v>
      </c>
      <c r="G261">
        <v>4</v>
      </c>
      <c r="H261">
        <v>48</v>
      </c>
      <c r="I261" t="s">
        <v>390</v>
      </c>
      <c r="J261">
        <v>23.65</v>
      </c>
    </row>
    <row r="262" spans="1:10" x14ac:dyDescent="0.25">
      <c r="A262">
        <v>957</v>
      </c>
      <c r="B262" t="s">
        <v>33</v>
      </c>
      <c r="C262" t="s">
        <v>1026</v>
      </c>
      <c r="D262" t="s">
        <v>1028</v>
      </c>
      <c r="E262" s="1">
        <v>1248</v>
      </c>
      <c r="F262">
        <v>4</v>
      </c>
      <c r="G262">
        <v>4</v>
      </c>
      <c r="H262">
        <v>48</v>
      </c>
      <c r="I262" t="s">
        <v>390</v>
      </c>
      <c r="J262">
        <v>23.65</v>
      </c>
    </row>
    <row r="263" spans="1:10" x14ac:dyDescent="0.25">
      <c r="A263">
        <v>958</v>
      </c>
      <c r="B263" t="s">
        <v>33</v>
      </c>
      <c r="C263" t="s">
        <v>1026</v>
      </c>
      <c r="D263" t="s">
        <v>1029</v>
      </c>
      <c r="E263" s="1">
        <v>1248</v>
      </c>
      <c r="F263">
        <v>4</v>
      </c>
      <c r="G263">
        <v>4</v>
      </c>
      <c r="H263">
        <v>48</v>
      </c>
      <c r="I263" t="s">
        <v>390</v>
      </c>
      <c r="J263">
        <v>23.65</v>
      </c>
    </row>
    <row r="264" spans="1:10" x14ac:dyDescent="0.25">
      <c r="A264">
        <v>959</v>
      </c>
      <c r="B264" t="s">
        <v>33</v>
      </c>
      <c r="C264" t="s">
        <v>1026</v>
      </c>
      <c r="D264" t="s">
        <v>1030</v>
      </c>
      <c r="E264" s="1">
        <v>1248</v>
      </c>
      <c r="F264">
        <v>4</v>
      </c>
      <c r="G264">
        <v>4</v>
      </c>
      <c r="H264">
        <v>48</v>
      </c>
      <c r="I264" t="s">
        <v>390</v>
      </c>
      <c r="J264">
        <v>23.65</v>
      </c>
    </row>
    <row r="265" spans="1:10" x14ac:dyDescent="0.25">
      <c r="A265">
        <v>1059</v>
      </c>
      <c r="B265" t="s">
        <v>33</v>
      </c>
      <c r="C265" t="s">
        <v>1149</v>
      </c>
      <c r="D265" t="s">
        <v>1150</v>
      </c>
      <c r="E265" s="1">
        <v>796</v>
      </c>
      <c r="F265">
        <v>3</v>
      </c>
      <c r="G265">
        <v>4</v>
      </c>
      <c r="H265">
        <v>35</v>
      </c>
      <c r="I265" t="s">
        <v>1362</v>
      </c>
      <c r="J265">
        <v>18</v>
      </c>
    </row>
    <row r="266" spans="1:10" x14ac:dyDescent="0.25">
      <c r="A266">
        <v>1060</v>
      </c>
      <c r="B266" t="s">
        <v>33</v>
      </c>
      <c r="C266" t="s">
        <v>1149</v>
      </c>
      <c r="D266" t="s">
        <v>1151</v>
      </c>
      <c r="E266" s="1">
        <v>796</v>
      </c>
      <c r="F266">
        <v>3</v>
      </c>
      <c r="G266">
        <v>4</v>
      </c>
      <c r="H266">
        <v>35</v>
      </c>
      <c r="I266" t="s">
        <v>1362</v>
      </c>
      <c r="J266">
        <v>18</v>
      </c>
    </row>
    <row r="267" spans="1:10" x14ac:dyDescent="0.25">
      <c r="A267">
        <v>1089</v>
      </c>
      <c r="B267" t="s">
        <v>33</v>
      </c>
      <c r="C267" t="s">
        <v>1179</v>
      </c>
      <c r="D267" t="s">
        <v>1180</v>
      </c>
      <c r="E267" s="1">
        <v>1248</v>
      </c>
      <c r="F267">
        <v>4</v>
      </c>
      <c r="G267">
        <v>4</v>
      </c>
      <c r="H267">
        <v>43</v>
      </c>
      <c r="I267" t="s">
        <v>390</v>
      </c>
      <c r="J267">
        <v>28.09</v>
      </c>
    </row>
    <row r="268" spans="1:10" x14ac:dyDescent="0.25">
      <c r="A268">
        <v>1090</v>
      </c>
      <c r="B268" t="s">
        <v>33</v>
      </c>
      <c r="C268" t="s">
        <v>1179</v>
      </c>
      <c r="D268" t="s">
        <v>1181</v>
      </c>
      <c r="E268" s="1">
        <v>1248</v>
      </c>
      <c r="F268">
        <v>4</v>
      </c>
      <c r="G268">
        <v>4</v>
      </c>
      <c r="H268">
        <v>43</v>
      </c>
      <c r="I268" t="s">
        <v>390</v>
      </c>
      <c r="J268">
        <v>28.09</v>
      </c>
    </row>
    <row r="269" spans="1:10" x14ac:dyDescent="0.25">
      <c r="A269">
        <v>1091</v>
      </c>
      <c r="B269" t="s">
        <v>33</v>
      </c>
      <c r="C269" t="s">
        <v>1179</v>
      </c>
      <c r="D269" t="s">
        <v>1182</v>
      </c>
      <c r="E269" s="1">
        <v>1248</v>
      </c>
      <c r="F269">
        <v>4</v>
      </c>
      <c r="G269">
        <v>4</v>
      </c>
      <c r="H269">
        <v>43</v>
      </c>
      <c r="I269" t="s">
        <v>390</v>
      </c>
      <c r="J269">
        <v>28.09</v>
      </c>
    </row>
    <row r="270" spans="1:10" x14ac:dyDescent="0.25">
      <c r="A270">
        <v>1092</v>
      </c>
      <c r="B270" t="s">
        <v>33</v>
      </c>
      <c r="C270" t="s">
        <v>1179</v>
      </c>
      <c r="D270" t="s">
        <v>1183</v>
      </c>
      <c r="E270" s="1">
        <v>1248</v>
      </c>
      <c r="F270">
        <v>4</v>
      </c>
      <c r="G270">
        <v>4</v>
      </c>
      <c r="H270">
        <v>43</v>
      </c>
      <c r="I270" t="s">
        <v>390</v>
      </c>
      <c r="J270">
        <v>28.09</v>
      </c>
    </row>
    <row r="271" spans="1:10" x14ac:dyDescent="0.25">
      <c r="A271">
        <v>1093</v>
      </c>
      <c r="B271" t="s">
        <v>33</v>
      </c>
      <c r="C271" t="s">
        <v>1179</v>
      </c>
      <c r="D271" t="s">
        <v>1184</v>
      </c>
      <c r="E271" s="1">
        <v>1462</v>
      </c>
      <c r="F271">
        <v>4</v>
      </c>
      <c r="G271">
        <v>4</v>
      </c>
      <c r="H271">
        <v>43</v>
      </c>
      <c r="I271" t="s">
        <v>1362</v>
      </c>
    </row>
    <row r="272" spans="1:10" x14ac:dyDescent="0.25">
      <c r="A272">
        <v>1094</v>
      </c>
      <c r="B272" t="s">
        <v>33</v>
      </c>
      <c r="C272" t="s">
        <v>1179</v>
      </c>
      <c r="D272" t="s">
        <v>1185</v>
      </c>
      <c r="E272" s="1">
        <v>1462</v>
      </c>
      <c r="F272">
        <v>4</v>
      </c>
      <c r="G272">
        <v>4</v>
      </c>
      <c r="H272">
        <v>43</v>
      </c>
      <c r="I272" t="s">
        <v>1362</v>
      </c>
    </row>
    <row r="273" spans="1:10" x14ac:dyDescent="0.25">
      <c r="A273">
        <v>1095</v>
      </c>
      <c r="B273" t="s">
        <v>33</v>
      </c>
      <c r="C273" t="s">
        <v>1179</v>
      </c>
      <c r="D273" t="s">
        <v>1186</v>
      </c>
      <c r="E273" s="1">
        <v>1462</v>
      </c>
      <c r="F273">
        <v>4</v>
      </c>
      <c r="G273">
        <v>4</v>
      </c>
      <c r="H273">
        <v>43</v>
      </c>
      <c r="I273" t="s">
        <v>1362</v>
      </c>
      <c r="J273">
        <v>21.56</v>
      </c>
    </row>
    <row r="274" spans="1:10" x14ac:dyDescent="0.25">
      <c r="A274">
        <v>1096</v>
      </c>
      <c r="B274" t="s">
        <v>33</v>
      </c>
      <c r="C274" t="s">
        <v>1179</v>
      </c>
      <c r="D274" t="s">
        <v>1187</v>
      </c>
      <c r="E274" s="1">
        <v>1462</v>
      </c>
      <c r="F274">
        <v>4</v>
      </c>
      <c r="G274">
        <v>4</v>
      </c>
      <c r="H274">
        <v>43</v>
      </c>
      <c r="I274" t="s">
        <v>1362</v>
      </c>
    </row>
    <row r="275" spans="1:10" x14ac:dyDescent="0.25">
      <c r="A275">
        <v>1097</v>
      </c>
      <c r="B275" t="s">
        <v>33</v>
      </c>
      <c r="C275" t="s">
        <v>1179</v>
      </c>
      <c r="D275" t="s">
        <v>1188</v>
      </c>
      <c r="E275" s="1">
        <v>1462</v>
      </c>
      <c r="F275">
        <v>4</v>
      </c>
      <c r="G275">
        <v>4</v>
      </c>
      <c r="H275">
        <v>43</v>
      </c>
      <c r="I275" t="s">
        <v>1362</v>
      </c>
    </row>
    <row r="276" spans="1:10" x14ac:dyDescent="0.25">
      <c r="A276">
        <v>1098</v>
      </c>
      <c r="B276" t="s">
        <v>33</v>
      </c>
      <c r="C276" t="s">
        <v>1179</v>
      </c>
      <c r="D276" t="s">
        <v>1189</v>
      </c>
      <c r="E276" s="1">
        <v>1462</v>
      </c>
      <c r="F276">
        <v>4</v>
      </c>
      <c r="G276">
        <v>4</v>
      </c>
      <c r="H276">
        <v>43</v>
      </c>
      <c r="I276" t="s">
        <v>1362</v>
      </c>
    </row>
    <row r="277" spans="1:10" x14ac:dyDescent="0.25">
      <c r="A277">
        <v>1099</v>
      </c>
      <c r="B277" t="s">
        <v>33</v>
      </c>
      <c r="C277" t="s">
        <v>1179</v>
      </c>
      <c r="D277" t="s">
        <v>1190</v>
      </c>
      <c r="E277" s="1">
        <v>1462</v>
      </c>
      <c r="F277">
        <v>4</v>
      </c>
      <c r="G277">
        <v>4</v>
      </c>
      <c r="H277">
        <v>43</v>
      </c>
      <c r="I277" t="s">
        <v>1362</v>
      </c>
    </row>
    <row r="278" spans="1:10" x14ac:dyDescent="0.25">
      <c r="A278">
        <v>1100</v>
      </c>
      <c r="B278" t="s">
        <v>33</v>
      </c>
      <c r="C278" t="s">
        <v>1179</v>
      </c>
      <c r="D278" t="s">
        <v>1191</v>
      </c>
      <c r="E278" s="1">
        <v>1498</v>
      </c>
      <c r="F278">
        <v>4</v>
      </c>
      <c r="G278">
        <v>4</v>
      </c>
      <c r="H278">
        <v>43</v>
      </c>
      <c r="I278" t="s">
        <v>390</v>
      </c>
      <c r="J278">
        <v>26.82</v>
      </c>
    </row>
    <row r="279" spans="1:10" x14ac:dyDescent="0.25">
      <c r="A279">
        <v>1101</v>
      </c>
      <c r="B279" t="s">
        <v>33</v>
      </c>
      <c r="C279" t="s">
        <v>1179</v>
      </c>
      <c r="D279" t="s">
        <v>1192</v>
      </c>
      <c r="E279" s="1">
        <v>1498</v>
      </c>
      <c r="F279">
        <v>4</v>
      </c>
      <c r="G279">
        <v>4</v>
      </c>
      <c r="H279">
        <v>43</v>
      </c>
      <c r="I279" t="s">
        <v>390</v>
      </c>
      <c r="J279">
        <v>26.32</v>
      </c>
    </row>
    <row r="280" spans="1:10" x14ac:dyDescent="0.25">
      <c r="A280">
        <v>1102</v>
      </c>
      <c r="B280" t="s">
        <v>33</v>
      </c>
      <c r="C280" t="s">
        <v>1179</v>
      </c>
      <c r="D280" t="s">
        <v>1193</v>
      </c>
      <c r="E280" s="1">
        <v>1498</v>
      </c>
      <c r="F280">
        <v>4</v>
      </c>
      <c r="G280">
        <v>4</v>
      </c>
      <c r="H280">
        <v>43</v>
      </c>
      <c r="I280" t="s">
        <v>390</v>
      </c>
      <c r="J280">
        <v>26.32</v>
      </c>
    </row>
    <row r="281" spans="1:10" x14ac:dyDescent="0.25">
      <c r="A281">
        <v>1173</v>
      </c>
      <c r="B281" t="s">
        <v>1267</v>
      </c>
      <c r="C281" t="s">
        <v>1268</v>
      </c>
      <c r="D281" t="s">
        <v>42</v>
      </c>
      <c r="E281" s="1">
        <v>998</v>
      </c>
      <c r="F281">
        <v>3</v>
      </c>
      <c r="G281">
        <v>4</v>
      </c>
      <c r="H281">
        <v>32</v>
      </c>
      <c r="I281" t="s">
        <v>1362</v>
      </c>
    </row>
    <row r="282" spans="1:10" x14ac:dyDescent="0.25">
      <c r="A282">
        <v>1174</v>
      </c>
      <c r="B282" t="s">
        <v>1267</v>
      </c>
      <c r="C282" t="s">
        <v>1268</v>
      </c>
      <c r="D282" t="s">
        <v>453</v>
      </c>
      <c r="E282" s="1">
        <v>998</v>
      </c>
      <c r="F282">
        <v>3</v>
      </c>
      <c r="G282">
        <v>4</v>
      </c>
      <c r="H282">
        <v>32</v>
      </c>
      <c r="I282" t="s">
        <v>1362</v>
      </c>
    </row>
    <row r="283" spans="1:10" x14ac:dyDescent="0.25">
      <c r="A283">
        <v>1175</v>
      </c>
      <c r="B283" t="s">
        <v>1267</v>
      </c>
      <c r="C283" t="s">
        <v>1268</v>
      </c>
      <c r="D283" t="s">
        <v>1269</v>
      </c>
      <c r="E283" s="1">
        <v>1197</v>
      </c>
      <c r="F283">
        <v>3</v>
      </c>
      <c r="G283">
        <v>4</v>
      </c>
      <c r="H283">
        <v>32</v>
      </c>
      <c r="I283" t="s">
        <v>1362</v>
      </c>
    </row>
    <row r="284" spans="1:10" x14ac:dyDescent="0.25">
      <c r="A284">
        <v>1176</v>
      </c>
      <c r="B284" t="s">
        <v>1267</v>
      </c>
      <c r="C284" t="s">
        <v>1268</v>
      </c>
      <c r="D284" t="s">
        <v>41</v>
      </c>
      <c r="E284" s="1">
        <v>998</v>
      </c>
      <c r="F284">
        <v>3</v>
      </c>
      <c r="G284">
        <v>4</v>
      </c>
      <c r="H284">
        <v>32</v>
      </c>
      <c r="I284" t="s">
        <v>1362</v>
      </c>
    </row>
    <row r="285" spans="1:10" x14ac:dyDescent="0.25">
      <c r="A285">
        <v>1177</v>
      </c>
      <c r="B285" t="s">
        <v>1267</v>
      </c>
      <c r="C285" t="s">
        <v>1268</v>
      </c>
      <c r="D285" t="s">
        <v>1270</v>
      </c>
      <c r="E285" s="1">
        <v>1197</v>
      </c>
      <c r="F285">
        <v>3</v>
      </c>
      <c r="G285">
        <v>4</v>
      </c>
      <c r="H285">
        <v>32</v>
      </c>
      <c r="I285" t="s">
        <v>1362</v>
      </c>
    </row>
    <row r="286" spans="1:10" x14ac:dyDescent="0.25">
      <c r="A286">
        <v>1178</v>
      </c>
      <c r="B286" t="s">
        <v>1267</v>
      </c>
      <c r="C286" t="s">
        <v>1268</v>
      </c>
      <c r="D286" t="s">
        <v>1271</v>
      </c>
      <c r="E286" s="1">
        <v>1197</v>
      </c>
      <c r="F286">
        <v>3</v>
      </c>
      <c r="G286">
        <v>4</v>
      </c>
      <c r="H286">
        <v>32</v>
      </c>
      <c r="I286" t="s">
        <v>1362</v>
      </c>
    </row>
    <row r="287" spans="1:10" x14ac:dyDescent="0.25">
      <c r="A287">
        <v>1179</v>
      </c>
      <c r="B287" t="s">
        <v>1267</v>
      </c>
      <c r="C287" t="s">
        <v>1268</v>
      </c>
      <c r="D287" t="s">
        <v>1272</v>
      </c>
      <c r="E287" s="1">
        <v>1197</v>
      </c>
      <c r="F287">
        <v>3</v>
      </c>
      <c r="G287">
        <v>4</v>
      </c>
      <c r="H287">
        <v>32</v>
      </c>
      <c r="I287" t="s">
        <v>1362</v>
      </c>
    </row>
    <row r="288" spans="1:10" x14ac:dyDescent="0.25">
      <c r="A288">
        <v>1180</v>
      </c>
      <c r="B288" t="s">
        <v>1267</v>
      </c>
      <c r="C288" t="s">
        <v>1268</v>
      </c>
      <c r="D288" t="s">
        <v>448</v>
      </c>
      <c r="E288" s="1">
        <v>998</v>
      </c>
      <c r="F288">
        <v>3</v>
      </c>
      <c r="G288">
        <v>4</v>
      </c>
      <c r="H288">
        <v>32</v>
      </c>
      <c r="I288" t="s">
        <v>1362</v>
      </c>
    </row>
    <row r="289" spans="1:10" x14ac:dyDescent="0.25">
      <c r="A289">
        <v>1181</v>
      </c>
      <c r="B289" t="s">
        <v>1267</v>
      </c>
      <c r="C289" t="s">
        <v>1268</v>
      </c>
      <c r="D289" t="s">
        <v>44</v>
      </c>
      <c r="E289" s="1">
        <v>998</v>
      </c>
      <c r="F289">
        <v>3</v>
      </c>
      <c r="G289">
        <v>4</v>
      </c>
      <c r="H289">
        <v>32</v>
      </c>
      <c r="I289" t="s">
        <v>1362</v>
      </c>
    </row>
    <row r="290" spans="1:10" x14ac:dyDescent="0.25">
      <c r="A290">
        <v>1182</v>
      </c>
      <c r="B290" t="s">
        <v>1267</v>
      </c>
      <c r="C290" t="s">
        <v>1268</v>
      </c>
      <c r="D290" t="s">
        <v>1273</v>
      </c>
      <c r="E290" s="1">
        <v>1197</v>
      </c>
      <c r="F290">
        <v>3</v>
      </c>
      <c r="G290">
        <v>4</v>
      </c>
      <c r="H290">
        <v>32</v>
      </c>
      <c r="I290" t="s">
        <v>1362</v>
      </c>
    </row>
    <row r="291" spans="1:10" x14ac:dyDescent="0.25">
      <c r="A291">
        <v>1183</v>
      </c>
      <c r="B291" t="s">
        <v>1267</v>
      </c>
      <c r="C291" t="s">
        <v>1268</v>
      </c>
      <c r="D291" t="s">
        <v>1274</v>
      </c>
      <c r="E291" s="1">
        <v>1197</v>
      </c>
      <c r="F291">
        <v>3</v>
      </c>
      <c r="G291">
        <v>4</v>
      </c>
      <c r="H291">
        <v>32</v>
      </c>
      <c r="I291" t="s">
        <v>1362</v>
      </c>
    </row>
    <row r="292" spans="1:10" x14ac:dyDescent="0.25">
      <c r="A292">
        <v>1184</v>
      </c>
      <c r="B292" t="s">
        <v>1267</v>
      </c>
      <c r="C292" t="s">
        <v>1268</v>
      </c>
      <c r="D292" t="s">
        <v>1275</v>
      </c>
      <c r="E292" s="1">
        <v>998</v>
      </c>
      <c r="F292">
        <v>3</v>
      </c>
      <c r="G292">
        <v>4</v>
      </c>
      <c r="H292">
        <v>32</v>
      </c>
      <c r="I292" t="s">
        <v>1362</v>
      </c>
    </row>
    <row r="293" spans="1:10" x14ac:dyDescent="0.25">
      <c r="A293">
        <v>1185</v>
      </c>
      <c r="B293" t="s">
        <v>1267</v>
      </c>
      <c r="C293" t="s">
        <v>1268</v>
      </c>
      <c r="D293" t="s">
        <v>139</v>
      </c>
      <c r="E293" s="1">
        <v>998</v>
      </c>
      <c r="F293">
        <v>3</v>
      </c>
      <c r="G293">
        <v>4</v>
      </c>
      <c r="H293">
        <v>32</v>
      </c>
      <c r="I293" t="s">
        <v>1363</v>
      </c>
    </row>
    <row r="294" spans="1:10" x14ac:dyDescent="0.25">
      <c r="A294">
        <v>1186</v>
      </c>
      <c r="B294" t="s">
        <v>1267</v>
      </c>
      <c r="C294" t="s">
        <v>1268</v>
      </c>
      <c r="D294" t="s">
        <v>1276</v>
      </c>
      <c r="E294" s="1">
        <v>998</v>
      </c>
      <c r="F294">
        <v>3</v>
      </c>
      <c r="G294">
        <v>4</v>
      </c>
      <c r="H294">
        <v>32</v>
      </c>
      <c r="I294" t="s">
        <v>1363</v>
      </c>
    </row>
    <row r="295" spans="1:10" x14ac:dyDescent="0.25">
      <c r="A295">
        <v>87</v>
      </c>
      <c r="B295" t="s">
        <v>102</v>
      </c>
      <c r="C295" t="s">
        <v>103</v>
      </c>
      <c r="D295" t="s">
        <v>104</v>
      </c>
      <c r="E295" s="1">
        <v>1197</v>
      </c>
      <c r="F295">
        <v>4</v>
      </c>
      <c r="G295">
        <v>4</v>
      </c>
      <c r="H295">
        <v>45</v>
      </c>
      <c r="I295" t="s">
        <v>1362</v>
      </c>
      <c r="J295">
        <v>15.1</v>
      </c>
    </row>
    <row r="296" spans="1:10" x14ac:dyDescent="0.25">
      <c r="A296">
        <v>88</v>
      </c>
      <c r="B296" t="s">
        <v>102</v>
      </c>
      <c r="C296" t="s">
        <v>103</v>
      </c>
      <c r="D296" t="s">
        <v>105</v>
      </c>
      <c r="E296" s="1">
        <v>1197</v>
      </c>
      <c r="F296">
        <v>4</v>
      </c>
      <c r="G296">
        <v>4</v>
      </c>
      <c r="H296">
        <v>45</v>
      </c>
      <c r="I296" t="s">
        <v>1362</v>
      </c>
      <c r="J296">
        <v>15.1</v>
      </c>
    </row>
    <row r="297" spans="1:10" x14ac:dyDescent="0.25">
      <c r="A297">
        <v>89</v>
      </c>
      <c r="B297" t="s">
        <v>102</v>
      </c>
      <c r="C297" t="s">
        <v>103</v>
      </c>
      <c r="D297" t="s">
        <v>106</v>
      </c>
      <c r="E297" s="1">
        <v>1364</v>
      </c>
      <c r="F297">
        <v>4</v>
      </c>
      <c r="G297">
        <v>2</v>
      </c>
      <c r="H297">
        <v>45</v>
      </c>
      <c r="I297" t="s">
        <v>390</v>
      </c>
      <c r="J297">
        <v>20.3</v>
      </c>
    </row>
    <row r="298" spans="1:10" x14ac:dyDescent="0.25">
      <c r="A298">
        <v>90</v>
      </c>
      <c r="B298" t="s">
        <v>102</v>
      </c>
      <c r="C298" t="s">
        <v>103</v>
      </c>
      <c r="D298" t="s">
        <v>107</v>
      </c>
      <c r="E298" s="1">
        <v>1197</v>
      </c>
      <c r="F298">
        <v>4</v>
      </c>
      <c r="G298">
        <v>4</v>
      </c>
      <c r="H298">
        <v>45</v>
      </c>
      <c r="I298" t="s">
        <v>1362</v>
      </c>
      <c r="J298">
        <v>15.1</v>
      </c>
    </row>
    <row r="299" spans="1:10" x14ac:dyDescent="0.25">
      <c r="A299">
        <v>91</v>
      </c>
      <c r="B299" t="s">
        <v>102</v>
      </c>
      <c r="C299" t="s">
        <v>103</v>
      </c>
      <c r="D299" t="s">
        <v>108</v>
      </c>
      <c r="E299" s="1">
        <v>1364</v>
      </c>
      <c r="F299">
        <v>4</v>
      </c>
      <c r="G299">
        <v>2</v>
      </c>
      <c r="H299">
        <v>45</v>
      </c>
      <c r="I299" t="s">
        <v>390</v>
      </c>
      <c r="J299">
        <v>20.3</v>
      </c>
    </row>
    <row r="300" spans="1:10" x14ac:dyDescent="0.25">
      <c r="A300">
        <v>92</v>
      </c>
      <c r="B300" t="s">
        <v>102</v>
      </c>
      <c r="C300" t="s">
        <v>103</v>
      </c>
      <c r="D300" t="s">
        <v>109</v>
      </c>
      <c r="E300" s="1">
        <v>1364</v>
      </c>
      <c r="F300">
        <v>4</v>
      </c>
      <c r="G300">
        <v>2</v>
      </c>
      <c r="H300">
        <v>45</v>
      </c>
      <c r="I300" t="s">
        <v>390</v>
      </c>
      <c r="J300">
        <v>20.3</v>
      </c>
    </row>
    <row r="301" spans="1:10" x14ac:dyDescent="0.25">
      <c r="A301">
        <v>93</v>
      </c>
      <c r="B301" t="s">
        <v>102</v>
      </c>
      <c r="C301" t="s">
        <v>103</v>
      </c>
      <c r="D301" t="s">
        <v>110</v>
      </c>
      <c r="E301" s="1">
        <v>1197</v>
      </c>
      <c r="F301">
        <v>4</v>
      </c>
      <c r="G301">
        <v>4</v>
      </c>
      <c r="H301">
        <v>45</v>
      </c>
      <c r="I301" t="s">
        <v>1362</v>
      </c>
      <c r="J301">
        <v>15.1</v>
      </c>
    </row>
    <row r="302" spans="1:10" x14ac:dyDescent="0.25">
      <c r="A302">
        <v>94</v>
      </c>
      <c r="B302" t="s">
        <v>102</v>
      </c>
      <c r="C302" t="s">
        <v>103</v>
      </c>
      <c r="D302" t="s">
        <v>111</v>
      </c>
      <c r="E302" s="1">
        <v>1364</v>
      </c>
      <c r="F302">
        <v>4</v>
      </c>
      <c r="G302">
        <v>2</v>
      </c>
      <c r="H302">
        <v>45</v>
      </c>
      <c r="I302" t="s">
        <v>390</v>
      </c>
      <c r="J302">
        <v>20.3</v>
      </c>
    </row>
    <row r="303" spans="1:10" x14ac:dyDescent="0.25">
      <c r="A303">
        <v>95</v>
      </c>
      <c r="B303" t="s">
        <v>102</v>
      </c>
      <c r="C303" t="s">
        <v>103</v>
      </c>
      <c r="D303" t="s">
        <v>112</v>
      </c>
      <c r="E303" s="1">
        <v>1197</v>
      </c>
      <c r="F303">
        <v>4</v>
      </c>
      <c r="G303">
        <v>4</v>
      </c>
      <c r="H303">
        <v>45</v>
      </c>
      <c r="I303" t="s">
        <v>1362</v>
      </c>
      <c r="J303">
        <v>15.1</v>
      </c>
    </row>
    <row r="304" spans="1:10" x14ac:dyDescent="0.25">
      <c r="A304">
        <v>96</v>
      </c>
      <c r="B304" t="s">
        <v>102</v>
      </c>
      <c r="C304" t="s">
        <v>103</v>
      </c>
      <c r="D304" t="s">
        <v>113</v>
      </c>
      <c r="E304" s="1">
        <v>1364</v>
      </c>
      <c r="F304">
        <v>4</v>
      </c>
      <c r="G304">
        <v>2</v>
      </c>
      <c r="H304">
        <v>45</v>
      </c>
      <c r="I304" t="s">
        <v>390</v>
      </c>
      <c r="J304">
        <v>20.3</v>
      </c>
    </row>
    <row r="305" spans="1:10" x14ac:dyDescent="0.25">
      <c r="A305">
        <v>97</v>
      </c>
      <c r="B305" t="s">
        <v>102</v>
      </c>
      <c r="C305" t="s">
        <v>103</v>
      </c>
      <c r="D305" t="s">
        <v>97</v>
      </c>
      <c r="E305" s="1">
        <v>1197</v>
      </c>
      <c r="F305">
        <v>4</v>
      </c>
      <c r="G305">
        <v>4</v>
      </c>
      <c r="H305">
        <v>45</v>
      </c>
      <c r="I305" t="s">
        <v>1362</v>
      </c>
      <c r="J305">
        <v>15.1</v>
      </c>
    </row>
    <row r="306" spans="1:10" x14ac:dyDescent="0.25">
      <c r="A306">
        <v>98</v>
      </c>
      <c r="B306" t="s">
        <v>102</v>
      </c>
      <c r="C306" t="s">
        <v>103</v>
      </c>
      <c r="D306" t="s">
        <v>114</v>
      </c>
      <c r="E306" s="1">
        <v>1364</v>
      </c>
      <c r="F306">
        <v>4</v>
      </c>
      <c r="G306">
        <v>2</v>
      </c>
      <c r="H306">
        <v>45</v>
      </c>
      <c r="I306" t="s">
        <v>390</v>
      </c>
      <c r="J306">
        <v>20.3</v>
      </c>
    </row>
    <row r="307" spans="1:10" x14ac:dyDescent="0.25">
      <c r="A307">
        <v>99</v>
      </c>
      <c r="B307" t="s">
        <v>102</v>
      </c>
      <c r="C307" t="s">
        <v>103</v>
      </c>
      <c r="D307" t="s">
        <v>115</v>
      </c>
      <c r="E307" s="1">
        <v>1197</v>
      </c>
      <c r="F307">
        <v>4</v>
      </c>
      <c r="G307">
        <v>4</v>
      </c>
      <c r="H307">
        <v>45</v>
      </c>
      <c r="I307" t="s">
        <v>1362</v>
      </c>
      <c r="J307">
        <v>15.1</v>
      </c>
    </row>
    <row r="308" spans="1:10" x14ac:dyDescent="0.25">
      <c r="A308">
        <v>100</v>
      </c>
      <c r="B308" t="s">
        <v>102</v>
      </c>
      <c r="C308" t="s">
        <v>103</v>
      </c>
      <c r="D308" t="s">
        <v>116</v>
      </c>
      <c r="E308" s="1">
        <v>1364</v>
      </c>
      <c r="F308">
        <v>4</v>
      </c>
      <c r="G308">
        <v>2</v>
      </c>
      <c r="H308">
        <v>45</v>
      </c>
      <c r="I308" t="s">
        <v>390</v>
      </c>
      <c r="J308">
        <v>20.3</v>
      </c>
    </row>
    <row r="309" spans="1:10" x14ac:dyDescent="0.25">
      <c r="A309">
        <v>196</v>
      </c>
      <c r="B309" t="s">
        <v>102</v>
      </c>
      <c r="C309" t="s">
        <v>219</v>
      </c>
      <c r="D309" t="s">
        <v>104</v>
      </c>
      <c r="E309" s="1">
        <v>1496</v>
      </c>
      <c r="F309">
        <v>4</v>
      </c>
      <c r="G309">
        <v>4</v>
      </c>
      <c r="H309">
        <v>45</v>
      </c>
      <c r="I309" t="s">
        <v>1362</v>
      </c>
      <c r="J309">
        <v>13.6</v>
      </c>
    </row>
    <row r="310" spans="1:10" x14ac:dyDescent="0.25">
      <c r="A310">
        <v>197</v>
      </c>
      <c r="B310" t="s">
        <v>102</v>
      </c>
      <c r="C310" t="s">
        <v>219</v>
      </c>
      <c r="D310" t="s">
        <v>105</v>
      </c>
      <c r="E310" s="1">
        <v>1496</v>
      </c>
      <c r="F310">
        <v>4</v>
      </c>
      <c r="G310">
        <v>4</v>
      </c>
      <c r="H310">
        <v>45</v>
      </c>
      <c r="I310" t="s">
        <v>1362</v>
      </c>
      <c r="J310">
        <v>13.6</v>
      </c>
    </row>
    <row r="311" spans="1:10" x14ac:dyDescent="0.25">
      <c r="A311">
        <v>198</v>
      </c>
      <c r="B311" t="s">
        <v>102</v>
      </c>
      <c r="C311" t="s">
        <v>219</v>
      </c>
      <c r="D311" t="s">
        <v>106</v>
      </c>
      <c r="E311" s="1">
        <v>1364</v>
      </c>
      <c r="F311">
        <v>4</v>
      </c>
      <c r="G311">
        <v>2</v>
      </c>
      <c r="H311">
        <v>45</v>
      </c>
      <c r="I311" t="s">
        <v>390</v>
      </c>
      <c r="J311">
        <v>20.32</v>
      </c>
    </row>
    <row r="312" spans="1:10" x14ac:dyDescent="0.25">
      <c r="A312">
        <v>199</v>
      </c>
      <c r="B312" t="s">
        <v>102</v>
      </c>
      <c r="C312" t="s">
        <v>219</v>
      </c>
      <c r="D312" t="s">
        <v>109</v>
      </c>
      <c r="E312" s="1">
        <v>1364</v>
      </c>
      <c r="F312">
        <v>4</v>
      </c>
      <c r="G312">
        <v>2</v>
      </c>
      <c r="H312">
        <v>45</v>
      </c>
      <c r="I312" t="s">
        <v>390</v>
      </c>
      <c r="J312">
        <v>20.3</v>
      </c>
    </row>
    <row r="313" spans="1:10" x14ac:dyDescent="0.25">
      <c r="A313">
        <v>200</v>
      </c>
      <c r="B313" t="s">
        <v>102</v>
      </c>
      <c r="C313" t="s">
        <v>219</v>
      </c>
      <c r="D313" t="s">
        <v>108</v>
      </c>
      <c r="E313" s="1">
        <v>1364</v>
      </c>
      <c r="F313">
        <v>4</v>
      </c>
      <c r="G313">
        <v>2</v>
      </c>
      <c r="H313">
        <v>45</v>
      </c>
      <c r="I313" t="s">
        <v>390</v>
      </c>
      <c r="J313">
        <v>20.32</v>
      </c>
    </row>
    <row r="314" spans="1:10" x14ac:dyDescent="0.25">
      <c r="A314">
        <v>201</v>
      </c>
      <c r="B314" t="s">
        <v>102</v>
      </c>
      <c r="C314" t="s">
        <v>219</v>
      </c>
      <c r="D314" t="s">
        <v>107</v>
      </c>
      <c r="E314" s="1">
        <v>1496</v>
      </c>
      <c r="F314">
        <v>4</v>
      </c>
      <c r="G314">
        <v>4</v>
      </c>
      <c r="H314">
        <v>45</v>
      </c>
      <c r="I314" t="s">
        <v>1362</v>
      </c>
      <c r="J314">
        <v>13.6</v>
      </c>
    </row>
    <row r="315" spans="1:10" x14ac:dyDescent="0.25">
      <c r="A315">
        <v>202</v>
      </c>
      <c r="B315" t="s">
        <v>102</v>
      </c>
      <c r="C315" t="s">
        <v>219</v>
      </c>
      <c r="D315" t="s">
        <v>97</v>
      </c>
      <c r="E315" s="1">
        <v>1496</v>
      </c>
      <c r="F315">
        <v>4</v>
      </c>
      <c r="G315">
        <v>4</v>
      </c>
      <c r="H315">
        <v>45</v>
      </c>
      <c r="I315" t="s">
        <v>1362</v>
      </c>
      <c r="J315">
        <v>13.6</v>
      </c>
    </row>
    <row r="316" spans="1:10" x14ac:dyDescent="0.25">
      <c r="A316">
        <v>203</v>
      </c>
      <c r="B316" t="s">
        <v>102</v>
      </c>
      <c r="C316" t="s">
        <v>219</v>
      </c>
      <c r="D316" t="s">
        <v>114</v>
      </c>
      <c r="E316" s="1">
        <v>1364</v>
      </c>
      <c r="F316">
        <v>4</v>
      </c>
      <c r="G316">
        <v>2</v>
      </c>
      <c r="H316">
        <v>45</v>
      </c>
      <c r="I316" t="s">
        <v>390</v>
      </c>
      <c r="J316">
        <v>20.3</v>
      </c>
    </row>
    <row r="317" spans="1:10" x14ac:dyDescent="0.25">
      <c r="A317">
        <v>204</v>
      </c>
      <c r="B317" t="s">
        <v>102</v>
      </c>
      <c r="C317" t="s">
        <v>219</v>
      </c>
      <c r="D317" t="s">
        <v>220</v>
      </c>
      <c r="E317" s="1">
        <v>1364</v>
      </c>
      <c r="F317">
        <v>4</v>
      </c>
      <c r="G317">
        <v>2</v>
      </c>
      <c r="H317">
        <v>45</v>
      </c>
      <c r="I317" t="s">
        <v>390</v>
      </c>
      <c r="J317">
        <v>20.32</v>
      </c>
    </row>
    <row r="318" spans="1:10" x14ac:dyDescent="0.25">
      <c r="A318">
        <v>205</v>
      </c>
      <c r="B318" t="s">
        <v>102</v>
      </c>
      <c r="C318" t="s">
        <v>219</v>
      </c>
      <c r="D318" t="s">
        <v>221</v>
      </c>
      <c r="E318" s="1">
        <v>1496</v>
      </c>
      <c r="F318">
        <v>4</v>
      </c>
      <c r="G318">
        <v>4</v>
      </c>
      <c r="H318">
        <v>45</v>
      </c>
      <c r="I318" t="s">
        <v>1362</v>
      </c>
      <c r="J318">
        <v>13.6</v>
      </c>
    </row>
    <row r="319" spans="1:10" x14ac:dyDescent="0.25">
      <c r="A319">
        <v>206</v>
      </c>
      <c r="B319" t="s">
        <v>102</v>
      </c>
      <c r="C319" t="s">
        <v>222</v>
      </c>
      <c r="D319" t="s">
        <v>105</v>
      </c>
      <c r="E319" s="1">
        <v>1496</v>
      </c>
      <c r="F319">
        <v>4</v>
      </c>
      <c r="G319">
        <v>4</v>
      </c>
      <c r="H319">
        <v>45</v>
      </c>
      <c r="I319" t="s">
        <v>1362</v>
      </c>
      <c r="J319">
        <v>15</v>
      </c>
    </row>
    <row r="320" spans="1:10" x14ac:dyDescent="0.25">
      <c r="A320">
        <v>207</v>
      </c>
      <c r="B320" t="s">
        <v>102</v>
      </c>
      <c r="C320" t="s">
        <v>222</v>
      </c>
      <c r="D320" t="s">
        <v>104</v>
      </c>
      <c r="E320" s="1">
        <v>1197</v>
      </c>
      <c r="F320">
        <v>4</v>
      </c>
      <c r="G320">
        <v>4</v>
      </c>
      <c r="H320">
        <v>45</v>
      </c>
      <c r="I320" t="s">
        <v>1362</v>
      </c>
      <c r="J320">
        <v>16.78</v>
      </c>
    </row>
    <row r="321" spans="1:10" x14ac:dyDescent="0.25">
      <c r="A321">
        <v>208</v>
      </c>
      <c r="B321" t="s">
        <v>102</v>
      </c>
      <c r="C321" t="s">
        <v>222</v>
      </c>
      <c r="D321" t="s">
        <v>109</v>
      </c>
      <c r="E321" s="1">
        <v>1364</v>
      </c>
      <c r="F321">
        <v>4</v>
      </c>
      <c r="G321">
        <v>2</v>
      </c>
      <c r="H321">
        <v>45</v>
      </c>
      <c r="I321" t="s">
        <v>390</v>
      </c>
      <c r="J321">
        <v>18.100000000000001</v>
      </c>
    </row>
    <row r="322" spans="1:10" x14ac:dyDescent="0.25">
      <c r="A322">
        <v>209</v>
      </c>
      <c r="B322" t="s">
        <v>102</v>
      </c>
      <c r="C322" t="s">
        <v>222</v>
      </c>
      <c r="D322" t="s">
        <v>106</v>
      </c>
      <c r="E322" s="1">
        <v>1364</v>
      </c>
      <c r="F322">
        <v>4</v>
      </c>
      <c r="G322">
        <v>2</v>
      </c>
      <c r="H322">
        <v>45</v>
      </c>
      <c r="I322" t="s">
        <v>390</v>
      </c>
      <c r="J322">
        <v>18.100000000000001</v>
      </c>
    </row>
    <row r="323" spans="1:10" x14ac:dyDescent="0.25">
      <c r="A323">
        <v>210</v>
      </c>
      <c r="B323" t="s">
        <v>102</v>
      </c>
      <c r="C323" t="s">
        <v>222</v>
      </c>
      <c r="D323" t="s">
        <v>223</v>
      </c>
      <c r="E323" s="1">
        <v>1197</v>
      </c>
      <c r="F323">
        <v>4</v>
      </c>
      <c r="G323">
        <v>4</v>
      </c>
      <c r="H323">
        <v>45</v>
      </c>
      <c r="I323" t="s">
        <v>1362</v>
      </c>
      <c r="J323">
        <v>16.78</v>
      </c>
    </row>
    <row r="324" spans="1:10" x14ac:dyDescent="0.25">
      <c r="A324">
        <v>211</v>
      </c>
      <c r="B324" t="s">
        <v>102</v>
      </c>
      <c r="C324" t="s">
        <v>222</v>
      </c>
      <c r="D324" t="s">
        <v>224</v>
      </c>
      <c r="E324" s="1">
        <v>1364</v>
      </c>
      <c r="F324">
        <v>4</v>
      </c>
      <c r="G324">
        <v>2</v>
      </c>
      <c r="H324">
        <v>45</v>
      </c>
      <c r="I324" t="s">
        <v>390</v>
      </c>
      <c r="J324">
        <v>18.100000000000001</v>
      </c>
    </row>
    <row r="325" spans="1:10" x14ac:dyDescent="0.25">
      <c r="A325">
        <v>219</v>
      </c>
      <c r="B325" t="s">
        <v>102</v>
      </c>
      <c r="C325" t="s">
        <v>236</v>
      </c>
      <c r="D325" t="s">
        <v>237</v>
      </c>
      <c r="E325" s="1">
        <v>1197</v>
      </c>
      <c r="F325">
        <v>4</v>
      </c>
      <c r="H325">
        <v>37</v>
      </c>
      <c r="I325" t="s">
        <v>1362</v>
      </c>
    </row>
    <row r="326" spans="1:10" x14ac:dyDescent="0.25">
      <c r="A326">
        <v>220</v>
      </c>
      <c r="B326" t="s">
        <v>102</v>
      </c>
      <c r="C326" t="s">
        <v>236</v>
      </c>
      <c r="D326" t="s">
        <v>105</v>
      </c>
      <c r="E326" s="1">
        <v>1197</v>
      </c>
      <c r="F326">
        <v>4</v>
      </c>
      <c r="H326">
        <v>37</v>
      </c>
      <c r="I326" t="s">
        <v>1362</v>
      </c>
    </row>
    <row r="327" spans="1:10" x14ac:dyDescent="0.25">
      <c r="A327">
        <v>221</v>
      </c>
      <c r="B327" t="s">
        <v>102</v>
      </c>
      <c r="C327" t="s">
        <v>236</v>
      </c>
      <c r="D327" t="s">
        <v>238</v>
      </c>
      <c r="E327" s="1">
        <v>1197</v>
      </c>
      <c r="F327">
        <v>4</v>
      </c>
      <c r="H327">
        <v>37</v>
      </c>
      <c r="I327" t="s">
        <v>1362</v>
      </c>
    </row>
    <row r="328" spans="1:10" x14ac:dyDescent="0.25">
      <c r="A328">
        <v>222</v>
      </c>
      <c r="B328" t="s">
        <v>102</v>
      </c>
      <c r="C328" t="s">
        <v>236</v>
      </c>
      <c r="D328" t="s">
        <v>239</v>
      </c>
      <c r="E328" s="1">
        <v>1197</v>
      </c>
      <c r="F328">
        <v>4</v>
      </c>
      <c r="H328">
        <v>37</v>
      </c>
      <c r="I328" t="s">
        <v>1362</v>
      </c>
    </row>
    <row r="329" spans="1:10" x14ac:dyDescent="0.25">
      <c r="A329">
        <v>223</v>
      </c>
      <c r="B329" t="s">
        <v>102</v>
      </c>
      <c r="C329" t="s">
        <v>236</v>
      </c>
      <c r="D329" t="s">
        <v>240</v>
      </c>
      <c r="E329" s="1">
        <v>1197</v>
      </c>
      <c r="F329">
        <v>4</v>
      </c>
      <c r="H329">
        <v>37</v>
      </c>
      <c r="I329" t="s">
        <v>1362</v>
      </c>
    </row>
    <row r="330" spans="1:10" x14ac:dyDescent="0.25">
      <c r="A330">
        <v>312</v>
      </c>
      <c r="B330" t="s">
        <v>102</v>
      </c>
      <c r="C330" t="s">
        <v>369</v>
      </c>
      <c r="D330" t="s">
        <v>370</v>
      </c>
      <c r="E330" s="1">
        <v>2982</v>
      </c>
      <c r="F330">
        <v>4</v>
      </c>
      <c r="G330">
        <v>4</v>
      </c>
      <c r="H330">
        <v>87</v>
      </c>
      <c r="I330" t="s">
        <v>390</v>
      </c>
      <c r="J330">
        <v>7</v>
      </c>
    </row>
    <row r="331" spans="1:10" x14ac:dyDescent="0.25">
      <c r="A331">
        <v>697</v>
      </c>
      <c r="B331" t="s">
        <v>102</v>
      </c>
      <c r="C331" t="s">
        <v>743</v>
      </c>
      <c r="D331" t="s">
        <v>744</v>
      </c>
      <c r="E331" s="1">
        <v>2393</v>
      </c>
      <c r="F331">
        <v>4</v>
      </c>
      <c r="G331">
        <v>4</v>
      </c>
      <c r="H331">
        <v>55</v>
      </c>
      <c r="I331" t="s">
        <v>390</v>
      </c>
      <c r="J331">
        <v>12</v>
      </c>
    </row>
    <row r="332" spans="1:10" x14ac:dyDescent="0.25">
      <c r="A332">
        <v>698</v>
      </c>
      <c r="B332" t="s">
        <v>102</v>
      </c>
      <c r="C332" t="s">
        <v>743</v>
      </c>
      <c r="D332" t="s">
        <v>745</v>
      </c>
      <c r="E332" s="1">
        <v>2393</v>
      </c>
      <c r="F332">
        <v>4</v>
      </c>
      <c r="G332">
        <v>4</v>
      </c>
      <c r="H332">
        <v>55</v>
      </c>
      <c r="I332" t="s">
        <v>390</v>
      </c>
      <c r="J332">
        <v>12</v>
      </c>
    </row>
    <row r="333" spans="1:10" x14ac:dyDescent="0.25">
      <c r="A333">
        <v>699</v>
      </c>
      <c r="B333" t="s">
        <v>102</v>
      </c>
      <c r="C333" t="s">
        <v>743</v>
      </c>
      <c r="D333" t="s">
        <v>746</v>
      </c>
      <c r="E333" s="1">
        <v>2393</v>
      </c>
      <c r="F333">
        <v>4</v>
      </c>
      <c r="G333">
        <v>4</v>
      </c>
      <c r="H333">
        <v>55</v>
      </c>
      <c r="I333" t="s">
        <v>390</v>
      </c>
      <c r="J333">
        <v>12</v>
      </c>
    </row>
    <row r="334" spans="1:10" x14ac:dyDescent="0.25">
      <c r="A334">
        <v>700</v>
      </c>
      <c r="B334" t="s">
        <v>102</v>
      </c>
      <c r="C334" t="s">
        <v>743</v>
      </c>
      <c r="D334" t="s">
        <v>747</v>
      </c>
      <c r="E334" s="1">
        <v>2393</v>
      </c>
      <c r="F334">
        <v>4</v>
      </c>
      <c r="G334">
        <v>4</v>
      </c>
      <c r="H334">
        <v>55</v>
      </c>
      <c r="I334" t="s">
        <v>390</v>
      </c>
      <c r="J334">
        <v>12</v>
      </c>
    </row>
    <row r="335" spans="1:10" x14ac:dyDescent="0.25">
      <c r="A335">
        <v>701</v>
      </c>
      <c r="B335" t="s">
        <v>102</v>
      </c>
      <c r="C335" t="s">
        <v>743</v>
      </c>
      <c r="D335" t="s">
        <v>748</v>
      </c>
      <c r="E335" s="1">
        <v>2393</v>
      </c>
      <c r="F335">
        <v>4</v>
      </c>
      <c r="G335">
        <v>4</v>
      </c>
      <c r="H335">
        <v>55</v>
      </c>
      <c r="I335" t="s">
        <v>390</v>
      </c>
      <c r="J335">
        <v>12</v>
      </c>
    </row>
    <row r="336" spans="1:10" x14ac:dyDescent="0.25">
      <c r="A336">
        <v>702</v>
      </c>
      <c r="B336" t="s">
        <v>102</v>
      </c>
      <c r="C336" t="s">
        <v>743</v>
      </c>
      <c r="D336" t="s">
        <v>749</v>
      </c>
      <c r="E336" s="1">
        <v>2694</v>
      </c>
      <c r="F336">
        <v>4</v>
      </c>
      <c r="G336">
        <v>4</v>
      </c>
      <c r="H336">
        <v>55</v>
      </c>
      <c r="I336" t="s">
        <v>1362</v>
      </c>
      <c r="J336">
        <v>11.2</v>
      </c>
    </row>
    <row r="337" spans="1:10" x14ac:dyDescent="0.25">
      <c r="A337">
        <v>703</v>
      </c>
      <c r="B337" t="s">
        <v>102</v>
      </c>
      <c r="C337" t="s">
        <v>743</v>
      </c>
      <c r="D337" t="s">
        <v>750</v>
      </c>
      <c r="E337" s="1">
        <v>2694</v>
      </c>
      <c r="F337">
        <v>4</v>
      </c>
      <c r="G337">
        <v>4</v>
      </c>
      <c r="H337">
        <v>55</v>
      </c>
      <c r="I337" t="s">
        <v>1362</v>
      </c>
      <c r="J337">
        <v>11.2</v>
      </c>
    </row>
    <row r="338" spans="1:10" x14ac:dyDescent="0.25">
      <c r="A338">
        <v>704</v>
      </c>
      <c r="B338" t="s">
        <v>102</v>
      </c>
      <c r="C338" t="s">
        <v>743</v>
      </c>
      <c r="D338" t="s">
        <v>751</v>
      </c>
      <c r="E338" s="1">
        <v>2393</v>
      </c>
      <c r="F338">
        <v>4</v>
      </c>
      <c r="G338">
        <v>4</v>
      </c>
      <c r="H338">
        <v>55</v>
      </c>
      <c r="I338" t="s">
        <v>1362</v>
      </c>
      <c r="J338">
        <v>11.2</v>
      </c>
    </row>
    <row r="339" spans="1:10" x14ac:dyDescent="0.25">
      <c r="A339">
        <v>705</v>
      </c>
      <c r="B339" t="s">
        <v>102</v>
      </c>
      <c r="C339" t="s">
        <v>743</v>
      </c>
      <c r="D339" t="s">
        <v>752</v>
      </c>
      <c r="E339" s="1">
        <v>2393</v>
      </c>
      <c r="F339">
        <v>4</v>
      </c>
      <c r="G339">
        <v>4</v>
      </c>
      <c r="H339">
        <v>55</v>
      </c>
      <c r="I339" t="s">
        <v>1362</v>
      </c>
      <c r="J339">
        <v>11.2</v>
      </c>
    </row>
    <row r="340" spans="1:10" x14ac:dyDescent="0.25">
      <c r="A340">
        <v>706</v>
      </c>
      <c r="B340" t="s">
        <v>102</v>
      </c>
      <c r="C340" t="s">
        <v>743</v>
      </c>
      <c r="D340" t="s">
        <v>753</v>
      </c>
      <c r="E340" s="1">
        <v>2755</v>
      </c>
      <c r="F340">
        <v>4</v>
      </c>
      <c r="G340">
        <v>4</v>
      </c>
      <c r="H340">
        <v>55</v>
      </c>
      <c r="I340" t="s">
        <v>1362</v>
      </c>
      <c r="J340">
        <v>11.2</v>
      </c>
    </row>
    <row r="341" spans="1:10" x14ac:dyDescent="0.25">
      <c r="A341">
        <v>707</v>
      </c>
      <c r="B341" t="s">
        <v>102</v>
      </c>
      <c r="C341" t="s">
        <v>743</v>
      </c>
      <c r="D341" t="s">
        <v>754</v>
      </c>
      <c r="E341" s="1">
        <v>2755</v>
      </c>
      <c r="F341">
        <v>4</v>
      </c>
      <c r="G341">
        <v>4</v>
      </c>
      <c r="H341">
        <v>55</v>
      </c>
      <c r="I341" t="s">
        <v>1362</v>
      </c>
      <c r="J341">
        <v>11.2</v>
      </c>
    </row>
    <row r="342" spans="1:10" x14ac:dyDescent="0.25">
      <c r="A342">
        <v>708</v>
      </c>
      <c r="B342" t="s">
        <v>102</v>
      </c>
      <c r="C342" t="s">
        <v>743</v>
      </c>
      <c r="D342" t="s">
        <v>755</v>
      </c>
      <c r="E342" s="1">
        <v>2393</v>
      </c>
      <c r="F342">
        <v>4</v>
      </c>
      <c r="G342">
        <v>4</v>
      </c>
      <c r="H342">
        <v>55</v>
      </c>
      <c r="I342" t="s">
        <v>390</v>
      </c>
      <c r="J342">
        <v>12</v>
      </c>
    </row>
    <row r="343" spans="1:10" x14ac:dyDescent="0.25">
      <c r="A343">
        <v>709</v>
      </c>
      <c r="B343" t="s">
        <v>102</v>
      </c>
      <c r="C343" t="s">
        <v>743</v>
      </c>
      <c r="D343" t="s">
        <v>756</v>
      </c>
      <c r="E343" s="1">
        <v>2393</v>
      </c>
      <c r="F343">
        <v>4</v>
      </c>
      <c r="G343">
        <v>4</v>
      </c>
      <c r="H343">
        <v>55</v>
      </c>
      <c r="I343" t="s">
        <v>1362</v>
      </c>
      <c r="J343">
        <v>11.2</v>
      </c>
    </row>
    <row r="344" spans="1:10" x14ac:dyDescent="0.25">
      <c r="A344">
        <v>710</v>
      </c>
      <c r="B344" t="s">
        <v>102</v>
      </c>
      <c r="C344" t="s">
        <v>743</v>
      </c>
      <c r="D344" t="s">
        <v>757</v>
      </c>
      <c r="E344" s="1">
        <v>2694</v>
      </c>
      <c r="F344">
        <v>4</v>
      </c>
      <c r="G344">
        <v>4</v>
      </c>
      <c r="H344">
        <v>55</v>
      </c>
      <c r="I344" t="s">
        <v>1362</v>
      </c>
      <c r="J344">
        <v>11.2</v>
      </c>
    </row>
    <row r="345" spans="1:10" x14ac:dyDescent="0.25">
      <c r="A345">
        <v>711</v>
      </c>
      <c r="B345" t="s">
        <v>102</v>
      </c>
      <c r="C345" t="s">
        <v>743</v>
      </c>
      <c r="D345" t="s">
        <v>758</v>
      </c>
      <c r="E345" s="1">
        <v>2393</v>
      </c>
      <c r="F345">
        <v>4</v>
      </c>
      <c r="G345">
        <v>4</v>
      </c>
      <c r="H345">
        <v>55</v>
      </c>
      <c r="I345" t="s">
        <v>390</v>
      </c>
      <c r="J345">
        <v>12</v>
      </c>
    </row>
    <row r="346" spans="1:10" x14ac:dyDescent="0.25">
      <c r="A346">
        <v>712</v>
      </c>
      <c r="B346" t="s">
        <v>102</v>
      </c>
      <c r="C346" t="s">
        <v>743</v>
      </c>
      <c r="D346" t="s">
        <v>759</v>
      </c>
      <c r="E346" s="1">
        <v>2393</v>
      </c>
      <c r="F346">
        <v>4</v>
      </c>
      <c r="G346">
        <v>4</v>
      </c>
      <c r="H346">
        <v>55</v>
      </c>
      <c r="I346" t="s">
        <v>390</v>
      </c>
      <c r="J346">
        <v>12</v>
      </c>
    </row>
    <row r="347" spans="1:10" x14ac:dyDescent="0.25">
      <c r="A347">
        <v>734</v>
      </c>
      <c r="B347" t="s">
        <v>102</v>
      </c>
      <c r="C347" t="s">
        <v>782</v>
      </c>
      <c r="D347" t="s">
        <v>783</v>
      </c>
      <c r="E347" s="1">
        <v>1798</v>
      </c>
      <c r="F347">
        <v>4</v>
      </c>
      <c r="G347">
        <v>4</v>
      </c>
      <c r="H347">
        <v>55</v>
      </c>
      <c r="I347" t="s">
        <v>1362</v>
      </c>
      <c r="J347">
        <v>9.5</v>
      </c>
    </row>
    <row r="348" spans="1:10" x14ac:dyDescent="0.25">
      <c r="A348">
        <v>735</v>
      </c>
      <c r="B348" t="s">
        <v>102</v>
      </c>
      <c r="C348" t="s">
        <v>782</v>
      </c>
      <c r="D348" t="s">
        <v>784</v>
      </c>
      <c r="E348" s="1">
        <v>1798</v>
      </c>
      <c r="F348">
        <v>4</v>
      </c>
      <c r="G348">
        <v>4</v>
      </c>
      <c r="H348">
        <v>55</v>
      </c>
      <c r="I348" t="s">
        <v>1362</v>
      </c>
      <c r="J348">
        <v>9.5</v>
      </c>
    </row>
    <row r="349" spans="1:10" x14ac:dyDescent="0.25">
      <c r="A349">
        <v>736</v>
      </c>
      <c r="B349" t="s">
        <v>102</v>
      </c>
      <c r="C349" t="s">
        <v>782</v>
      </c>
      <c r="D349" t="s">
        <v>785</v>
      </c>
      <c r="E349" s="1">
        <v>1798</v>
      </c>
      <c r="F349">
        <v>4</v>
      </c>
      <c r="G349">
        <v>4</v>
      </c>
      <c r="H349">
        <v>55</v>
      </c>
      <c r="I349" t="s">
        <v>1362</v>
      </c>
      <c r="J349">
        <v>9.5</v>
      </c>
    </row>
    <row r="350" spans="1:10" x14ac:dyDescent="0.25">
      <c r="A350">
        <v>737</v>
      </c>
      <c r="B350" t="s">
        <v>102</v>
      </c>
      <c r="C350" t="s">
        <v>782</v>
      </c>
      <c r="D350" t="s">
        <v>786</v>
      </c>
      <c r="E350" s="1">
        <v>1364</v>
      </c>
      <c r="F350">
        <v>4</v>
      </c>
      <c r="G350">
        <v>4</v>
      </c>
      <c r="H350">
        <v>43</v>
      </c>
      <c r="I350" t="s">
        <v>390</v>
      </c>
      <c r="J350">
        <v>18.2</v>
      </c>
    </row>
    <row r="351" spans="1:10" x14ac:dyDescent="0.25">
      <c r="A351">
        <v>738</v>
      </c>
      <c r="B351" t="s">
        <v>102</v>
      </c>
      <c r="C351" t="s">
        <v>782</v>
      </c>
      <c r="D351" t="s">
        <v>787</v>
      </c>
      <c r="E351" s="1">
        <v>1364</v>
      </c>
      <c r="F351">
        <v>4</v>
      </c>
      <c r="G351">
        <v>4</v>
      </c>
      <c r="H351">
        <v>43</v>
      </c>
      <c r="I351" t="s">
        <v>390</v>
      </c>
      <c r="J351">
        <v>18.399999999999999</v>
      </c>
    </row>
    <row r="352" spans="1:10" x14ac:dyDescent="0.25">
      <c r="A352">
        <v>739</v>
      </c>
      <c r="B352" t="s">
        <v>102</v>
      </c>
      <c r="C352" t="s">
        <v>782</v>
      </c>
      <c r="D352" t="s">
        <v>788</v>
      </c>
      <c r="E352" s="1">
        <v>1798</v>
      </c>
      <c r="F352">
        <v>4</v>
      </c>
      <c r="G352">
        <v>4</v>
      </c>
      <c r="H352">
        <v>55</v>
      </c>
      <c r="I352" t="s">
        <v>1362</v>
      </c>
      <c r="J352">
        <v>9.5</v>
      </c>
    </row>
    <row r="353" spans="1:10" x14ac:dyDescent="0.25">
      <c r="A353">
        <v>761</v>
      </c>
      <c r="B353" t="s">
        <v>102</v>
      </c>
      <c r="C353" t="s">
        <v>817</v>
      </c>
      <c r="D353" t="s">
        <v>818</v>
      </c>
      <c r="E353" s="1">
        <v>2755</v>
      </c>
      <c r="F353">
        <v>4</v>
      </c>
      <c r="G353">
        <v>4</v>
      </c>
      <c r="H353">
        <v>80</v>
      </c>
      <c r="I353" t="s">
        <v>390</v>
      </c>
      <c r="J353">
        <v>12.55</v>
      </c>
    </row>
    <row r="354" spans="1:10" x14ac:dyDescent="0.25">
      <c r="A354">
        <v>762</v>
      </c>
      <c r="B354" t="s">
        <v>102</v>
      </c>
      <c r="C354" t="s">
        <v>817</v>
      </c>
      <c r="D354" t="s">
        <v>819</v>
      </c>
      <c r="E354" s="1">
        <v>2755</v>
      </c>
      <c r="F354">
        <v>4</v>
      </c>
      <c r="G354">
        <v>4</v>
      </c>
      <c r="H354">
        <v>80</v>
      </c>
      <c r="I354" t="s">
        <v>390</v>
      </c>
      <c r="J354">
        <v>12.55</v>
      </c>
    </row>
    <row r="355" spans="1:10" x14ac:dyDescent="0.25">
      <c r="A355">
        <v>763</v>
      </c>
      <c r="B355" t="s">
        <v>102</v>
      </c>
      <c r="C355" t="s">
        <v>817</v>
      </c>
      <c r="D355" t="s">
        <v>820</v>
      </c>
      <c r="E355" s="1">
        <v>2755</v>
      </c>
      <c r="F355">
        <v>4</v>
      </c>
      <c r="G355">
        <v>4</v>
      </c>
      <c r="H355">
        <v>80</v>
      </c>
      <c r="I355" t="s">
        <v>390</v>
      </c>
      <c r="J355">
        <v>12.55</v>
      </c>
    </row>
    <row r="356" spans="1:10" x14ac:dyDescent="0.25">
      <c r="A356">
        <v>764</v>
      </c>
      <c r="B356" t="s">
        <v>102</v>
      </c>
      <c r="C356" t="s">
        <v>817</v>
      </c>
      <c r="D356" t="s">
        <v>821</v>
      </c>
      <c r="E356" s="1">
        <v>2755</v>
      </c>
      <c r="F356">
        <v>4</v>
      </c>
      <c r="G356">
        <v>4</v>
      </c>
      <c r="H356">
        <v>80</v>
      </c>
      <c r="I356" t="s">
        <v>390</v>
      </c>
      <c r="J356">
        <v>12.55</v>
      </c>
    </row>
    <row r="357" spans="1:10" x14ac:dyDescent="0.25">
      <c r="A357">
        <v>765</v>
      </c>
      <c r="B357" t="s">
        <v>102</v>
      </c>
      <c r="C357" t="s">
        <v>817</v>
      </c>
      <c r="D357" t="s">
        <v>822</v>
      </c>
      <c r="E357" s="1">
        <v>2694</v>
      </c>
      <c r="F357">
        <v>4</v>
      </c>
      <c r="G357">
        <v>4</v>
      </c>
      <c r="H357">
        <v>80</v>
      </c>
      <c r="I357" t="s">
        <v>1362</v>
      </c>
      <c r="J357">
        <v>7.8</v>
      </c>
    </row>
    <row r="358" spans="1:10" x14ac:dyDescent="0.25">
      <c r="A358">
        <v>766</v>
      </c>
      <c r="B358" t="s">
        <v>102</v>
      </c>
      <c r="C358" t="s">
        <v>817</v>
      </c>
      <c r="D358" t="s">
        <v>823</v>
      </c>
      <c r="E358" s="1">
        <v>2694</v>
      </c>
      <c r="F358">
        <v>4</v>
      </c>
      <c r="G358">
        <v>4</v>
      </c>
      <c r="H358">
        <v>80</v>
      </c>
      <c r="I358" t="s">
        <v>1362</v>
      </c>
      <c r="J358">
        <v>7.8</v>
      </c>
    </row>
    <row r="359" spans="1:10" x14ac:dyDescent="0.25">
      <c r="A359">
        <v>767</v>
      </c>
      <c r="B359" t="s">
        <v>102</v>
      </c>
      <c r="C359" t="s">
        <v>817</v>
      </c>
      <c r="D359" t="s">
        <v>824</v>
      </c>
      <c r="E359" s="1">
        <v>2755</v>
      </c>
      <c r="F359">
        <v>4</v>
      </c>
      <c r="G359">
        <v>4</v>
      </c>
      <c r="H359">
        <v>80</v>
      </c>
      <c r="I359" t="s">
        <v>390</v>
      </c>
      <c r="J359">
        <v>12.55</v>
      </c>
    </row>
    <row r="360" spans="1:10" x14ac:dyDescent="0.25">
      <c r="A360">
        <v>846</v>
      </c>
      <c r="B360" t="s">
        <v>102</v>
      </c>
      <c r="C360" t="s">
        <v>917</v>
      </c>
      <c r="D360" t="s">
        <v>107</v>
      </c>
      <c r="E360" s="1">
        <v>4461</v>
      </c>
      <c r="F360">
        <v>8</v>
      </c>
      <c r="G360">
        <v>4</v>
      </c>
      <c r="H360">
        <v>93</v>
      </c>
      <c r="I360" t="s">
        <v>390</v>
      </c>
      <c r="J360">
        <v>5.3</v>
      </c>
    </row>
    <row r="361" spans="1:10" x14ac:dyDescent="0.25">
      <c r="A361">
        <v>1039</v>
      </c>
      <c r="B361" t="s">
        <v>102</v>
      </c>
      <c r="C361" t="s">
        <v>1118</v>
      </c>
      <c r="D361" t="s">
        <v>1119</v>
      </c>
      <c r="E361" s="1">
        <v>1798</v>
      </c>
      <c r="F361">
        <v>4</v>
      </c>
      <c r="G361">
        <v>4</v>
      </c>
      <c r="H361">
        <v>43</v>
      </c>
      <c r="I361" t="s">
        <v>1298</v>
      </c>
      <c r="J361">
        <v>15.1</v>
      </c>
    </row>
    <row r="362" spans="1:10" x14ac:dyDescent="0.25">
      <c r="A362">
        <v>1206</v>
      </c>
      <c r="B362" t="s">
        <v>102</v>
      </c>
      <c r="C362" t="s">
        <v>1297</v>
      </c>
      <c r="D362" t="s">
        <v>1298</v>
      </c>
      <c r="E362" s="1">
        <v>2487</v>
      </c>
      <c r="F362">
        <v>4</v>
      </c>
      <c r="G362">
        <v>4</v>
      </c>
      <c r="H362">
        <v>50</v>
      </c>
      <c r="I362" t="s">
        <v>1298</v>
      </c>
    </row>
    <row r="363" spans="1:10" x14ac:dyDescent="0.25">
      <c r="A363">
        <v>1225</v>
      </c>
      <c r="B363" t="s">
        <v>102</v>
      </c>
      <c r="C363" t="s">
        <v>1318</v>
      </c>
      <c r="D363" t="s">
        <v>1319</v>
      </c>
      <c r="E363" s="1">
        <v>1496</v>
      </c>
      <c r="F363">
        <v>4</v>
      </c>
      <c r="G363">
        <v>4</v>
      </c>
      <c r="H363">
        <v>42</v>
      </c>
      <c r="I363" t="s">
        <v>1362</v>
      </c>
    </row>
    <row r="364" spans="1:10" x14ac:dyDescent="0.25">
      <c r="A364">
        <v>1226</v>
      </c>
      <c r="B364" t="s">
        <v>102</v>
      </c>
      <c r="C364" t="s">
        <v>1318</v>
      </c>
      <c r="D364" t="s">
        <v>104</v>
      </c>
      <c r="E364" s="1">
        <v>1496</v>
      </c>
      <c r="F364">
        <v>4</v>
      </c>
      <c r="G364">
        <v>4</v>
      </c>
      <c r="H364">
        <v>42</v>
      </c>
      <c r="I364" t="s">
        <v>1362</v>
      </c>
    </row>
    <row r="365" spans="1:10" x14ac:dyDescent="0.25">
      <c r="A365">
        <v>1227</v>
      </c>
      <c r="B365" t="s">
        <v>102</v>
      </c>
      <c r="C365" t="s">
        <v>1318</v>
      </c>
      <c r="D365" t="s">
        <v>105</v>
      </c>
      <c r="E365" s="1">
        <v>1498</v>
      </c>
      <c r="F365">
        <v>4</v>
      </c>
      <c r="G365">
        <v>4</v>
      </c>
      <c r="H365">
        <v>42</v>
      </c>
      <c r="I365" t="s">
        <v>1362</v>
      </c>
    </row>
    <row r="366" spans="1:10" x14ac:dyDescent="0.25">
      <c r="A366">
        <v>1228</v>
      </c>
      <c r="B366" t="s">
        <v>102</v>
      </c>
      <c r="C366" t="s">
        <v>1318</v>
      </c>
      <c r="D366" t="s">
        <v>248</v>
      </c>
      <c r="E366" s="1">
        <v>1496</v>
      </c>
      <c r="F366">
        <v>4</v>
      </c>
      <c r="G366">
        <v>4</v>
      </c>
      <c r="H366">
        <v>42</v>
      </c>
      <c r="I366" t="s">
        <v>1362</v>
      </c>
    </row>
    <row r="367" spans="1:10" x14ac:dyDescent="0.25">
      <c r="A367">
        <v>1229</v>
      </c>
      <c r="B367" t="s">
        <v>102</v>
      </c>
      <c r="C367" t="s">
        <v>1318</v>
      </c>
      <c r="D367" t="s">
        <v>238</v>
      </c>
      <c r="E367" s="1">
        <v>1496</v>
      </c>
      <c r="F367">
        <v>4</v>
      </c>
      <c r="G367">
        <v>4</v>
      </c>
      <c r="H367">
        <v>42</v>
      </c>
      <c r="I367" t="s">
        <v>1362</v>
      </c>
    </row>
    <row r="368" spans="1:10" x14ac:dyDescent="0.25">
      <c r="A368">
        <v>1230</v>
      </c>
      <c r="B368" t="s">
        <v>102</v>
      </c>
      <c r="C368" t="s">
        <v>1318</v>
      </c>
      <c r="D368" t="s">
        <v>1320</v>
      </c>
      <c r="E368" s="1">
        <v>1496</v>
      </c>
      <c r="F368">
        <v>4</v>
      </c>
      <c r="G368">
        <v>4</v>
      </c>
      <c r="H368">
        <v>42</v>
      </c>
      <c r="I368" t="s">
        <v>1362</v>
      </c>
    </row>
    <row r="369" spans="1:10" x14ac:dyDescent="0.25">
      <c r="A369">
        <v>1231</v>
      </c>
      <c r="B369" t="s">
        <v>102</v>
      </c>
      <c r="C369" t="s">
        <v>1318</v>
      </c>
      <c r="D369" t="s">
        <v>239</v>
      </c>
      <c r="E369" s="1">
        <v>1496</v>
      </c>
      <c r="F369">
        <v>4</v>
      </c>
      <c r="G369">
        <v>4</v>
      </c>
      <c r="H369">
        <v>42</v>
      </c>
      <c r="I369" t="s">
        <v>1362</v>
      </c>
    </row>
    <row r="370" spans="1:10" x14ac:dyDescent="0.25">
      <c r="A370">
        <v>1232</v>
      </c>
      <c r="B370" t="s">
        <v>102</v>
      </c>
      <c r="C370" t="s">
        <v>1318</v>
      </c>
      <c r="D370" t="s">
        <v>107</v>
      </c>
      <c r="E370" s="1">
        <v>1496</v>
      </c>
      <c r="F370">
        <v>4</v>
      </c>
      <c r="G370">
        <v>4</v>
      </c>
      <c r="H370">
        <v>42</v>
      </c>
      <c r="I370" t="s">
        <v>1362</v>
      </c>
    </row>
    <row r="371" spans="1:10" x14ac:dyDescent="0.25">
      <c r="A371">
        <v>1233</v>
      </c>
      <c r="B371" t="s">
        <v>102</v>
      </c>
      <c r="C371" t="s">
        <v>1318</v>
      </c>
      <c r="D371" t="s">
        <v>1321</v>
      </c>
      <c r="E371" s="1">
        <v>1498</v>
      </c>
      <c r="F371">
        <v>4</v>
      </c>
      <c r="G371">
        <v>4</v>
      </c>
      <c r="H371">
        <v>42</v>
      </c>
      <c r="I371" t="s">
        <v>1362</v>
      </c>
    </row>
    <row r="372" spans="1:10" x14ac:dyDescent="0.25">
      <c r="A372">
        <v>1234</v>
      </c>
      <c r="B372" t="s">
        <v>102</v>
      </c>
      <c r="C372" t="s">
        <v>1318</v>
      </c>
      <c r="D372" t="s">
        <v>1322</v>
      </c>
      <c r="E372" s="1">
        <v>1496</v>
      </c>
      <c r="F372">
        <v>4</v>
      </c>
      <c r="G372">
        <v>4</v>
      </c>
      <c r="H372">
        <v>42</v>
      </c>
      <c r="I372" t="s">
        <v>1362</v>
      </c>
    </row>
    <row r="373" spans="1:10" x14ac:dyDescent="0.25">
      <c r="A373">
        <v>1235</v>
      </c>
      <c r="B373" t="s">
        <v>102</v>
      </c>
      <c r="C373" t="s">
        <v>1318</v>
      </c>
      <c r="D373" t="s">
        <v>1323</v>
      </c>
      <c r="E373" s="1">
        <v>1496</v>
      </c>
      <c r="F373">
        <v>4</v>
      </c>
      <c r="G373">
        <v>4</v>
      </c>
      <c r="H373">
        <v>42</v>
      </c>
      <c r="I373" t="s">
        <v>1362</v>
      </c>
    </row>
    <row r="374" spans="1:10" x14ac:dyDescent="0.25">
      <c r="A374">
        <v>1236</v>
      </c>
      <c r="B374" t="s">
        <v>102</v>
      </c>
      <c r="C374" t="s">
        <v>1318</v>
      </c>
      <c r="D374" t="s">
        <v>1324</v>
      </c>
      <c r="E374" s="1">
        <v>1496</v>
      </c>
      <c r="F374">
        <v>4</v>
      </c>
      <c r="G374">
        <v>4</v>
      </c>
      <c r="H374">
        <v>42</v>
      </c>
      <c r="I374" t="s">
        <v>1362</v>
      </c>
    </row>
    <row r="375" spans="1:10" x14ac:dyDescent="0.25">
      <c r="A375">
        <v>1237</v>
      </c>
      <c r="B375" t="s">
        <v>102</v>
      </c>
      <c r="C375" t="s">
        <v>1318</v>
      </c>
      <c r="D375" t="s">
        <v>1325</v>
      </c>
      <c r="E375" s="1">
        <v>1496</v>
      </c>
      <c r="F375">
        <v>4</v>
      </c>
      <c r="G375">
        <v>4</v>
      </c>
      <c r="H375">
        <v>42</v>
      </c>
      <c r="I375" t="s">
        <v>1362</v>
      </c>
    </row>
    <row r="376" spans="1:10" x14ac:dyDescent="0.25">
      <c r="A376">
        <v>1238</v>
      </c>
      <c r="B376" t="s">
        <v>102</v>
      </c>
      <c r="C376" t="s">
        <v>1318</v>
      </c>
      <c r="D376" t="s">
        <v>1326</v>
      </c>
      <c r="E376" s="1">
        <v>1498</v>
      </c>
      <c r="F376">
        <v>4</v>
      </c>
      <c r="G376">
        <v>4</v>
      </c>
      <c r="H376">
        <v>42</v>
      </c>
      <c r="I376" t="s">
        <v>1362</v>
      </c>
    </row>
    <row r="377" spans="1:10" x14ac:dyDescent="0.25">
      <c r="A377">
        <v>246</v>
      </c>
      <c r="B377" t="s">
        <v>272</v>
      </c>
      <c r="C377" t="s">
        <v>273</v>
      </c>
      <c r="D377" t="s">
        <v>274</v>
      </c>
      <c r="E377" s="1">
        <v>1798</v>
      </c>
      <c r="F377">
        <v>4</v>
      </c>
      <c r="G377">
        <v>4</v>
      </c>
      <c r="H377">
        <v>66</v>
      </c>
      <c r="I377" t="s">
        <v>1362</v>
      </c>
      <c r="J377">
        <v>11.3</v>
      </c>
    </row>
    <row r="378" spans="1:10" x14ac:dyDescent="0.25">
      <c r="A378">
        <v>247</v>
      </c>
      <c r="B378" t="s">
        <v>272</v>
      </c>
      <c r="C378" t="s">
        <v>273</v>
      </c>
      <c r="D378" t="s">
        <v>275</v>
      </c>
      <c r="E378" s="1">
        <v>1968</v>
      </c>
      <c r="F378">
        <v>4</v>
      </c>
      <c r="G378">
        <v>4</v>
      </c>
      <c r="H378">
        <v>66</v>
      </c>
      <c r="I378" t="s">
        <v>390</v>
      </c>
      <c r="J378">
        <v>15.1</v>
      </c>
    </row>
    <row r="379" spans="1:10" x14ac:dyDescent="0.25">
      <c r="A379">
        <v>259</v>
      </c>
      <c r="B379" t="s">
        <v>272</v>
      </c>
      <c r="C379" t="s">
        <v>291</v>
      </c>
      <c r="D379" t="s">
        <v>292</v>
      </c>
      <c r="E379" s="1">
        <v>1968</v>
      </c>
      <c r="F379">
        <v>4</v>
      </c>
      <c r="G379">
        <v>4</v>
      </c>
      <c r="H379">
        <v>66</v>
      </c>
      <c r="I379" t="s">
        <v>390</v>
      </c>
      <c r="J379">
        <v>15.1</v>
      </c>
    </row>
    <row r="380" spans="1:10" x14ac:dyDescent="0.25">
      <c r="A380">
        <v>260</v>
      </c>
      <c r="B380" t="s">
        <v>272</v>
      </c>
      <c r="C380" t="s">
        <v>291</v>
      </c>
      <c r="D380" t="s">
        <v>293</v>
      </c>
      <c r="E380" s="1">
        <v>1968</v>
      </c>
      <c r="F380">
        <v>4</v>
      </c>
      <c r="G380">
        <v>4</v>
      </c>
      <c r="H380">
        <v>66</v>
      </c>
      <c r="I380" t="s">
        <v>390</v>
      </c>
      <c r="J380">
        <v>15.1</v>
      </c>
    </row>
    <row r="381" spans="1:10" x14ac:dyDescent="0.25">
      <c r="A381">
        <v>261</v>
      </c>
      <c r="B381" t="s">
        <v>272</v>
      </c>
      <c r="C381" t="s">
        <v>291</v>
      </c>
      <c r="D381" t="s">
        <v>294</v>
      </c>
      <c r="E381" s="1">
        <v>1968</v>
      </c>
      <c r="F381">
        <v>4</v>
      </c>
      <c r="G381">
        <v>4</v>
      </c>
      <c r="H381">
        <v>66</v>
      </c>
      <c r="I381" t="s">
        <v>390</v>
      </c>
      <c r="J381">
        <v>15.1</v>
      </c>
    </row>
    <row r="382" spans="1:10" x14ac:dyDescent="0.25">
      <c r="A382">
        <v>662</v>
      </c>
      <c r="B382" t="s">
        <v>272</v>
      </c>
      <c r="C382" t="s">
        <v>716</v>
      </c>
      <c r="D382" t="s">
        <v>717</v>
      </c>
      <c r="E382" s="1">
        <v>1498</v>
      </c>
      <c r="F382">
        <v>4</v>
      </c>
      <c r="G382">
        <v>4</v>
      </c>
      <c r="H382">
        <v>55</v>
      </c>
      <c r="I382" t="s">
        <v>390</v>
      </c>
      <c r="J382">
        <v>18</v>
      </c>
    </row>
    <row r="383" spans="1:10" x14ac:dyDescent="0.25">
      <c r="A383">
        <v>663</v>
      </c>
      <c r="B383" t="s">
        <v>272</v>
      </c>
      <c r="C383" t="s">
        <v>716</v>
      </c>
      <c r="D383" t="s">
        <v>718</v>
      </c>
      <c r="E383" s="1">
        <v>1598</v>
      </c>
      <c r="F383">
        <v>4</v>
      </c>
      <c r="G383">
        <v>4</v>
      </c>
      <c r="H383">
        <v>55</v>
      </c>
      <c r="I383" t="s">
        <v>1362</v>
      </c>
      <c r="J383">
        <v>12</v>
      </c>
    </row>
    <row r="384" spans="1:10" x14ac:dyDescent="0.25">
      <c r="A384">
        <v>664</v>
      </c>
      <c r="B384" t="s">
        <v>272</v>
      </c>
      <c r="C384" t="s">
        <v>716</v>
      </c>
      <c r="D384" t="s">
        <v>719</v>
      </c>
      <c r="E384" s="1">
        <v>1498</v>
      </c>
      <c r="F384">
        <v>4</v>
      </c>
      <c r="G384">
        <v>4</v>
      </c>
      <c r="H384">
        <v>55</v>
      </c>
      <c r="I384" t="s">
        <v>390</v>
      </c>
      <c r="J384">
        <v>18</v>
      </c>
    </row>
    <row r="385" spans="1:10" x14ac:dyDescent="0.25">
      <c r="A385">
        <v>665</v>
      </c>
      <c r="B385" t="s">
        <v>272</v>
      </c>
      <c r="C385" t="s">
        <v>716</v>
      </c>
      <c r="D385" t="s">
        <v>720</v>
      </c>
      <c r="E385" s="1">
        <v>1598</v>
      </c>
      <c r="F385">
        <v>4</v>
      </c>
      <c r="G385">
        <v>4</v>
      </c>
      <c r="H385">
        <v>55</v>
      </c>
      <c r="I385" t="s">
        <v>1362</v>
      </c>
      <c r="J385">
        <v>12</v>
      </c>
    </row>
    <row r="386" spans="1:10" x14ac:dyDescent="0.25">
      <c r="A386">
        <v>752</v>
      </c>
      <c r="B386" t="s">
        <v>272</v>
      </c>
      <c r="C386" t="s">
        <v>806</v>
      </c>
      <c r="D386" t="s">
        <v>807</v>
      </c>
      <c r="E386" s="1">
        <v>1798</v>
      </c>
      <c r="F386">
        <v>4</v>
      </c>
      <c r="G386">
        <v>4</v>
      </c>
      <c r="H386">
        <v>66</v>
      </c>
      <c r="I386" t="s">
        <v>1362</v>
      </c>
      <c r="J386">
        <v>10.6</v>
      </c>
    </row>
    <row r="387" spans="1:10" x14ac:dyDescent="0.25">
      <c r="A387">
        <v>753</v>
      </c>
      <c r="B387" t="s">
        <v>272</v>
      </c>
      <c r="C387" t="s">
        <v>806</v>
      </c>
      <c r="D387" t="s">
        <v>808</v>
      </c>
      <c r="E387" s="1">
        <v>1798</v>
      </c>
      <c r="F387">
        <v>4</v>
      </c>
      <c r="G387">
        <v>4</v>
      </c>
      <c r="H387">
        <v>66</v>
      </c>
      <c r="I387" t="s">
        <v>1362</v>
      </c>
      <c r="J387">
        <v>10.1</v>
      </c>
    </row>
    <row r="388" spans="1:10" x14ac:dyDescent="0.25">
      <c r="A388">
        <v>754</v>
      </c>
      <c r="B388" t="s">
        <v>272</v>
      </c>
      <c r="C388" t="s">
        <v>806</v>
      </c>
      <c r="D388" t="s">
        <v>809</v>
      </c>
      <c r="E388" s="1">
        <v>1798</v>
      </c>
      <c r="F388">
        <v>4</v>
      </c>
      <c r="G388">
        <v>4</v>
      </c>
      <c r="H388">
        <v>66</v>
      </c>
      <c r="I388" t="s">
        <v>1362</v>
      </c>
      <c r="J388">
        <v>11.3</v>
      </c>
    </row>
    <row r="389" spans="1:10" x14ac:dyDescent="0.25">
      <c r="A389">
        <v>755</v>
      </c>
      <c r="B389" t="s">
        <v>272</v>
      </c>
      <c r="C389" t="s">
        <v>806</v>
      </c>
      <c r="D389" t="s">
        <v>810</v>
      </c>
      <c r="E389" s="1">
        <v>1968</v>
      </c>
      <c r="F389">
        <v>4</v>
      </c>
      <c r="G389">
        <v>4</v>
      </c>
      <c r="H389">
        <v>66</v>
      </c>
      <c r="I389" t="s">
        <v>390</v>
      </c>
      <c r="J389">
        <v>15.1</v>
      </c>
    </row>
    <row r="390" spans="1:10" x14ac:dyDescent="0.25">
      <c r="A390">
        <v>756</v>
      </c>
      <c r="B390" t="s">
        <v>272</v>
      </c>
      <c r="C390" t="s">
        <v>806</v>
      </c>
      <c r="D390" t="s">
        <v>811</v>
      </c>
      <c r="E390" s="1">
        <v>1968</v>
      </c>
      <c r="F390">
        <v>4</v>
      </c>
      <c r="G390">
        <v>4</v>
      </c>
      <c r="H390">
        <v>66</v>
      </c>
      <c r="I390" t="s">
        <v>390</v>
      </c>
      <c r="J390">
        <v>15.1</v>
      </c>
    </row>
    <row r="391" spans="1:10" x14ac:dyDescent="0.25">
      <c r="A391">
        <v>757</v>
      </c>
      <c r="B391" t="s">
        <v>272</v>
      </c>
      <c r="C391" t="s">
        <v>806</v>
      </c>
      <c r="D391" t="s">
        <v>812</v>
      </c>
      <c r="E391" s="1">
        <v>1798</v>
      </c>
      <c r="F391">
        <v>4</v>
      </c>
      <c r="G391">
        <v>4</v>
      </c>
      <c r="H391">
        <v>66</v>
      </c>
      <c r="I391" t="s">
        <v>1362</v>
      </c>
      <c r="J391">
        <v>10.1</v>
      </c>
    </row>
    <row r="392" spans="1:10" x14ac:dyDescent="0.25">
      <c r="A392">
        <v>758</v>
      </c>
      <c r="B392" t="s">
        <v>272</v>
      </c>
      <c r="C392" t="s">
        <v>806</v>
      </c>
      <c r="D392" t="s">
        <v>813</v>
      </c>
      <c r="E392" s="1">
        <v>1968</v>
      </c>
      <c r="F392">
        <v>4</v>
      </c>
      <c r="G392">
        <v>4</v>
      </c>
      <c r="H392">
        <v>66</v>
      </c>
      <c r="I392" t="s">
        <v>390</v>
      </c>
      <c r="J392">
        <v>15.1</v>
      </c>
    </row>
    <row r="393" spans="1:10" x14ac:dyDescent="0.25">
      <c r="A393">
        <v>773</v>
      </c>
      <c r="B393" t="s">
        <v>272</v>
      </c>
      <c r="C393" t="s">
        <v>830</v>
      </c>
      <c r="D393" t="s">
        <v>831</v>
      </c>
      <c r="E393" s="1">
        <v>1968</v>
      </c>
      <c r="F393">
        <v>4</v>
      </c>
      <c r="G393">
        <v>4</v>
      </c>
      <c r="H393">
        <v>63</v>
      </c>
      <c r="I393" t="s">
        <v>390</v>
      </c>
    </row>
    <row r="394" spans="1:10" x14ac:dyDescent="0.25">
      <c r="A394">
        <v>1103</v>
      </c>
      <c r="B394" t="s">
        <v>272</v>
      </c>
      <c r="C394" t="s">
        <v>1194</v>
      </c>
      <c r="D394" t="s">
        <v>1195</v>
      </c>
      <c r="E394" s="1">
        <v>1598</v>
      </c>
      <c r="F394">
        <v>4</v>
      </c>
      <c r="G394">
        <v>4</v>
      </c>
      <c r="H394">
        <v>55</v>
      </c>
      <c r="I394" t="s">
        <v>1362</v>
      </c>
      <c r="J394">
        <v>12</v>
      </c>
    </row>
    <row r="395" spans="1:10" x14ac:dyDescent="0.25">
      <c r="A395">
        <v>1104</v>
      </c>
      <c r="B395" t="s">
        <v>272</v>
      </c>
      <c r="C395" t="s">
        <v>1194</v>
      </c>
      <c r="D395" t="s">
        <v>1196</v>
      </c>
      <c r="E395" s="1">
        <v>1498</v>
      </c>
      <c r="F395">
        <v>4</v>
      </c>
      <c r="G395">
        <v>4</v>
      </c>
      <c r="H395">
        <v>55</v>
      </c>
      <c r="I395" t="s">
        <v>390</v>
      </c>
      <c r="J395">
        <v>14.5</v>
      </c>
    </row>
    <row r="396" spans="1:10" x14ac:dyDescent="0.25">
      <c r="A396">
        <v>1105</v>
      </c>
      <c r="B396" t="s">
        <v>272</v>
      </c>
      <c r="C396" t="s">
        <v>1194</v>
      </c>
      <c r="D396" t="s">
        <v>1197</v>
      </c>
      <c r="E396" s="1">
        <v>1598</v>
      </c>
      <c r="F396">
        <v>4</v>
      </c>
      <c r="G396">
        <v>4</v>
      </c>
      <c r="H396">
        <v>55</v>
      </c>
      <c r="I396" t="s">
        <v>1362</v>
      </c>
      <c r="J396">
        <v>12</v>
      </c>
    </row>
    <row r="397" spans="1:10" x14ac:dyDescent="0.25">
      <c r="A397">
        <v>1106</v>
      </c>
      <c r="B397" t="s">
        <v>272</v>
      </c>
      <c r="C397" t="s">
        <v>1194</v>
      </c>
      <c r="D397" t="s">
        <v>1198</v>
      </c>
      <c r="E397" s="1">
        <v>1498</v>
      </c>
      <c r="F397">
        <v>4</v>
      </c>
      <c r="G397">
        <v>4</v>
      </c>
      <c r="H397">
        <v>55</v>
      </c>
      <c r="I397" t="s">
        <v>390</v>
      </c>
      <c r="J397">
        <v>14.5</v>
      </c>
    </row>
    <row r="398" spans="1:10" x14ac:dyDescent="0.25">
      <c r="A398">
        <v>1107</v>
      </c>
      <c r="B398" t="s">
        <v>272</v>
      </c>
      <c r="C398" t="s">
        <v>1194</v>
      </c>
      <c r="D398" t="s">
        <v>1199</v>
      </c>
      <c r="E398" s="1">
        <v>1498</v>
      </c>
      <c r="F398">
        <v>4</v>
      </c>
      <c r="G398">
        <v>4</v>
      </c>
      <c r="H398">
        <v>55</v>
      </c>
      <c r="I398" t="s">
        <v>390</v>
      </c>
      <c r="J398">
        <v>14.5</v>
      </c>
    </row>
    <row r="399" spans="1:10" x14ac:dyDescent="0.25">
      <c r="A399">
        <v>1108</v>
      </c>
      <c r="B399" t="s">
        <v>272</v>
      </c>
      <c r="C399" t="s">
        <v>1194</v>
      </c>
      <c r="D399" t="s">
        <v>1200</v>
      </c>
      <c r="E399" s="1">
        <v>1598</v>
      </c>
      <c r="F399">
        <v>4</v>
      </c>
      <c r="G399">
        <v>4</v>
      </c>
      <c r="H399">
        <v>55</v>
      </c>
      <c r="I399" t="s">
        <v>1362</v>
      </c>
      <c r="J399">
        <v>12</v>
      </c>
    </row>
    <row r="400" spans="1:10" x14ac:dyDescent="0.25">
      <c r="A400">
        <v>1109</v>
      </c>
      <c r="B400" t="s">
        <v>272</v>
      </c>
      <c r="C400" t="s">
        <v>1194</v>
      </c>
      <c r="D400" t="s">
        <v>1201</v>
      </c>
      <c r="E400" s="1">
        <v>1498</v>
      </c>
      <c r="F400">
        <v>4</v>
      </c>
      <c r="G400">
        <v>4</v>
      </c>
      <c r="H400">
        <v>55</v>
      </c>
      <c r="I400" t="s">
        <v>390</v>
      </c>
      <c r="J400">
        <v>18</v>
      </c>
    </row>
    <row r="401" spans="1:10" x14ac:dyDescent="0.25">
      <c r="A401">
        <v>1110</v>
      </c>
      <c r="B401" t="s">
        <v>272</v>
      </c>
      <c r="C401" t="s">
        <v>1194</v>
      </c>
      <c r="D401" t="s">
        <v>1202</v>
      </c>
      <c r="E401" s="1">
        <v>1498</v>
      </c>
      <c r="F401">
        <v>4</v>
      </c>
      <c r="G401">
        <v>4</v>
      </c>
      <c r="H401">
        <v>55</v>
      </c>
      <c r="I401" t="s">
        <v>390</v>
      </c>
      <c r="J401">
        <v>18</v>
      </c>
    </row>
    <row r="402" spans="1:10" x14ac:dyDescent="0.25">
      <c r="A402">
        <v>1111</v>
      </c>
      <c r="B402" t="s">
        <v>272</v>
      </c>
      <c r="C402" t="s">
        <v>1194</v>
      </c>
      <c r="D402" t="s">
        <v>1203</v>
      </c>
      <c r="E402" s="1">
        <v>1598</v>
      </c>
      <c r="F402">
        <v>4</v>
      </c>
      <c r="G402">
        <v>4</v>
      </c>
      <c r="H402">
        <v>55</v>
      </c>
      <c r="I402" t="s">
        <v>1362</v>
      </c>
      <c r="J402">
        <v>12</v>
      </c>
    </row>
    <row r="403" spans="1:10" x14ac:dyDescent="0.25">
      <c r="A403">
        <v>1112</v>
      </c>
      <c r="B403" t="s">
        <v>272</v>
      </c>
      <c r="C403" t="s">
        <v>1194</v>
      </c>
      <c r="D403" t="s">
        <v>1204</v>
      </c>
      <c r="E403" s="1">
        <v>1598</v>
      </c>
      <c r="F403">
        <v>4</v>
      </c>
      <c r="G403">
        <v>4</v>
      </c>
      <c r="H403">
        <v>55</v>
      </c>
      <c r="I403" t="s">
        <v>1362</v>
      </c>
      <c r="J403">
        <v>12</v>
      </c>
    </row>
    <row r="404" spans="1:10" x14ac:dyDescent="0.25">
      <c r="A404">
        <v>1113</v>
      </c>
      <c r="B404" t="s">
        <v>272</v>
      </c>
      <c r="C404" t="s">
        <v>1194</v>
      </c>
      <c r="D404" t="s">
        <v>1205</v>
      </c>
      <c r="E404" s="1">
        <v>1598</v>
      </c>
      <c r="F404">
        <v>4</v>
      </c>
      <c r="G404">
        <v>4</v>
      </c>
      <c r="H404">
        <v>55</v>
      </c>
      <c r="I404" t="s">
        <v>1362</v>
      </c>
      <c r="J404">
        <v>12</v>
      </c>
    </row>
    <row r="405" spans="1:10" x14ac:dyDescent="0.25">
      <c r="A405">
        <v>1114</v>
      </c>
      <c r="B405" t="s">
        <v>272</v>
      </c>
      <c r="C405" t="s">
        <v>1194</v>
      </c>
      <c r="D405" t="s">
        <v>1206</v>
      </c>
      <c r="E405" s="1">
        <v>1598</v>
      </c>
      <c r="F405">
        <v>4</v>
      </c>
      <c r="G405">
        <v>4</v>
      </c>
      <c r="H405">
        <v>55</v>
      </c>
      <c r="I405" t="s">
        <v>1362</v>
      </c>
      <c r="J405">
        <v>12</v>
      </c>
    </row>
    <row r="406" spans="1:10" x14ac:dyDescent="0.25">
      <c r="A406">
        <v>1115</v>
      </c>
      <c r="B406" t="s">
        <v>272</v>
      </c>
      <c r="C406" t="s">
        <v>1194</v>
      </c>
      <c r="D406" t="s">
        <v>1207</v>
      </c>
      <c r="E406" s="1">
        <v>1498</v>
      </c>
      <c r="F406">
        <v>4</v>
      </c>
      <c r="G406">
        <v>4</v>
      </c>
      <c r="H406">
        <v>55</v>
      </c>
      <c r="I406" t="s">
        <v>390</v>
      </c>
      <c r="J406">
        <v>18</v>
      </c>
    </row>
    <row r="407" spans="1:10" x14ac:dyDescent="0.25">
      <c r="A407">
        <v>1116</v>
      </c>
      <c r="B407" t="s">
        <v>272</v>
      </c>
      <c r="C407" t="s">
        <v>1194</v>
      </c>
      <c r="D407" t="s">
        <v>1208</v>
      </c>
      <c r="E407" s="1">
        <v>1498</v>
      </c>
      <c r="F407">
        <v>4</v>
      </c>
      <c r="G407">
        <v>4</v>
      </c>
      <c r="H407">
        <v>55</v>
      </c>
      <c r="I407" t="s">
        <v>390</v>
      </c>
      <c r="J407">
        <v>18</v>
      </c>
    </row>
    <row r="408" spans="1:10" x14ac:dyDescent="0.25">
      <c r="A408">
        <v>1239</v>
      </c>
      <c r="B408" t="s">
        <v>272</v>
      </c>
      <c r="C408" t="s">
        <v>1327</v>
      </c>
      <c r="D408" t="s">
        <v>1328</v>
      </c>
      <c r="E408" s="1">
        <v>1395</v>
      </c>
      <c r="F408">
        <v>4</v>
      </c>
      <c r="G408">
        <v>4</v>
      </c>
      <c r="H408">
        <v>50</v>
      </c>
      <c r="I408" t="s">
        <v>1362</v>
      </c>
    </row>
    <row r="409" spans="1:10" x14ac:dyDescent="0.25">
      <c r="A409">
        <v>1240</v>
      </c>
      <c r="B409" t="s">
        <v>272</v>
      </c>
      <c r="C409" t="s">
        <v>1327</v>
      </c>
      <c r="D409" t="s">
        <v>1329</v>
      </c>
      <c r="E409" s="1">
        <v>1968</v>
      </c>
      <c r="F409">
        <v>4</v>
      </c>
      <c r="G409">
        <v>4</v>
      </c>
      <c r="H409">
        <v>50</v>
      </c>
      <c r="I409" t="s">
        <v>390</v>
      </c>
    </row>
    <row r="410" spans="1:10" x14ac:dyDescent="0.25">
      <c r="A410">
        <v>1241</v>
      </c>
      <c r="B410" t="s">
        <v>272</v>
      </c>
      <c r="C410" t="s">
        <v>1327</v>
      </c>
      <c r="D410" t="s">
        <v>1330</v>
      </c>
      <c r="E410" s="1">
        <v>1395</v>
      </c>
      <c r="F410">
        <v>4</v>
      </c>
      <c r="G410">
        <v>4</v>
      </c>
      <c r="H410">
        <v>50</v>
      </c>
      <c r="I410" t="s">
        <v>1362</v>
      </c>
    </row>
    <row r="411" spans="1:10" x14ac:dyDescent="0.25">
      <c r="A411">
        <v>1242</v>
      </c>
      <c r="B411" t="s">
        <v>272</v>
      </c>
      <c r="C411" t="s">
        <v>1327</v>
      </c>
      <c r="D411" t="s">
        <v>808</v>
      </c>
      <c r="E411" s="1">
        <v>1798</v>
      </c>
      <c r="F411">
        <v>4</v>
      </c>
      <c r="G411">
        <v>4</v>
      </c>
      <c r="H411">
        <v>50</v>
      </c>
      <c r="I411" t="s">
        <v>1362</v>
      </c>
    </row>
    <row r="412" spans="1:10" x14ac:dyDescent="0.25">
      <c r="A412">
        <v>1243</v>
      </c>
      <c r="B412" t="s">
        <v>272</v>
      </c>
      <c r="C412" t="s">
        <v>1327</v>
      </c>
      <c r="D412" t="s">
        <v>1331</v>
      </c>
      <c r="E412" s="1">
        <v>1968</v>
      </c>
      <c r="F412">
        <v>4</v>
      </c>
      <c r="G412">
        <v>4</v>
      </c>
      <c r="H412">
        <v>50</v>
      </c>
      <c r="I412" t="s">
        <v>390</v>
      </c>
    </row>
    <row r="413" spans="1:10" x14ac:dyDescent="0.25">
      <c r="A413">
        <v>1244</v>
      </c>
      <c r="B413" t="s">
        <v>272</v>
      </c>
      <c r="C413" t="s">
        <v>1327</v>
      </c>
      <c r="D413" t="s">
        <v>1332</v>
      </c>
      <c r="E413" s="1">
        <v>1968</v>
      </c>
      <c r="F413">
        <v>4</v>
      </c>
      <c r="G413">
        <v>4</v>
      </c>
      <c r="H413">
        <v>50</v>
      </c>
      <c r="I413" t="s">
        <v>390</v>
      </c>
    </row>
    <row r="414" spans="1:10" x14ac:dyDescent="0.25">
      <c r="A414">
        <v>1245</v>
      </c>
      <c r="B414" t="s">
        <v>272</v>
      </c>
      <c r="C414" t="s">
        <v>1327</v>
      </c>
      <c r="D414" t="s">
        <v>809</v>
      </c>
      <c r="E414" s="1">
        <v>1798</v>
      </c>
      <c r="F414">
        <v>4</v>
      </c>
      <c r="G414">
        <v>4</v>
      </c>
      <c r="H414">
        <v>50</v>
      </c>
      <c r="I414" t="s">
        <v>1362</v>
      </c>
    </row>
    <row r="415" spans="1:10" x14ac:dyDescent="0.25">
      <c r="A415">
        <v>1246</v>
      </c>
      <c r="B415" t="s">
        <v>272</v>
      </c>
      <c r="C415" t="s">
        <v>1327</v>
      </c>
      <c r="D415" t="s">
        <v>1333</v>
      </c>
      <c r="E415" s="1">
        <v>1968</v>
      </c>
      <c r="F415">
        <v>4</v>
      </c>
      <c r="G415">
        <v>4</v>
      </c>
      <c r="H415">
        <v>50</v>
      </c>
      <c r="I415" t="s">
        <v>390</v>
      </c>
    </row>
    <row r="416" spans="1:10" x14ac:dyDescent="0.25">
      <c r="A416">
        <v>1247</v>
      </c>
      <c r="B416" t="s">
        <v>272</v>
      </c>
      <c r="C416" t="s">
        <v>1327</v>
      </c>
      <c r="D416" t="s">
        <v>1334</v>
      </c>
      <c r="E416" s="1">
        <v>1395</v>
      </c>
      <c r="F416">
        <v>4</v>
      </c>
      <c r="G416">
        <v>4</v>
      </c>
      <c r="H416">
        <v>50</v>
      </c>
      <c r="I416" t="s">
        <v>1362</v>
      </c>
    </row>
    <row r="417" spans="1:10" x14ac:dyDescent="0.25">
      <c r="A417">
        <v>1248</v>
      </c>
      <c r="B417" t="s">
        <v>272</v>
      </c>
      <c r="C417" t="s">
        <v>1327</v>
      </c>
      <c r="D417" t="s">
        <v>1335</v>
      </c>
      <c r="E417" s="1">
        <v>1968</v>
      </c>
      <c r="F417">
        <v>4</v>
      </c>
      <c r="G417">
        <v>4</v>
      </c>
      <c r="H417">
        <v>50</v>
      </c>
      <c r="I417" t="s">
        <v>390</v>
      </c>
    </row>
    <row r="418" spans="1:10" x14ac:dyDescent="0.25">
      <c r="A418">
        <v>1249</v>
      </c>
      <c r="B418" t="s">
        <v>272</v>
      </c>
      <c r="C418" t="s">
        <v>1327</v>
      </c>
      <c r="D418" t="s">
        <v>1336</v>
      </c>
      <c r="E418" s="1">
        <v>1798</v>
      </c>
      <c r="F418">
        <v>4</v>
      </c>
      <c r="G418">
        <v>4</v>
      </c>
      <c r="H418">
        <v>50</v>
      </c>
      <c r="I418" t="s">
        <v>1362</v>
      </c>
    </row>
    <row r="419" spans="1:10" x14ac:dyDescent="0.25">
      <c r="A419">
        <v>1250</v>
      </c>
      <c r="B419" t="s">
        <v>272</v>
      </c>
      <c r="C419" t="s">
        <v>1327</v>
      </c>
      <c r="D419" t="s">
        <v>1337</v>
      </c>
      <c r="E419" s="1">
        <v>1968</v>
      </c>
      <c r="F419">
        <v>4</v>
      </c>
      <c r="G419">
        <v>4</v>
      </c>
      <c r="H419">
        <v>50</v>
      </c>
      <c r="I419" t="s">
        <v>390</v>
      </c>
    </row>
    <row r="420" spans="1:10" x14ac:dyDescent="0.25">
      <c r="A420">
        <v>227</v>
      </c>
      <c r="B420" t="s">
        <v>245</v>
      </c>
      <c r="C420" t="s">
        <v>246</v>
      </c>
      <c r="D420" t="s">
        <v>247</v>
      </c>
      <c r="E420" s="1">
        <v>1199</v>
      </c>
      <c r="F420">
        <v>4</v>
      </c>
      <c r="G420">
        <v>4</v>
      </c>
      <c r="H420">
        <v>40</v>
      </c>
      <c r="I420" t="s">
        <v>1362</v>
      </c>
      <c r="J420">
        <v>11.3</v>
      </c>
    </row>
    <row r="421" spans="1:10" x14ac:dyDescent="0.25">
      <c r="A421">
        <v>228</v>
      </c>
      <c r="B421" t="s">
        <v>245</v>
      </c>
      <c r="C421" t="s">
        <v>246</v>
      </c>
      <c r="D421" t="s">
        <v>248</v>
      </c>
      <c r="E421" s="1">
        <v>1199</v>
      </c>
      <c r="F421">
        <v>4</v>
      </c>
      <c r="G421">
        <v>4</v>
      </c>
      <c r="H421">
        <v>40</v>
      </c>
      <c r="I421" t="s">
        <v>1362</v>
      </c>
      <c r="J421">
        <v>11.3</v>
      </c>
    </row>
    <row r="422" spans="1:10" x14ac:dyDescent="0.25">
      <c r="A422">
        <v>229</v>
      </c>
      <c r="B422" t="s">
        <v>245</v>
      </c>
      <c r="C422" t="s">
        <v>246</v>
      </c>
      <c r="D422" t="s">
        <v>249</v>
      </c>
      <c r="E422" s="1">
        <v>1199</v>
      </c>
      <c r="F422">
        <v>4</v>
      </c>
      <c r="G422">
        <v>4</v>
      </c>
      <c r="H422">
        <v>40</v>
      </c>
      <c r="I422" t="s">
        <v>1362</v>
      </c>
      <c r="J422">
        <v>11.3</v>
      </c>
    </row>
    <row r="423" spans="1:10" x14ac:dyDescent="0.25">
      <c r="A423">
        <v>230</v>
      </c>
      <c r="B423" t="s">
        <v>245</v>
      </c>
      <c r="C423" t="s">
        <v>246</v>
      </c>
      <c r="D423" t="s">
        <v>239</v>
      </c>
      <c r="E423" s="1">
        <v>1199</v>
      </c>
      <c r="F423">
        <v>4</v>
      </c>
      <c r="G423">
        <v>4</v>
      </c>
      <c r="H423">
        <v>40</v>
      </c>
      <c r="I423" t="s">
        <v>1362</v>
      </c>
      <c r="J423">
        <v>11.3</v>
      </c>
    </row>
    <row r="424" spans="1:10" x14ac:dyDescent="0.25">
      <c r="A424">
        <v>231</v>
      </c>
      <c r="B424" t="s">
        <v>245</v>
      </c>
      <c r="C424" t="s">
        <v>246</v>
      </c>
      <c r="D424" t="s">
        <v>250</v>
      </c>
      <c r="E424" s="1">
        <v>1498</v>
      </c>
      <c r="F424">
        <v>4</v>
      </c>
      <c r="G424">
        <v>4</v>
      </c>
      <c r="H424">
        <v>40</v>
      </c>
      <c r="I424" t="s">
        <v>390</v>
      </c>
      <c r="J424">
        <v>12</v>
      </c>
    </row>
    <row r="425" spans="1:10" x14ac:dyDescent="0.25">
      <c r="A425">
        <v>232</v>
      </c>
      <c r="B425" t="s">
        <v>245</v>
      </c>
      <c r="C425" t="s">
        <v>246</v>
      </c>
      <c r="D425" t="s">
        <v>251</v>
      </c>
      <c r="E425" s="1">
        <v>1498</v>
      </c>
      <c r="F425">
        <v>4</v>
      </c>
      <c r="G425">
        <v>4</v>
      </c>
      <c r="H425">
        <v>40</v>
      </c>
      <c r="I425" t="s">
        <v>390</v>
      </c>
      <c r="J425">
        <v>12</v>
      </c>
    </row>
    <row r="426" spans="1:10" x14ac:dyDescent="0.25">
      <c r="A426">
        <v>233</v>
      </c>
      <c r="B426" t="s">
        <v>245</v>
      </c>
      <c r="C426" t="s">
        <v>246</v>
      </c>
      <c r="D426" t="s">
        <v>252</v>
      </c>
      <c r="E426" s="1">
        <v>1498</v>
      </c>
      <c r="F426">
        <v>4</v>
      </c>
      <c r="G426">
        <v>4</v>
      </c>
      <c r="H426">
        <v>40</v>
      </c>
      <c r="I426" t="s">
        <v>390</v>
      </c>
      <c r="J426">
        <v>12</v>
      </c>
    </row>
    <row r="427" spans="1:10" x14ac:dyDescent="0.25">
      <c r="A427">
        <v>234</v>
      </c>
      <c r="B427" t="s">
        <v>245</v>
      </c>
      <c r="C427" t="s">
        <v>246</v>
      </c>
      <c r="D427" t="s">
        <v>253</v>
      </c>
      <c r="E427" s="1">
        <v>1199</v>
      </c>
      <c r="F427">
        <v>4</v>
      </c>
      <c r="G427">
        <v>4</v>
      </c>
      <c r="H427">
        <v>40</v>
      </c>
      <c r="I427" t="s">
        <v>1362</v>
      </c>
    </row>
    <row r="428" spans="1:10" x14ac:dyDescent="0.25">
      <c r="A428">
        <v>243</v>
      </c>
      <c r="B428" t="s">
        <v>245</v>
      </c>
      <c r="C428" t="s">
        <v>268</v>
      </c>
      <c r="D428" t="s">
        <v>269</v>
      </c>
      <c r="E428" s="1">
        <v>1997</v>
      </c>
      <c r="F428">
        <v>4</v>
      </c>
      <c r="H428">
        <v>57</v>
      </c>
      <c r="I428" t="s">
        <v>1362</v>
      </c>
    </row>
    <row r="429" spans="1:10" x14ac:dyDescent="0.25">
      <c r="A429">
        <v>244</v>
      </c>
      <c r="B429" t="s">
        <v>245</v>
      </c>
      <c r="C429" t="s">
        <v>268</v>
      </c>
      <c r="D429" t="s">
        <v>270</v>
      </c>
      <c r="E429" s="1">
        <v>1597</v>
      </c>
      <c r="G429">
        <v>4</v>
      </c>
      <c r="H429">
        <v>57</v>
      </c>
      <c r="I429" t="s">
        <v>390</v>
      </c>
    </row>
    <row r="430" spans="1:10" x14ac:dyDescent="0.25">
      <c r="A430">
        <v>245</v>
      </c>
      <c r="B430" t="s">
        <v>245</v>
      </c>
      <c r="C430" t="s">
        <v>268</v>
      </c>
      <c r="D430" t="s">
        <v>271</v>
      </c>
      <c r="E430" s="1">
        <v>1597</v>
      </c>
      <c r="G430">
        <v>4</v>
      </c>
      <c r="H430">
        <v>57</v>
      </c>
      <c r="I430" t="s">
        <v>390</v>
      </c>
    </row>
    <row r="431" spans="1:10" x14ac:dyDescent="0.25">
      <c r="A431">
        <v>468</v>
      </c>
      <c r="B431" t="s">
        <v>245</v>
      </c>
      <c r="C431" t="s">
        <v>521</v>
      </c>
      <c r="D431" t="s">
        <v>522</v>
      </c>
      <c r="E431" s="1">
        <v>1199</v>
      </c>
      <c r="F431">
        <v>4</v>
      </c>
      <c r="G431">
        <v>4</v>
      </c>
      <c r="H431">
        <v>35</v>
      </c>
      <c r="I431" t="s">
        <v>1362</v>
      </c>
    </row>
    <row r="432" spans="1:10" x14ac:dyDescent="0.25">
      <c r="A432">
        <v>469</v>
      </c>
      <c r="B432" t="s">
        <v>245</v>
      </c>
      <c r="C432" t="s">
        <v>521</v>
      </c>
      <c r="D432" t="s">
        <v>523</v>
      </c>
      <c r="E432" s="1">
        <v>1498</v>
      </c>
      <c r="F432">
        <v>4</v>
      </c>
      <c r="G432">
        <v>4</v>
      </c>
      <c r="H432">
        <v>35</v>
      </c>
      <c r="I432" t="s">
        <v>390</v>
      </c>
    </row>
    <row r="433" spans="1:9" x14ac:dyDescent="0.25">
      <c r="A433">
        <v>470</v>
      </c>
      <c r="B433" t="s">
        <v>245</v>
      </c>
      <c r="C433" t="s">
        <v>521</v>
      </c>
      <c r="D433" t="s">
        <v>524</v>
      </c>
      <c r="E433" s="1">
        <v>1199</v>
      </c>
      <c r="F433">
        <v>4</v>
      </c>
      <c r="G433">
        <v>4</v>
      </c>
      <c r="H433">
        <v>35</v>
      </c>
      <c r="I433" t="s">
        <v>1362</v>
      </c>
    </row>
    <row r="434" spans="1:9" x14ac:dyDescent="0.25">
      <c r="A434">
        <v>471</v>
      </c>
      <c r="B434" t="s">
        <v>245</v>
      </c>
      <c r="C434" t="s">
        <v>521</v>
      </c>
      <c r="D434" t="s">
        <v>525</v>
      </c>
      <c r="E434" s="1">
        <v>1498</v>
      </c>
      <c r="F434">
        <v>4</v>
      </c>
      <c r="G434">
        <v>4</v>
      </c>
      <c r="H434">
        <v>35</v>
      </c>
      <c r="I434" t="s">
        <v>390</v>
      </c>
    </row>
    <row r="435" spans="1:9" x14ac:dyDescent="0.25">
      <c r="A435">
        <v>472</v>
      </c>
      <c r="B435" t="s">
        <v>245</v>
      </c>
      <c r="C435" t="s">
        <v>521</v>
      </c>
      <c r="D435" t="s">
        <v>526</v>
      </c>
      <c r="E435" s="1">
        <v>1199</v>
      </c>
      <c r="F435">
        <v>4</v>
      </c>
      <c r="G435">
        <v>4</v>
      </c>
      <c r="H435">
        <v>35</v>
      </c>
      <c r="I435" t="s">
        <v>1362</v>
      </c>
    </row>
    <row r="436" spans="1:9" x14ac:dyDescent="0.25">
      <c r="A436">
        <v>473</v>
      </c>
      <c r="B436" t="s">
        <v>245</v>
      </c>
      <c r="C436" t="s">
        <v>521</v>
      </c>
      <c r="D436" t="s">
        <v>527</v>
      </c>
      <c r="E436" s="1">
        <v>1498</v>
      </c>
      <c r="F436">
        <v>4</v>
      </c>
      <c r="G436">
        <v>4</v>
      </c>
      <c r="H436">
        <v>35</v>
      </c>
      <c r="I436" t="s">
        <v>390</v>
      </c>
    </row>
    <row r="437" spans="1:9" x14ac:dyDescent="0.25">
      <c r="A437">
        <v>474</v>
      </c>
      <c r="B437" t="s">
        <v>245</v>
      </c>
      <c r="C437" t="s">
        <v>521</v>
      </c>
      <c r="D437" t="s">
        <v>528</v>
      </c>
      <c r="E437" s="1">
        <v>1498</v>
      </c>
      <c r="F437">
        <v>4</v>
      </c>
      <c r="G437">
        <v>4</v>
      </c>
      <c r="H437">
        <v>35</v>
      </c>
      <c r="I437" t="s">
        <v>390</v>
      </c>
    </row>
    <row r="438" spans="1:9" x14ac:dyDescent="0.25">
      <c r="A438">
        <v>475</v>
      </c>
      <c r="B438" t="s">
        <v>245</v>
      </c>
      <c r="C438" t="s">
        <v>521</v>
      </c>
      <c r="D438" t="s">
        <v>529</v>
      </c>
      <c r="E438" s="1">
        <v>1498</v>
      </c>
      <c r="F438">
        <v>4</v>
      </c>
      <c r="G438">
        <v>4</v>
      </c>
      <c r="H438">
        <v>35</v>
      </c>
      <c r="I438" t="s">
        <v>390</v>
      </c>
    </row>
    <row r="439" spans="1:9" x14ac:dyDescent="0.25">
      <c r="A439">
        <v>476</v>
      </c>
      <c r="B439" t="s">
        <v>245</v>
      </c>
      <c r="C439" t="s">
        <v>521</v>
      </c>
      <c r="D439" t="s">
        <v>530</v>
      </c>
      <c r="E439" s="1">
        <v>1498</v>
      </c>
      <c r="F439">
        <v>4</v>
      </c>
      <c r="G439">
        <v>4</v>
      </c>
      <c r="H439">
        <v>35</v>
      </c>
      <c r="I439" t="s">
        <v>390</v>
      </c>
    </row>
    <row r="440" spans="1:9" x14ac:dyDescent="0.25">
      <c r="A440">
        <v>477</v>
      </c>
      <c r="B440" t="s">
        <v>245</v>
      </c>
      <c r="C440" t="s">
        <v>521</v>
      </c>
      <c r="D440" t="s">
        <v>531</v>
      </c>
      <c r="E440" s="1">
        <v>1199</v>
      </c>
      <c r="F440">
        <v>4</v>
      </c>
      <c r="G440">
        <v>4</v>
      </c>
      <c r="H440">
        <v>35</v>
      </c>
      <c r="I440" t="s">
        <v>1362</v>
      </c>
    </row>
    <row r="441" spans="1:9" x14ac:dyDescent="0.25">
      <c r="A441">
        <v>478</v>
      </c>
      <c r="B441" t="s">
        <v>245</v>
      </c>
      <c r="C441" t="s">
        <v>521</v>
      </c>
      <c r="D441" t="s">
        <v>532</v>
      </c>
      <c r="E441" s="1">
        <v>1199</v>
      </c>
      <c r="F441">
        <v>4</v>
      </c>
      <c r="G441">
        <v>4</v>
      </c>
      <c r="H441">
        <v>35</v>
      </c>
      <c r="I441" t="s">
        <v>1362</v>
      </c>
    </row>
    <row r="442" spans="1:9" x14ac:dyDescent="0.25">
      <c r="A442">
        <v>479</v>
      </c>
      <c r="B442" t="s">
        <v>245</v>
      </c>
      <c r="C442" t="s">
        <v>521</v>
      </c>
      <c r="D442" t="s">
        <v>533</v>
      </c>
      <c r="E442" s="1">
        <v>1198</v>
      </c>
      <c r="F442">
        <v>4</v>
      </c>
      <c r="G442">
        <v>4</v>
      </c>
      <c r="H442">
        <v>35</v>
      </c>
      <c r="I442" t="s">
        <v>1362</v>
      </c>
    </row>
    <row r="443" spans="1:9" x14ac:dyDescent="0.25">
      <c r="A443">
        <v>480</v>
      </c>
      <c r="B443" t="s">
        <v>245</v>
      </c>
      <c r="C443" t="s">
        <v>521</v>
      </c>
      <c r="D443" t="s">
        <v>534</v>
      </c>
      <c r="E443" s="1">
        <v>1498</v>
      </c>
      <c r="F443">
        <v>4</v>
      </c>
      <c r="G443">
        <v>4</v>
      </c>
      <c r="H443">
        <v>35</v>
      </c>
      <c r="I443" t="s">
        <v>390</v>
      </c>
    </row>
    <row r="444" spans="1:9" x14ac:dyDescent="0.25">
      <c r="A444">
        <v>481</v>
      </c>
      <c r="B444" t="s">
        <v>245</v>
      </c>
      <c r="C444" t="s">
        <v>521</v>
      </c>
      <c r="D444" t="s">
        <v>535</v>
      </c>
      <c r="E444" s="1">
        <v>1199</v>
      </c>
      <c r="F444">
        <v>4</v>
      </c>
      <c r="G444">
        <v>4</v>
      </c>
      <c r="H444">
        <v>35</v>
      </c>
      <c r="I444" t="s">
        <v>1362</v>
      </c>
    </row>
    <row r="445" spans="1:9" x14ac:dyDescent="0.25">
      <c r="A445">
        <v>482</v>
      </c>
      <c r="B445" t="s">
        <v>245</v>
      </c>
      <c r="C445" t="s">
        <v>521</v>
      </c>
      <c r="D445" t="s">
        <v>536</v>
      </c>
      <c r="E445" s="1">
        <v>1498</v>
      </c>
      <c r="F445">
        <v>4</v>
      </c>
      <c r="G445">
        <v>4</v>
      </c>
      <c r="H445">
        <v>35</v>
      </c>
      <c r="I445" t="s">
        <v>390</v>
      </c>
    </row>
    <row r="446" spans="1:9" x14ac:dyDescent="0.25">
      <c r="A446">
        <v>483</v>
      </c>
      <c r="B446" t="s">
        <v>245</v>
      </c>
      <c r="C446" t="s">
        <v>521</v>
      </c>
      <c r="D446" t="s">
        <v>537</v>
      </c>
      <c r="E446" s="1">
        <v>1199</v>
      </c>
      <c r="F446">
        <v>4</v>
      </c>
      <c r="G446">
        <v>4</v>
      </c>
      <c r="H446">
        <v>35</v>
      </c>
      <c r="I446" t="s">
        <v>1362</v>
      </c>
    </row>
    <row r="447" spans="1:9" x14ac:dyDescent="0.25">
      <c r="A447">
        <v>484</v>
      </c>
      <c r="B447" t="s">
        <v>245</v>
      </c>
      <c r="C447" t="s">
        <v>521</v>
      </c>
      <c r="D447" t="s">
        <v>538</v>
      </c>
      <c r="E447" s="1">
        <v>1498</v>
      </c>
      <c r="F447">
        <v>4</v>
      </c>
      <c r="G447">
        <v>4</v>
      </c>
      <c r="H447">
        <v>35</v>
      </c>
      <c r="I447" t="s">
        <v>390</v>
      </c>
    </row>
    <row r="448" spans="1:9" x14ac:dyDescent="0.25">
      <c r="A448">
        <v>485</v>
      </c>
      <c r="B448" t="s">
        <v>245</v>
      </c>
      <c r="C448" t="s">
        <v>521</v>
      </c>
      <c r="D448" t="s">
        <v>539</v>
      </c>
      <c r="E448" s="1">
        <v>1199</v>
      </c>
      <c r="F448">
        <v>4</v>
      </c>
      <c r="G448">
        <v>4</v>
      </c>
      <c r="H448">
        <v>35</v>
      </c>
      <c r="I448" t="s">
        <v>1362</v>
      </c>
    </row>
    <row r="449" spans="1:10" x14ac:dyDescent="0.25">
      <c r="A449">
        <v>486</v>
      </c>
      <c r="B449" t="s">
        <v>245</v>
      </c>
      <c r="C449" t="s">
        <v>521</v>
      </c>
      <c r="D449" t="s">
        <v>540</v>
      </c>
      <c r="E449" s="1">
        <v>1498</v>
      </c>
      <c r="F449">
        <v>4</v>
      </c>
      <c r="G449">
        <v>4</v>
      </c>
      <c r="H449">
        <v>35</v>
      </c>
      <c r="I449" t="s">
        <v>390</v>
      </c>
    </row>
    <row r="450" spans="1:10" x14ac:dyDescent="0.25">
      <c r="A450">
        <v>487</v>
      </c>
      <c r="B450" t="s">
        <v>245</v>
      </c>
      <c r="C450" t="s">
        <v>521</v>
      </c>
      <c r="D450" t="s">
        <v>541</v>
      </c>
      <c r="E450" s="1">
        <v>1199</v>
      </c>
      <c r="F450">
        <v>4</v>
      </c>
      <c r="G450">
        <v>4</v>
      </c>
      <c r="H450">
        <v>35</v>
      </c>
      <c r="I450" t="s">
        <v>1362</v>
      </c>
    </row>
    <row r="451" spans="1:10" x14ac:dyDescent="0.25">
      <c r="A451">
        <v>620</v>
      </c>
      <c r="B451" t="s">
        <v>245</v>
      </c>
      <c r="C451" t="s">
        <v>674</v>
      </c>
      <c r="D451" t="s">
        <v>675</v>
      </c>
      <c r="E451" s="1">
        <v>1497</v>
      </c>
      <c r="F451">
        <v>4</v>
      </c>
      <c r="G451">
        <v>4</v>
      </c>
      <c r="H451">
        <v>42</v>
      </c>
      <c r="I451" t="s">
        <v>1362</v>
      </c>
      <c r="J451">
        <v>12</v>
      </c>
    </row>
    <row r="452" spans="1:10" x14ac:dyDescent="0.25">
      <c r="A452">
        <v>621</v>
      </c>
      <c r="B452" t="s">
        <v>245</v>
      </c>
      <c r="C452" t="s">
        <v>674</v>
      </c>
      <c r="D452" t="s">
        <v>320</v>
      </c>
      <c r="E452" s="1">
        <v>1497</v>
      </c>
      <c r="F452">
        <v>4</v>
      </c>
      <c r="G452">
        <v>4</v>
      </c>
      <c r="H452">
        <v>42</v>
      </c>
      <c r="I452" t="s">
        <v>1362</v>
      </c>
      <c r="J452">
        <v>12</v>
      </c>
    </row>
    <row r="453" spans="1:10" x14ac:dyDescent="0.25">
      <c r="A453">
        <v>622</v>
      </c>
      <c r="B453" t="s">
        <v>245</v>
      </c>
      <c r="C453" t="s">
        <v>674</v>
      </c>
      <c r="D453" t="s">
        <v>247</v>
      </c>
      <c r="E453" s="1">
        <v>1497</v>
      </c>
      <c r="F453">
        <v>4</v>
      </c>
      <c r="G453">
        <v>4</v>
      </c>
      <c r="H453">
        <v>42</v>
      </c>
      <c r="I453" t="s">
        <v>1362</v>
      </c>
      <c r="J453">
        <v>12</v>
      </c>
    </row>
    <row r="454" spans="1:10" x14ac:dyDescent="0.25">
      <c r="A454">
        <v>623</v>
      </c>
      <c r="B454" t="s">
        <v>245</v>
      </c>
      <c r="C454" t="s">
        <v>674</v>
      </c>
      <c r="D454" t="s">
        <v>249</v>
      </c>
      <c r="E454" s="1">
        <v>1497</v>
      </c>
      <c r="F454">
        <v>4</v>
      </c>
      <c r="G454">
        <v>4</v>
      </c>
      <c r="H454">
        <v>42</v>
      </c>
      <c r="I454" t="s">
        <v>1362</v>
      </c>
      <c r="J454">
        <v>12</v>
      </c>
    </row>
    <row r="455" spans="1:10" x14ac:dyDescent="0.25">
      <c r="A455">
        <v>624</v>
      </c>
      <c r="B455" t="s">
        <v>245</v>
      </c>
      <c r="C455" t="s">
        <v>674</v>
      </c>
      <c r="D455" t="s">
        <v>526</v>
      </c>
      <c r="E455" s="1">
        <v>1497</v>
      </c>
      <c r="F455">
        <v>4</v>
      </c>
      <c r="G455">
        <v>4</v>
      </c>
      <c r="H455">
        <v>42</v>
      </c>
      <c r="I455" t="s">
        <v>1362</v>
      </c>
      <c r="J455">
        <v>12</v>
      </c>
    </row>
    <row r="456" spans="1:10" x14ac:dyDescent="0.25">
      <c r="A456">
        <v>625</v>
      </c>
      <c r="B456" t="s">
        <v>245</v>
      </c>
      <c r="C456" t="s">
        <v>674</v>
      </c>
      <c r="D456" t="s">
        <v>250</v>
      </c>
      <c r="E456" s="1">
        <v>1498</v>
      </c>
      <c r="F456">
        <v>4</v>
      </c>
      <c r="G456">
        <v>4</v>
      </c>
      <c r="H456">
        <v>42</v>
      </c>
      <c r="I456" t="s">
        <v>390</v>
      </c>
      <c r="J456">
        <v>16.2</v>
      </c>
    </row>
    <row r="457" spans="1:10" x14ac:dyDescent="0.25">
      <c r="A457">
        <v>626</v>
      </c>
      <c r="B457" t="s">
        <v>245</v>
      </c>
      <c r="C457" t="s">
        <v>674</v>
      </c>
      <c r="D457" t="s">
        <v>251</v>
      </c>
      <c r="E457" s="1">
        <v>1498</v>
      </c>
      <c r="F457">
        <v>4</v>
      </c>
      <c r="G457">
        <v>4</v>
      </c>
      <c r="H457">
        <v>42</v>
      </c>
      <c r="I457" t="s">
        <v>390</v>
      </c>
      <c r="J457">
        <v>16.2</v>
      </c>
    </row>
    <row r="458" spans="1:10" x14ac:dyDescent="0.25">
      <c r="A458">
        <v>627</v>
      </c>
      <c r="B458" t="s">
        <v>245</v>
      </c>
      <c r="C458" t="s">
        <v>674</v>
      </c>
      <c r="D458" t="s">
        <v>252</v>
      </c>
      <c r="E458" s="1">
        <v>1498</v>
      </c>
      <c r="F458">
        <v>4</v>
      </c>
      <c r="G458">
        <v>4</v>
      </c>
      <c r="H458">
        <v>42</v>
      </c>
      <c r="I458" t="s">
        <v>390</v>
      </c>
      <c r="J458">
        <v>16.2</v>
      </c>
    </row>
    <row r="459" spans="1:10" x14ac:dyDescent="0.25">
      <c r="A459">
        <v>740</v>
      </c>
      <c r="B459" t="s">
        <v>245</v>
      </c>
      <c r="C459" t="s">
        <v>789</v>
      </c>
      <c r="D459" t="s">
        <v>790</v>
      </c>
      <c r="E459" s="1">
        <v>1799</v>
      </c>
      <c r="F459">
        <v>4</v>
      </c>
      <c r="G459">
        <v>4</v>
      </c>
      <c r="H459">
        <v>47</v>
      </c>
      <c r="I459" t="s">
        <v>1362</v>
      </c>
    </row>
    <row r="460" spans="1:10" x14ac:dyDescent="0.25">
      <c r="A460">
        <v>741</v>
      </c>
      <c r="B460" t="s">
        <v>245</v>
      </c>
      <c r="C460" t="s">
        <v>789</v>
      </c>
      <c r="D460" t="s">
        <v>791</v>
      </c>
      <c r="E460" s="1">
        <v>1799</v>
      </c>
      <c r="F460">
        <v>4</v>
      </c>
      <c r="G460">
        <v>4</v>
      </c>
      <c r="H460">
        <v>47</v>
      </c>
      <c r="I460" t="s">
        <v>1362</v>
      </c>
    </row>
    <row r="461" spans="1:10" x14ac:dyDescent="0.25">
      <c r="A461">
        <v>742</v>
      </c>
      <c r="B461" t="s">
        <v>245</v>
      </c>
      <c r="C461" t="s">
        <v>789</v>
      </c>
      <c r="D461" t="s">
        <v>792</v>
      </c>
      <c r="E461" s="1">
        <v>1799</v>
      </c>
      <c r="F461">
        <v>4</v>
      </c>
      <c r="G461">
        <v>4</v>
      </c>
      <c r="H461">
        <v>47</v>
      </c>
      <c r="I461" t="s">
        <v>1362</v>
      </c>
    </row>
    <row r="462" spans="1:10" x14ac:dyDescent="0.25">
      <c r="A462">
        <v>743</v>
      </c>
      <c r="B462" t="s">
        <v>245</v>
      </c>
      <c r="C462" t="s">
        <v>789</v>
      </c>
      <c r="D462" t="s">
        <v>793</v>
      </c>
      <c r="E462" s="1">
        <v>1597</v>
      </c>
      <c r="F462">
        <v>4</v>
      </c>
      <c r="G462">
        <v>4</v>
      </c>
      <c r="H462">
        <v>47</v>
      </c>
      <c r="I462" t="s">
        <v>390</v>
      </c>
    </row>
    <row r="463" spans="1:10" x14ac:dyDescent="0.25">
      <c r="A463">
        <v>744</v>
      </c>
      <c r="B463" t="s">
        <v>245</v>
      </c>
      <c r="C463" t="s">
        <v>789</v>
      </c>
      <c r="D463" t="s">
        <v>794</v>
      </c>
      <c r="E463" s="1">
        <v>1597</v>
      </c>
      <c r="F463">
        <v>4</v>
      </c>
      <c r="G463">
        <v>4</v>
      </c>
      <c r="H463">
        <v>47</v>
      </c>
      <c r="I463" t="s">
        <v>390</v>
      </c>
    </row>
    <row r="464" spans="1:10" x14ac:dyDescent="0.25">
      <c r="A464">
        <v>940</v>
      </c>
      <c r="B464" t="s">
        <v>245</v>
      </c>
      <c r="C464" t="s">
        <v>1015</v>
      </c>
      <c r="D464" t="s">
        <v>252</v>
      </c>
      <c r="E464" s="1">
        <v>1498</v>
      </c>
      <c r="G464">
        <v>4</v>
      </c>
      <c r="H464">
        <v>40</v>
      </c>
      <c r="I464" t="s">
        <v>390</v>
      </c>
      <c r="J464">
        <v>25.5</v>
      </c>
    </row>
    <row r="465" spans="1:10" x14ac:dyDescent="0.25">
      <c r="A465">
        <v>941</v>
      </c>
      <c r="B465" t="s">
        <v>245</v>
      </c>
      <c r="C465" t="s">
        <v>1015</v>
      </c>
      <c r="D465" t="s">
        <v>249</v>
      </c>
      <c r="E465" s="1">
        <v>1199</v>
      </c>
      <c r="F465">
        <v>4</v>
      </c>
      <c r="G465">
        <v>4</v>
      </c>
      <c r="H465">
        <v>40</v>
      </c>
      <c r="I465" t="s">
        <v>1362</v>
      </c>
      <c r="J465">
        <v>17.5</v>
      </c>
    </row>
    <row r="466" spans="1:10" x14ac:dyDescent="0.25">
      <c r="A466">
        <v>942</v>
      </c>
      <c r="B466" t="s">
        <v>245</v>
      </c>
      <c r="C466" t="s">
        <v>1015</v>
      </c>
      <c r="D466" t="s">
        <v>250</v>
      </c>
      <c r="E466" s="1">
        <v>1498</v>
      </c>
      <c r="F466">
        <v>4</v>
      </c>
      <c r="G466">
        <v>4</v>
      </c>
      <c r="H466">
        <v>40</v>
      </c>
      <c r="I466" t="s">
        <v>390</v>
      </c>
      <c r="J466">
        <v>25.5</v>
      </c>
    </row>
    <row r="467" spans="1:10" x14ac:dyDescent="0.25">
      <c r="A467">
        <v>943</v>
      </c>
      <c r="B467" t="s">
        <v>245</v>
      </c>
      <c r="C467" t="s">
        <v>1015</v>
      </c>
      <c r="D467" t="s">
        <v>320</v>
      </c>
      <c r="E467" s="1">
        <v>1199</v>
      </c>
      <c r="F467">
        <v>4</v>
      </c>
      <c r="G467">
        <v>4</v>
      </c>
      <c r="H467">
        <v>40</v>
      </c>
      <c r="I467" t="s">
        <v>1362</v>
      </c>
      <c r="J467">
        <v>17.5</v>
      </c>
    </row>
    <row r="468" spans="1:10" x14ac:dyDescent="0.25">
      <c r="A468">
        <v>944</v>
      </c>
      <c r="B468" t="s">
        <v>245</v>
      </c>
      <c r="C468" t="s">
        <v>1015</v>
      </c>
      <c r="D468" t="s">
        <v>1016</v>
      </c>
      <c r="E468" s="1">
        <v>1498</v>
      </c>
      <c r="F468">
        <v>4</v>
      </c>
      <c r="G468">
        <v>4</v>
      </c>
      <c r="H468">
        <v>40</v>
      </c>
      <c r="I468" t="s">
        <v>390</v>
      </c>
      <c r="J468">
        <v>25.5</v>
      </c>
    </row>
    <row r="469" spans="1:10" x14ac:dyDescent="0.25">
      <c r="A469">
        <v>945</v>
      </c>
      <c r="B469" t="s">
        <v>245</v>
      </c>
      <c r="C469" t="s">
        <v>1015</v>
      </c>
      <c r="D469" t="s">
        <v>1017</v>
      </c>
      <c r="E469" s="1">
        <v>1199</v>
      </c>
      <c r="F469">
        <v>4</v>
      </c>
      <c r="G469">
        <v>4</v>
      </c>
      <c r="H469">
        <v>40</v>
      </c>
      <c r="I469" t="s">
        <v>1362</v>
      </c>
      <c r="J469">
        <v>17.5</v>
      </c>
    </row>
    <row r="470" spans="1:10" x14ac:dyDescent="0.25">
      <c r="A470">
        <v>946</v>
      </c>
      <c r="B470" t="s">
        <v>245</v>
      </c>
      <c r="C470" t="s">
        <v>1015</v>
      </c>
      <c r="D470" t="s">
        <v>534</v>
      </c>
      <c r="E470" s="1">
        <v>1498</v>
      </c>
      <c r="G470">
        <v>4</v>
      </c>
      <c r="H470">
        <v>40</v>
      </c>
      <c r="I470" t="s">
        <v>390</v>
      </c>
      <c r="J470">
        <v>25.5</v>
      </c>
    </row>
    <row r="471" spans="1:10" x14ac:dyDescent="0.25">
      <c r="A471">
        <v>947</v>
      </c>
      <c r="B471" t="s">
        <v>245</v>
      </c>
      <c r="C471" t="s">
        <v>1015</v>
      </c>
      <c r="D471" t="s">
        <v>535</v>
      </c>
      <c r="E471" s="1">
        <v>1199</v>
      </c>
      <c r="F471">
        <v>4</v>
      </c>
      <c r="G471">
        <v>4</v>
      </c>
      <c r="H471">
        <v>40</v>
      </c>
      <c r="I471" t="s">
        <v>1362</v>
      </c>
      <c r="J471">
        <v>17.5</v>
      </c>
    </row>
    <row r="472" spans="1:10" x14ac:dyDescent="0.25">
      <c r="A472">
        <v>948</v>
      </c>
      <c r="B472" t="s">
        <v>245</v>
      </c>
      <c r="C472" t="s">
        <v>1015</v>
      </c>
      <c r="D472" t="s">
        <v>251</v>
      </c>
      <c r="E472" s="1">
        <v>1498</v>
      </c>
      <c r="G472">
        <v>4</v>
      </c>
      <c r="H472">
        <v>40</v>
      </c>
      <c r="I472" t="s">
        <v>390</v>
      </c>
      <c r="J472">
        <v>25.5</v>
      </c>
    </row>
    <row r="473" spans="1:10" x14ac:dyDescent="0.25">
      <c r="A473">
        <v>1152</v>
      </c>
      <c r="B473" t="s">
        <v>245</v>
      </c>
      <c r="C473" t="s">
        <v>1242</v>
      </c>
      <c r="D473" t="s">
        <v>1243</v>
      </c>
      <c r="E473" s="1">
        <v>1993</v>
      </c>
      <c r="F473">
        <v>4</v>
      </c>
      <c r="G473">
        <v>4</v>
      </c>
      <c r="H473">
        <v>60</v>
      </c>
      <c r="I473" t="s">
        <v>1298</v>
      </c>
      <c r="J473">
        <v>21</v>
      </c>
    </row>
    <row r="474" spans="1:10" x14ac:dyDescent="0.25">
      <c r="A474">
        <v>1265</v>
      </c>
      <c r="B474" t="s">
        <v>245</v>
      </c>
      <c r="C474" t="s">
        <v>1353</v>
      </c>
      <c r="D474" t="s">
        <v>1354</v>
      </c>
      <c r="E474" s="1">
        <v>1497</v>
      </c>
      <c r="F474">
        <v>4</v>
      </c>
      <c r="G474">
        <v>4</v>
      </c>
      <c r="H474">
        <v>40</v>
      </c>
      <c r="I474" t="s">
        <v>1362</v>
      </c>
      <c r="J474">
        <v>14.3</v>
      </c>
    </row>
    <row r="475" spans="1:10" x14ac:dyDescent="0.25">
      <c r="A475">
        <v>1266</v>
      </c>
      <c r="B475" t="s">
        <v>245</v>
      </c>
      <c r="C475" t="s">
        <v>1353</v>
      </c>
      <c r="D475" t="s">
        <v>532</v>
      </c>
      <c r="E475" s="1">
        <v>1497</v>
      </c>
      <c r="F475">
        <v>4</v>
      </c>
      <c r="G475">
        <v>4</v>
      </c>
      <c r="H475">
        <v>40</v>
      </c>
      <c r="I475" t="s">
        <v>1362</v>
      </c>
      <c r="J475">
        <v>14.3</v>
      </c>
    </row>
    <row r="476" spans="1:10" x14ac:dyDescent="0.25">
      <c r="A476">
        <v>1267</v>
      </c>
      <c r="B476" t="s">
        <v>245</v>
      </c>
      <c r="C476" t="s">
        <v>1353</v>
      </c>
      <c r="D476" t="s">
        <v>531</v>
      </c>
      <c r="E476" s="1">
        <v>1497</v>
      </c>
      <c r="F476">
        <v>4</v>
      </c>
      <c r="G476">
        <v>4</v>
      </c>
      <c r="H476">
        <v>40</v>
      </c>
      <c r="I476" t="s">
        <v>1362</v>
      </c>
      <c r="J476">
        <v>14.3</v>
      </c>
    </row>
    <row r="477" spans="1:10" x14ac:dyDescent="0.25">
      <c r="A477">
        <v>1268</v>
      </c>
      <c r="B477" t="s">
        <v>245</v>
      </c>
      <c r="C477" t="s">
        <v>1353</v>
      </c>
      <c r="D477" t="s">
        <v>537</v>
      </c>
      <c r="E477" s="1">
        <v>1497</v>
      </c>
      <c r="F477">
        <v>4</v>
      </c>
      <c r="G477">
        <v>4</v>
      </c>
      <c r="H477">
        <v>40</v>
      </c>
      <c r="I477" t="s">
        <v>1362</v>
      </c>
      <c r="J477">
        <v>14.3</v>
      </c>
    </row>
    <row r="478" spans="1:10" x14ac:dyDescent="0.25">
      <c r="A478">
        <v>1269</v>
      </c>
      <c r="B478" t="s">
        <v>245</v>
      </c>
      <c r="C478" t="s">
        <v>1353</v>
      </c>
      <c r="D478" t="s">
        <v>1355</v>
      </c>
      <c r="E478" s="1">
        <v>1498</v>
      </c>
      <c r="F478">
        <v>4</v>
      </c>
      <c r="G478">
        <v>4</v>
      </c>
      <c r="H478">
        <v>40</v>
      </c>
      <c r="I478" t="s">
        <v>390</v>
      </c>
      <c r="J478">
        <v>22.6</v>
      </c>
    </row>
    <row r="479" spans="1:10" x14ac:dyDescent="0.25">
      <c r="A479">
        <v>1270</v>
      </c>
      <c r="B479" t="s">
        <v>245</v>
      </c>
      <c r="C479" t="s">
        <v>1353</v>
      </c>
      <c r="D479" t="s">
        <v>530</v>
      </c>
      <c r="E479" s="1">
        <v>1498</v>
      </c>
      <c r="F479">
        <v>4</v>
      </c>
      <c r="G479">
        <v>4</v>
      </c>
      <c r="H479">
        <v>40</v>
      </c>
      <c r="I479" t="s">
        <v>390</v>
      </c>
      <c r="J479">
        <v>22.6</v>
      </c>
    </row>
    <row r="480" spans="1:10" x14ac:dyDescent="0.25">
      <c r="A480">
        <v>1271</v>
      </c>
      <c r="B480" t="s">
        <v>245</v>
      </c>
      <c r="C480" t="s">
        <v>1353</v>
      </c>
      <c r="D480" t="s">
        <v>529</v>
      </c>
      <c r="E480" s="1">
        <v>1498</v>
      </c>
      <c r="F480">
        <v>4</v>
      </c>
      <c r="G480">
        <v>4</v>
      </c>
      <c r="H480">
        <v>40</v>
      </c>
      <c r="I480" t="s">
        <v>390</v>
      </c>
      <c r="J480">
        <v>22.6</v>
      </c>
    </row>
    <row r="481" spans="1:10" x14ac:dyDescent="0.25">
      <c r="A481">
        <v>1272</v>
      </c>
      <c r="B481" t="s">
        <v>245</v>
      </c>
      <c r="C481" t="s">
        <v>1353</v>
      </c>
      <c r="D481" t="s">
        <v>1356</v>
      </c>
      <c r="E481" s="1">
        <v>1498</v>
      </c>
      <c r="F481">
        <v>4</v>
      </c>
      <c r="G481">
        <v>4</v>
      </c>
      <c r="H481">
        <v>40</v>
      </c>
      <c r="I481" t="s">
        <v>390</v>
      </c>
      <c r="J481">
        <v>22.6</v>
      </c>
    </row>
    <row r="482" spans="1:10" x14ac:dyDescent="0.25">
      <c r="A482">
        <v>1273</v>
      </c>
      <c r="B482" t="s">
        <v>245</v>
      </c>
      <c r="C482" t="s">
        <v>1353</v>
      </c>
      <c r="D482" t="s">
        <v>1357</v>
      </c>
      <c r="E482" s="1">
        <v>1497</v>
      </c>
      <c r="F482">
        <v>4</v>
      </c>
      <c r="G482">
        <v>4</v>
      </c>
      <c r="H482">
        <v>40</v>
      </c>
      <c r="I482" t="s">
        <v>1362</v>
      </c>
      <c r="J482">
        <v>18</v>
      </c>
    </row>
    <row r="483" spans="1:10" x14ac:dyDescent="0.25">
      <c r="A483">
        <v>1274</v>
      </c>
      <c r="B483" t="s">
        <v>245</v>
      </c>
      <c r="C483" t="s">
        <v>1353</v>
      </c>
      <c r="D483" t="s">
        <v>526</v>
      </c>
      <c r="E483" s="1">
        <v>1497</v>
      </c>
      <c r="F483">
        <v>4</v>
      </c>
      <c r="G483">
        <v>4</v>
      </c>
      <c r="H483">
        <v>40</v>
      </c>
      <c r="I483" t="s">
        <v>1362</v>
      </c>
      <c r="J483">
        <v>14.3</v>
      </c>
    </row>
    <row r="484" spans="1:10" x14ac:dyDescent="0.25">
      <c r="E484" s="1"/>
    </row>
    <row r="485" spans="1:10" x14ac:dyDescent="0.25">
      <c r="E485" s="1"/>
    </row>
    <row r="486" spans="1:10" x14ac:dyDescent="0.25">
      <c r="E486" s="1"/>
    </row>
    <row r="487" spans="1:10" x14ac:dyDescent="0.25">
      <c r="E487" s="1"/>
    </row>
    <row r="488" spans="1:10" x14ac:dyDescent="0.25">
      <c r="E488" s="1"/>
    </row>
    <row r="489" spans="1:10" x14ac:dyDescent="0.25">
      <c r="E489" s="1"/>
    </row>
    <row r="490" spans="1:10" x14ac:dyDescent="0.25">
      <c r="E490" s="1"/>
    </row>
    <row r="491" spans="1:10" x14ac:dyDescent="0.25">
      <c r="E491" s="1"/>
    </row>
    <row r="492" spans="1:10" x14ac:dyDescent="0.25">
      <c r="E492" s="1"/>
    </row>
    <row r="493" spans="1:10" x14ac:dyDescent="0.25">
      <c r="E493" s="1"/>
    </row>
    <row r="494" spans="1:10" x14ac:dyDescent="0.25">
      <c r="E494" s="1"/>
    </row>
    <row r="495" spans="1:10" x14ac:dyDescent="0.25">
      <c r="E495" s="1"/>
    </row>
    <row r="496" spans="1:10" x14ac:dyDescent="0.25">
      <c r="E496" s="1"/>
    </row>
    <row r="497" spans="5:5" x14ac:dyDescent="0.25">
      <c r="E497" s="1"/>
    </row>
    <row r="498" spans="5:5" x14ac:dyDescent="0.25">
      <c r="E498" s="1"/>
    </row>
    <row r="499" spans="5:5" x14ac:dyDescent="0.25">
      <c r="E499" s="1"/>
    </row>
    <row r="500" spans="5:5" x14ac:dyDescent="0.25">
      <c r="E500" s="1"/>
    </row>
    <row r="501" spans="5:5" x14ac:dyDescent="0.25">
      <c r="E501" s="1"/>
    </row>
    <row r="502" spans="5:5" x14ac:dyDescent="0.25">
      <c r="E502" s="1"/>
    </row>
    <row r="503" spans="5:5" x14ac:dyDescent="0.25">
      <c r="E503" s="1"/>
    </row>
    <row r="504" spans="5:5" x14ac:dyDescent="0.25">
      <c r="E504" s="1"/>
    </row>
    <row r="505" spans="5:5" x14ac:dyDescent="0.25">
      <c r="E505" s="1"/>
    </row>
    <row r="506" spans="5:5" x14ac:dyDescent="0.25">
      <c r="E506" s="1"/>
    </row>
    <row r="507" spans="5:5" x14ac:dyDescent="0.25">
      <c r="E507" s="1"/>
    </row>
    <row r="508" spans="5:5" x14ac:dyDescent="0.25">
      <c r="E508" s="1"/>
    </row>
    <row r="509" spans="5:5" x14ac:dyDescent="0.25">
      <c r="E509" s="1"/>
    </row>
    <row r="510" spans="5:5" x14ac:dyDescent="0.25">
      <c r="E510" s="1"/>
    </row>
    <row r="511" spans="5:5" x14ac:dyDescent="0.25">
      <c r="E511" s="1"/>
    </row>
    <row r="512" spans="5:5" x14ac:dyDescent="0.25">
      <c r="E512" s="1"/>
    </row>
    <row r="513" spans="5:5" x14ac:dyDescent="0.25">
      <c r="E513" s="1"/>
    </row>
    <row r="514" spans="5:5" x14ac:dyDescent="0.25">
      <c r="E514" s="1"/>
    </row>
    <row r="515" spans="5:5" x14ac:dyDescent="0.25">
      <c r="E515" s="1"/>
    </row>
    <row r="516" spans="5:5" x14ac:dyDescent="0.25">
      <c r="E516" s="1"/>
    </row>
    <row r="517" spans="5:5" x14ac:dyDescent="0.25">
      <c r="E517" s="1"/>
    </row>
    <row r="518" spans="5:5" x14ac:dyDescent="0.25">
      <c r="E518" s="1"/>
    </row>
    <row r="519" spans="5:5" x14ac:dyDescent="0.25">
      <c r="E519" s="1"/>
    </row>
    <row r="520" spans="5:5" x14ac:dyDescent="0.25">
      <c r="E520" s="1"/>
    </row>
    <row r="521" spans="5:5" x14ac:dyDescent="0.25">
      <c r="E521" s="1"/>
    </row>
    <row r="522" spans="5:5" x14ac:dyDescent="0.25">
      <c r="E522" s="1"/>
    </row>
    <row r="523" spans="5:5" x14ac:dyDescent="0.25">
      <c r="E523" s="1"/>
    </row>
    <row r="524" spans="5:5" x14ac:dyDescent="0.25">
      <c r="E524" s="1"/>
    </row>
    <row r="525" spans="5:5" x14ac:dyDescent="0.25">
      <c r="E525" s="1"/>
    </row>
    <row r="526" spans="5:5" x14ac:dyDescent="0.25">
      <c r="E526" s="1"/>
    </row>
    <row r="527" spans="5:5" x14ac:dyDescent="0.25">
      <c r="E527" s="1"/>
    </row>
    <row r="528" spans="5:5" x14ac:dyDescent="0.25">
      <c r="E528" s="1"/>
    </row>
    <row r="529" spans="5:5" x14ac:dyDescent="0.25">
      <c r="E529" s="1"/>
    </row>
    <row r="530" spans="5:5" x14ac:dyDescent="0.25">
      <c r="E530" s="1"/>
    </row>
    <row r="531" spans="5:5" x14ac:dyDescent="0.25">
      <c r="E531" s="1"/>
    </row>
    <row r="532" spans="5:5" x14ac:dyDescent="0.25">
      <c r="E532" s="1"/>
    </row>
    <row r="533" spans="5:5" x14ac:dyDescent="0.25">
      <c r="E533" s="1"/>
    </row>
    <row r="534" spans="5:5" x14ac:dyDescent="0.25">
      <c r="E534" s="1"/>
    </row>
    <row r="535" spans="5:5" x14ac:dyDescent="0.25">
      <c r="E535" s="1"/>
    </row>
    <row r="536" spans="5:5" x14ac:dyDescent="0.25">
      <c r="E536" s="1"/>
    </row>
    <row r="537" spans="5:5" x14ac:dyDescent="0.25">
      <c r="E537" s="1"/>
    </row>
    <row r="538" spans="5:5" x14ac:dyDescent="0.25">
      <c r="E538" s="1"/>
    </row>
    <row r="539" spans="5:5" x14ac:dyDescent="0.25">
      <c r="E539" s="1"/>
    </row>
    <row r="540" spans="5:5" x14ac:dyDescent="0.25">
      <c r="E540" s="1"/>
    </row>
    <row r="541" spans="5:5" x14ac:dyDescent="0.25">
      <c r="E541" s="1"/>
    </row>
    <row r="542" spans="5:5" x14ac:dyDescent="0.25">
      <c r="E542" s="1"/>
    </row>
    <row r="543" spans="5:5" x14ac:dyDescent="0.25">
      <c r="E543" s="1"/>
    </row>
    <row r="544" spans="5:5" x14ac:dyDescent="0.25">
      <c r="E544" s="1"/>
    </row>
    <row r="545" spans="5:5" x14ac:dyDescent="0.25">
      <c r="E545" s="1"/>
    </row>
    <row r="546" spans="5:5" x14ac:dyDescent="0.25">
      <c r="E546" s="1"/>
    </row>
    <row r="547" spans="5:5" x14ac:dyDescent="0.25">
      <c r="E547" s="1"/>
    </row>
    <row r="548" spans="5:5" x14ac:dyDescent="0.25">
      <c r="E548" s="1"/>
    </row>
    <row r="549" spans="5:5" x14ac:dyDescent="0.25">
      <c r="E549" s="1"/>
    </row>
    <row r="550" spans="5:5" x14ac:dyDescent="0.25">
      <c r="E550" s="1"/>
    </row>
    <row r="551" spans="5:5" x14ac:dyDescent="0.25">
      <c r="E551" s="1"/>
    </row>
    <row r="552" spans="5:5" x14ac:dyDescent="0.25">
      <c r="E552" s="1"/>
    </row>
    <row r="553" spans="5:5" x14ac:dyDescent="0.25">
      <c r="E553" s="1"/>
    </row>
    <row r="554" spans="5:5" x14ac:dyDescent="0.25">
      <c r="E554" s="1"/>
    </row>
    <row r="555" spans="5:5" x14ac:dyDescent="0.25">
      <c r="E555" s="1"/>
    </row>
    <row r="556" spans="5:5" x14ac:dyDescent="0.25">
      <c r="E556" s="1"/>
    </row>
    <row r="557" spans="5:5" x14ac:dyDescent="0.25">
      <c r="E557" s="1"/>
    </row>
    <row r="558" spans="5:5" x14ac:dyDescent="0.25">
      <c r="E558" s="1"/>
    </row>
    <row r="559" spans="5:5" x14ac:dyDescent="0.25">
      <c r="E559" s="1"/>
    </row>
    <row r="560" spans="5:5" x14ac:dyDescent="0.25">
      <c r="E560" s="1"/>
    </row>
    <row r="561" spans="5:5" x14ac:dyDescent="0.25">
      <c r="E561" s="1"/>
    </row>
    <row r="562" spans="5:5" x14ac:dyDescent="0.25">
      <c r="E562" s="1"/>
    </row>
    <row r="563" spans="5:5" x14ac:dyDescent="0.25">
      <c r="E563" s="1"/>
    </row>
    <row r="564" spans="5:5" x14ac:dyDescent="0.25">
      <c r="E564" s="1"/>
    </row>
    <row r="565" spans="5:5" x14ac:dyDescent="0.25">
      <c r="E565" s="1"/>
    </row>
    <row r="566" spans="5:5" x14ac:dyDescent="0.25">
      <c r="E566" s="1"/>
    </row>
    <row r="567" spans="5:5" x14ac:dyDescent="0.25">
      <c r="E567" s="1"/>
    </row>
    <row r="568" spans="5:5" x14ac:dyDescent="0.25">
      <c r="E568" s="1"/>
    </row>
    <row r="569" spans="5:5" x14ac:dyDescent="0.25">
      <c r="E569" s="1"/>
    </row>
    <row r="570" spans="5:5" x14ac:dyDescent="0.25">
      <c r="E570" s="1"/>
    </row>
    <row r="571" spans="5:5" x14ac:dyDescent="0.25">
      <c r="E571" s="1"/>
    </row>
    <row r="572" spans="5:5" x14ac:dyDescent="0.25">
      <c r="E572" s="1"/>
    </row>
    <row r="573" spans="5:5" x14ac:dyDescent="0.25">
      <c r="E573" s="1"/>
    </row>
    <row r="574" spans="5:5" x14ac:dyDescent="0.25">
      <c r="E574" s="1"/>
    </row>
    <row r="575" spans="5:5" x14ac:dyDescent="0.25">
      <c r="E575" s="1"/>
    </row>
    <row r="576" spans="5:5" x14ac:dyDescent="0.25">
      <c r="E576" s="1"/>
    </row>
    <row r="577" spans="5:5" x14ac:dyDescent="0.25">
      <c r="E577" s="1"/>
    </row>
    <row r="578" spans="5:5" x14ac:dyDescent="0.25">
      <c r="E578" s="1"/>
    </row>
    <row r="579" spans="5:5" x14ac:dyDescent="0.25">
      <c r="E579" s="1"/>
    </row>
    <row r="580" spans="5:5" x14ac:dyDescent="0.25">
      <c r="E580" s="1"/>
    </row>
    <row r="581" spans="5:5" x14ac:dyDescent="0.25">
      <c r="E581" s="1"/>
    </row>
    <row r="582" spans="5:5" x14ac:dyDescent="0.25">
      <c r="E582" s="1"/>
    </row>
    <row r="583" spans="5:5" x14ac:dyDescent="0.25">
      <c r="E583" s="1"/>
    </row>
    <row r="584" spans="5:5" x14ac:dyDescent="0.25">
      <c r="E584" s="1"/>
    </row>
    <row r="585" spans="5:5" x14ac:dyDescent="0.25">
      <c r="E585" s="1"/>
    </row>
    <row r="586" spans="5:5" x14ac:dyDescent="0.25">
      <c r="E586" s="1"/>
    </row>
    <row r="587" spans="5:5" x14ac:dyDescent="0.25">
      <c r="E587" s="1"/>
    </row>
    <row r="588" spans="5:5" x14ac:dyDescent="0.25">
      <c r="E588" s="1"/>
    </row>
    <row r="589" spans="5:5" x14ac:dyDescent="0.25">
      <c r="E589" s="1"/>
    </row>
    <row r="590" spans="5:5" x14ac:dyDescent="0.25">
      <c r="E590" s="1"/>
    </row>
    <row r="591" spans="5:5" x14ac:dyDescent="0.25">
      <c r="E591" s="1"/>
    </row>
    <row r="592" spans="5:5" x14ac:dyDescent="0.25">
      <c r="E592" s="1"/>
    </row>
    <row r="593" spans="5:5" x14ac:dyDescent="0.25">
      <c r="E593" s="1"/>
    </row>
    <row r="594" spans="5:5" x14ac:dyDescent="0.25">
      <c r="E594" s="1"/>
    </row>
    <row r="595" spans="5:5" x14ac:dyDescent="0.25">
      <c r="E595" s="1"/>
    </row>
    <row r="596" spans="5:5" x14ac:dyDescent="0.25">
      <c r="E596" s="1"/>
    </row>
    <row r="597" spans="5:5" x14ac:dyDescent="0.25">
      <c r="E597" s="1"/>
    </row>
    <row r="598" spans="5:5" x14ac:dyDescent="0.25">
      <c r="E598" s="1"/>
    </row>
    <row r="599" spans="5:5" x14ac:dyDescent="0.25">
      <c r="E599" s="1"/>
    </row>
    <row r="600" spans="5:5" x14ac:dyDescent="0.25">
      <c r="E600" s="1"/>
    </row>
    <row r="601" spans="5:5" x14ac:dyDescent="0.25">
      <c r="E601" s="1"/>
    </row>
    <row r="602" spans="5:5" x14ac:dyDescent="0.25">
      <c r="E602" s="1"/>
    </row>
    <row r="603" spans="5:5" x14ac:dyDescent="0.25">
      <c r="E603" s="1"/>
    </row>
    <row r="604" spans="5:5" x14ac:dyDescent="0.25">
      <c r="E604" s="1"/>
    </row>
    <row r="605" spans="5:5" x14ac:dyDescent="0.25">
      <c r="E605" s="1"/>
    </row>
    <row r="606" spans="5:5" x14ac:dyDescent="0.25">
      <c r="E606" s="1"/>
    </row>
    <row r="607" spans="5:5" x14ac:dyDescent="0.25">
      <c r="E607" s="1"/>
    </row>
    <row r="608" spans="5:5" x14ac:dyDescent="0.25">
      <c r="E608" s="1"/>
    </row>
    <row r="609" spans="5:5" x14ac:dyDescent="0.25">
      <c r="E609" s="1"/>
    </row>
    <row r="610" spans="5:5" x14ac:dyDescent="0.25">
      <c r="E610" s="1"/>
    </row>
    <row r="611" spans="5:5" x14ac:dyDescent="0.25">
      <c r="E611" s="1"/>
    </row>
    <row r="612" spans="5:5" x14ac:dyDescent="0.25">
      <c r="E612" s="1"/>
    </row>
    <row r="613" spans="5:5" x14ac:dyDescent="0.25">
      <c r="E613" s="1"/>
    </row>
    <row r="614" spans="5:5" x14ac:dyDescent="0.25">
      <c r="E614" s="1"/>
    </row>
    <row r="615" spans="5:5" x14ac:dyDescent="0.25">
      <c r="E615" s="1"/>
    </row>
    <row r="616" spans="5:5" x14ac:dyDescent="0.25">
      <c r="E616" s="1"/>
    </row>
    <row r="622" spans="5:5" x14ac:dyDescent="0.25">
      <c r="E622" s="1"/>
    </row>
    <row r="623" spans="5:5" x14ac:dyDescent="0.25">
      <c r="E623" s="1"/>
    </row>
    <row r="624" spans="5:5" x14ac:dyDescent="0.25">
      <c r="E624" s="1"/>
    </row>
    <row r="625" spans="5:5" x14ac:dyDescent="0.25">
      <c r="E625" s="1"/>
    </row>
    <row r="626" spans="5:5" x14ac:dyDescent="0.25">
      <c r="E626" s="1"/>
    </row>
    <row r="627" spans="5:5" x14ac:dyDescent="0.25">
      <c r="E627" s="1"/>
    </row>
    <row r="628" spans="5:5" x14ac:dyDescent="0.25">
      <c r="E628" s="1"/>
    </row>
    <row r="629" spans="5:5" x14ac:dyDescent="0.25">
      <c r="E629" s="1"/>
    </row>
    <row r="630" spans="5:5" x14ac:dyDescent="0.25">
      <c r="E630" s="1"/>
    </row>
    <row r="631" spans="5:5" x14ac:dyDescent="0.25">
      <c r="E631" s="1"/>
    </row>
    <row r="632" spans="5:5" x14ac:dyDescent="0.25">
      <c r="E632" s="1"/>
    </row>
    <row r="633" spans="5:5" x14ac:dyDescent="0.25">
      <c r="E633" s="1"/>
    </row>
    <row r="634" spans="5:5" x14ac:dyDescent="0.25">
      <c r="E634" s="1"/>
    </row>
    <row r="635" spans="5:5" x14ac:dyDescent="0.25">
      <c r="E635" s="1"/>
    </row>
    <row r="636" spans="5:5" x14ac:dyDescent="0.25">
      <c r="E636" s="1"/>
    </row>
    <row r="637" spans="5:5" x14ac:dyDescent="0.25">
      <c r="E637" s="1"/>
    </row>
    <row r="638" spans="5:5" x14ac:dyDescent="0.25">
      <c r="E638" s="1"/>
    </row>
    <row r="639" spans="5:5" x14ac:dyDescent="0.25">
      <c r="E639" s="1"/>
    </row>
    <row r="640" spans="5:5" x14ac:dyDescent="0.25">
      <c r="E640" s="1"/>
    </row>
    <row r="641" spans="5:5" x14ac:dyDescent="0.25">
      <c r="E641" s="1"/>
    </row>
    <row r="642" spans="5:5" x14ac:dyDescent="0.25">
      <c r="E642" s="1"/>
    </row>
    <row r="643" spans="5:5" x14ac:dyDescent="0.25">
      <c r="E643" s="1"/>
    </row>
    <row r="644" spans="5:5" x14ac:dyDescent="0.25">
      <c r="E644" s="1"/>
    </row>
    <row r="645" spans="5:5" x14ac:dyDescent="0.25">
      <c r="E645" s="1"/>
    </row>
    <row r="646" spans="5:5" x14ac:dyDescent="0.25">
      <c r="E646" s="1"/>
    </row>
    <row r="647" spans="5:5" x14ac:dyDescent="0.25">
      <c r="E647" s="1"/>
    </row>
    <row r="648" spans="5:5" x14ac:dyDescent="0.25">
      <c r="E648" s="1"/>
    </row>
    <row r="649" spans="5:5" x14ac:dyDescent="0.25">
      <c r="E649" s="1"/>
    </row>
    <row r="650" spans="5:5" x14ac:dyDescent="0.25">
      <c r="E650" s="1"/>
    </row>
    <row r="651" spans="5:5" x14ac:dyDescent="0.25">
      <c r="E651" s="1"/>
    </row>
    <row r="652" spans="5:5" x14ac:dyDescent="0.25">
      <c r="E652" s="1"/>
    </row>
    <row r="653" spans="5:5" x14ac:dyDescent="0.25">
      <c r="E653" s="1"/>
    </row>
    <row r="654" spans="5:5" x14ac:dyDescent="0.25">
      <c r="E654" s="1"/>
    </row>
    <row r="655" spans="5:5" x14ac:dyDescent="0.25">
      <c r="E655" s="1"/>
    </row>
    <row r="656" spans="5:5" x14ac:dyDescent="0.25">
      <c r="E656" s="1"/>
    </row>
    <row r="657" spans="5:5" x14ac:dyDescent="0.25">
      <c r="E657" s="1"/>
    </row>
    <row r="658" spans="5:5" x14ac:dyDescent="0.25">
      <c r="E658" s="1"/>
    </row>
    <row r="659" spans="5:5" x14ac:dyDescent="0.25">
      <c r="E659" s="1"/>
    </row>
    <row r="660" spans="5:5" x14ac:dyDescent="0.25">
      <c r="E660" s="1"/>
    </row>
    <row r="661" spans="5:5" x14ac:dyDescent="0.25">
      <c r="E661" s="1"/>
    </row>
    <row r="662" spans="5:5" x14ac:dyDescent="0.25">
      <c r="E662" s="1"/>
    </row>
    <row r="663" spans="5:5" x14ac:dyDescent="0.25">
      <c r="E663" s="1"/>
    </row>
    <row r="664" spans="5:5" x14ac:dyDescent="0.25">
      <c r="E664" s="1"/>
    </row>
    <row r="665" spans="5:5" x14ac:dyDescent="0.25">
      <c r="E665" s="1"/>
    </row>
    <row r="666" spans="5:5" x14ac:dyDescent="0.25">
      <c r="E666" s="1"/>
    </row>
    <row r="667" spans="5:5" x14ac:dyDescent="0.25">
      <c r="E667" s="1"/>
    </row>
    <row r="668" spans="5:5" x14ac:dyDescent="0.25">
      <c r="E668" s="1"/>
    </row>
    <row r="669" spans="5:5" x14ac:dyDescent="0.25">
      <c r="E669" s="1"/>
    </row>
    <row r="670" spans="5:5" x14ac:dyDescent="0.25">
      <c r="E670" s="1"/>
    </row>
    <row r="671" spans="5:5" x14ac:dyDescent="0.25">
      <c r="E671" s="1"/>
    </row>
    <row r="672" spans="5:5" x14ac:dyDescent="0.25">
      <c r="E672" s="1"/>
    </row>
    <row r="673" spans="5:5" x14ac:dyDescent="0.25">
      <c r="E673" s="1"/>
    </row>
    <row r="674" spans="5:5" x14ac:dyDescent="0.25">
      <c r="E674" s="1"/>
    </row>
    <row r="675" spans="5:5" x14ac:dyDescent="0.25">
      <c r="E675" s="1"/>
    </row>
    <row r="676" spans="5:5" x14ac:dyDescent="0.25">
      <c r="E676" s="1"/>
    </row>
    <row r="677" spans="5:5" x14ac:dyDescent="0.25">
      <c r="E677" s="1"/>
    </row>
    <row r="678" spans="5:5" x14ac:dyDescent="0.25">
      <c r="E678" s="1"/>
    </row>
    <row r="679" spans="5:5" x14ac:dyDescent="0.25">
      <c r="E679" s="1"/>
    </row>
    <row r="680" spans="5:5" x14ac:dyDescent="0.25">
      <c r="E680" s="1"/>
    </row>
    <row r="681" spans="5:5" x14ac:dyDescent="0.25">
      <c r="E681" s="1"/>
    </row>
    <row r="682" spans="5:5" x14ac:dyDescent="0.25">
      <c r="E682" s="1"/>
    </row>
    <row r="683" spans="5:5" x14ac:dyDescent="0.25">
      <c r="E683" s="1"/>
    </row>
    <row r="684" spans="5:5" x14ac:dyDescent="0.25">
      <c r="E684" s="1"/>
    </row>
    <row r="685" spans="5:5" x14ac:dyDescent="0.25">
      <c r="E685" s="1"/>
    </row>
    <row r="686" spans="5:5" x14ac:dyDescent="0.25">
      <c r="E686" s="1"/>
    </row>
    <row r="687" spans="5:5" x14ac:dyDescent="0.25">
      <c r="E687" s="1"/>
    </row>
    <row r="688" spans="5:5" x14ac:dyDescent="0.25">
      <c r="E688" s="1"/>
    </row>
    <row r="689" spans="5:5" x14ac:dyDescent="0.25">
      <c r="E689" s="1"/>
    </row>
    <row r="690" spans="5:5" x14ac:dyDescent="0.25">
      <c r="E690" s="1"/>
    </row>
    <row r="691" spans="5:5" x14ac:dyDescent="0.25">
      <c r="E691" s="1"/>
    </row>
    <row r="692" spans="5:5" x14ac:dyDescent="0.25">
      <c r="E692" s="1"/>
    </row>
    <row r="693" spans="5:5" x14ac:dyDescent="0.25">
      <c r="E693" s="1"/>
    </row>
    <row r="694" spans="5:5" x14ac:dyDescent="0.25">
      <c r="E694" s="1"/>
    </row>
    <row r="695" spans="5:5" x14ac:dyDescent="0.25">
      <c r="E695" s="1"/>
    </row>
    <row r="696" spans="5:5" x14ac:dyDescent="0.25">
      <c r="E696" s="1"/>
    </row>
    <row r="697" spans="5:5" x14ac:dyDescent="0.25">
      <c r="E697" s="1"/>
    </row>
    <row r="698" spans="5:5" x14ac:dyDescent="0.25">
      <c r="E698" s="1"/>
    </row>
    <row r="699" spans="5:5" x14ac:dyDescent="0.25">
      <c r="E699" s="1"/>
    </row>
    <row r="700" spans="5:5" x14ac:dyDescent="0.25">
      <c r="E700" s="1"/>
    </row>
    <row r="701" spans="5:5" x14ac:dyDescent="0.25">
      <c r="E701" s="1"/>
    </row>
    <row r="702" spans="5:5" x14ac:dyDescent="0.25">
      <c r="E702" s="1"/>
    </row>
    <row r="703" spans="5:5" x14ac:dyDescent="0.25">
      <c r="E703" s="1"/>
    </row>
    <row r="704" spans="5:5" x14ac:dyDescent="0.25">
      <c r="E704" s="1"/>
    </row>
    <row r="705" spans="5:5" x14ac:dyDescent="0.25">
      <c r="E705" s="1"/>
    </row>
    <row r="706" spans="5:5" x14ac:dyDescent="0.25">
      <c r="E706" s="1"/>
    </row>
    <row r="707" spans="5:5" x14ac:dyDescent="0.25">
      <c r="E707" s="1"/>
    </row>
    <row r="708" spans="5:5" x14ac:dyDescent="0.25">
      <c r="E708" s="1"/>
    </row>
    <row r="709" spans="5:5" x14ac:dyDescent="0.25">
      <c r="E709" s="1"/>
    </row>
    <row r="710" spans="5:5" x14ac:dyDescent="0.25">
      <c r="E710" s="1"/>
    </row>
    <row r="711" spans="5:5" x14ac:dyDescent="0.25">
      <c r="E711" s="1"/>
    </row>
    <row r="712" spans="5:5" x14ac:dyDescent="0.25">
      <c r="E712" s="1"/>
    </row>
    <row r="713" spans="5:5" x14ac:dyDescent="0.25">
      <c r="E713" s="1"/>
    </row>
    <row r="714" spans="5:5" x14ac:dyDescent="0.25">
      <c r="E714" s="1"/>
    </row>
    <row r="715" spans="5:5" x14ac:dyDescent="0.25">
      <c r="E715" s="1"/>
    </row>
    <row r="716" spans="5:5" x14ac:dyDescent="0.25">
      <c r="E716" s="1"/>
    </row>
    <row r="717" spans="5:5" x14ac:dyDescent="0.25">
      <c r="E717" s="1"/>
    </row>
    <row r="718" spans="5:5" x14ac:dyDescent="0.25">
      <c r="E718" s="1"/>
    </row>
    <row r="719" spans="5:5" x14ac:dyDescent="0.25">
      <c r="E719" s="1"/>
    </row>
    <row r="720" spans="5:5" x14ac:dyDescent="0.25">
      <c r="E720" s="1"/>
    </row>
    <row r="721" spans="5:5" x14ac:dyDescent="0.25">
      <c r="E721" s="1"/>
    </row>
    <row r="722" spans="5:5" x14ac:dyDescent="0.25">
      <c r="E722" s="1"/>
    </row>
    <row r="723" spans="5:5" x14ac:dyDescent="0.25">
      <c r="E723" s="1"/>
    </row>
    <row r="724" spans="5:5" x14ac:dyDescent="0.25">
      <c r="E724" s="1"/>
    </row>
    <row r="725" spans="5:5" x14ac:dyDescent="0.25">
      <c r="E725" s="1"/>
    </row>
    <row r="726" spans="5:5" x14ac:dyDescent="0.25">
      <c r="E726" s="1"/>
    </row>
    <row r="727" spans="5:5" x14ac:dyDescent="0.25">
      <c r="E727" s="1"/>
    </row>
    <row r="728" spans="5:5" x14ac:dyDescent="0.25">
      <c r="E728" s="1"/>
    </row>
    <row r="729" spans="5:5" x14ac:dyDescent="0.25">
      <c r="E729" s="1"/>
    </row>
    <row r="730" spans="5:5" x14ac:dyDescent="0.25">
      <c r="E730" s="1"/>
    </row>
    <row r="731" spans="5:5" x14ac:dyDescent="0.25">
      <c r="E731" s="1"/>
    </row>
    <row r="732" spans="5:5" x14ac:dyDescent="0.25">
      <c r="E732" s="1"/>
    </row>
    <row r="733" spans="5:5" x14ac:dyDescent="0.25">
      <c r="E733" s="1"/>
    </row>
    <row r="734" spans="5:5" x14ac:dyDescent="0.25">
      <c r="E734" s="1"/>
    </row>
    <row r="735" spans="5:5" x14ac:dyDescent="0.25">
      <c r="E735" s="1"/>
    </row>
    <row r="736" spans="5:5" x14ac:dyDescent="0.25">
      <c r="E736" s="1"/>
    </row>
    <row r="737" spans="5:5" x14ac:dyDescent="0.25">
      <c r="E737" s="1"/>
    </row>
    <row r="738" spans="5:5" x14ac:dyDescent="0.25">
      <c r="E738" s="1"/>
    </row>
    <row r="739" spans="5:5" x14ac:dyDescent="0.25">
      <c r="E739" s="1"/>
    </row>
    <row r="740" spans="5:5" x14ac:dyDescent="0.25">
      <c r="E740" s="1"/>
    </row>
    <row r="741" spans="5:5" x14ac:dyDescent="0.25">
      <c r="E741" s="1"/>
    </row>
    <row r="742" spans="5:5" x14ac:dyDescent="0.25">
      <c r="E742" s="1"/>
    </row>
    <row r="743" spans="5:5" x14ac:dyDescent="0.25">
      <c r="E743" s="1"/>
    </row>
    <row r="744" spans="5:5" x14ac:dyDescent="0.25">
      <c r="E744" s="1"/>
    </row>
    <row r="745" spans="5:5" x14ac:dyDescent="0.25">
      <c r="E745" s="1"/>
    </row>
    <row r="746" spans="5:5" x14ac:dyDescent="0.25">
      <c r="E746" s="1"/>
    </row>
    <row r="749" spans="5:5" x14ac:dyDescent="0.25">
      <c r="E749" s="1"/>
    </row>
    <row r="750" spans="5:5" x14ac:dyDescent="0.25">
      <c r="E750" s="1"/>
    </row>
    <row r="751" spans="5:5" x14ac:dyDescent="0.25">
      <c r="E751" s="1"/>
    </row>
    <row r="752" spans="5:5" x14ac:dyDescent="0.25">
      <c r="E752" s="1"/>
    </row>
    <row r="753" spans="5:5" x14ac:dyDescent="0.25">
      <c r="E753" s="1"/>
    </row>
    <row r="754" spans="5:5" x14ac:dyDescent="0.25">
      <c r="E754" s="1"/>
    </row>
    <row r="755" spans="5:5" x14ac:dyDescent="0.25">
      <c r="E755" s="1"/>
    </row>
    <row r="756" spans="5:5" x14ac:dyDescent="0.25">
      <c r="E756" s="1"/>
    </row>
    <row r="757" spans="5:5" x14ac:dyDescent="0.25">
      <c r="E757" s="1"/>
    </row>
    <row r="758" spans="5:5" x14ac:dyDescent="0.25">
      <c r="E758" s="1"/>
    </row>
    <row r="759" spans="5:5" x14ac:dyDescent="0.25">
      <c r="E759" s="1"/>
    </row>
    <row r="760" spans="5:5" x14ac:dyDescent="0.25">
      <c r="E760" s="1"/>
    </row>
    <row r="761" spans="5:5" x14ac:dyDescent="0.25">
      <c r="E761" s="1"/>
    </row>
    <row r="762" spans="5:5" x14ac:dyDescent="0.25">
      <c r="E762" s="1"/>
    </row>
    <row r="763" spans="5:5" x14ac:dyDescent="0.25">
      <c r="E763" s="1"/>
    </row>
    <row r="764" spans="5:5" x14ac:dyDescent="0.25">
      <c r="E764" s="1"/>
    </row>
    <row r="765" spans="5:5" x14ac:dyDescent="0.25">
      <c r="E765" s="1"/>
    </row>
    <row r="766" spans="5:5" x14ac:dyDescent="0.25">
      <c r="E766" s="1"/>
    </row>
    <row r="767" spans="5:5" x14ac:dyDescent="0.25">
      <c r="E767" s="1"/>
    </row>
    <row r="768" spans="5:5" x14ac:dyDescent="0.25">
      <c r="E768" s="1"/>
    </row>
    <row r="769" spans="5:5" x14ac:dyDescent="0.25">
      <c r="E769" s="1"/>
    </row>
    <row r="770" spans="5:5" x14ac:dyDescent="0.25">
      <c r="E770" s="1"/>
    </row>
    <row r="771" spans="5:5" x14ac:dyDescent="0.25">
      <c r="E771" s="1"/>
    </row>
    <row r="772" spans="5:5" x14ac:dyDescent="0.25">
      <c r="E772" s="1"/>
    </row>
    <row r="773" spans="5:5" x14ac:dyDescent="0.25">
      <c r="E773" s="1"/>
    </row>
    <row r="774" spans="5:5" x14ac:dyDescent="0.25">
      <c r="E774" s="1"/>
    </row>
    <row r="775" spans="5:5" x14ac:dyDescent="0.25">
      <c r="E775" s="1"/>
    </row>
    <row r="776" spans="5:5" x14ac:dyDescent="0.25">
      <c r="E776" s="1"/>
    </row>
    <row r="777" spans="5:5" x14ac:dyDescent="0.25">
      <c r="E777" s="1"/>
    </row>
    <row r="778" spans="5:5" x14ac:dyDescent="0.25">
      <c r="E778" s="1"/>
    </row>
    <row r="779" spans="5:5" x14ac:dyDescent="0.25">
      <c r="E779" s="1"/>
    </row>
    <row r="780" spans="5:5" x14ac:dyDescent="0.25">
      <c r="E780" s="1"/>
    </row>
    <row r="781" spans="5:5" x14ac:dyDescent="0.25">
      <c r="E781" s="1"/>
    </row>
    <row r="782" spans="5:5" x14ac:dyDescent="0.25">
      <c r="E782" s="1"/>
    </row>
    <row r="783" spans="5:5" x14ac:dyDescent="0.25">
      <c r="E783" s="1"/>
    </row>
    <row r="784" spans="5:5" x14ac:dyDescent="0.25">
      <c r="E784" s="1"/>
    </row>
    <row r="785" spans="5:5" x14ac:dyDescent="0.25">
      <c r="E785" s="1"/>
    </row>
    <row r="786" spans="5:5" x14ac:dyDescent="0.25">
      <c r="E786" s="1"/>
    </row>
    <row r="787" spans="5:5" x14ac:dyDescent="0.25">
      <c r="E787" s="1"/>
    </row>
    <row r="788" spans="5:5" x14ac:dyDescent="0.25">
      <c r="E788" s="1"/>
    </row>
    <row r="789" spans="5:5" x14ac:dyDescent="0.25">
      <c r="E789" s="1"/>
    </row>
    <row r="790" spans="5:5" x14ac:dyDescent="0.25">
      <c r="E790" s="1"/>
    </row>
    <row r="791" spans="5:5" x14ac:dyDescent="0.25">
      <c r="E791" s="1"/>
    </row>
    <row r="792" spans="5:5" x14ac:dyDescent="0.25">
      <c r="E792" s="1"/>
    </row>
    <row r="793" spans="5:5" x14ac:dyDescent="0.25">
      <c r="E793" s="1"/>
    </row>
    <row r="794" spans="5:5" x14ac:dyDescent="0.25">
      <c r="E794" s="1"/>
    </row>
    <row r="795" spans="5:5" x14ac:dyDescent="0.25">
      <c r="E795" s="1"/>
    </row>
    <row r="796" spans="5:5" x14ac:dyDescent="0.25">
      <c r="E796" s="1"/>
    </row>
    <row r="797" spans="5:5" x14ac:dyDescent="0.25">
      <c r="E797" s="1"/>
    </row>
    <row r="798" spans="5:5" x14ac:dyDescent="0.25">
      <c r="E798" s="1"/>
    </row>
    <row r="799" spans="5:5" x14ac:dyDescent="0.25">
      <c r="E799" s="1"/>
    </row>
    <row r="800" spans="5:5" x14ac:dyDescent="0.25">
      <c r="E800" s="1"/>
    </row>
    <row r="801" spans="5:5" x14ac:dyDescent="0.25">
      <c r="E801" s="1"/>
    </row>
    <row r="802" spans="5:5" x14ac:dyDescent="0.25">
      <c r="E802" s="1"/>
    </row>
    <row r="803" spans="5:5" x14ac:dyDescent="0.25">
      <c r="E803" s="1"/>
    </row>
    <row r="804" spans="5:5" x14ac:dyDescent="0.25">
      <c r="E804" s="1"/>
    </row>
    <row r="805" spans="5:5" x14ac:dyDescent="0.25">
      <c r="E805" s="1"/>
    </row>
    <row r="806" spans="5:5" x14ac:dyDescent="0.25">
      <c r="E806" s="1"/>
    </row>
    <row r="807" spans="5:5" x14ac:dyDescent="0.25">
      <c r="E807" s="1"/>
    </row>
    <row r="808" spans="5:5" x14ac:dyDescent="0.25">
      <c r="E808" s="1"/>
    </row>
    <row r="809" spans="5:5" x14ac:dyDescent="0.25">
      <c r="E809" s="1"/>
    </row>
    <row r="810" spans="5:5" x14ac:dyDescent="0.25">
      <c r="E810" s="1"/>
    </row>
    <row r="811" spans="5:5" x14ac:dyDescent="0.25">
      <c r="E811" s="1"/>
    </row>
    <row r="812" spans="5:5" x14ac:dyDescent="0.25">
      <c r="E812" s="1"/>
    </row>
    <row r="813" spans="5:5" x14ac:dyDescent="0.25">
      <c r="E813" s="1"/>
    </row>
    <row r="814" spans="5:5" x14ac:dyDescent="0.25">
      <c r="E814" s="1"/>
    </row>
    <row r="815" spans="5:5" x14ac:dyDescent="0.25">
      <c r="E815" s="1"/>
    </row>
    <row r="816" spans="5:5" x14ac:dyDescent="0.25">
      <c r="E816" s="1"/>
    </row>
    <row r="817" spans="5:5" x14ac:dyDescent="0.25">
      <c r="E817" s="1"/>
    </row>
    <row r="818" spans="5:5" x14ac:dyDescent="0.25">
      <c r="E818" s="1"/>
    </row>
    <row r="819" spans="5:5" x14ac:dyDescent="0.25">
      <c r="E819" s="1"/>
    </row>
    <row r="820" spans="5:5" x14ac:dyDescent="0.25">
      <c r="E820" s="1"/>
    </row>
    <row r="821" spans="5:5" x14ac:dyDescent="0.25">
      <c r="E821" s="1"/>
    </row>
    <row r="822" spans="5:5" x14ac:dyDescent="0.25">
      <c r="E822" s="1"/>
    </row>
    <row r="823" spans="5:5" x14ac:dyDescent="0.25">
      <c r="E823" s="1"/>
    </row>
    <row r="824" spans="5:5" x14ac:dyDescent="0.25">
      <c r="E824" s="1"/>
    </row>
    <row r="825" spans="5:5" x14ac:dyDescent="0.25">
      <c r="E825" s="1"/>
    </row>
    <row r="826" spans="5:5" x14ac:dyDescent="0.25">
      <c r="E826" s="1"/>
    </row>
    <row r="827" spans="5:5" x14ac:dyDescent="0.25">
      <c r="E827" s="1"/>
    </row>
    <row r="828" spans="5:5" x14ac:dyDescent="0.25">
      <c r="E828" s="1"/>
    </row>
    <row r="829" spans="5:5" x14ac:dyDescent="0.25">
      <c r="E829" s="1"/>
    </row>
    <row r="830" spans="5:5" x14ac:dyDescent="0.25">
      <c r="E830" s="1"/>
    </row>
    <row r="831" spans="5:5" x14ac:dyDescent="0.25">
      <c r="E831" s="1"/>
    </row>
    <row r="832" spans="5:5" x14ac:dyDescent="0.25">
      <c r="E832" s="1"/>
    </row>
    <row r="833" spans="5:5" x14ac:dyDescent="0.25">
      <c r="E833" s="1"/>
    </row>
    <row r="834" spans="5:5" x14ac:dyDescent="0.25">
      <c r="E834" s="1"/>
    </row>
    <row r="835" spans="5:5" x14ac:dyDescent="0.25">
      <c r="E835" s="1"/>
    </row>
    <row r="836" spans="5:5" x14ac:dyDescent="0.25">
      <c r="E836" s="1"/>
    </row>
    <row r="837" spans="5:5" x14ac:dyDescent="0.25">
      <c r="E837" s="1"/>
    </row>
    <row r="838" spans="5:5" x14ac:dyDescent="0.25">
      <c r="E838" s="1"/>
    </row>
    <row r="839" spans="5:5" x14ac:dyDescent="0.25">
      <c r="E839" s="1"/>
    </row>
    <row r="840" spans="5:5" x14ac:dyDescent="0.25">
      <c r="E840" s="1"/>
    </row>
    <row r="841" spans="5:5" x14ac:dyDescent="0.25">
      <c r="E841" s="1"/>
    </row>
    <row r="842" spans="5:5" x14ac:dyDescent="0.25">
      <c r="E842" s="1"/>
    </row>
    <row r="843" spans="5:5" x14ac:dyDescent="0.25">
      <c r="E843" s="1"/>
    </row>
    <row r="844" spans="5:5" x14ac:dyDescent="0.25">
      <c r="E844" s="1"/>
    </row>
    <row r="845" spans="5:5" x14ac:dyDescent="0.25">
      <c r="E845" s="1"/>
    </row>
    <row r="846" spans="5:5" x14ac:dyDescent="0.25">
      <c r="E846" s="1"/>
    </row>
    <row r="847" spans="5:5" x14ac:dyDescent="0.25">
      <c r="E847" s="1"/>
    </row>
    <row r="848" spans="5:5" x14ac:dyDescent="0.25">
      <c r="E848" s="1"/>
    </row>
    <row r="849" spans="5:5" x14ac:dyDescent="0.25">
      <c r="E849" s="1"/>
    </row>
    <row r="850" spans="5:5" x14ac:dyDescent="0.25">
      <c r="E850" s="1"/>
    </row>
    <row r="851" spans="5:5" x14ac:dyDescent="0.25">
      <c r="E851" s="1"/>
    </row>
    <row r="852" spans="5:5" x14ac:dyDescent="0.25">
      <c r="E852" s="1"/>
    </row>
    <row r="853" spans="5:5" x14ac:dyDescent="0.25">
      <c r="E853" s="1"/>
    </row>
    <row r="854" spans="5:5" x14ac:dyDescent="0.25">
      <c r="E854" s="1"/>
    </row>
    <row r="855" spans="5:5" x14ac:dyDescent="0.25">
      <c r="E855" s="1"/>
    </row>
    <row r="856" spans="5:5" x14ac:dyDescent="0.25">
      <c r="E856" s="1"/>
    </row>
    <row r="857" spans="5:5" x14ac:dyDescent="0.25">
      <c r="E857" s="1"/>
    </row>
    <row r="858" spans="5:5" x14ac:dyDescent="0.25">
      <c r="E858" s="1"/>
    </row>
    <row r="859" spans="5:5" x14ac:dyDescent="0.25">
      <c r="E859" s="1"/>
    </row>
    <row r="860" spans="5:5" x14ac:dyDescent="0.25">
      <c r="E860" s="1"/>
    </row>
    <row r="861" spans="5:5" x14ac:dyDescent="0.25">
      <c r="E861" s="1"/>
    </row>
    <row r="862" spans="5:5" x14ac:dyDescent="0.25">
      <c r="E862" s="1"/>
    </row>
    <row r="863" spans="5:5" x14ac:dyDescent="0.25">
      <c r="E863" s="1"/>
    </row>
    <row r="865" spans="5:5" x14ac:dyDescent="0.25">
      <c r="E865" s="1"/>
    </row>
    <row r="866" spans="5:5" x14ac:dyDescent="0.25">
      <c r="E866" s="1"/>
    </row>
    <row r="867" spans="5:5" x14ac:dyDescent="0.25">
      <c r="E867" s="1"/>
    </row>
    <row r="868" spans="5:5" x14ac:dyDescent="0.25">
      <c r="E868" s="1"/>
    </row>
    <row r="869" spans="5:5" x14ac:dyDescent="0.25">
      <c r="E869" s="1"/>
    </row>
    <row r="870" spans="5:5" x14ac:dyDescent="0.25">
      <c r="E870" s="1"/>
    </row>
    <row r="871" spans="5:5" x14ac:dyDescent="0.25">
      <c r="E871" s="1"/>
    </row>
    <row r="872" spans="5:5" x14ac:dyDescent="0.25">
      <c r="E872" s="1"/>
    </row>
    <row r="873" spans="5:5" x14ac:dyDescent="0.25">
      <c r="E873" s="1"/>
    </row>
    <row r="874" spans="5:5" x14ac:dyDescent="0.25">
      <c r="E874" s="1"/>
    </row>
    <row r="875" spans="5:5" x14ac:dyDescent="0.25">
      <c r="E875" s="1"/>
    </row>
    <row r="876" spans="5:5" x14ac:dyDescent="0.25">
      <c r="E876" s="1"/>
    </row>
    <row r="877" spans="5:5" x14ac:dyDescent="0.25">
      <c r="E877" s="1"/>
    </row>
    <row r="878" spans="5:5" x14ac:dyDescent="0.25">
      <c r="E878" s="1"/>
    </row>
    <row r="879" spans="5:5" x14ac:dyDescent="0.25">
      <c r="E879" s="1"/>
    </row>
    <row r="880" spans="5:5" x14ac:dyDescent="0.25">
      <c r="E880" s="1"/>
    </row>
    <row r="881" spans="5:5" x14ac:dyDescent="0.25">
      <c r="E881" s="1"/>
    </row>
    <row r="882" spans="5:5" x14ac:dyDescent="0.25">
      <c r="E882" s="1"/>
    </row>
    <row r="883" spans="5:5" x14ac:dyDescent="0.25">
      <c r="E883" s="1"/>
    </row>
    <row r="884" spans="5:5" x14ac:dyDescent="0.25">
      <c r="E884" s="1"/>
    </row>
    <row r="885" spans="5:5" x14ac:dyDescent="0.25">
      <c r="E885" s="1"/>
    </row>
    <row r="886" spans="5:5" x14ac:dyDescent="0.25">
      <c r="E886" s="1"/>
    </row>
    <row r="887" spans="5:5" x14ac:dyDescent="0.25">
      <c r="E887" s="1"/>
    </row>
    <row r="888" spans="5:5" x14ac:dyDescent="0.25">
      <c r="E888" s="1"/>
    </row>
    <row r="889" spans="5:5" x14ac:dyDescent="0.25">
      <c r="E889" s="1"/>
    </row>
    <row r="890" spans="5:5" x14ac:dyDescent="0.25">
      <c r="E890" s="1"/>
    </row>
    <row r="891" spans="5:5" x14ac:dyDescent="0.25">
      <c r="E891" s="1"/>
    </row>
    <row r="892" spans="5:5" x14ac:dyDescent="0.25">
      <c r="E892" s="1"/>
    </row>
    <row r="893" spans="5:5" x14ac:dyDescent="0.25">
      <c r="E893" s="1"/>
    </row>
    <row r="894" spans="5:5" x14ac:dyDescent="0.25">
      <c r="E894" s="1"/>
    </row>
    <row r="895" spans="5:5" x14ac:dyDescent="0.25">
      <c r="E895" s="1"/>
    </row>
    <row r="896" spans="5:5" x14ac:dyDescent="0.25">
      <c r="E896" s="1"/>
    </row>
    <row r="897" spans="5:5" x14ac:dyDescent="0.25">
      <c r="E897" s="1"/>
    </row>
    <row r="898" spans="5:5" x14ac:dyDescent="0.25">
      <c r="E898" s="1"/>
    </row>
    <row r="899" spans="5:5" x14ac:dyDescent="0.25">
      <c r="E899" s="1"/>
    </row>
    <row r="900" spans="5:5" x14ac:dyDescent="0.25">
      <c r="E900" s="1"/>
    </row>
    <row r="901" spans="5:5" x14ac:dyDescent="0.25">
      <c r="E901" s="1"/>
    </row>
    <row r="902" spans="5:5" x14ac:dyDescent="0.25">
      <c r="E902" s="1"/>
    </row>
    <row r="903" spans="5:5" x14ac:dyDescent="0.25">
      <c r="E903" s="1"/>
    </row>
    <row r="904" spans="5:5" x14ac:dyDescent="0.25">
      <c r="E904" s="1"/>
    </row>
    <row r="905" spans="5:5" x14ac:dyDescent="0.25">
      <c r="E905" s="1"/>
    </row>
    <row r="906" spans="5:5" x14ac:dyDescent="0.25">
      <c r="E906" s="1"/>
    </row>
    <row r="907" spans="5:5" x14ac:dyDescent="0.25">
      <c r="E907" s="1"/>
    </row>
    <row r="908" spans="5:5" x14ac:dyDescent="0.25">
      <c r="E908" s="1"/>
    </row>
    <row r="909" spans="5:5" x14ac:dyDescent="0.25">
      <c r="E909" s="1"/>
    </row>
    <row r="910" spans="5:5" x14ac:dyDescent="0.25">
      <c r="E910" s="1"/>
    </row>
    <row r="911" spans="5:5" x14ac:dyDescent="0.25">
      <c r="E911" s="1"/>
    </row>
    <row r="912" spans="5:5" x14ac:dyDescent="0.25">
      <c r="E912" s="1"/>
    </row>
    <row r="913" spans="5:5" x14ac:dyDescent="0.25">
      <c r="E913" s="1"/>
    </row>
    <row r="914" spans="5:5" x14ac:dyDescent="0.25">
      <c r="E914" s="1"/>
    </row>
    <row r="915" spans="5:5" x14ac:dyDescent="0.25">
      <c r="E915" s="1"/>
    </row>
    <row r="916" spans="5:5" x14ac:dyDescent="0.25">
      <c r="E916" s="1"/>
    </row>
    <row r="917" spans="5:5" x14ac:dyDescent="0.25">
      <c r="E917" s="1"/>
    </row>
    <row r="918" spans="5:5" x14ac:dyDescent="0.25">
      <c r="E918" s="1"/>
    </row>
    <row r="919" spans="5:5" x14ac:dyDescent="0.25">
      <c r="E919" s="1"/>
    </row>
    <row r="920" spans="5:5" x14ac:dyDescent="0.25">
      <c r="E920" s="1"/>
    </row>
    <row r="921" spans="5:5" x14ac:dyDescent="0.25">
      <c r="E921" s="1"/>
    </row>
    <row r="922" spans="5:5" x14ac:dyDescent="0.25">
      <c r="E922" s="1"/>
    </row>
    <row r="923" spans="5:5" x14ac:dyDescent="0.25">
      <c r="E923" s="1"/>
    </row>
    <row r="924" spans="5:5" x14ac:dyDescent="0.25">
      <c r="E924" s="1"/>
    </row>
    <row r="925" spans="5:5" x14ac:dyDescent="0.25">
      <c r="E925" s="1"/>
    </row>
    <row r="926" spans="5:5" x14ac:dyDescent="0.25">
      <c r="E926" s="1"/>
    </row>
    <row r="927" spans="5:5" x14ac:dyDescent="0.25">
      <c r="E927" s="1"/>
    </row>
    <row r="928" spans="5:5" x14ac:dyDescent="0.25">
      <c r="E928" s="1"/>
    </row>
    <row r="929" spans="5:5" x14ac:dyDescent="0.25">
      <c r="E929" s="1"/>
    </row>
    <row r="930" spans="5:5" x14ac:dyDescent="0.25">
      <c r="E930" s="1"/>
    </row>
    <row r="931" spans="5:5" x14ac:dyDescent="0.25">
      <c r="E931" s="1"/>
    </row>
    <row r="932" spans="5:5" x14ac:dyDescent="0.25">
      <c r="E932" s="1"/>
    </row>
    <row r="933" spans="5:5" x14ac:dyDescent="0.25">
      <c r="E933" s="1"/>
    </row>
    <row r="934" spans="5:5" x14ac:dyDescent="0.25">
      <c r="E934" s="1"/>
    </row>
    <row r="935" spans="5:5" x14ac:dyDescent="0.25">
      <c r="E935" s="1"/>
    </row>
    <row r="936" spans="5:5" x14ac:dyDescent="0.25">
      <c r="E936" s="1"/>
    </row>
    <row r="937" spans="5:5" x14ac:dyDescent="0.25">
      <c r="E937" s="1"/>
    </row>
    <row r="938" spans="5:5" x14ac:dyDescent="0.25">
      <c r="E938" s="1"/>
    </row>
    <row r="939" spans="5:5" x14ac:dyDescent="0.25">
      <c r="E939" s="1"/>
    </row>
    <row r="940" spans="5:5" x14ac:dyDescent="0.25">
      <c r="E940" s="1"/>
    </row>
    <row r="941" spans="5:5" x14ac:dyDescent="0.25">
      <c r="E941" s="1"/>
    </row>
    <row r="942" spans="5:5" x14ac:dyDescent="0.25">
      <c r="E942" s="1"/>
    </row>
    <row r="943" spans="5:5" x14ac:dyDescent="0.25">
      <c r="E943" s="1"/>
    </row>
    <row r="944" spans="5:5" x14ac:dyDescent="0.25">
      <c r="E944" s="1"/>
    </row>
    <row r="945" spans="5:5" x14ac:dyDescent="0.25">
      <c r="E945" s="1"/>
    </row>
    <row r="946" spans="5:5" x14ac:dyDescent="0.25">
      <c r="E946" s="1"/>
    </row>
    <row r="947" spans="5:5" x14ac:dyDescent="0.25">
      <c r="E947" s="1"/>
    </row>
    <row r="948" spans="5:5" x14ac:dyDescent="0.25">
      <c r="E948" s="1"/>
    </row>
    <row r="949" spans="5:5" x14ac:dyDescent="0.25">
      <c r="E949" s="1"/>
    </row>
    <row r="950" spans="5:5" x14ac:dyDescent="0.25">
      <c r="E950" s="1"/>
    </row>
    <row r="951" spans="5:5" x14ac:dyDescent="0.25">
      <c r="E951" s="1"/>
    </row>
    <row r="952" spans="5:5" x14ac:dyDescent="0.25">
      <c r="E952" s="1"/>
    </row>
    <row r="953" spans="5:5" x14ac:dyDescent="0.25">
      <c r="E953" s="1"/>
    </row>
    <row r="954" spans="5:5" x14ac:dyDescent="0.25">
      <c r="E954" s="1"/>
    </row>
    <row r="955" spans="5:5" x14ac:dyDescent="0.25">
      <c r="E955" s="1"/>
    </row>
    <row r="956" spans="5:5" x14ac:dyDescent="0.25">
      <c r="E956" s="1"/>
    </row>
    <row r="957" spans="5:5" x14ac:dyDescent="0.25">
      <c r="E957" s="1"/>
    </row>
    <row r="958" spans="5:5" x14ac:dyDescent="0.25">
      <c r="E958" s="1"/>
    </row>
    <row r="959" spans="5:5" x14ac:dyDescent="0.25">
      <c r="E959" s="1"/>
    </row>
    <row r="960" spans="5:5" x14ac:dyDescent="0.25">
      <c r="E960" s="1"/>
    </row>
    <row r="961" spans="5:5" x14ac:dyDescent="0.25">
      <c r="E961" s="1"/>
    </row>
    <row r="962" spans="5:5" x14ac:dyDescent="0.25">
      <c r="E962" s="1"/>
    </row>
    <row r="963" spans="5:5" x14ac:dyDescent="0.25">
      <c r="E963" s="1"/>
    </row>
    <row r="964" spans="5:5" x14ac:dyDescent="0.25">
      <c r="E964" s="1"/>
    </row>
    <row r="965" spans="5:5" x14ac:dyDescent="0.25">
      <c r="E965" s="1"/>
    </row>
    <row r="966" spans="5:5" x14ac:dyDescent="0.25">
      <c r="E966" s="1"/>
    </row>
    <row r="967" spans="5:5" x14ac:dyDescent="0.25">
      <c r="E967" s="1"/>
    </row>
    <row r="968" spans="5:5" x14ac:dyDescent="0.25">
      <c r="E968" s="1"/>
    </row>
    <row r="969" spans="5:5" x14ac:dyDescent="0.25">
      <c r="E969" s="1"/>
    </row>
    <row r="970" spans="5:5" x14ac:dyDescent="0.25">
      <c r="E970" s="1"/>
    </row>
    <row r="971" spans="5:5" x14ac:dyDescent="0.25">
      <c r="E971" s="1"/>
    </row>
    <row r="972" spans="5:5" x14ac:dyDescent="0.25">
      <c r="E972" s="1"/>
    </row>
    <row r="973" spans="5:5" x14ac:dyDescent="0.25">
      <c r="E973" s="1"/>
    </row>
    <row r="974" spans="5:5" x14ac:dyDescent="0.25">
      <c r="E974" s="1"/>
    </row>
    <row r="975" spans="5:5" x14ac:dyDescent="0.25">
      <c r="E975" s="1"/>
    </row>
    <row r="976" spans="5:5" x14ac:dyDescent="0.25">
      <c r="E976" s="1"/>
    </row>
    <row r="977" spans="5:5" x14ac:dyDescent="0.25">
      <c r="E977" s="1"/>
    </row>
    <row r="978" spans="5:5" x14ac:dyDescent="0.25">
      <c r="E978" s="1"/>
    </row>
    <row r="979" spans="5:5" x14ac:dyDescent="0.25">
      <c r="E979" s="1"/>
    </row>
    <row r="980" spans="5:5" x14ac:dyDescent="0.25">
      <c r="E980" s="1"/>
    </row>
    <row r="981" spans="5:5" x14ac:dyDescent="0.25">
      <c r="E981" s="1"/>
    </row>
    <row r="982" spans="5:5" x14ac:dyDescent="0.25">
      <c r="E982" s="1"/>
    </row>
    <row r="983" spans="5:5" x14ac:dyDescent="0.25">
      <c r="E983" s="1"/>
    </row>
    <row r="984" spans="5:5" x14ac:dyDescent="0.25">
      <c r="E984" s="1"/>
    </row>
    <row r="985" spans="5:5" x14ac:dyDescent="0.25">
      <c r="E985" s="1"/>
    </row>
    <row r="986" spans="5:5" x14ac:dyDescent="0.25">
      <c r="E986" s="1"/>
    </row>
    <row r="987" spans="5:5" x14ac:dyDescent="0.25">
      <c r="E987" s="1"/>
    </row>
    <row r="988" spans="5:5" x14ac:dyDescent="0.25">
      <c r="E988" s="1"/>
    </row>
    <row r="989" spans="5:5" x14ac:dyDescent="0.25">
      <c r="E989" s="1"/>
    </row>
    <row r="990" spans="5:5" x14ac:dyDescent="0.25">
      <c r="E990" s="1"/>
    </row>
    <row r="991" spans="5:5" x14ac:dyDescent="0.25">
      <c r="E991" s="1"/>
    </row>
    <row r="992" spans="5:5" x14ac:dyDescent="0.25">
      <c r="E992" s="1"/>
    </row>
    <row r="993" spans="5:5" x14ac:dyDescent="0.25">
      <c r="E993" s="1"/>
    </row>
    <row r="994" spans="5:5" x14ac:dyDescent="0.25">
      <c r="E994" s="1"/>
    </row>
    <row r="995" spans="5:5" x14ac:dyDescent="0.25">
      <c r="E995" s="1"/>
    </row>
    <row r="996" spans="5:5" x14ac:dyDescent="0.25">
      <c r="E996" s="1"/>
    </row>
    <row r="997" spans="5:5" x14ac:dyDescent="0.25">
      <c r="E997" s="1"/>
    </row>
    <row r="998" spans="5:5" x14ac:dyDescent="0.25">
      <c r="E998" s="1"/>
    </row>
    <row r="999" spans="5:5" x14ac:dyDescent="0.25">
      <c r="E999" s="1"/>
    </row>
    <row r="1000" spans="5:5" x14ac:dyDescent="0.25">
      <c r="E1000" s="1"/>
    </row>
    <row r="1001" spans="5:5" x14ac:dyDescent="0.25">
      <c r="E1001" s="1"/>
    </row>
    <row r="1002" spans="5:5" x14ac:dyDescent="0.25">
      <c r="E1002" s="1"/>
    </row>
    <row r="1003" spans="5:5" x14ac:dyDescent="0.25">
      <c r="E1003" s="1"/>
    </row>
    <row r="1004" spans="5:5" x14ac:dyDescent="0.25">
      <c r="E1004" s="1"/>
    </row>
    <row r="1005" spans="5:5" x14ac:dyDescent="0.25">
      <c r="E1005" s="1"/>
    </row>
    <row r="1006" spans="5:5" x14ac:dyDescent="0.25">
      <c r="E1006" s="1"/>
    </row>
    <row r="1007" spans="5:5" x14ac:dyDescent="0.25">
      <c r="E1007" s="1"/>
    </row>
    <row r="1011" spans="5:5" x14ac:dyDescent="0.25">
      <c r="E1011" s="1"/>
    </row>
    <row r="1012" spans="5:5" x14ac:dyDescent="0.25">
      <c r="E1012" s="1"/>
    </row>
    <row r="1013" spans="5:5" x14ac:dyDescent="0.25">
      <c r="E1013" s="1"/>
    </row>
    <row r="1014" spans="5:5" x14ac:dyDescent="0.25">
      <c r="E1014" s="1"/>
    </row>
    <row r="1015" spans="5:5" x14ac:dyDescent="0.25">
      <c r="E1015" s="1"/>
    </row>
    <row r="1016" spans="5:5" x14ac:dyDescent="0.25">
      <c r="E1016" s="1"/>
    </row>
    <row r="1017" spans="5:5" x14ac:dyDescent="0.25">
      <c r="E1017" s="1"/>
    </row>
    <row r="1018" spans="5:5" x14ac:dyDescent="0.25">
      <c r="E1018" s="1"/>
    </row>
    <row r="1019" spans="5:5" x14ac:dyDescent="0.25">
      <c r="E1019" s="1"/>
    </row>
    <row r="1020" spans="5:5" x14ac:dyDescent="0.25">
      <c r="E1020" s="1"/>
    </row>
    <row r="1021" spans="5:5" x14ac:dyDescent="0.25">
      <c r="E1021" s="1"/>
    </row>
    <row r="1022" spans="5:5" x14ac:dyDescent="0.25">
      <c r="E1022" s="1"/>
    </row>
    <row r="1023" spans="5:5" x14ac:dyDescent="0.25">
      <c r="E1023" s="1"/>
    </row>
    <row r="1024" spans="5:5" x14ac:dyDescent="0.25">
      <c r="E1024" s="1"/>
    </row>
    <row r="1025" spans="5:5" x14ac:dyDescent="0.25">
      <c r="E1025" s="1"/>
    </row>
    <row r="1026" spans="5:5" x14ac:dyDescent="0.25">
      <c r="E1026" s="1"/>
    </row>
    <row r="1027" spans="5:5" x14ac:dyDescent="0.25">
      <c r="E1027" s="1"/>
    </row>
    <row r="1028" spans="5:5" x14ac:dyDescent="0.25">
      <c r="E1028" s="1"/>
    </row>
    <row r="1029" spans="5:5" x14ac:dyDescent="0.25">
      <c r="E1029" s="1"/>
    </row>
    <row r="1030" spans="5:5" x14ac:dyDescent="0.25">
      <c r="E1030" s="1"/>
    </row>
    <row r="1031" spans="5:5" x14ac:dyDescent="0.25">
      <c r="E1031" s="1"/>
    </row>
    <row r="1032" spans="5:5" x14ac:dyDescent="0.25">
      <c r="E1032" s="1"/>
    </row>
    <row r="1033" spans="5:5" x14ac:dyDescent="0.25">
      <c r="E1033" s="1"/>
    </row>
    <row r="1034" spans="5:5" x14ac:dyDescent="0.25">
      <c r="E1034" s="1"/>
    </row>
    <row r="1035" spans="5:5" x14ac:dyDescent="0.25">
      <c r="E1035" s="1"/>
    </row>
    <row r="1036" spans="5:5" x14ac:dyDescent="0.25">
      <c r="E1036" s="1"/>
    </row>
    <row r="1037" spans="5:5" x14ac:dyDescent="0.25">
      <c r="E1037" s="1"/>
    </row>
    <row r="1038" spans="5:5" x14ac:dyDescent="0.25">
      <c r="E1038" s="1"/>
    </row>
    <row r="1039" spans="5:5" x14ac:dyDescent="0.25">
      <c r="E1039" s="1"/>
    </row>
    <row r="1040" spans="5:5" x14ac:dyDescent="0.25">
      <c r="E1040" s="1"/>
    </row>
    <row r="1041" spans="5:5" x14ac:dyDescent="0.25">
      <c r="E1041" s="1"/>
    </row>
    <row r="1042" spans="5:5" x14ac:dyDescent="0.25">
      <c r="E1042" s="1"/>
    </row>
    <row r="1043" spans="5:5" x14ac:dyDescent="0.25">
      <c r="E1043" s="1"/>
    </row>
    <row r="1044" spans="5:5" x14ac:dyDescent="0.25">
      <c r="E1044" s="1"/>
    </row>
    <row r="1045" spans="5:5" x14ac:dyDescent="0.25">
      <c r="E1045" s="1"/>
    </row>
    <row r="1046" spans="5:5" x14ac:dyDescent="0.25">
      <c r="E1046" s="1"/>
    </row>
    <row r="1047" spans="5:5" x14ac:dyDescent="0.25">
      <c r="E1047" s="1"/>
    </row>
    <row r="1048" spans="5:5" x14ac:dyDescent="0.25">
      <c r="E1048" s="1"/>
    </row>
    <row r="1049" spans="5:5" x14ac:dyDescent="0.25">
      <c r="E1049" s="1"/>
    </row>
    <row r="1050" spans="5:5" x14ac:dyDescent="0.25">
      <c r="E1050" s="1"/>
    </row>
    <row r="1051" spans="5:5" x14ac:dyDescent="0.25">
      <c r="E1051" s="1"/>
    </row>
    <row r="1052" spans="5:5" x14ac:dyDescent="0.25">
      <c r="E1052" s="1"/>
    </row>
    <row r="1053" spans="5:5" x14ac:dyDescent="0.25">
      <c r="E1053" s="1"/>
    </row>
    <row r="1054" spans="5:5" x14ac:dyDescent="0.25">
      <c r="E1054" s="1"/>
    </row>
    <row r="1055" spans="5:5" x14ac:dyDescent="0.25">
      <c r="E1055" s="1"/>
    </row>
    <row r="1056" spans="5:5" x14ac:dyDescent="0.25">
      <c r="E1056" s="1"/>
    </row>
    <row r="1057" spans="5:5" x14ac:dyDescent="0.25">
      <c r="E1057" s="1"/>
    </row>
    <row r="1058" spans="5:5" x14ac:dyDescent="0.25">
      <c r="E1058" s="1"/>
    </row>
    <row r="1059" spans="5:5" x14ac:dyDescent="0.25">
      <c r="E1059" s="1"/>
    </row>
    <row r="1060" spans="5:5" x14ac:dyDescent="0.25">
      <c r="E1060" s="1"/>
    </row>
    <row r="1061" spans="5:5" x14ac:dyDescent="0.25">
      <c r="E1061" s="1"/>
    </row>
    <row r="1062" spans="5:5" x14ac:dyDescent="0.25">
      <c r="E1062" s="1"/>
    </row>
    <row r="1063" spans="5:5" x14ac:dyDescent="0.25">
      <c r="E1063" s="1"/>
    </row>
    <row r="1064" spans="5:5" x14ac:dyDescent="0.25">
      <c r="E1064" s="1"/>
    </row>
    <row r="1065" spans="5:5" x14ac:dyDescent="0.25">
      <c r="E1065" s="1"/>
    </row>
    <row r="1066" spans="5:5" x14ac:dyDescent="0.25">
      <c r="E1066" s="1"/>
    </row>
    <row r="1067" spans="5:5" x14ac:dyDescent="0.25">
      <c r="E1067" s="1"/>
    </row>
    <row r="1068" spans="5:5" x14ac:dyDescent="0.25">
      <c r="E1068" s="1"/>
    </row>
    <row r="1069" spans="5:5" x14ac:dyDescent="0.25">
      <c r="E1069" s="1"/>
    </row>
    <row r="1070" spans="5:5" x14ac:dyDescent="0.25">
      <c r="E1070" s="1"/>
    </row>
    <row r="1071" spans="5:5" x14ac:dyDescent="0.25">
      <c r="E1071" s="1"/>
    </row>
    <row r="1072" spans="5:5" x14ac:dyDescent="0.25">
      <c r="E1072" s="1"/>
    </row>
    <row r="1073" spans="5:5" x14ac:dyDescent="0.25">
      <c r="E1073" s="1"/>
    </row>
    <row r="1074" spans="5:5" x14ac:dyDescent="0.25">
      <c r="E1074" s="1"/>
    </row>
    <row r="1075" spans="5:5" x14ac:dyDescent="0.25">
      <c r="E1075" s="1"/>
    </row>
    <row r="1076" spans="5:5" x14ac:dyDescent="0.25">
      <c r="E1076" s="1"/>
    </row>
    <row r="1077" spans="5:5" x14ac:dyDescent="0.25">
      <c r="E1077" s="1"/>
    </row>
    <row r="1078" spans="5:5" x14ac:dyDescent="0.25">
      <c r="E1078" s="1"/>
    </row>
    <row r="1079" spans="5:5" x14ac:dyDescent="0.25">
      <c r="E1079" s="1"/>
    </row>
    <row r="1080" spans="5:5" x14ac:dyDescent="0.25">
      <c r="E1080" s="1"/>
    </row>
    <row r="1081" spans="5:5" x14ac:dyDescent="0.25">
      <c r="E1081" s="1"/>
    </row>
    <row r="1082" spans="5:5" x14ac:dyDescent="0.25">
      <c r="E1082" s="1"/>
    </row>
    <row r="1083" spans="5:5" x14ac:dyDescent="0.25">
      <c r="E1083" s="1"/>
    </row>
    <row r="1084" spans="5:5" x14ac:dyDescent="0.25">
      <c r="E1084" s="1"/>
    </row>
    <row r="1085" spans="5:5" x14ac:dyDescent="0.25">
      <c r="E1085" s="1"/>
    </row>
    <row r="1086" spans="5:5" x14ac:dyDescent="0.25">
      <c r="E1086" s="1"/>
    </row>
    <row r="1087" spans="5:5" x14ac:dyDescent="0.25">
      <c r="E1087" s="1"/>
    </row>
    <row r="1088" spans="5:5" x14ac:dyDescent="0.25">
      <c r="E1088" s="1"/>
    </row>
    <row r="1089" spans="5:5" x14ac:dyDescent="0.25">
      <c r="E1089" s="1"/>
    </row>
    <row r="1090" spans="5:5" x14ac:dyDescent="0.25">
      <c r="E1090" s="1"/>
    </row>
    <row r="1091" spans="5:5" x14ac:dyDescent="0.25">
      <c r="E1091" s="1"/>
    </row>
    <row r="1092" spans="5:5" x14ac:dyDescent="0.25">
      <c r="E1092" s="1"/>
    </row>
    <row r="1093" spans="5:5" x14ac:dyDescent="0.25">
      <c r="E1093" s="1"/>
    </row>
    <row r="1094" spans="5:5" x14ac:dyDescent="0.25">
      <c r="E1094" s="1"/>
    </row>
    <row r="1095" spans="5:5" x14ac:dyDescent="0.25">
      <c r="E1095" s="1"/>
    </row>
    <row r="1096" spans="5:5" x14ac:dyDescent="0.25">
      <c r="E1096" s="1"/>
    </row>
    <row r="1097" spans="5:5" x14ac:dyDescent="0.25">
      <c r="E1097" s="1"/>
    </row>
    <row r="1098" spans="5:5" x14ac:dyDescent="0.25">
      <c r="E1098" s="1"/>
    </row>
    <row r="1099" spans="5:5" x14ac:dyDescent="0.25">
      <c r="E1099" s="1"/>
    </row>
    <row r="1100" spans="5:5" x14ac:dyDescent="0.25">
      <c r="E1100" s="1"/>
    </row>
    <row r="1101" spans="5:5" x14ac:dyDescent="0.25">
      <c r="E1101" s="1"/>
    </row>
    <row r="1102" spans="5:5" x14ac:dyDescent="0.25">
      <c r="E1102" s="1"/>
    </row>
    <row r="1103" spans="5:5" x14ac:dyDescent="0.25">
      <c r="E1103" s="1"/>
    </row>
    <row r="1104" spans="5:5" x14ac:dyDescent="0.25">
      <c r="E1104" s="1"/>
    </row>
    <row r="1105" spans="5:5" x14ac:dyDescent="0.25">
      <c r="E1105" s="1"/>
    </row>
    <row r="1106" spans="5:5" x14ac:dyDescent="0.25">
      <c r="E1106" s="1"/>
    </row>
    <row r="1107" spans="5:5" x14ac:dyDescent="0.25">
      <c r="E1107" s="1"/>
    </row>
    <row r="1108" spans="5:5" x14ac:dyDescent="0.25">
      <c r="E1108" s="1"/>
    </row>
    <row r="1109" spans="5:5" x14ac:dyDescent="0.25">
      <c r="E1109" s="1"/>
    </row>
    <row r="1110" spans="5:5" x14ac:dyDescent="0.25">
      <c r="E1110" s="1"/>
    </row>
    <row r="1111" spans="5:5" x14ac:dyDescent="0.25">
      <c r="E1111" s="1"/>
    </row>
    <row r="1112" spans="5:5" x14ac:dyDescent="0.25">
      <c r="E1112" s="1"/>
    </row>
    <row r="1113" spans="5:5" x14ac:dyDescent="0.25">
      <c r="E1113" s="1"/>
    </row>
    <row r="1114" spans="5:5" x14ac:dyDescent="0.25">
      <c r="E1114" s="1"/>
    </row>
    <row r="1115" spans="5:5" x14ac:dyDescent="0.25">
      <c r="E1115" s="1"/>
    </row>
    <row r="1116" spans="5:5" x14ac:dyDescent="0.25">
      <c r="E1116" s="1"/>
    </row>
    <row r="1117" spans="5:5" x14ac:dyDescent="0.25">
      <c r="E1117" s="1"/>
    </row>
    <row r="1118" spans="5:5" x14ac:dyDescent="0.25">
      <c r="E1118" s="1"/>
    </row>
    <row r="1119" spans="5:5" x14ac:dyDescent="0.25">
      <c r="E1119" s="1"/>
    </row>
    <row r="1120" spans="5:5" x14ac:dyDescent="0.25">
      <c r="E1120" s="1"/>
    </row>
    <row r="1121" spans="5:5" x14ac:dyDescent="0.25">
      <c r="E1121" s="1"/>
    </row>
    <row r="1122" spans="5:5" x14ac:dyDescent="0.25">
      <c r="E1122" s="1"/>
    </row>
    <row r="1123" spans="5:5" x14ac:dyDescent="0.25">
      <c r="E1123" s="1"/>
    </row>
    <row r="1124" spans="5:5" x14ac:dyDescent="0.25">
      <c r="E1124" s="1"/>
    </row>
    <row r="1125" spans="5:5" x14ac:dyDescent="0.25">
      <c r="E1125" s="1"/>
    </row>
    <row r="1126" spans="5:5" x14ac:dyDescent="0.25">
      <c r="E1126" s="1"/>
    </row>
    <row r="1127" spans="5:5" x14ac:dyDescent="0.25">
      <c r="E1127" s="1"/>
    </row>
    <row r="1128" spans="5:5" x14ac:dyDescent="0.25">
      <c r="E1128" s="1"/>
    </row>
    <row r="1129" spans="5:5" x14ac:dyDescent="0.25">
      <c r="E1129" s="1"/>
    </row>
    <row r="1130" spans="5:5" x14ac:dyDescent="0.25">
      <c r="E1130" s="1"/>
    </row>
    <row r="1131" spans="5:5" x14ac:dyDescent="0.25">
      <c r="E1131" s="1"/>
    </row>
    <row r="1132" spans="5:5" x14ac:dyDescent="0.25">
      <c r="E1132" s="1"/>
    </row>
    <row r="1133" spans="5:5" x14ac:dyDescent="0.25">
      <c r="E1133" s="1"/>
    </row>
    <row r="1134" spans="5:5" x14ac:dyDescent="0.25">
      <c r="E1134" s="1"/>
    </row>
    <row r="1135" spans="5:5" x14ac:dyDescent="0.25">
      <c r="E1135" s="1"/>
    </row>
    <row r="1136" spans="5:5" x14ac:dyDescent="0.25">
      <c r="E1136" s="1"/>
    </row>
    <row r="1137" spans="5:5" x14ac:dyDescent="0.25">
      <c r="E1137" s="1"/>
    </row>
    <row r="1138" spans="5:5" x14ac:dyDescent="0.25">
      <c r="E1138" s="1"/>
    </row>
    <row r="1139" spans="5:5" x14ac:dyDescent="0.25">
      <c r="E1139" s="1"/>
    </row>
    <row r="1140" spans="5:5" x14ac:dyDescent="0.25">
      <c r="E1140" s="1"/>
    </row>
    <row r="1141" spans="5:5" x14ac:dyDescent="0.25">
      <c r="E1141" s="1"/>
    </row>
    <row r="1142" spans="5:5" x14ac:dyDescent="0.25">
      <c r="E1142" s="1"/>
    </row>
    <row r="1143" spans="5:5" x14ac:dyDescent="0.25">
      <c r="E1143" s="1"/>
    </row>
    <row r="1144" spans="5:5" x14ac:dyDescent="0.25">
      <c r="E1144" s="1"/>
    </row>
    <row r="1145" spans="5:5" x14ac:dyDescent="0.25">
      <c r="E1145" s="1"/>
    </row>
    <row r="1146" spans="5:5" x14ac:dyDescent="0.25">
      <c r="E1146" s="1"/>
    </row>
    <row r="1147" spans="5:5" x14ac:dyDescent="0.25">
      <c r="E1147" s="1"/>
    </row>
    <row r="1148" spans="5:5" x14ac:dyDescent="0.25">
      <c r="E1148" s="1"/>
    </row>
    <row r="1149" spans="5:5" x14ac:dyDescent="0.25">
      <c r="E1149" s="1"/>
    </row>
    <row r="1150" spans="5:5" x14ac:dyDescent="0.25">
      <c r="E1150" s="1"/>
    </row>
    <row r="1151" spans="5:5" x14ac:dyDescent="0.25">
      <c r="E1151" s="1"/>
    </row>
    <row r="1152" spans="5:5" x14ac:dyDescent="0.25">
      <c r="E1152" s="1"/>
    </row>
    <row r="1153" spans="5:5" x14ac:dyDescent="0.25">
      <c r="E1153" s="1"/>
    </row>
    <row r="1154" spans="5:5" x14ac:dyDescent="0.25">
      <c r="E1154" s="1"/>
    </row>
    <row r="1155" spans="5:5" x14ac:dyDescent="0.25">
      <c r="E1155" s="1"/>
    </row>
    <row r="1156" spans="5:5" x14ac:dyDescent="0.25">
      <c r="E1156" s="1"/>
    </row>
    <row r="1157" spans="5:5" x14ac:dyDescent="0.25">
      <c r="E1157" s="1"/>
    </row>
    <row r="1158" spans="5:5" x14ac:dyDescent="0.25">
      <c r="E1158" s="1"/>
    </row>
    <row r="1159" spans="5:5" x14ac:dyDescent="0.25">
      <c r="E1159" s="1"/>
    </row>
    <row r="1160" spans="5:5" x14ac:dyDescent="0.25">
      <c r="E1160" s="1"/>
    </row>
    <row r="1161" spans="5:5" x14ac:dyDescent="0.25">
      <c r="E1161" s="1"/>
    </row>
    <row r="1162" spans="5:5" x14ac:dyDescent="0.25">
      <c r="E1162" s="1"/>
    </row>
    <row r="1163" spans="5:5" x14ac:dyDescent="0.25">
      <c r="E1163" s="1"/>
    </row>
    <row r="1164" spans="5:5" x14ac:dyDescent="0.25">
      <c r="E1164" s="1"/>
    </row>
    <row r="1165" spans="5:5" x14ac:dyDescent="0.25">
      <c r="E1165" s="1"/>
    </row>
    <row r="1166" spans="5:5" x14ac:dyDescent="0.25">
      <c r="E1166" s="1"/>
    </row>
    <row r="1167" spans="5:5" x14ac:dyDescent="0.25">
      <c r="E1167" s="1"/>
    </row>
    <row r="1168" spans="5:5" x14ac:dyDescent="0.25">
      <c r="E1168" s="1"/>
    </row>
    <row r="1169" spans="5:5" x14ac:dyDescent="0.25">
      <c r="E1169" s="1"/>
    </row>
    <row r="1170" spans="5:5" x14ac:dyDescent="0.25">
      <c r="E1170" s="1"/>
    </row>
    <row r="1171" spans="5:5" x14ac:dyDescent="0.25">
      <c r="E1171" s="1"/>
    </row>
    <row r="1172" spans="5:5" x14ac:dyDescent="0.25">
      <c r="E1172" s="1"/>
    </row>
    <row r="1173" spans="5:5" x14ac:dyDescent="0.25">
      <c r="E1173" s="1"/>
    </row>
    <row r="1174" spans="5:5" x14ac:dyDescent="0.25">
      <c r="E1174" s="1"/>
    </row>
    <row r="1175" spans="5:5" x14ac:dyDescent="0.25">
      <c r="E1175" s="1"/>
    </row>
    <row r="1176" spans="5:5" x14ac:dyDescent="0.25">
      <c r="E1176" s="1"/>
    </row>
    <row r="1177" spans="5:5" x14ac:dyDescent="0.25">
      <c r="E1177" s="1"/>
    </row>
    <row r="1178" spans="5:5" x14ac:dyDescent="0.25">
      <c r="E1178" s="1"/>
    </row>
    <row r="1179" spans="5:5" x14ac:dyDescent="0.25">
      <c r="E1179" s="1"/>
    </row>
    <row r="1180" spans="5:5" x14ac:dyDescent="0.25">
      <c r="E1180" s="1"/>
    </row>
    <row r="1181" spans="5:5" x14ac:dyDescent="0.25">
      <c r="E1181" s="1"/>
    </row>
    <row r="1182" spans="5:5" x14ac:dyDescent="0.25">
      <c r="E1182" s="1"/>
    </row>
    <row r="1183" spans="5:5" x14ac:dyDescent="0.25">
      <c r="E1183" s="1"/>
    </row>
    <row r="1184" spans="5:5" x14ac:dyDescent="0.25">
      <c r="E1184" s="1"/>
    </row>
    <row r="1185" spans="5:5" x14ac:dyDescent="0.25">
      <c r="E1185" s="1"/>
    </row>
    <row r="1186" spans="5:5" x14ac:dyDescent="0.25">
      <c r="E1186" s="1"/>
    </row>
    <row r="1187" spans="5:5" x14ac:dyDescent="0.25">
      <c r="E1187" s="1"/>
    </row>
    <row r="1188" spans="5:5" x14ac:dyDescent="0.25">
      <c r="E1188" s="1"/>
    </row>
    <row r="1189" spans="5:5" x14ac:dyDescent="0.25">
      <c r="E1189" s="1"/>
    </row>
    <row r="1190" spans="5:5" x14ac:dyDescent="0.25">
      <c r="E1190" s="1"/>
    </row>
    <row r="1191" spans="5:5" x14ac:dyDescent="0.25">
      <c r="E1191" s="1"/>
    </row>
    <row r="1192" spans="5:5" x14ac:dyDescent="0.25">
      <c r="E1192" s="1"/>
    </row>
    <row r="1193" spans="5:5" x14ac:dyDescent="0.25">
      <c r="E1193" s="1"/>
    </row>
    <row r="1194" spans="5:5" x14ac:dyDescent="0.25">
      <c r="E1194" s="1"/>
    </row>
    <row r="1195" spans="5:5" x14ac:dyDescent="0.25">
      <c r="E1195" s="1"/>
    </row>
    <row r="1196" spans="5:5" x14ac:dyDescent="0.25">
      <c r="E1196" s="1"/>
    </row>
    <row r="1197" spans="5:5" x14ac:dyDescent="0.25">
      <c r="E1197" s="1"/>
    </row>
    <row r="1198" spans="5:5" x14ac:dyDescent="0.25">
      <c r="E1198" s="1"/>
    </row>
    <row r="1199" spans="5:5" x14ac:dyDescent="0.25">
      <c r="E1199" s="1"/>
    </row>
    <row r="1200" spans="5:5" x14ac:dyDescent="0.25">
      <c r="E1200" s="1"/>
    </row>
    <row r="1201" spans="5:5" x14ac:dyDescent="0.25">
      <c r="E1201" s="1"/>
    </row>
    <row r="1202" spans="5:5" x14ac:dyDescent="0.25">
      <c r="E1202" s="1"/>
    </row>
    <row r="1203" spans="5:5" x14ac:dyDescent="0.25">
      <c r="E1203" s="1"/>
    </row>
    <row r="1204" spans="5:5" x14ac:dyDescent="0.25">
      <c r="E1204" s="1"/>
    </row>
    <row r="1205" spans="5:5" x14ac:dyDescent="0.25">
      <c r="E1205" s="1"/>
    </row>
    <row r="1206" spans="5:5" x14ac:dyDescent="0.25">
      <c r="E1206" s="1"/>
    </row>
    <row r="1208" spans="5:5" x14ac:dyDescent="0.25">
      <c r="E1208" s="1"/>
    </row>
    <row r="1209" spans="5:5" x14ac:dyDescent="0.25">
      <c r="E1209" s="1"/>
    </row>
    <row r="1210" spans="5:5" x14ac:dyDescent="0.25">
      <c r="E1210" s="1"/>
    </row>
    <row r="1211" spans="5:5" x14ac:dyDescent="0.25">
      <c r="E1211" s="1"/>
    </row>
    <row r="1212" spans="5:5" x14ac:dyDescent="0.25">
      <c r="E1212" s="1"/>
    </row>
    <row r="1213" spans="5:5" x14ac:dyDescent="0.25">
      <c r="E1213" s="1"/>
    </row>
    <row r="1214" spans="5:5" x14ac:dyDescent="0.25">
      <c r="E1214" s="1"/>
    </row>
    <row r="1215" spans="5:5" x14ac:dyDescent="0.25">
      <c r="E1215" s="1"/>
    </row>
    <row r="1216" spans="5:5" x14ac:dyDescent="0.25">
      <c r="E1216" s="1"/>
    </row>
    <row r="1217" spans="5:5" x14ac:dyDescent="0.25">
      <c r="E1217" s="1"/>
    </row>
    <row r="1218" spans="5:5" x14ac:dyDescent="0.25">
      <c r="E1218" s="1"/>
    </row>
    <row r="1219" spans="5:5" x14ac:dyDescent="0.25">
      <c r="E1219" s="1"/>
    </row>
    <row r="1220" spans="5:5" x14ac:dyDescent="0.25">
      <c r="E1220" s="1"/>
    </row>
    <row r="1221" spans="5:5" x14ac:dyDescent="0.25">
      <c r="E1221" s="1"/>
    </row>
    <row r="1222" spans="5:5" x14ac:dyDescent="0.25">
      <c r="E1222" s="1"/>
    </row>
    <row r="1223" spans="5:5" x14ac:dyDescent="0.25">
      <c r="E1223" s="1"/>
    </row>
    <row r="1224" spans="5:5" x14ac:dyDescent="0.25">
      <c r="E1224" s="1"/>
    </row>
    <row r="1225" spans="5:5" x14ac:dyDescent="0.25">
      <c r="E1225" s="1"/>
    </row>
    <row r="1226" spans="5:5" x14ac:dyDescent="0.25">
      <c r="E1226" s="1"/>
    </row>
    <row r="1227" spans="5:5" x14ac:dyDescent="0.25">
      <c r="E1227" s="1"/>
    </row>
    <row r="1228" spans="5:5" x14ac:dyDescent="0.25">
      <c r="E1228" s="1"/>
    </row>
    <row r="1229" spans="5:5" x14ac:dyDescent="0.25">
      <c r="E1229" s="1"/>
    </row>
    <row r="1230" spans="5:5" x14ac:dyDescent="0.25">
      <c r="E1230" s="1"/>
    </row>
    <row r="1231" spans="5:5" x14ac:dyDescent="0.25">
      <c r="E1231" s="1"/>
    </row>
    <row r="1232" spans="5:5" x14ac:dyDescent="0.25">
      <c r="E1232" s="1"/>
    </row>
    <row r="1233" spans="5:5" x14ac:dyDescent="0.25">
      <c r="E1233" s="1"/>
    </row>
    <row r="1234" spans="5:5" x14ac:dyDescent="0.25">
      <c r="E1234" s="1"/>
    </row>
    <row r="1235" spans="5:5" x14ac:dyDescent="0.25">
      <c r="E1235" s="1"/>
    </row>
    <row r="1236" spans="5:5" x14ac:dyDescent="0.25">
      <c r="E1236" s="1"/>
    </row>
    <row r="1237" spans="5:5" x14ac:dyDescent="0.25">
      <c r="E1237" s="1"/>
    </row>
    <row r="1238" spans="5:5" x14ac:dyDescent="0.25">
      <c r="E1238" s="1"/>
    </row>
    <row r="1239" spans="5:5" x14ac:dyDescent="0.25">
      <c r="E1239" s="1"/>
    </row>
    <row r="1240" spans="5:5" x14ac:dyDescent="0.25">
      <c r="E1240" s="1"/>
    </row>
    <row r="1241" spans="5:5" x14ac:dyDescent="0.25">
      <c r="E1241" s="1"/>
    </row>
    <row r="1242" spans="5:5" x14ac:dyDescent="0.25">
      <c r="E1242" s="1"/>
    </row>
    <row r="1243" spans="5:5" x14ac:dyDescent="0.25">
      <c r="E1243" s="1"/>
    </row>
    <row r="1244" spans="5:5" x14ac:dyDescent="0.25">
      <c r="E1244" s="1"/>
    </row>
    <row r="1245" spans="5:5" x14ac:dyDescent="0.25">
      <c r="E1245" s="1"/>
    </row>
    <row r="1246" spans="5:5" x14ac:dyDescent="0.25">
      <c r="E1246" s="1"/>
    </row>
    <row r="1247" spans="5:5" x14ac:dyDescent="0.25">
      <c r="E1247" s="1"/>
    </row>
    <row r="1248" spans="5:5" x14ac:dyDescent="0.25">
      <c r="E1248" s="1"/>
    </row>
    <row r="1249" spans="5:5" x14ac:dyDescent="0.25">
      <c r="E1249" s="1"/>
    </row>
    <row r="1250" spans="5:5" x14ac:dyDescent="0.25">
      <c r="E1250" s="1"/>
    </row>
    <row r="1251" spans="5:5" x14ac:dyDescent="0.25">
      <c r="E1251" s="1"/>
    </row>
    <row r="1252" spans="5:5" x14ac:dyDescent="0.25">
      <c r="E1252" s="1"/>
    </row>
    <row r="1253" spans="5:5" x14ac:dyDescent="0.25">
      <c r="E1253" s="1"/>
    </row>
    <row r="1254" spans="5:5" x14ac:dyDescent="0.25">
      <c r="E1254" s="1"/>
    </row>
    <row r="1255" spans="5:5" x14ac:dyDescent="0.25">
      <c r="E1255" s="1"/>
    </row>
    <row r="1256" spans="5:5" x14ac:dyDescent="0.25">
      <c r="E1256" s="1"/>
    </row>
    <row r="1257" spans="5:5" x14ac:dyDescent="0.25">
      <c r="E1257" s="1"/>
    </row>
    <row r="1258" spans="5:5" x14ac:dyDescent="0.25">
      <c r="E1258" s="1"/>
    </row>
    <row r="1259" spans="5:5" x14ac:dyDescent="0.25">
      <c r="E1259" s="1"/>
    </row>
    <row r="1260" spans="5:5" x14ac:dyDescent="0.25">
      <c r="E1260" s="1"/>
    </row>
    <row r="1261" spans="5:5" x14ac:dyDescent="0.25">
      <c r="E1261" s="1"/>
    </row>
    <row r="1262" spans="5:5" x14ac:dyDescent="0.25">
      <c r="E1262" s="1"/>
    </row>
    <row r="1263" spans="5:5" x14ac:dyDescent="0.25">
      <c r="E1263" s="1"/>
    </row>
    <row r="1264" spans="5:5" x14ac:dyDescent="0.25">
      <c r="E1264" s="1"/>
    </row>
    <row r="1265" spans="5:5" x14ac:dyDescent="0.25">
      <c r="E1265" s="1"/>
    </row>
    <row r="1266" spans="5:5" x14ac:dyDescent="0.25">
      <c r="E1266" s="1"/>
    </row>
    <row r="1267" spans="5:5" x14ac:dyDescent="0.25">
      <c r="E1267" s="1"/>
    </row>
    <row r="1268" spans="5:5" x14ac:dyDescent="0.25">
      <c r="E1268" s="1"/>
    </row>
    <row r="1269" spans="5:5" x14ac:dyDescent="0.25">
      <c r="E1269" s="1"/>
    </row>
    <row r="1270" spans="5:5" x14ac:dyDescent="0.25">
      <c r="E1270" s="1"/>
    </row>
    <row r="1271" spans="5:5" x14ac:dyDescent="0.25">
      <c r="E1271" s="1"/>
    </row>
    <row r="1272" spans="5:5" x14ac:dyDescent="0.25">
      <c r="E1272" s="1"/>
    </row>
    <row r="1273" spans="5:5" x14ac:dyDescent="0.25">
      <c r="E1273" s="1"/>
    </row>
    <row r="1274" spans="5:5" x14ac:dyDescent="0.25">
      <c r="E1274" s="1"/>
    </row>
    <row r="1275" spans="5:5" x14ac:dyDescent="0.25">
      <c r="E1275" s="1"/>
    </row>
    <row r="1276" spans="5:5" x14ac:dyDescent="0.25">
      <c r="E1276" s="1"/>
    </row>
    <row r="1277" spans="5:5" x14ac:dyDescent="0.25">
      <c r="E1277" s="1"/>
    </row>
  </sheetData>
  <autoFilter ref="A1:J1277"/>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3" sqref="A3:B7"/>
    </sheetView>
  </sheetViews>
  <sheetFormatPr defaultRowHeight="15" x14ac:dyDescent="0.25"/>
  <cols>
    <col min="1" max="1" width="13.140625" bestFit="1" customWidth="1"/>
    <col min="2" max="2" width="36.42578125" bestFit="1" customWidth="1"/>
  </cols>
  <sheetData>
    <row r="3" spans="1:2" x14ac:dyDescent="0.25">
      <c r="A3" s="3" t="s">
        <v>1398</v>
      </c>
      <c r="B3" t="s">
        <v>1824</v>
      </c>
    </row>
    <row r="4" spans="1:2" x14ac:dyDescent="0.25">
      <c r="A4" s="4" t="s">
        <v>57</v>
      </c>
      <c r="B4" s="1">
        <v>130</v>
      </c>
    </row>
    <row r="5" spans="1:2" x14ac:dyDescent="0.25">
      <c r="A5" s="4" t="s">
        <v>272</v>
      </c>
      <c r="B5" s="1">
        <v>44</v>
      </c>
    </row>
    <row r="6" spans="1:2" x14ac:dyDescent="0.25">
      <c r="A6" s="4" t="s">
        <v>1399</v>
      </c>
      <c r="B6" s="1"/>
    </row>
    <row r="7" spans="1:2" x14ac:dyDescent="0.25">
      <c r="A7" s="4" t="s">
        <v>1400</v>
      </c>
      <c r="B7" s="1">
        <v>174</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workbookViewId="0">
      <pane ySplit="1" topLeftCell="A2" activePane="bottomLeft" state="frozen"/>
      <selection pane="bottomLeft" sqref="A1:XFD1048576"/>
    </sheetView>
  </sheetViews>
  <sheetFormatPr defaultRowHeight="15" x14ac:dyDescent="0.25"/>
  <cols>
    <col min="1" max="1" width="15.85546875" customWidth="1"/>
    <col min="2" max="2" width="16" bestFit="1" customWidth="1"/>
    <col min="3" max="3" width="31.85546875" bestFit="1" customWidth="1"/>
    <col min="5" max="5" width="25.85546875" bestFit="1" customWidth="1"/>
    <col min="6" max="6" width="38.7109375" customWidth="1"/>
    <col min="7" max="7" width="35.42578125" customWidth="1"/>
  </cols>
  <sheetData>
    <row r="1" spans="1:7" x14ac:dyDescent="0.25">
      <c r="A1" t="s">
        <v>0</v>
      </c>
      <c r="B1" t="s">
        <v>1</v>
      </c>
      <c r="C1" t="s">
        <v>2</v>
      </c>
      <c r="D1" t="s">
        <v>1366</v>
      </c>
      <c r="E1" t="s">
        <v>1360</v>
      </c>
      <c r="F1" t="s">
        <v>1823</v>
      </c>
    </row>
    <row r="2" spans="1:7" x14ac:dyDescent="0.25">
      <c r="A2" t="s">
        <v>57</v>
      </c>
      <c r="B2" t="s">
        <v>58</v>
      </c>
      <c r="C2" t="s">
        <v>59</v>
      </c>
      <c r="D2" s="1">
        <v>1086</v>
      </c>
      <c r="E2">
        <v>35</v>
      </c>
      <c r="F2">
        <f>AVERAGE(E2:$E$175)</f>
        <v>48.220238095238095</v>
      </c>
    </row>
    <row r="3" spans="1:7" x14ac:dyDescent="0.25">
      <c r="A3" t="s">
        <v>57</v>
      </c>
      <c r="B3" t="s">
        <v>58</v>
      </c>
      <c r="C3" t="s">
        <v>60</v>
      </c>
      <c r="D3" s="1">
        <v>1086</v>
      </c>
      <c r="E3">
        <v>35</v>
      </c>
      <c r="F3">
        <f>AVERAGE(E3:$E$175)</f>
        <v>48.299401197604787</v>
      </c>
    </row>
    <row r="4" spans="1:7" x14ac:dyDescent="0.25">
      <c r="A4" t="s">
        <v>57</v>
      </c>
      <c r="B4" t="s">
        <v>58</v>
      </c>
      <c r="C4" t="s">
        <v>61</v>
      </c>
      <c r="D4" s="1">
        <v>1086</v>
      </c>
      <c r="E4">
        <v>35</v>
      </c>
      <c r="F4">
        <f>AVERAGE(E4:$E$175)</f>
        <v>48.379518072289159</v>
      </c>
    </row>
    <row r="5" spans="1:7" x14ac:dyDescent="0.25">
      <c r="A5" t="s">
        <v>57</v>
      </c>
      <c r="B5" t="s">
        <v>58</v>
      </c>
      <c r="C5" t="s">
        <v>62</v>
      </c>
      <c r="D5" s="1">
        <v>1086</v>
      </c>
      <c r="E5">
        <v>35</v>
      </c>
      <c r="F5">
        <f>AVERAGE(E5:$E$175)</f>
        <v>48.460606060606061</v>
      </c>
      <c r="G5" s="6"/>
    </row>
    <row r="6" spans="1:7" x14ac:dyDescent="0.25">
      <c r="A6" t="s">
        <v>57</v>
      </c>
      <c r="B6" t="s">
        <v>58</v>
      </c>
      <c r="C6" t="s">
        <v>63</v>
      </c>
      <c r="D6" s="1">
        <v>1086</v>
      </c>
      <c r="E6">
        <v>35</v>
      </c>
      <c r="F6">
        <f>AVERAGE(E6:$E$175)</f>
        <v>48.542682926829265</v>
      </c>
    </row>
    <row r="7" spans="1:7" x14ac:dyDescent="0.25">
      <c r="A7" t="s">
        <v>57</v>
      </c>
      <c r="B7" t="s">
        <v>58</v>
      </c>
      <c r="C7" t="s">
        <v>64</v>
      </c>
      <c r="D7" s="1">
        <v>1086</v>
      </c>
      <c r="E7">
        <v>60</v>
      </c>
      <c r="F7">
        <f>AVERAGE(E7:$E$175)</f>
        <v>48.625766871165645</v>
      </c>
    </row>
    <row r="8" spans="1:7" x14ac:dyDescent="0.25">
      <c r="A8" t="s">
        <v>57</v>
      </c>
      <c r="B8" t="s">
        <v>58</v>
      </c>
      <c r="C8" t="s">
        <v>65</v>
      </c>
      <c r="D8" s="1">
        <v>1086</v>
      </c>
      <c r="E8">
        <v>35</v>
      </c>
      <c r="F8">
        <f>AVERAGE(E8:$E$175)</f>
        <v>48.555555555555557</v>
      </c>
    </row>
    <row r="9" spans="1:7" x14ac:dyDescent="0.25">
      <c r="A9" t="s">
        <v>57</v>
      </c>
      <c r="B9" t="s">
        <v>58</v>
      </c>
      <c r="C9" t="s">
        <v>66</v>
      </c>
      <c r="D9" s="1">
        <v>1086</v>
      </c>
      <c r="E9">
        <v>35</v>
      </c>
      <c r="F9">
        <f>AVERAGE(E9:$E$175)</f>
        <v>48.639751552795033</v>
      </c>
    </row>
    <row r="10" spans="1:7" x14ac:dyDescent="0.25">
      <c r="A10" t="s">
        <v>57</v>
      </c>
      <c r="B10" t="s">
        <v>131</v>
      </c>
      <c r="C10" t="s">
        <v>132</v>
      </c>
      <c r="D10" s="1">
        <v>1197</v>
      </c>
      <c r="E10">
        <v>43</v>
      </c>
      <c r="F10">
        <f>AVERAGE(E10:$E$175)</f>
        <v>48.725000000000001</v>
      </c>
    </row>
    <row r="11" spans="1:7" x14ac:dyDescent="0.25">
      <c r="A11" t="s">
        <v>57</v>
      </c>
      <c r="B11" t="s">
        <v>131</v>
      </c>
      <c r="C11" t="s">
        <v>14</v>
      </c>
      <c r="D11" s="1">
        <v>1197</v>
      </c>
      <c r="E11">
        <v>43</v>
      </c>
      <c r="F11">
        <f>AVERAGE(E11:$E$175)</f>
        <v>48.761006289308177</v>
      </c>
    </row>
    <row r="12" spans="1:7" x14ac:dyDescent="0.25">
      <c r="A12" t="s">
        <v>57</v>
      </c>
      <c r="B12" t="s">
        <v>131</v>
      </c>
      <c r="C12" t="s">
        <v>133</v>
      </c>
      <c r="D12" s="1">
        <v>1197</v>
      </c>
      <c r="E12">
        <v>43</v>
      </c>
      <c r="F12">
        <f>AVERAGE(E12:$E$175)</f>
        <v>48.797468354430379</v>
      </c>
    </row>
    <row r="13" spans="1:7" x14ac:dyDescent="0.25">
      <c r="A13" t="s">
        <v>57</v>
      </c>
      <c r="B13" t="s">
        <v>131</v>
      </c>
      <c r="C13" t="s">
        <v>134</v>
      </c>
      <c r="D13" s="1">
        <v>1197</v>
      </c>
      <c r="E13">
        <v>43</v>
      </c>
      <c r="F13">
        <f>AVERAGE(E13:$E$175)</f>
        <v>48.834394904458598</v>
      </c>
    </row>
    <row r="14" spans="1:7" x14ac:dyDescent="0.25">
      <c r="A14" t="s">
        <v>57</v>
      </c>
      <c r="B14" t="s">
        <v>131</v>
      </c>
      <c r="C14" t="s">
        <v>135</v>
      </c>
      <c r="D14" s="1">
        <v>1197</v>
      </c>
      <c r="E14">
        <v>43</v>
      </c>
      <c r="F14">
        <f>AVERAGE(E14:$E$175)</f>
        <v>48.871794871794869</v>
      </c>
    </row>
    <row r="15" spans="1:7" x14ac:dyDescent="0.25">
      <c r="A15" t="s">
        <v>57</v>
      </c>
      <c r="B15" t="s">
        <v>131</v>
      </c>
      <c r="C15" t="s">
        <v>136</v>
      </c>
      <c r="D15" s="1">
        <v>1197</v>
      </c>
      <c r="E15">
        <v>43</v>
      </c>
      <c r="F15">
        <f>AVERAGE(E15:$E$175)</f>
        <v>48.909677419354836</v>
      </c>
    </row>
    <row r="16" spans="1:7" x14ac:dyDescent="0.25">
      <c r="A16" t="s">
        <v>57</v>
      </c>
      <c r="B16" t="s">
        <v>140</v>
      </c>
      <c r="C16" t="s">
        <v>141</v>
      </c>
      <c r="D16" s="1">
        <v>1197</v>
      </c>
      <c r="E16">
        <v>45</v>
      </c>
      <c r="F16">
        <f>AVERAGE(E16:$E$175)</f>
        <v>48.948051948051948</v>
      </c>
    </row>
    <row r="17" spans="1:6" x14ac:dyDescent="0.25">
      <c r="A17" t="s">
        <v>57</v>
      </c>
      <c r="B17" t="s">
        <v>140</v>
      </c>
      <c r="C17" t="s">
        <v>142</v>
      </c>
      <c r="D17" s="1">
        <v>1396</v>
      </c>
      <c r="E17">
        <v>45</v>
      </c>
      <c r="F17">
        <f>AVERAGE(E17:$E$175)</f>
        <v>48.973856209150327</v>
      </c>
    </row>
    <row r="18" spans="1:6" x14ac:dyDescent="0.25">
      <c r="A18" t="s">
        <v>57</v>
      </c>
      <c r="B18" t="s">
        <v>140</v>
      </c>
      <c r="C18" t="s">
        <v>143</v>
      </c>
      <c r="D18" s="1">
        <v>1197</v>
      </c>
      <c r="E18">
        <v>45</v>
      </c>
      <c r="F18">
        <f>AVERAGE(E18:$E$175)</f>
        <v>49</v>
      </c>
    </row>
    <row r="19" spans="1:6" x14ac:dyDescent="0.25">
      <c r="A19" t="s">
        <v>57</v>
      </c>
      <c r="B19" t="s">
        <v>140</v>
      </c>
      <c r="C19" t="s">
        <v>144</v>
      </c>
      <c r="D19" s="1">
        <v>1396</v>
      </c>
      <c r="E19">
        <v>45</v>
      </c>
      <c r="F19">
        <f>AVERAGE(E19:$E$175)</f>
        <v>49.026490066225165</v>
      </c>
    </row>
    <row r="20" spans="1:6" x14ac:dyDescent="0.25">
      <c r="A20" t="s">
        <v>57</v>
      </c>
      <c r="B20" t="s">
        <v>140</v>
      </c>
      <c r="C20" t="s">
        <v>145</v>
      </c>
      <c r="D20" s="1">
        <v>1197</v>
      </c>
      <c r="E20">
        <v>45</v>
      </c>
      <c r="F20">
        <f>AVERAGE(E20:$E$175)</f>
        <v>49.053333333333335</v>
      </c>
    </row>
    <row r="21" spans="1:6" x14ac:dyDescent="0.25">
      <c r="A21" t="s">
        <v>57</v>
      </c>
      <c r="B21" t="s">
        <v>140</v>
      </c>
      <c r="C21" t="s">
        <v>146</v>
      </c>
      <c r="D21" s="1">
        <v>1396</v>
      </c>
      <c r="E21">
        <v>45</v>
      </c>
      <c r="F21">
        <f>AVERAGE(E21:$E$175)</f>
        <v>49.080536912751676</v>
      </c>
    </row>
    <row r="22" spans="1:6" x14ac:dyDescent="0.25">
      <c r="A22" t="s">
        <v>57</v>
      </c>
      <c r="B22" t="s">
        <v>140</v>
      </c>
      <c r="C22" t="s">
        <v>147</v>
      </c>
      <c r="D22" s="1">
        <v>1197</v>
      </c>
      <c r="E22">
        <v>45</v>
      </c>
      <c r="F22">
        <f>AVERAGE(E22:$E$175)</f>
        <v>49.108108108108105</v>
      </c>
    </row>
    <row r="23" spans="1:6" x14ac:dyDescent="0.25">
      <c r="A23" t="s">
        <v>57</v>
      </c>
      <c r="B23" t="s">
        <v>140</v>
      </c>
      <c r="C23" t="s">
        <v>148</v>
      </c>
      <c r="D23" s="1">
        <v>1396</v>
      </c>
      <c r="E23">
        <v>45</v>
      </c>
      <c r="F23">
        <f>AVERAGE(E23:$E$175)</f>
        <v>49.136054421768705</v>
      </c>
    </row>
    <row r="24" spans="1:6" x14ac:dyDescent="0.25">
      <c r="A24" t="s">
        <v>57</v>
      </c>
      <c r="B24" t="s">
        <v>140</v>
      </c>
      <c r="C24" t="s">
        <v>149</v>
      </c>
      <c r="D24" s="1">
        <v>1197</v>
      </c>
      <c r="E24">
        <v>45</v>
      </c>
      <c r="F24">
        <f>AVERAGE(E24:$E$175)</f>
        <v>49.164383561643838</v>
      </c>
    </row>
    <row r="25" spans="1:6" x14ac:dyDescent="0.25">
      <c r="A25" t="s">
        <v>57</v>
      </c>
      <c r="B25" t="s">
        <v>140</v>
      </c>
      <c r="C25" t="s">
        <v>150</v>
      </c>
      <c r="D25" s="1">
        <v>1197</v>
      </c>
      <c r="E25">
        <v>45</v>
      </c>
      <c r="F25">
        <f>AVERAGE(E25:$E$175)</f>
        <v>49.193103448275863</v>
      </c>
    </row>
    <row r="26" spans="1:6" x14ac:dyDescent="0.25">
      <c r="A26" t="s">
        <v>57</v>
      </c>
      <c r="B26" t="s">
        <v>140</v>
      </c>
      <c r="C26" t="s">
        <v>151</v>
      </c>
      <c r="D26" s="1">
        <v>1197</v>
      </c>
      <c r="E26">
        <v>45</v>
      </c>
      <c r="F26">
        <f>AVERAGE(E26:$E$175)</f>
        <v>49.222222222222221</v>
      </c>
    </row>
    <row r="27" spans="1:6" x14ac:dyDescent="0.25">
      <c r="A27" t="s">
        <v>57</v>
      </c>
      <c r="B27" t="s">
        <v>140</v>
      </c>
      <c r="C27" t="s">
        <v>152</v>
      </c>
      <c r="D27" s="1">
        <v>1396</v>
      </c>
      <c r="E27">
        <v>45</v>
      </c>
      <c r="F27">
        <f>AVERAGE(E27:$E$175)</f>
        <v>49.251748251748253</v>
      </c>
    </row>
    <row r="28" spans="1:6" x14ac:dyDescent="0.25">
      <c r="A28" t="s">
        <v>57</v>
      </c>
      <c r="B28" t="s">
        <v>153</v>
      </c>
      <c r="C28" t="s">
        <v>154</v>
      </c>
      <c r="D28" s="1">
        <v>1197</v>
      </c>
      <c r="E28">
        <v>37</v>
      </c>
      <c r="F28">
        <f>AVERAGE(E28:$E$175)</f>
        <v>49.281690140845072</v>
      </c>
    </row>
    <row r="29" spans="1:6" x14ac:dyDescent="0.25">
      <c r="A29" t="s">
        <v>57</v>
      </c>
      <c r="B29" t="s">
        <v>153</v>
      </c>
      <c r="C29" t="s">
        <v>155</v>
      </c>
      <c r="D29" s="1">
        <v>1197</v>
      </c>
      <c r="E29">
        <v>37</v>
      </c>
      <c r="F29">
        <f>AVERAGE(E29:$E$175)</f>
        <v>49.368794326241137</v>
      </c>
    </row>
    <row r="30" spans="1:6" x14ac:dyDescent="0.25">
      <c r="A30" t="s">
        <v>57</v>
      </c>
      <c r="B30" t="s">
        <v>153</v>
      </c>
      <c r="C30" t="s">
        <v>156</v>
      </c>
      <c r="D30" s="1">
        <v>1197</v>
      </c>
      <c r="E30">
        <v>37</v>
      </c>
      <c r="F30">
        <f>AVERAGE(E30:$E$175)</f>
        <v>49.457142857142856</v>
      </c>
    </row>
    <row r="31" spans="1:6" x14ac:dyDescent="0.25">
      <c r="A31" t="s">
        <v>57</v>
      </c>
      <c r="B31" t="s">
        <v>153</v>
      </c>
      <c r="C31" t="s">
        <v>157</v>
      </c>
      <c r="D31" s="1">
        <v>1197</v>
      </c>
      <c r="E31">
        <v>37</v>
      </c>
      <c r="F31">
        <f>AVERAGE(E31:$E$175)</f>
        <v>49.546762589928058</v>
      </c>
    </row>
    <row r="32" spans="1:6" x14ac:dyDescent="0.25">
      <c r="A32" t="s">
        <v>57</v>
      </c>
      <c r="B32" t="s">
        <v>153</v>
      </c>
      <c r="C32" t="s">
        <v>158</v>
      </c>
      <c r="D32" s="1">
        <v>1197</v>
      </c>
      <c r="E32">
        <v>37</v>
      </c>
      <c r="F32">
        <f>AVERAGE(E32:$E$175)</f>
        <v>49.637681159420289</v>
      </c>
    </row>
    <row r="33" spans="1:6" x14ac:dyDescent="0.25">
      <c r="A33" t="s">
        <v>57</v>
      </c>
      <c r="B33" t="s">
        <v>153</v>
      </c>
      <c r="C33" t="s">
        <v>159</v>
      </c>
      <c r="D33" s="1">
        <v>1197</v>
      </c>
      <c r="E33">
        <v>37</v>
      </c>
      <c r="F33">
        <f>AVERAGE(E33:$E$175)</f>
        <v>49.729927007299267</v>
      </c>
    </row>
    <row r="34" spans="1:6" x14ac:dyDescent="0.25">
      <c r="A34" t="s">
        <v>57</v>
      </c>
      <c r="B34" t="s">
        <v>153</v>
      </c>
      <c r="C34" t="s">
        <v>160</v>
      </c>
      <c r="D34" s="1">
        <v>1197</v>
      </c>
      <c r="E34">
        <v>37</v>
      </c>
      <c r="F34">
        <f>AVERAGE(E34:$E$175)</f>
        <v>49.823529411764703</v>
      </c>
    </row>
    <row r="35" spans="1:6" x14ac:dyDescent="0.25">
      <c r="A35" t="s">
        <v>57</v>
      </c>
      <c r="B35" t="s">
        <v>153</v>
      </c>
      <c r="C35" t="s">
        <v>161</v>
      </c>
      <c r="D35" s="1">
        <v>998</v>
      </c>
      <c r="E35">
        <v>37</v>
      </c>
      <c r="F35">
        <f>AVERAGE(E35:$E$175)</f>
        <v>49.918518518518518</v>
      </c>
    </row>
    <row r="36" spans="1:6" x14ac:dyDescent="0.25">
      <c r="A36" t="s">
        <v>57</v>
      </c>
      <c r="B36" t="s">
        <v>153</v>
      </c>
      <c r="C36" t="s">
        <v>162</v>
      </c>
      <c r="D36" s="1">
        <v>1186</v>
      </c>
      <c r="E36">
        <v>37</v>
      </c>
      <c r="F36">
        <f>AVERAGE(E36:$E$175)</f>
        <v>50.014925373134325</v>
      </c>
    </row>
    <row r="37" spans="1:6" x14ac:dyDescent="0.25">
      <c r="A37" t="s">
        <v>57</v>
      </c>
      <c r="B37" t="s">
        <v>153</v>
      </c>
      <c r="C37" t="s">
        <v>163</v>
      </c>
      <c r="D37" s="1">
        <v>1186</v>
      </c>
      <c r="E37">
        <v>37</v>
      </c>
      <c r="F37">
        <f>AVERAGE(E37:$E$175)</f>
        <v>50.112781954887218</v>
      </c>
    </row>
    <row r="38" spans="1:6" x14ac:dyDescent="0.25">
      <c r="A38" t="s">
        <v>57</v>
      </c>
      <c r="B38" t="s">
        <v>153</v>
      </c>
      <c r="C38" t="s">
        <v>164</v>
      </c>
      <c r="D38" s="1">
        <v>1186</v>
      </c>
      <c r="E38">
        <v>37</v>
      </c>
      <c r="F38">
        <f>AVERAGE(E38:$E$175)</f>
        <v>50.212121212121211</v>
      </c>
    </row>
    <row r="39" spans="1:6" x14ac:dyDescent="0.25">
      <c r="A39" t="s">
        <v>57</v>
      </c>
      <c r="B39" t="s">
        <v>153</v>
      </c>
      <c r="C39" t="s">
        <v>165</v>
      </c>
      <c r="D39" s="1">
        <v>1186</v>
      </c>
      <c r="E39">
        <v>37</v>
      </c>
      <c r="F39">
        <f>AVERAGE(E39:$E$175)</f>
        <v>50.31297709923664</v>
      </c>
    </row>
    <row r="40" spans="1:6" x14ac:dyDescent="0.25">
      <c r="A40" t="s">
        <v>57</v>
      </c>
      <c r="B40" t="s">
        <v>465</v>
      </c>
      <c r="C40" t="s">
        <v>466</v>
      </c>
      <c r="D40" s="1">
        <v>1120</v>
      </c>
      <c r="E40">
        <v>43</v>
      </c>
      <c r="F40">
        <f>AVERAGE(E40:$E$175)</f>
        <v>50.415384615384617</v>
      </c>
    </row>
    <row r="41" spans="1:6" x14ac:dyDescent="0.25">
      <c r="A41" t="s">
        <v>57</v>
      </c>
      <c r="B41" t="s">
        <v>465</v>
      </c>
      <c r="C41" t="s">
        <v>467</v>
      </c>
      <c r="D41" s="1">
        <v>1120</v>
      </c>
      <c r="E41">
        <v>43</v>
      </c>
      <c r="F41">
        <f>AVERAGE(E41:$E$175)</f>
        <v>50.472868217054263</v>
      </c>
    </row>
    <row r="42" spans="1:6" x14ac:dyDescent="0.25">
      <c r="A42" t="s">
        <v>57</v>
      </c>
      <c r="B42" t="s">
        <v>465</v>
      </c>
      <c r="C42" t="s">
        <v>468</v>
      </c>
      <c r="D42" s="1">
        <v>1197</v>
      </c>
      <c r="E42">
        <v>43</v>
      </c>
      <c r="F42">
        <f>AVERAGE(E42:$E$175)</f>
        <v>50.53125</v>
      </c>
    </row>
    <row r="43" spans="1:6" x14ac:dyDescent="0.25">
      <c r="A43" t="s">
        <v>57</v>
      </c>
      <c r="B43" t="s">
        <v>465</v>
      </c>
      <c r="C43" t="s">
        <v>469</v>
      </c>
      <c r="D43" s="1">
        <v>1197</v>
      </c>
      <c r="E43">
        <v>43</v>
      </c>
      <c r="F43">
        <f>AVERAGE(E43:$E$175)</f>
        <v>50.590551181102363</v>
      </c>
    </row>
    <row r="44" spans="1:6" x14ac:dyDescent="0.25">
      <c r="A44" t="s">
        <v>57</v>
      </c>
      <c r="B44" t="s">
        <v>465</v>
      </c>
      <c r="C44" t="s">
        <v>470</v>
      </c>
      <c r="D44" s="1">
        <v>1197</v>
      </c>
      <c r="E44">
        <v>43</v>
      </c>
      <c r="F44">
        <f>AVERAGE(E44:$E$175)</f>
        <v>50.650793650793652</v>
      </c>
    </row>
    <row r="45" spans="1:6" x14ac:dyDescent="0.25">
      <c r="A45" t="s">
        <v>57</v>
      </c>
      <c r="B45" t="s">
        <v>465</v>
      </c>
      <c r="C45" t="s">
        <v>471</v>
      </c>
      <c r="D45" s="1">
        <v>1197</v>
      </c>
      <c r="E45">
        <v>43</v>
      </c>
      <c r="F45">
        <f>AVERAGE(E45:$E$175)</f>
        <v>50.712000000000003</v>
      </c>
    </row>
    <row r="46" spans="1:6" x14ac:dyDescent="0.25">
      <c r="A46" t="s">
        <v>57</v>
      </c>
      <c r="B46" t="s">
        <v>545</v>
      </c>
      <c r="C46" t="s">
        <v>546</v>
      </c>
      <c r="D46" s="1">
        <v>1197</v>
      </c>
      <c r="E46">
        <v>45</v>
      </c>
      <c r="F46">
        <f>AVERAGE(E46:$E$175)</f>
        <v>50.774193548387096</v>
      </c>
    </row>
    <row r="47" spans="1:6" x14ac:dyDescent="0.25">
      <c r="A47" t="s">
        <v>57</v>
      </c>
      <c r="B47" t="s">
        <v>545</v>
      </c>
      <c r="C47" t="s">
        <v>547</v>
      </c>
      <c r="D47" s="1">
        <v>998</v>
      </c>
      <c r="E47">
        <v>45</v>
      </c>
      <c r="F47">
        <f>AVERAGE(E47:$E$175)</f>
        <v>50.821138211382113</v>
      </c>
    </row>
    <row r="48" spans="1:6" x14ac:dyDescent="0.25">
      <c r="A48" t="s">
        <v>57</v>
      </c>
      <c r="B48" t="s">
        <v>545</v>
      </c>
      <c r="C48" t="s">
        <v>548</v>
      </c>
      <c r="D48" s="1">
        <v>1397</v>
      </c>
      <c r="F48">
        <f>AVERAGE(E48:$E$175)</f>
        <v>50.868852459016395</v>
      </c>
    </row>
    <row r="49" spans="1:6" x14ac:dyDescent="0.25">
      <c r="A49" t="s">
        <v>57</v>
      </c>
      <c r="B49" t="s">
        <v>545</v>
      </c>
      <c r="C49" t="s">
        <v>549</v>
      </c>
      <c r="D49" s="1">
        <v>998</v>
      </c>
      <c r="E49">
        <v>45</v>
      </c>
      <c r="F49">
        <f>AVERAGE(E49:$E$175)</f>
        <v>50.868852459016395</v>
      </c>
    </row>
    <row r="50" spans="1:6" x14ac:dyDescent="0.25">
      <c r="A50" t="s">
        <v>57</v>
      </c>
      <c r="B50" t="s">
        <v>545</v>
      </c>
      <c r="C50" t="s">
        <v>550</v>
      </c>
      <c r="D50" s="1">
        <v>998</v>
      </c>
      <c r="E50">
        <v>45</v>
      </c>
      <c r="F50">
        <f>AVERAGE(E50:$E$175)</f>
        <v>50.917355371900825</v>
      </c>
    </row>
    <row r="51" spans="1:6" x14ac:dyDescent="0.25">
      <c r="A51" t="s">
        <v>57</v>
      </c>
      <c r="B51" t="s">
        <v>545</v>
      </c>
      <c r="C51" t="s">
        <v>551</v>
      </c>
      <c r="D51" s="1">
        <v>998</v>
      </c>
      <c r="E51">
        <v>45</v>
      </c>
      <c r="F51">
        <f>AVERAGE(E51:$E$175)</f>
        <v>50.966666666666669</v>
      </c>
    </row>
    <row r="52" spans="1:6" x14ac:dyDescent="0.25">
      <c r="A52" t="s">
        <v>57</v>
      </c>
      <c r="B52" t="s">
        <v>545</v>
      </c>
      <c r="C52" t="s">
        <v>552</v>
      </c>
      <c r="D52" s="1">
        <v>998</v>
      </c>
      <c r="E52">
        <v>45</v>
      </c>
      <c r="F52">
        <f>AVERAGE(E52:$E$175)</f>
        <v>51.016806722689076</v>
      </c>
    </row>
    <row r="53" spans="1:6" x14ac:dyDescent="0.25">
      <c r="A53" t="s">
        <v>57</v>
      </c>
      <c r="B53" t="s">
        <v>545</v>
      </c>
      <c r="C53" t="s">
        <v>553</v>
      </c>
      <c r="D53" s="1">
        <v>998</v>
      </c>
      <c r="E53">
        <v>45</v>
      </c>
      <c r="F53">
        <f>AVERAGE(E53:$E$175)</f>
        <v>51.067796610169495</v>
      </c>
    </row>
    <row r="54" spans="1:6" x14ac:dyDescent="0.25">
      <c r="A54" t="s">
        <v>57</v>
      </c>
      <c r="B54" t="s">
        <v>545</v>
      </c>
      <c r="C54" t="s">
        <v>554</v>
      </c>
      <c r="D54" s="1">
        <v>1197</v>
      </c>
      <c r="E54">
        <v>45</v>
      </c>
      <c r="F54">
        <f>AVERAGE(E54:$E$175)</f>
        <v>51.119658119658119</v>
      </c>
    </row>
    <row r="55" spans="1:6" x14ac:dyDescent="0.25">
      <c r="A55" t="s">
        <v>57</v>
      </c>
      <c r="B55" t="s">
        <v>545</v>
      </c>
      <c r="C55" t="s">
        <v>555</v>
      </c>
      <c r="D55" s="1">
        <v>1397</v>
      </c>
      <c r="F55">
        <f>AVERAGE(E55:$E$175)</f>
        <v>51.172413793103445</v>
      </c>
    </row>
    <row r="56" spans="1:6" x14ac:dyDescent="0.25">
      <c r="A56" t="s">
        <v>57</v>
      </c>
      <c r="B56" t="s">
        <v>545</v>
      </c>
      <c r="C56" t="s">
        <v>556</v>
      </c>
      <c r="D56" s="1">
        <v>1397</v>
      </c>
      <c r="F56">
        <f>AVERAGE(E56:$E$175)</f>
        <v>51.172413793103445</v>
      </c>
    </row>
    <row r="57" spans="1:6" x14ac:dyDescent="0.25">
      <c r="A57" t="s">
        <v>57</v>
      </c>
      <c r="B57" t="s">
        <v>545</v>
      </c>
      <c r="C57" t="s">
        <v>557</v>
      </c>
      <c r="D57" s="1">
        <v>1397</v>
      </c>
      <c r="F57">
        <f>AVERAGE(E57:$E$175)</f>
        <v>51.172413793103445</v>
      </c>
    </row>
    <row r="58" spans="1:6" x14ac:dyDescent="0.25">
      <c r="A58" t="s">
        <v>57</v>
      </c>
      <c r="B58" t="s">
        <v>545</v>
      </c>
      <c r="C58" t="s">
        <v>558</v>
      </c>
      <c r="D58" s="1">
        <v>1397</v>
      </c>
      <c r="E58">
        <v>45</v>
      </c>
      <c r="F58">
        <f>AVERAGE(E58:$E$175)</f>
        <v>51.172413793103445</v>
      </c>
    </row>
    <row r="59" spans="1:6" x14ac:dyDescent="0.25">
      <c r="A59" t="s">
        <v>57</v>
      </c>
      <c r="B59" t="s">
        <v>596</v>
      </c>
      <c r="C59" t="s">
        <v>597</v>
      </c>
      <c r="D59" s="1">
        <v>1197</v>
      </c>
      <c r="E59">
        <v>40</v>
      </c>
      <c r="F59">
        <f>AVERAGE(E59:$E$175)</f>
        <v>51.22608695652174</v>
      </c>
    </row>
    <row r="60" spans="1:6" x14ac:dyDescent="0.25">
      <c r="A60" t="s">
        <v>57</v>
      </c>
      <c r="B60" t="s">
        <v>596</v>
      </c>
      <c r="C60" t="s">
        <v>598</v>
      </c>
      <c r="D60" s="1">
        <v>1197</v>
      </c>
      <c r="E60">
        <v>40</v>
      </c>
      <c r="F60">
        <f>AVERAGE(E60:$E$175)</f>
        <v>51.324561403508774</v>
      </c>
    </row>
    <row r="61" spans="1:6" x14ac:dyDescent="0.25">
      <c r="A61" t="s">
        <v>57</v>
      </c>
      <c r="B61" t="s">
        <v>596</v>
      </c>
      <c r="C61" t="s">
        <v>599</v>
      </c>
      <c r="D61" s="1">
        <v>1197</v>
      </c>
      <c r="E61">
        <v>40</v>
      </c>
      <c r="F61">
        <f>AVERAGE(E61:$E$175)</f>
        <v>51.424778761061944</v>
      </c>
    </row>
    <row r="62" spans="1:6" x14ac:dyDescent="0.25">
      <c r="A62" t="s">
        <v>57</v>
      </c>
      <c r="B62" t="s">
        <v>596</v>
      </c>
      <c r="C62" t="s">
        <v>600</v>
      </c>
      <c r="D62" s="1">
        <v>1396</v>
      </c>
      <c r="E62">
        <v>40</v>
      </c>
      <c r="F62">
        <f>AVERAGE(E62:$E$175)</f>
        <v>51.526785714285715</v>
      </c>
    </row>
    <row r="63" spans="1:6" x14ac:dyDescent="0.25">
      <c r="A63" t="s">
        <v>57</v>
      </c>
      <c r="B63" t="s">
        <v>621</v>
      </c>
      <c r="C63" t="s">
        <v>622</v>
      </c>
      <c r="D63" s="1">
        <v>1591</v>
      </c>
      <c r="E63">
        <v>45</v>
      </c>
      <c r="F63">
        <f>AVERAGE(E63:$E$175)</f>
        <v>51.630630630630634</v>
      </c>
    </row>
    <row r="64" spans="1:6" x14ac:dyDescent="0.25">
      <c r="A64" t="s">
        <v>57</v>
      </c>
      <c r="B64" t="s">
        <v>621</v>
      </c>
      <c r="C64" t="s">
        <v>623</v>
      </c>
      <c r="D64" s="1">
        <v>1582</v>
      </c>
      <c r="E64">
        <v>45</v>
      </c>
      <c r="F64">
        <f>AVERAGE(E64:$E$175)</f>
        <v>51.690909090909088</v>
      </c>
    </row>
    <row r="65" spans="1:6" x14ac:dyDescent="0.25">
      <c r="A65" t="s">
        <v>57</v>
      </c>
      <c r="B65" t="s">
        <v>621</v>
      </c>
      <c r="C65" t="s">
        <v>624</v>
      </c>
      <c r="D65" s="1">
        <v>1582</v>
      </c>
      <c r="E65">
        <v>45</v>
      </c>
      <c r="F65">
        <f>AVERAGE(E65:$E$175)</f>
        <v>51.752293577981654</v>
      </c>
    </row>
    <row r="66" spans="1:6" x14ac:dyDescent="0.25">
      <c r="A66" t="s">
        <v>57</v>
      </c>
      <c r="B66" t="s">
        <v>621</v>
      </c>
      <c r="C66" t="s">
        <v>625</v>
      </c>
      <c r="D66" s="1">
        <v>1591</v>
      </c>
      <c r="E66">
        <v>45</v>
      </c>
      <c r="F66">
        <f>AVERAGE(E66:$E$175)</f>
        <v>51.814814814814817</v>
      </c>
    </row>
    <row r="67" spans="1:6" x14ac:dyDescent="0.25">
      <c r="A67" t="s">
        <v>57</v>
      </c>
      <c r="B67" t="s">
        <v>621</v>
      </c>
      <c r="C67" t="s">
        <v>626</v>
      </c>
      <c r="D67" s="1">
        <v>1582</v>
      </c>
      <c r="E67">
        <v>45</v>
      </c>
      <c r="F67">
        <f>AVERAGE(E67:$E$175)</f>
        <v>51.878504672897193</v>
      </c>
    </row>
    <row r="68" spans="1:6" x14ac:dyDescent="0.25">
      <c r="A68" t="s">
        <v>57</v>
      </c>
      <c r="B68" t="s">
        <v>621</v>
      </c>
      <c r="C68" t="s">
        <v>627</v>
      </c>
      <c r="D68" s="1">
        <v>1591</v>
      </c>
      <c r="E68">
        <v>45</v>
      </c>
      <c r="F68">
        <f>AVERAGE(E68:$E$175)</f>
        <v>51.943396226415096</v>
      </c>
    </row>
    <row r="69" spans="1:6" x14ac:dyDescent="0.25">
      <c r="A69" t="s">
        <v>57</v>
      </c>
      <c r="B69" t="s">
        <v>621</v>
      </c>
      <c r="C69" t="s">
        <v>628</v>
      </c>
      <c r="D69" s="1">
        <v>1396</v>
      </c>
      <c r="E69">
        <v>45</v>
      </c>
      <c r="F69">
        <f>AVERAGE(E69:$E$175)</f>
        <v>52.009523809523813</v>
      </c>
    </row>
    <row r="70" spans="1:6" x14ac:dyDescent="0.25">
      <c r="A70" t="s">
        <v>57</v>
      </c>
      <c r="B70" t="s">
        <v>621</v>
      </c>
      <c r="C70" t="s">
        <v>629</v>
      </c>
      <c r="D70" s="1">
        <v>1396</v>
      </c>
      <c r="E70">
        <v>45</v>
      </c>
      <c r="F70">
        <f>AVERAGE(E70:$E$175)</f>
        <v>52.07692307692308</v>
      </c>
    </row>
    <row r="71" spans="1:6" x14ac:dyDescent="0.25">
      <c r="A71" t="s">
        <v>57</v>
      </c>
      <c r="B71" t="s">
        <v>621</v>
      </c>
      <c r="C71" t="s">
        <v>630</v>
      </c>
      <c r="D71" s="1">
        <v>1591</v>
      </c>
      <c r="E71">
        <v>45</v>
      </c>
      <c r="F71">
        <f>AVERAGE(E71:$E$175)</f>
        <v>52.145631067961162</v>
      </c>
    </row>
    <row r="72" spans="1:6" x14ac:dyDescent="0.25">
      <c r="A72" t="s">
        <v>57</v>
      </c>
      <c r="B72" t="s">
        <v>621</v>
      </c>
      <c r="C72" t="s">
        <v>631</v>
      </c>
      <c r="D72" s="1">
        <v>1591</v>
      </c>
      <c r="E72">
        <v>45</v>
      </c>
      <c r="F72">
        <f>AVERAGE(E72:$E$175)</f>
        <v>52.215686274509807</v>
      </c>
    </row>
    <row r="73" spans="1:6" x14ac:dyDescent="0.25">
      <c r="A73" t="s">
        <v>57</v>
      </c>
      <c r="B73" t="s">
        <v>621</v>
      </c>
      <c r="C73" t="s">
        <v>632</v>
      </c>
      <c r="D73" s="1">
        <v>1582</v>
      </c>
      <c r="E73">
        <v>45</v>
      </c>
      <c r="F73">
        <f>AVERAGE(E73:$E$175)</f>
        <v>52.287128712871286</v>
      </c>
    </row>
    <row r="74" spans="1:6" x14ac:dyDescent="0.25">
      <c r="A74" t="s">
        <v>57</v>
      </c>
      <c r="B74" t="s">
        <v>621</v>
      </c>
      <c r="C74" t="s">
        <v>633</v>
      </c>
      <c r="D74" s="1">
        <v>1396</v>
      </c>
      <c r="E74">
        <v>45</v>
      </c>
      <c r="F74">
        <f>AVERAGE(E74:$E$175)</f>
        <v>52.36</v>
      </c>
    </row>
    <row r="75" spans="1:6" x14ac:dyDescent="0.25">
      <c r="A75" t="s">
        <v>57</v>
      </c>
      <c r="B75" t="s">
        <v>621</v>
      </c>
      <c r="C75" t="s">
        <v>634</v>
      </c>
      <c r="D75" s="1">
        <v>1396</v>
      </c>
      <c r="E75">
        <v>45</v>
      </c>
      <c r="F75">
        <f>AVERAGE(E75:$E$175)</f>
        <v>52.434343434343432</v>
      </c>
    </row>
    <row r="76" spans="1:6" x14ac:dyDescent="0.25">
      <c r="A76" t="s">
        <v>57</v>
      </c>
      <c r="B76" t="s">
        <v>992</v>
      </c>
      <c r="C76" t="s">
        <v>993</v>
      </c>
      <c r="D76" s="1">
        <v>1197</v>
      </c>
      <c r="E76">
        <v>43</v>
      </c>
      <c r="F76">
        <f>AVERAGE(E76:$E$175)</f>
        <v>52.510204081632651</v>
      </c>
    </row>
    <row r="77" spans="1:6" x14ac:dyDescent="0.25">
      <c r="A77" t="s">
        <v>57</v>
      </c>
      <c r="B77" t="s">
        <v>992</v>
      </c>
      <c r="C77" t="s">
        <v>994</v>
      </c>
      <c r="D77" s="1">
        <v>1197</v>
      </c>
      <c r="E77">
        <v>43</v>
      </c>
      <c r="F77">
        <f>AVERAGE(E77:$E$175)</f>
        <v>52.608247422680414</v>
      </c>
    </row>
    <row r="78" spans="1:6" x14ac:dyDescent="0.25">
      <c r="A78" t="s">
        <v>57</v>
      </c>
      <c r="B78" t="s">
        <v>992</v>
      </c>
      <c r="C78" t="s">
        <v>995</v>
      </c>
      <c r="D78" s="1">
        <v>1197</v>
      </c>
      <c r="E78">
        <v>43</v>
      </c>
      <c r="F78">
        <f>AVERAGE(E78:$E$175)</f>
        <v>52.708333333333336</v>
      </c>
    </row>
    <row r="79" spans="1:6" x14ac:dyDescent="0.25">
      <c r="A79" t="s">
        <v>57</v>
      </c>
      <c r="B79" t="s">
        <v>992</v>
      </c>
      <c r="C79" t="s">
        <v>996</v>
      </c>
      <c r="D79" s="1">
        <v>1197</v>
      </c>
      <c r="E79">
        <v>43</v>
      </c>
      <c r="F79">
        <f>AVERAGE(E79:$E$175)</f>
        <v>52.810526315789474</v>
      </c>
    </row>
    <row r="80" spans="1:6" x14ac:dyDescent="0.25">
      <c r="A80" t="s">
        <v>57</v>
      </c>
      <c r="B80" t="s">
        <v>992</v>
      </c>
      <c r="C80" t="s">
        <v>997</v>
      </c>
      <c r="D80" s="1">
        <v>1197</v>
      </c>
      <c r="E80">
        <v>43</v>
      </c>
      <c r="F80">
        <f>AVERAGE(E80:$E$175)</f>
        <v>52.914893617021278</v>
      </c>
    </row>
    <row r="81" spans="1:6" x14ac:dyDescent="0.25">
      <c r="A81" t="s">
        <v>57</v>
      </c>
      <c r="B81" t="s">
        <v>992</v>
      </c>
      <c r="C81" t="s">
        <v>998</v>
      </c>
      <c r="D81" s="1">
        <v>1197</v>
      </c>
      <c r="E81">
        <v>43</v>
      </c>
      <c r="F81">
        <f>AVERAGE(E81:$E$175)</f>
        <v>53.021505376344088</v>
      </c>
    </row>
    <row r="82" spans="1:6" x14ac:dyDescent="0.25">
      <c r="A82" t="s">
        <v>57</v>
      </c>
      <c r="B82" t="s">
        <v>1084</v>
      </c>
      <c r="C82" t="s">
        <v>16</v>
      </c>
      <c r="D82" s="1">
        <v>1999</v>
      </c>
      <c r="E82">
        <v>50</v>
      </c>
      <c r="F82">
        <f>AVERAGE(E82:$E$175)</f>
        <v>53.130434782608695</v>
      </c>
    </row>
    <row r="83" spans="1:6" x14ac:dyDescent="0.25">
      <c r="A83" t="s">
        <v>57</v>
      </c>
      <c r="B83" t="s">
        <v>1084</v>
      </c>
      <c r="C83" t="s">
        <v>1085</v>
      </c>
      <c r="D83" s="1">
        <v>1999</v>
      </c>
      <c r="E83">
        <v>50</v>
      </c>
      <c r="F83">
        <f>AVERAGE(E83:$E$175)</f>
        <v>53.164835164835168</v>
      </c>
    </row>
    <row r="84" spans="1:6" x14ac:dyDescent="0.25">
      <c r="A84" t="s">
        <v>57</v>
      </c>
      <c r="B84" t="s">
        <v>1084</v>
      </c>
      <c r="C84" t="s">
        <v>1086</v>
      </c>
      <c r="D84" s="1">
        <v>1999</v>
      </c>
      <c r="E84">
        <v>50</v>
      </c>
      <c r="F84">
        <f>AVERAGE(E84:$E$175)</f>
        <v>53.2</v>
      </c>
    </row>
    <row r="85" spans="1:6" x14ac:dyDescent="0.25">
      <c r="A85" t="s">
        <v>57</v>
      </c>
      <c r="B85" t="s">
        <v>1084</v>
      </c>
      <c r="C85" t="s">
        <v>1087</v>
      </c>
      <c r="D85" s="1">
        <v>1999</v>
      </c>
      <c r="E85">
        <v>50</v>
      </c>
      <c r="F85">
        <f>AVERAGE(E85:$E$175)</f>
        <v>53.235955056179776</v>
      </c>
    </row>
    <row r="86" spans="1:6" x14ac:dyDescent="0.25">
      <c r="A86" t="s">
        <v>57</v>
      </c>
      <c r="B86" t="s">
        <v>1088</v>
      </c>
      <c r="C86" t="s">
        <v>1089</v>
      </c>
      <c r="D86" s="1">
        <v>1995</v>
      </c>
      <c r="E86">
        <v>62</v>
      </c>
      <c r="F86">
        <f>AVERAGE(E86:$E$175)</f>
        <v>53.272727272727273</v>
      </c>
    </row>
    <row r="87" spans="1:6" x14ac:dyDescent="0.25">
      <c r="A87" t="s">
        <v>57</v>
      </c>
      <c r="B87" t="s">
        <v>1088</v>
      </c>
      <c r="C87" t="s">
        <v>1090</v>
      </c>
      <c r="D87" s="1">
        <v>1999</v>
      </c>
      <c r="E87">
        <v>62</v>
      </c>
      <c r="F87">
        <f>AVERAGE(E87:$E$175)</f>
        <v>53.172413793103445</v>
      </c>
    </row>
    <row r="88" spans="1:6" x14ac:dyDescent="0.25">
      <c r="A88" t="s">
        <v>57</v>
      </c>
      <c r="B88" t="s">
        <v>1088</v>
      </c>
      <c r="C88" t="s">
        <v>1091</v>
      </c>
      <c r="D88" s="1">
        <v>1995</v>
      </c>
      <c r="E88">
        <v>62</v>
      </c>
      <c r="F88">
        <f>AVERAGE(E88:$E$175)</f>
        <v>53.069767441860463</v>
      </c>
    </row>
    <row r="89" spans="1:6" x14ac:dyDescent="0.25">
      <c r="A89" t="s">
        <v>57</v>
      </c>
      <c r="B89" t="s">
        <v>1088</v>
      </c>
      <c r="C89" t="s">
        <v>1092</v>
      </c>
      <c r="D89" s="1">
        <v>1999</v>
      </c>
      <c r="E89">
        <v>62</v>
      </c>
      <c r="F89">
        <f>AVERAGE(E89:$E$175)</f>
        <v>52.964705882352938</v>
      </c>
    </row>
    <row r="90" spans="1:6" x14ac:dyDescent="0.25">
      <c r="A90" t="s">
        <v>57</v>
      </c>
      <c r="B90" t="s">
        <v>1088</v>
      </c>
      <c r="C90" t="s">
        <v>1093</v>
      </c>
      <c r="D90" s="1">
        <v>1995</v>
      </c>
      <c r="E90">
        <v>62</v>
      </c>
      <c r="F90">
        <f>AVERAGE(E90:$E$175)</f>
        <v>52.857142857142854</v>
      </c>
    </row>
    <row r="91" spans="1:6" x14ac:dyDescent="0.25">
      <c r="A91" t="s">
        <v>57</v>
      </c>
      <c r="B91" t="s">
        <v>1088</v>
      </c>
      <c r="C91" t="s">
        <v>1094</v>
      </c>
      <c r="D91" s="1">
        <v>1999</v>
      </c>
      <c r="E91">
        <v>62</v>
      </c>
      <c r="F91">
        <f>AVERAGE(E91:$E$175)</f>
        <v>52.746987951807228</v>
      </c>
    </row>
    <row r="92" spans="1:6" x14ac:dyDescent="0.25">
      <c r="A92" t="s">
        <v>57</v>
      </c>
      <c r="B92" t="s">
        <v>1088</v>
      </c>
      <c r="C92" t="s">
        <v>1095</v>
      </c>
      <c r="D92" s="1">
        <v>1999</v>
      </c>
      <c r="E92">
        <v>62</v>
      </c>
      <c r="F92">
        <f>AVERAGE(E92:$E$175)</f>
        <v>52.634146341463413</v>
      </c>
    </row>
    <row r="93" spans="1:6" x14ac:dyDescent="0.25">
      <c r="A93" t="s">
        <v>57</v>
      </c>
      <c r="B93" t="s">
        <v>1088</v>
      </c>
      <c r="C93" t="s">
        <v>1096</v>
      </c>
      <c r="D93" s="1">
        <v>1995</v>
      </c>
      <c r="E93">
        <v>62</v>
      </c>
      <c r="F93">
        <f>AVERAGE(E93:$E$175)</f>
        <v>52.518518518518519</v>
      </c>
    </row>
    <row r="94" spans="1:6" x14ac:dyDescent="0.25">
      <c r="A94" t="s">
        <v>57</v>
      </c>
      <c r="B94" t="s">
        <v>1152</v>
      </c>
      <c r="C94" t="s">
        <v>1153</v>
      </c>
      <c r="D94" s="1">
        <v>1186</v>
      </c>
      <c r="E94">
        <v>37</v>
      </c>
      <c r="F94">
        <f>AVERAGE(E94:$E$175)</f>
        <v>52.4</v>
      </c>
    </row>
    <row r="95" spans="1:6" x14ac:dyDescent="0.25">
      <c r="A95" t="s">
        <v>57</v>
      </c>
      <c r="B95" t="s">
        <v>1152</v>
      </c>
      <c r="C95" t="s">
        <v>1154</v>
      </c>
      <c r="D95" s="1">
        <v>1197</v>
      </c>
      <c r="E95">
        <v>37</v>
      </c>
      <c r="F95">
        <f>AVERAGE(E95:$E$175)</f>
        <v>52.594936708860757</v>
      </c>
    </row>
    <row r="96" spans="1:6" x14ac:dyDescent="0.25">
      <c r="A96" t="s">
        <v>57</v>
      </c>
      <c r="B96" t="s">
        <v>1152</v>
      </c>
      <c r="C96" t="s">
        <v>1155</v>
      </c>
      <c r="D96" s="1">
        <v>1197</v>
      </c>
      <c r="E96">
        <v>37</v>
      </c>
      <c r="F96">
        <f>AVERAGE(E96:$E$175)</f>
        <v>52.794871794871796</v>
      </c>
    </row>
    <row r="97" spans="1:6" x14ac:dyDescent="0.25">
      <c r="A97" t="s">
        <v>57</v>
      </c>
      <c r="B97" t="s">
        <v>1152</v>
      </c>
      <c r="C97" t="s">
        <v>1156</v>
      </c>
      <c r="D97" s="1">
        <v>1197</v>
      </c>
      <c r="E97">
        <v>37</v>
      </c>
      <c r="F97">
        <f>AVERAGE(E97:$E$175)</f>
        <v>53</v>
      </c>
    </row>
    <row r="98" spans="1:6" x14ac:dyDescent="0.25">
      <c r="A98" t="s">
        <v>57</v>
      </c>
      <c r="B98" t="s">
        <v>1152</v>
      </c>
      <c r="C98" t="s">
        <v>1157</v>
      </c>
      <c r="D98" s="1">
        <v>1197</v>
      </c>
      <c r="E98">
        <v>37</v>
      </c>
      <c r="F98">
        <f>AVERAGE(E98:$E$175)</f>
        <v>53.210526315789473</v>
      </c>
    </row>
    <row r="99" spans="1:6" x14ac:dyDescent="0.25">
      <c r="A99" t="s">
        <v>57</v>
      </c>
      <c r="B99" t="s">
        <v>1152</v>
      </c>
      <c r="C99" t="s">
        <v>1158</v>
      </c>
      <c r="D99" s="1">
        <v>1197</v>
      </c>
      <c r="E99">
        <v>37</v>
      </c>
      <c r="F99">
        <f>AVERAGE(E99:$E$175)</f>
        <v>53.426666666666669</v>
      </c>
    </row>
    <row r="100" spans="1:6" x14ac:dyDescent="0.25">
      <c r="A100" t="s">
        <v>57</v>
      </c>
      <c r="B100" t="s">
        <v>1152</v>
      </c>
      <c r="C100" t="s">
        <v>1159</v>
      </c>
      <c r="D100" s="1">
        <v>1197</v>
      </c>
      <c r="E100">
        <v>37</v>
      </c>
      <c r="F100">
        <f>AVERAGE(E100:$E$175)</f>
        <v>53.648648648648646</v>
      </c>
    </row>
    <row r="101" spans="1:6" x14ac:dyDescent="0.25">
      <c r="A101" t="s">
        <v>57</v>
      </c>
      <c r="B101" t="s">
        <v>1152</v>
      </c>
      <c r="C101" t="s">
        <v>1160</v>
      </c>
      <c r="D101" s="1">
        <v>1197</v>
      </c>
      <c r="E101">
        <v>37</v>
      </c>
      <c r="F101">
        <f>AVERAGE(E101:$E$175)</f>
        <v>53.876712328767127</v>
      </c>
    </row>
    <row r="102" spans="1:6" x14ac:dyDescent="0.25">
      <c r="A102" t="s">
        <v>57</v>
      </c>
      <c r="B102" t="s">
        <v>1152</v>
      </c>
      <c r="C102" t="s">
        <v>1161</v>
      </c>
      <c r="D102" s="1">
        <v>1186</v>
      </c>
      <c r="E102">
        <v>37</v>
      </c>
      <c r="F102">
        <f>AVERAGE(E102:$E$175)</f>
        <v>54.111111111111114</v>
      </c>
    </row>
    <row r="103" spans="1:6" x14ac:dyDescent="0.25">
      <c r="A103" t="s">
        <v>57</v>
      </c>
      <c r="B103" t="s">
        <v>1152</v>
      </c>
      <c r="C103" t="s">
        <v>1162</v>
      </c>
      <c r="D103" s="1">
        <v>1186</v>
      </c>
      <c r="E103">
        <v>37</v>
      </c>
      <c r="F103">
        <f>AVERAGE(E103:$E$175)</f>
        <v>54.352112676056336</v>
      </c>
    </row>
    <row r="104" spans="1:6" x14ac:dyDescent="0.25">
      <c r="A104" t="s">
        <v>57</v>
      </c>
      <c r="B104" t="s">
        <v>1163</v>
      </c>
      <c r="C104" t="s">
        <v>1164</v>
      </c>
      <c r="D104" s="1">
        <v>1197</v>
      </c>
      <c r="E104">
        <v>43</v>
      </c>
      <c r="F104">
        <f>AVERAGE(E104:$E$175)</f>
        <v>54.6</v>
      </c>
    </row>
    <row r="105" spans="1:6" x14ac:dyDescent="0.25">
      <c r="A105" t="s">
        <v>57</v>
      </c>
      <c r="B105" t="s">
        <v>1163</v>
      </c>
      <c r="C105" t="s">
        <v>1165</v>
      </c>
      <c r="D105" s="1">
        <v>1197</v>
      </c>
      <c r="E105">
        <v>43</v>
      </c>
      <c r="F105">
        <f>AVERAGE(E105:$E$175)</f>
        <v>54.768115942028984</v>
      </c>
    </row>
    <row r="106" spans="1:6" x14ac:dyDescent="0.25">
      <c r="A106" t="s">
        <v>57</v>
      </c>
      <c r="B106" t="s">
        <v>1163</v>
      </c>
      <c r="C106" t="s">
        <v>1166</v>
      </c>
      <c r="D106" s="1">
        <v>1197</v>
      </c>
      <c r="E106">
        <v>43</v>
      </c>
      <c r="F106">
        <f>AVERAGE(E106:$E$175)</f>
        <v>54.941176470588232</v>
      </c>
    </row>
    <row r="107" spans="1:6" x14ac:dyDescent="0.25">
      <c r="A107" t="s">
        <v>57</v>
      </c>
      <c r="B107" t="s">
        <v>1163</v>
      </c>
      <c r="C107" t="s">
        <v>1167</v>
      </c>
      <c r="D107" s="1">
        <v>1197</v>
      </c>
      <c r="E107">
        <v>43</v>
      </c>
      <c r="F107">
        <f>AVERAGE(E107:$E$175)</f>
        <v>55.119402985074629</v>
      </c>
    </row>
    <row r="108" spans="1:6" x14ac:dyDescent="0.25">
      <c r="A108" t="s">
        <v>57</v>
      </c>
      <c r="B108" t="s">
        <v>1163</v>
      </c>
      <c r="C108" t="s">
        <v>1168</v>
      </c>
      <c r="D108" s="1">
        <v>1120</v>
      </c>
      <c r="E108">
        <v>43</v>
      </c>
      <c r="F108">
        <f>AVERAGE(E108:$E$175)</f>
        <v>55.303030303030305</v>
      </c>
    </row>
    <row r="109" spans="1:6" x14ac:dyDescent="0.25">
      <c r="A109" t="s">
        <v>57</v>
      </c>
      <c r="B109" t="s">
        <v>1163</v>
      </c>
      <c r="C109" t="s">
        <v>1169</v>
      </c>
      <c r="D109" s="1">
        <v>1197</v>
      </c>
      <c r="E109">
        <v>43</v>
      </c>
      <c r="F109">
        <f>AVERAGE(E109:$E$175)</f>
        <v>55.492307692307691</v>
      </c>
    </row>
    <row r="110" spans="1:6" x14ac:dyDescent="0.25">
      <c r="A110" t="s">
        <v>57</v>
      </c>
      <c r="B110" t="s">
        <v>1163</v>
      </c>
      <c r="C110" t="s">
        <v>1170</v>
      </c>
      <c r="D110" s="1">
        <v>1120</v>
      </c>
      <c r="E110">
        <v>43</v>
      </c>
      <c r="F110">
        <f>AVERAGE(E110:$E$175)</f>
        <v>55.6875</v>
      </c>
    </row>
    <row r="111" spans="1:6" x14ac:dyDescent="0.25">
      <c r="A111" t="s">
        <v>57</v>
      </c>
      <c r="B111" t="s">
        <v>1163</v>
      </c>
      <c r="C111" t="s">
        <v>1171</v>
      </c>
      <c r="D111" s="1">
        <v>1120</v>
      </c>
      <c r="E111">
        <v>43</v>
      </c>
      <c r="F111">
        <f>AVERAGE(E111:$E$175)</f>
        <v>55.888888888888886</v>
      </c>
    </row>
    <row r="112" spans="1:6" x14ac:dyDescent="0.25">
      <c r="A112" t="s">
        <v>57</v>
      </c>
      <c r="B112" t="s">
        <v>1163</v>
      </c>
      <c r="C112" t="s">
        <v>1172</v>
      </c>
      <c r="D112" s="1">
        <v>1197</v>
      </c>
      <c r="E112">
        <v>43</v>
      </c>
      <c r="F112">
        <f>AVERAGE(E112:$E$175)</f>
        <v>56.096774193548384</v>
      </c>
    </row>
    <row r="113" spans="1:6" x14ac:dyDescent="0.25">
      <c r="A113" t="s">
        <v>57</v>
      </c>
      <c r="B113" t="s">
        <v>1210</v>
      </c>
      <c r="C113" t="s">
        <v>1211</v>
      </c>
      <c r="D113" s="1">
        <v>1396</v>
      </c>
      <c r="E113">
        <v>55</v>
      </c>
      <c r="F113">
        <f>AVERAGE(E113:$E$175)</f>
        <v>56.311475409836063</v>
      </c>
    </row>
    <row r="114" spans="1:6" x14ac:dyDescent="0.25">
      <c r="A114" t="s">
        <v>57</v>
      </c>
      <c r="B114" t="s">
        <v>1210</v>
      </c>
      <c r="C114" t="s">
        <v>1212</v>
      </c>
      <c r="D114" s="1">
        <v>1591</v>
      </c>
      <c r="E114">
        <v>55</v>
      </c>
      <c r="F114">
        <f>AVERAGE(E114:$E$175)</f>
        <v>56.333333333333336</v>
      </c>
    </row>
    <row r="115" spans="1:6" x14ac:dyDescent="0.25">
      <c r="A115" t="s">
        <v>57</v>
      </c>
      <c r="B115" t="s">
        <v>1210</v>
      </c>
      <c r="C115" t="s">
        <v>622</v>
      </c>
      <c r="D115" s="1">
        <v>1591</v>
      </c>
      <c r="E115">
        <v>55</v>
      </c>
      <c r="F115">
        <f>AVERAGE(E115:$E$175)</f>
        <v>56.355932203389834</v>
      </c>
    </row>
    <row r="116" spans="1:6" x14ac:dyDescent="0.25">
      <c r="A116" t="s">
        <v>57</v>
      </c>
      <c r="B116" t="s">
        <v>1210</v>
      </c>
      <c r="C116" t="s">
        <v>625</v>
      </c>
      <c r="D116" s="1">
        <v>1591</v>
      </c>
      <c r="E116">
        <v>55</v>
      </c>
      <c r="F116">
        <f>AVERAGE(E116:$E$175)</f>
        <v>56.379310344827587</v>
      </c>
    </row>
    <row r="117" spans="1:6" x14ac:dyDescent="0.25">
      <c r="A117" t="s">
        <v>57</v>
      </c>
      <c r="B117" t="s">
        <v>1210</v>
      </c>
      <c r="C117" t="s">
        <v>1213</v>
      </c>
      <c r="D117" s="1">
        <v>1591</v>
      </c>
      <c r="E117">
        <v>55</v>
      </c>
      <c r="F117">
        <f>AVERAGE(E117:$E$175)</f>
        <v>56.403508771929822</v>
      </c>
    </row>
    <row r="118" spans="1:6" x14ac:dyDescent="0.25">
      <c r="A118" t="s">
        <v>57</v>
      </c>
      <c r="B118" t="s">
        <v>1210</v>
      </c>
      <c r="C118" t="s">
        <v>1214</v>
      </c>
      <c r="D118" s="1">
        <v>1591</v>
      </c>
      <c r="E118">
        <v>55</v>
      </c>
      <c r="F118">
        <f>AVERAGE(E118:$E$175)</f>
        <v>56.428571428571431</v>
      </c>
    </row>
    <row r="119" spans="1:6" x14ac:dyDescent="0.25">
      <c r="A119" t="s">
        <v>57</v>
      </c>
      <c r="B119" t="s">
        <v>1210</v>
      </c>
      <c r="C119" t="s">
        <v>1215</v>
      </c>
      <c r="D119" s="1">
        <v>1396</v>
      </c>
      <c r="E119">
        <v>55</v>
      </c>
      <c r="F119">
        <f>AVERAGE(E119:$E$175)</f>
        <v>56.454545454545453</v>
      </c>
    </row>
    <row r="120" spans="1:6" x14ac:dyDescent="0.25">
      <c r="A120" t="s">
        <v>57</v>
      </c>
      <c r="B120" t="s">
        <v>1210</v>
      </c>
      <c r="C120" t="s">
        <v>623</v>
      </c>
      <c r="D120" s="1">
        <v>1582</v>
      </c>
      <c r="E120">
        <v>55</v>
      </c>
      <c r="F120">
        <f>AVERAGE(E120:$E$175)</f>
        <v>56.481481481481481</v>
      </c>
    </row>
    <row r="121" spans="1:6" x14ac:dyDescent="0.25">
      <c r="A121" t="s">
        <v>57</v>
      </c>
      <c r="B121" t="s">
        <v>1210</v>
      </c>
      <c r="C121" t="s">
        <v>624</v>
      </c>
      <c r="D121" s="1">
        <v>1582</v>
      </c>
      <c r="E121">
        <v>55</v>
      </c>
      <c r="F121">
        <f>AVERAGE(E121:$E$175)</f>
        <v>56.509433962264154</v>
      </c>
    </row>
    <row r="122" spans="1:6" x14ac:dyDescent="0.25">
      <c r="A122" t="s">
        <v>57</v>
      </c>
      <c r="B122" t="s">
        <v>1210</v>
      </c>
      <c r="C122" t="s">
        <v>1216</v>
      </c>
      <c r="D122" s="1">
        <v>1582</v>
      </c>
      <c r="E122">
        <v>55</v>
      </c>
      <c r="F122">
        <f>AVERAGE(E122:$E$175)</f>
        <v>56.53846153846154</v>
      </c>
    </row>
    <row r="123" spans="1:6" x14ac:dyDescent="0.25">
      <c r="A123" t="s">
        <v>57</v>
      </c>
      <c r="B123" t="s">
        <v>1210</v>
      </c>
      <c r="C123" t="s">
        <v>1217</v>
      </c>
      <c r="D123" s="1">
        <v>1582</v>
      </c>
      <c r="E123">
        <v>55</v>
      </c>
      <c r="F123">
        <f>AVERAGE(E123:$E$175)</f>
        <v>56.568627450980394</v>
      </c>
    </row>
    <row r="124" spans="1:6" x14ac:dyDescent="0.25">
      <c r="A124" t="s">
        <v>57</v>
      </c>
      <c r="B124" t="s">
        <v>1210</v>
      </c>
      <c r="C124" t="s">
        <v>1218</v>
      </c>
      <c r="D124" s="1">
        <v>1582</v>
      </c>
      <c r="E124">
        <v>55</v>
      </c>
      <c r="F124">
        <f>AVERAGE(E124:$E$175)</f>
        <v>56.6</v>
      </c>
    </row>
    <row r="125" spans="1:6" x14ac:dyDescent="0.25">
      <c r="A125" t="s">
        <v>57</v>
      </c>
      <c r="B125" t="s">
        <v>1210</v>
      </c>
      <c r="C125" t="s">
        <v>1219</v>
      </c>
      <c r="D125" s="1">
        <v>1591</v>
      </c>
      <c r="E125">
        <v>55</v>
      </c>
      <c r="F125">
        <f>AVERAGE(E125:$E$175)</f>
        <v>56.632653061224488</v>
      </c>
    </row>
    <row r="126" spans="1:6" x14ac:dyDescent="0.25">
      <c r="A126" t="s">
        <v>57</v>
      </c>
      <c r="B126" t="s">
        <v>1210</v>
      </c>
      <c r="C126" t="s">
        <v>1220</v>
      </c>
      <c r="D126" s="1">
        <v>1582</v>
      </c>
      <c r="E126">
        <v>55</v>
      </c>
      <c r="F126">
        <f>AVERAGE(E126:$E$175)</f>
        <v>56.666666666666664</v>
      </c>
    </row>
    <row r="127" spans="1:6" x14ac:dyDescent="0.25">
      <c r="A127" t="s">
        <v>57</v>
      </c>
      <c r="B127" t="s">
        <v>1210</v>
      </c>
      <c r="C127" t="s">
        <v>634</v>
      </c>
      <c r="D127" s="1">
        <v>1396</v>
      </c>
      <c r="E127">
        <v>55</v>
      </c>
      <c r="F127">
        <f>AVERAGE(E127:$E$175)</f>
        <v>56.702127659574465</v>
      </c>
    </row>
    <row r="128" spans="1:6" x14ac:dyDescent="0.25">
      <c r="A128" t="s">
        <v>57</v>
      </c>
      <c r="B128" t="s">
        <v>1210</v>
      </c>
      <c r="C128" t="s">
        <v>1221</v>
      </c>
      <c r="D128" s="1">
        <v>1591</v>
      </c>
      <c r="E128">
        <v>55</v>
      </c>
      <c r="F128">
        <f>AVERAGE(E128:$E$175)</f>
        <v>56.739130434782609</v>
      </c>
    </row>
    <row r="129" spans="1:6" x14ac:dyDescent="0.25">
      <c r="A129" t="s">
        <v>57</v>
      </c>
      <c r="B129" t="s">
        <v>1210</v>
      </c>
      <c r="C129" t="s">
        <v>1222</v>
      </c>
      <c r="D129" s="1">
        <v>1591</v>
      </c>
      <c r="E129">
        <v>55</v>
      </c>
      <c r="F129">
        <f>AVERAGE(E129:$E$175)</f>
        <v>56.777777777777779</v>
      </c>
    </row>
    <row r="130" spans="1:6" x14ac:dyDescent="0.25">
      <c r="A130" t="s">
        <v>57</v>
      </c>
      <c r="B130" t="s">
        <v>1210</v>
      </c>
      <c r="C130" t="s">
        <v>1223</v>
      </c>
      <c r="D130" s="1">
        <v>1582</v>
      </c>
      <c r="E130">
        <v>55</v>
      </c>
      <c r="F130">
        <f>AVERAGE(E130:$E$175)</f>
        <v>56.81818181818182</v>
      </c>
    </row>
    <row r="131" spans="1:6" x14ac:dyDescent="0.25">
      <c r="A131" t="s">
        <v>57</v>
      </c>
      <c r="B131" t="s">
        <v>1295</v>
      </c>
      <c r="C131" t="s">
        <v>1296</v>
      </c>
      <c r="D131" t="s">
        <v>1378</v>
      </c>
      <c r="F131">
        <f>AVERAGE(E131:$E$175)</f>
        <v>56.860465116279073</v>
      </c>
    </row>
    <row r="132" spans="1:6" x14ac:dyDescent="0.25">
      <c r="A132" t="s">
        <v>272</v>
      </c>
      <c r="B132" t="s">
        <v>273</v>
      </c>
      <c r="C132" t="s">
        <v>274</v>
      </c>
      <c r="D132" s="1">
        <v>1798</v>
      </c>
      <c r="E132">
        <v>66</v>
      </c>
      <c r="F132">
        <f>AVERAGE(E132:$E$175)</f>
        <v>56.860465116279073</v>
      </c>
    </row>
    <row r="133" spans="1:6" x14ac:dyDescent="0.25">
      <c r="A133" t="s">
        <v>272</v>
      </c>
      <c r="B133" t="s">
        <v>273</v>
      </c>
      <c r="C133" t="s">
        <v>275</v>
      </c>
      <c r="D133" s="1">
        <v>1968</v>
      </c>
      <c r="E133">
        <v>66</v>
      </c>
      <c r="F133">
        <f>AVERAGE(E133:$E$175)</f>
        <v>56.642857142857146</v>
      </c>
    </row>
    <row r="134" spans="1:6" x14ac:dyDescent="0.25">
      <c r="A134" t="s">
        <v>272</v>
      </c>
      <c r="B134" t="s">
        <v>291</v>
      </c>
      <c r="C134" t="s">
        <v>292</v>
      </c>
      <c r="D134" s="1">
        <v>1968</v>
      </c>
      <c r="E134">
        <v>66</v>
      </c>
      <c r="F134">
        <f>AVERAGE(E134:$E$175)</f>
        <v>56.414634146341463</v>
      </c>
    </row>
    <row r="135" spans="1:6" x14ac:dyDescent="0.25">
      <c r="A135" t="s">
        <v>272</v>
      </c>
      <c r="B135" t="s">
        <v>291</v>
      </c>
      <c r="C135" t="s">
        <v>293</v>
      </c>
      <c r="D135" s="1">
        <v>1968</v>
      </c>
      <c r="E135">
        <v>66</v>
      </c>
      <c r="F135">
        <f>AVERAGE(E135:$E$175)</f>
        <v>56.174999999999997</v>
      </c>
    </row>
    <row r="136" spans="1:6" x14ac:dyDescent="0.25">
      <c r="A136" t="s">
        <v>272</v>
      </c>
      <c r="B136" t="s">
        <v>291</v>
      </c>
      <c r="C136" t="s">
        <v>294</v>
      </c>
      <c r="D136" s="1">
        <v>1968</v>
      </c>
      <c r="E136">
        <v>66</v>
      </c>
      <c r="F136">
        <f>AVERAGE(E136:$E$175)</f>
        <v>55.92307692307692</v>
      </c>
    </row>
    <row r="137" spans="1:6" x14ac:dyDescent="0.25">
      <c r="A137" t="s">
        <v>272</v>
      </c>
      <c r="B137" t="s">
        <v>716</v>
      </c>
      <c r="C137" t="s">
        <v>717</v>
      </c>
      <c r="D137" s="1">
        <v>1498</v>
      </c>
      <c r="E137">
        <v>55</v>
      </c>
      <c r="F137">
        <f>AVERAGE(E137:$E$175)</f>
        <v>55.657894736842103</v>
      </c>
    </row>
    <row r="138" spans="1:6" x14ac:dyDescent="0.25">
      <c r="A138" t="s">
        <v>272</v>
      </c>
      <c r="B138" t="s">
        <v>716</v>
      </c>
      <c r="C138" t="s">
        <v>718</v>
      </c>
      <c r="D138" s="1">
        <v>1598</v>
      </c>
      <c r="E138">
        <v>55</v>
      </c>
      <c r="F138">
        <f>AVERAGE(E138:$E$175)</f>
        <v>55.675675675675677</v>
      </c>
    </row>
    <row r="139" spans="1:6" x14ac:dyDescent="0.25">
      <c r="A139" t="s">
        <v>272</v>
      </c>
      <c r="B139" t="s">
        <v>716</v>
      </c>
      <c r="C139" t="s">
        <v>719</v>
      </c>
      <c r="D139" s="1">
        <v>1498</v>
      </c>
      <c r="E139">
        <v>55</v>
      </c>
      <c r="F139">
        <f>AVERAGE(E139:$E$175)</f>
        <v>55.694444444444443</v>
      </c>
    </row>
    <row r="140" spans="1:6" x14ac:dyDescent="0.25">
      <c r="A140" t="s">
        <v>272</v>
      </c>
      <c r="B140" t="s">
        <v>716</v>
      </c>
      <c r="C140" t="s">
        <v>720</v>
      </c>
      <c r="D140" s="1">
        <v>1598</v>
      </c>
      <c r="E140">
        <v>55</v>
      </c>
      <c r="F140">
        <f>AVERAGE(E140:$E$175)</f>
        <v>55.714285714285715</v>
      </c>
    </row>
    <row r="141" spans="1:6" x14ac:dyDescent="0.25">
      <c r="A141" t="s">
        <v>272</v>
      </c>
      <c r="B141" t="s">
        <v>806</v>
      </c>
      <c r="C141" t="s">
        <v>807</v>
      </c>
      <c r="D141" s="1">
        <v>1798</v>
      </c>
      <c r="E141">
        <v>66</v>
      </c>
      <c r="F141">
        <f>AVERAGE(E141:$E$175)</f>
        <v>55.735294117647058</v>
      </c>
    </row>
    <row r="142" spans="1:6" x14ac:dyDescent="0.25">
      <c r="A142" t="s">
        <v>272</v>
      </c>
      <c r="B142" t="s">
        <v>806</v>
      </c>
      <c r="C142" t="s">
        <v>808</v>
      </c>
      <c r="D142" s="1">
        <v>1798</v>
      </c>
      <c r="E142">
        <v>66</v>
      </c>
      <c r="F142">
        <f>AVERAGE(E142:$E$175)</f>
        <v>55.424242424242422</v>
      </c>
    </row>
    <row r="143" spans="1:6" x14ac:dyDescent="0.25">
      <c r="A143" t="s">
        <v>272</v>
      </c>
      <c r="B143" t="s">
        <v>806</v>
      </c>
      <c r="C143" t="s">
        <v>809</v>
      </c>
      <c r="D143" s="1">
        <v>1798</v>
      </c>
      <c r="E143">
        <v>66</v>
      </c>
      <c r="F143">
        <f>AVERAGE(E143:$E$175)</f>
        <v>55.09375</v>
      </c>
    </row>
    <row r="144" spans="1:6" x14ac:dyDescent="0.25">
      <c r="A144" t="s">
        <v>272</v>
      </c>
      <c r="B144" t="s">
        <v>806</v>
      </c>
      <c r="C144" t="s">
        <v>810</v>
      </c>
      <c r="D144" s="1">
        <v>1968</v>
      </c>
      <c r="E144">
        <v>66</v>
      </c>
      <c r="F144">
        <f>AVERAGE(E144:$E$175)</f>
        <v>54.741935483870968</v>
      </c>
    </row>
    <row r="145" spans="1:6" x14ac:dyDescent="0.25">
      <c r="A145" t="s">
        <v>272</v>
      </c>
      <c r="B145" t="s">
        <v>806</v>
      </c>
      <c r="C145" t="s">
        <v>811</v>
      </c>
      <c r="D145" s="1">
        <v>1968</v>
      </c>
      <c r="E145">
        <v>66</v>
      </c>
      <c r="F145">
        <f>AVERAGE(E145:$E$175)</f>
        <v>54.366666666666667</v>
      </c>
    </row>
    <row r="146" spans="1:6" x14ac:dyDescent="0.25">
      <c r="A146" t="s">
        <v>272</v>
      </c>
      <c r="B146" t="s">
        <v>806</v>
      </c>
      <c r="C146" t="s">
        <v>812</v>
      </c>
      <c r="D146" s="1">
        <v>1798</v>
      </c>
      <c r="E146">
        <v>66</v>
      </c>
      <c r="F146">
        <f>AVERAGE(E146:$E$175)</f>
        <v>53.96551724137931</v>
      </c>
    </row>
    <row r="147" spans="1:6" x14ac:dyDescent="0.25">
      <c r="A147" t="s">
        <v>272</v>
      </c>
      <c r="B147" t="s">
        <v>806</v>
      </c>
      <c r="C147" t="s">
        <v>813</v>
      </c>
      <c r="D147" s="1">
        <v>1968</v>
      </c>
      <c r="E147">
        <v>66</v>
      </c>
      <c r="F147">
        <f>AVERAGE(E147:$E$175)</f>
        <v>53.535714285714285</v>
      </c>
    </row>
    <row r="148" spans="1:6" x14ac:dyDescent="0.25">
      <c r="A148" t="s">
        <v>272</v>
      </c>
      <c r="B148" t="s">
        <v>830</v>
      </c>
      <c r="C148" t="s">
        <v>831</v>
      </c>
      <c r="D148" s="1">
        <v>1968</v>
      </c>
      <c r="E148">
        <v>63</v>
      </c>
      <c r="F148">
        <f>AVERAGE(E148:$E$175)</f>
        <v>53.074074074074076</v>
      </c>
    </row>
    <row r="149" spans="1:6" x14ac:dyDescent="0.25">
      <c r="A149" t="s">
        <v>272</v>
      </c>
      <c r="B149" t="s">
        <v>1194</v>
      </c>
      <c r="C149" t="s">
        <v>1195</v>
      </c>
      <c r="D149" s="1">
        <v>1598</v>
      </c>
      <c r="E149">
        <v>55</v>
      </c>
      <c r="F149">
        <f>AVERAGE(E149:$E$175)</f>
        <v>52.692307692307693</v>
      </c>
    </row>
    <row r="150" spans="1:6" x14ac:dyDescent="0.25">
      <c r="A150" t="s">
        <v>272</v>
      </c>
      <c r="B150" t="s">
        <v>1194</v>
      </c>
      <c r="C150" t="s">
        <v>1196</v>
      </c>
      <c r="D150" s="1">
        <v>1498</v>
      </c>
      <c r="E150">
        <v>55</v>
      </c>
      <c r="F150">
        <f>AVERAGE(E150:$E$175)</f>
        <v>52.6</v>
      </c>
    </row>
    <row r="151" spans="1:6" x14ac:dyDescent="0.25">
      <c r="A151" t="s">
        <v>272</v>
      </c>
      <c r="B151" t="s">
        <v>1194</v>
      </c>
      <c r="C151" t="s">
        <v>1197</v>
      </c>
      <c r="D151" s="1">
        <v>1598</v>
      </c>
      <c r="E151">
        <v>55</v>
      </c>
      <c r="F151">
        <f>AVERAGE(E151:$E$175)</f>
        <v>52.5</v>
      </c>
    </row>
    <row r="152" spans="1:6" x14ac:dyDescent="0.25">
      <c r="A152" t="s">
        <v>272</v>
      </c>
      <c r="B152" t="s">
        <v>1194</v>
      </c>
      <c r="C152" t="s">
        <v>1198</v>
      </c>
      <c r="D152" s="1">
        <v>1498</v>
      </c>
      <c r="E152">
        <v>55</v>
      </c>
      <c r="F152">
        <f>AVERAGE(E152:$E$175)</f>
        <v>52.391304347826086</v>
      </c>
    </row>
    <row r="153" spans="1:6" x14ac:dyDescent="0.25">
      <c r="A153" t="s">
        <v>272</v>
      </c>
      <c r="B153" t="s">
        <v>1194</v>
      </c>
      <c r="C153" t="s">
        <v>1199</v>
      </c>
      <c r="D153" s="1">
        <v>1498</v>
      </c>
      <c r="E153">
        <v>55</v>
      </c>
      <c r="F153">
        <f>AVERAGE(E153:$E$175)</f>
        <v>52.272727272727273</v>
      </c>
    </row>
    <row r="154" spans="1:6" x14ac:dyDescent="0.25">
      <c r="A154" t="s">
        <v>272</v>
      </c>
      <c r="B154" t="s">
        <v>1194</v>
      </c>
      <c r="C154" t="s">
        <v>1200</v>
      </c>
      <c r="D154" s="1">
        <v>1598</v>
      </c>
      <c r="E154">
        <v>55</v>
      </c>
      <c r="F154">
        <f>AVERAGE(E154:$E$175)</f>
        <v>52.142857142857146</v>
      </c>
    </row>
    <row r="155" spans="1:6" x14ac:dyDescent="0.25">
      <c r="A155" t="s">
        <v>272</v>
      </c>
      <c r="B155" t="s">
        <v>1194</v>
      </c>
      <c r="C155" t="s">
        <v>1201</v>
      </c>
      <c r="D155" s="1">
        <v>1498</v>
      </c>
      <c r="E155">
        <v>55</v>
      </c>
      <c r="F155">
        <f>AVERAGE(E155:$E$175)</f>
        <v>52</v>
      </c>
    </row>
    <row r="156" spans="1:6" x14ac:dyDescent="0.25">
      <c r="A156" t="s">
        <v>272</v>
      </c>
      <c r="B156" t="s">
        <v>1194</v>
      </c>
      <c r="C156" t="s">
        <v>1202</v>
      </c>
      <c r="D156" s="1">
        <v>1498</v>
      </c>
      <c r="E156">
        <v>55</v>
      </c>
      <c r="F156">
        <f>AVERAGE(E156:$E$175)</f>
        <v>51.842105263157897</v>
      </c>
    </row>
    <row r="157" spans="1:6" x14ac:dyDescent="0.25">
      <c r="A157" t="s">
        <v>272</v>
      </c>
      <c r="B157" t="s">
        <v>1194</v>
      </c>
      <c r="C157" t="s">
        <v>1203</v>
      </c>
      <c r="D157" s="1">
        <v>1598</v>
      </c>
      <c r="E157">
        <v>55</v>
      </c>
      <c r="F157">
        <f>AVERAGE(E157:$E$175)</f>
        <v>51.666666666666664</v>
      </c>
    </row>
    <row r="158" spans="1:6" x14ac:dyDescent="0.25">
      <c r="A158" t="s">
        <v>272</v>
      </c>
      <c r="B158" t="s">
        <v>1194</v>
      </c>
      <c r="C158" t="s">
        <v>1204</v>
      </c>
      <c r="D158" s="1">
        <v>1598</v>
      </c>
      <c r="E158">
        <v>55</v>
      </c>
      <c r="F158">
        <f>AVERAGE(E158:$E$175)</f>
        <v>51.470588235294116</v>
      </c>
    </row>
    <row r="159" spans="1:6" x14ac:dyDescent="0.25">
      <c r="A159" t="s">
        <v>272</v>
      </c>
      <c r="B159" t="s">
        <v>1194</v>
      </c>
      <c r="C159" t="s">
        <v>1205</v>
      </c>
      <c r="D159" s="1">
        <v>1598</v>
      </c>
      <c r="E159">
        <v>55</v>
      </c>
      <c r="F159">
        <f>AVERAGE(E159:$E$175)</f>
        <v>51.25</v>
      </c>
    </row>
    <row r="160" spans="1:6" x14ac:dyDescent="0.25">
      <c r="A160" t="s">
        <v>272</v>
      </c>
      <c r="B160" t="s">
        <v>1194</v>
      </c>
      <c r="C160" t="s">
        <v>1206</v>
      </c>
      <c r="D160" s="1">
        <v>1598</v>
      </c>
      <c r="E160">
        <v>55</v>
      </c>
      <c r="F160">
        <f>AVERAGE(E160:$E$175)</f>
        <v>51</v>
      </c>
    </row>
    <row r="161" spans="1:6" x14ac:dyDescent="0.25">
      <c r="A161" t="s">
        <v>272</v>
      </c>
      <c r="B161" t="s">
        <v>1194</v>
      </c>
      <c r="C161" t="s">
        <v>1207</v>
      </c>
      <c r="D161" s="1">
        <v>1498</v>
      </c>
      <c r="E161">
        <v>55</v>
      </c>
      <c r="F161">
        <f>AVERAGE(E161:$E$175)</f>
        <v>50.714285714285715</v>
      </c>
    </row>
    <row r="162" spans="1:6" x14ac:dyDescent="0.25">
      <c r="A162" t="s">
        <v>272</v>
      </c>
      <c r="B162" t="s">
        <v>1194</v>
      </c>
      <c r="C162" t="s">
        <v>1208</v>
      </c>
      <c r="D162" s="1">
        <v>1498</v>
      </c>
      <c r="E162">
        <v>55</v>
      </c>
      <c r="F162">
        <f>AVERAGE(E162:$E$175)</f>
        <v>50.384615384615387</v>
      </c>
    </row>
    <row r="163" spans="1:6" x14ac:dyDescent="0.25">
      <c r="A163" t="s">
        <v>272</v>
      </c>
      <c r="B163" t="s">
        <v>1327</v>
      </c>
      <c r="C163" t="s">
        <v>1328</v>
      </c>
      <c r="D163" s="1">
        <v>1395</v>
      </c>
      <c r="E163">
        <v>50</v>
      </c>
      <c r="F163">
        <f>AVERAGE(E163:$E$175)</f>
        <v>50</v>
      </c>
    </row>
    <row r="164" spans="1:6" x14ac:dyDescent="0.25">
      <c r="A164" t="s">
        <v>272</v>
      </c>
      <c r="B164" t="s">
        <v>1327</v>
      </c>
      <c r="C164" t="s">
        <v>1329</v>
      </c>
      <c r="D164" s="1">
        <v>1968</v>
      </c>
      <c r="E164">
        <v>50</v>
      </c>
      <c r="F164">
        <f>AVERAGE(E164:$E$175)</f>
        <v>50</v>
      </c>
    </row>
    <row r="165" spans="1:6" x14ac:dyDescent="0.25">
      <c r="A165" t="s">
        <v>272</v>
      </c>
      <c r="B165" t="s">
        <v>1327</v>
      </c>
      <c r="C165" t="s">
        <v>1330</v>
      </c>
      <c r="D165" s="1">
        <v>1395</v>
      </c>
      <c r="E165">
        <v>50</v>
      </c>
      <c r="F165">
        <f>AVERAGE(E165:$E$175)</f>
        <v>50</v>
      </c>
    </row>
    <row r="166" spans="1:6" x14ac:dyDescent="0.25">
      <c r="A166" t="s">
        <v>272</v>
      </c>
      <c r="B166" t="s">
        <v>1327</v>
      </c>
      <c r="C166" t="s">
        <v>808</v>
      </c>
      <c r="D166" s="1">
        <v>1798</v>
      </c>
      <c r="E166">
        <v>50</v>
      </c>
      <c r="F166">
        <f>AVERAGE(E166:$E$175)</f>
        <v>50</v>
      </c>
    </row>
    <row r="167" spans="1:6" x14ac:dyDescent="0.25">
      <c r="A167" t="s">
        <v>272</v>
      </c>
      <c r="B167" t="s">
        <v>1327</v>
      </c>
      <c r="C167" t="s">
        <v>1331</v>
      </c>
      <c r="D167" s="1">
        <v>1968</v>
      </c>
      <c r="E167">
        <v>50</v>
      </c>
      <c r="F167">
        <f>AVERAGE(E167:$E$175)</f>
        <v>50</v>
      </c>
    </row>
    <row r="168" spans="1:6" x14ac:dyDescent="0.25">
      <c r="A168" t="s">
        <v>272</v>
      </c>
      <c r="B168" t="s">
        <v>1327</v>
      </c>
      <c r="C168" t="s">
        <v>1332</v>
      </c>
      <c r="D168" s="1">
        <v>1968</v>
      </c>
      <c r="E168">
        <v>50</v>
      </c>
      <c r="F168">
        <f>AVERAGE(E168:$E$175)</f>
        <v>50</v>
      </c>
    </row>
    <row r="169" spans="1:6" x14ac:dyDescent="0.25">
      <c r="A169" t="s">
        <v>272</v>
      </c>
      <c r="B169" t="s">
        <v>1327</v>
      </c>
      <c r="C169" t="s">
        <v>809</v>
      </c>
      <c r="D169" s="1">
        <v>1798</v>
      </c>
      <c r="E169">
        <v>50</v>
      </c>
      <c r="F169">
        <f>AVERAGE(E169:$E$175)</f>
        <v>50</v>
      </c>
    </row>
    <row r="170" spans="1:6" x14ac:dyDescent="0.25">
      <c r="A170" t="s">
        <v>272</v>
      </c>
      <c r="B170" t="s">
        <v>1327</v>
      </c>
      <c r="C170" t="s">
        <v>1333</v>
      </c>
      <c r="D170" s="1">
        <v>1968</v>
      </c>
      <c r="E170">
        <v>50</v>
      </c>
      <c r="F170">
        <f>AVERAGE(E170:$E$175)</f>
        <v>50</v>
      </c>
    </row>
    <row r="171" spans="1:6" x14ac:dyDescent="0.25">
      <c r="A171" t="s">
        <v>272</v>
      </c>
      <c r="B171" t="s">
        <v>1327</v>
      </c>
      <c r="C171" t="s">
        <v>1334</v>
      </c>
      <c r="D171" s="1">
        <v>1395</v>
      </c>
      <c r="E171">
        <v>50</v>
      </c>
      <c r="F171">
        <f>AVERAGE(E171:$E$175)</f>
        <v>50</v>
      </c>
    </row>
    <row r="172" spans="1:6" x14ac:dyDescent="0.25">
      <c r="A172" t="s">
        <v>272</v>
      </c>
      <c r="B172" t="s">
        <v>1327</v>
      </c>
      <c r="C172" t="s">
        <v>1335</v>
      </c>
      <c r="D172" s="1">
        <v>1968</v>
      </c>
      <c r="E172">
        <v>50</v>
      </c>
      <c r="F172">
        <f>AVERAGE(E172:$E$175)</f>
        <v>50</v>
      </c>
    </row>
    <row r="173" spans="1:6" x14ac:dyDescent="0.25">
      <c r="A173" t="s">
        <v>272</v>
      </c>
      <c r="B173" t="s">
        <v>1327</v>
      </c>
      <c r="C173" t="s">
        <v>1336</v>
      </c>
      <c r="D173" s="1">
        <v>1798</v>
      </c>
      <c r="E173">
        <v>50</v>
      </c>
      <c r="F173">
        <f>AVERAGE(E173:$E$175)</f>
        <v>50</v>
      </c>
    </row>
    <row r="174" spans="1:6" x14ac:dyDescent="0.25">
      <c r="A174" t="s">
        <v>272</v>
      </c>
      <c r="B174" t="s">
        <v>1327</v>
      </c>
      <c r="C174" t="s">
        <v>1337</v>
      </c>
      <c r="D174" s="1">
        <v>1968</v>
      </c>
      <c r="E174">
        <v>50</v>
      </c>
      <c r="F174">
        <f>AVERAGE(E174:$E$175)</f>
        <v>50</v>
      </c>
    </row>
    <row r="175" spans="1:6" x14ac:dyDescent="0.25">
      <c r="A175" t="s">
        <v>272</v>
      </c>
      <c r="B175" t="s">
        <v>1327</v>
      </c>
      <c r="C175" t="s">
        <v>1337</v>
      </c>
      <c r="D175" s="1">
        <v>1968</v>
      </c>
      <c r="F175" t="e">
        <f>AVERAGE(E175:$E$175)</f>
        <v>#DIV/0!</v>
      </c>
    </row>
  </sheetData>
  <autoFilter ref="A1:E17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 TASK 1</vt:lpstr>
      <vt:lpstr>TASK 2 PIVOT TABLE</vt:lpstr>
      <vt:lpstr>TASK 2</vt:lpstr>
      <vt:lpstr>TASK 3</vt:lpstr>
      <vt:lpstr>TASK 4</vt:lpstr>
      <vt:lpstr>TASK 5 PIVOT TABLE</vt:lpstr>
      <vt:lpstr>TASK 5</vt:lpstr>
      <vt:lpstr>TASK 6 PIVOT TABLE AND CHART</vt:lpstr>
      <vt:lpstr>TASK 6</vt:lpstr>
      <vt:lpstr>TASK 7 PIVOT TABLE</vt:lpstr>
      <vt:lpstr>TASK 7 PIVOT TABLE AND CHART</vt:lpstr>
      <vt:lpstr>TASK 7</vt:lpstr>
      <vt:lpstr>TASK 8</vt:lpstr>
      <vt:lpstr>TASK 9 PIVOT TABLE AND CHART</vt:lpstr>
      <vt:lpstr>TASK 9</vt:lpstr>
      <vt:lpstr>TASK 10 PIVOT TABLE AND CHART</vt:lpstr>
      <vt:lpstr>TASK 10</vt:lpstr>
      <vt:lpstr>TASK 11 PIVOT TABLE AND CHART</vt:lpstr>
      <vt:lpstr>TASK 11</vt:lpstr>
      <vt:lpstr>TASK 12 PIVOT TABLE NAD CHART</vt:lpstr>
      <vt:lpstr>TASK 12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dc:creator>
  <cp:lastModifiedBy>Manish</cp:lastModifiedBy>
  <dcterms:created xsi:type="dcterms:W3CDTF">2022-01-17T04:13:46Z</dcterms:created>
  <dcterms:modified xsi:type="dcterms:W3CDTF">2022-01-17T17:02:05Z</dcterms:modified>
</cp:coreProperties>
</file>