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amah\Documents\GitHub\Rasmatham.github.io\cable_dimensioning\"/>
    </mc:Choice>
  </mc:AlternateContent>
  <xr:revisionPtr revIDLastSave="0" documentId="13_ncr:1_{70794BF7-169B-49BF-B71A-4A853CB15D8F}" xr6:coauthVersionLast="47" xr6:coauthVersionMax="47" xr10:uidLastSave="{00000000-0000-0000-0000-000000000000}"/>
  <bookViews>
    <workbookView xWindow="5760" yWindow="2295" windowWidth="19350" windowHeight="15345" activeTab="3" xr2:uid="{00000000-000D-0000-FFFF-FFFF00000000}"/>
  </bookViews>
  <sheets>
    <sheet name="6.2" sheetId="1" r:id="rId1"/>
    <sheet name="Temperatur" sheetId="2" r:id="rId2"/>
    <sheet name="Nærføring" sheetId="3" r:id="rId3"/>
    <sheet name="Forml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4" l="1"/>
  <c r="C5" i="4"/>
  <c r="C3" i="4"/>
  <c r="C6" i="4"/>
  <c r="C4" i="4"/>
  <c r="C2" i="4"/>
</calcChain>
</file>

<file path=xl/sharedStrings.xml><?xml version="1.0" encoding="utf-8"?>
<sst xmlns="http://schemas.openxmlformats.org/spreadsheetml/2006/main" count="122" uniqueCount="52">
  <si>
    <t>Antall ledere</t>
  </si>
  <si>
    <t>A1</t>
  </si>
  <si>
    <t>A2</t>
  </si>
  <si>
    <t>B1</t>
  </si>
  <si>
    <t>B2</t>
  </si>
  <si>
    <t>C</t>
  </si>
  <si>
    <t>D2</t>
  </si>
  <si>
    <t>Nominelt tverrsnitt I mm^2</t>
  </si>
  <si>
    <t>E</t>
  </si>
  <si>
    <t>F</t>
  </si>
  <si>
    <t>G</t>
  </si>
  <si>
    <t>Flerlederkabel</t>
  </si>
  <si>
    <t>Enlederkabel</t>
  </si>
  <si>
    <t>To belastede ledere</t>
  </si>
  <si>
    <t>Tre belastede ledere</t>
  </si>
  <si>
    <t>To belastede ledere med avstand mellom</t>
  </si>
  <si>
    <t>Tre belastede ledere I trekant forlegning</t>
  </si>
  <si>
    <t>Tre belastede ledere, flat forlegning</t>
  </si>
  <si>
    <t>Lederene berører hverandre</t>
  </si>
  <si>
    <t>Avstand mellom</t>
  </si>
  <si>
    <t>Horisontalt</t>
  </si>
  <si>
    <t>Vertikalt</t>
  </si>
  <si>
    <t>Cu/PVC</t>
  </si>
  <si>
    <t>Al/PVC</t>
  </si>
  <si>
    <t>Cu/PEX</t>
  </si>
  <si>
    <t>Al/PEX</t>
  </si>
  <si>
    <t>Referanseinstallasjonsmåte jf. Tabell 52B-1</t>
  </si>
  <si>
    <t>-</t>
  </si>
  <si>
    <t>Omgivelsestemperatur i C</t>
  </si>
  <si>
    <t>Forlagt i luft</t>
  </si>
  <si>
    <t>Forlagt i jord</t>
  </si>
  <si>
    <t>PVC</t>
  </si>
  <si>
    <t>PEX eller EPR</t>
  </si>
  <si>
    <t>Bunt I luft på en overflate, innstøpt eller innkapslet</t>
  </si>
  <si>
    <t>Enkelt lag på vegg, gulv eller uperforert bro</t>
  </si>
  <si>
    <t>Enkelt lag festet direkte under himling/tak</t>
  </si>
  <si>
    <t>Enkelt lag på en horisontal perforert bro</t>
  </si>
  <si>
    <t>Enkel lag på kabelstige, knekter eller lignende</t>
  </si>
  <si>
    <t>Antall kurser eller flerlederkabler</t>
  </si>
  <si>
    <t>Arrangement (kabler som berører hverandre)</t>
  </si>
  <si>
    <t>Enfase</t>
  </si>
  <si>
    <t>Tofase</t>
  </si>
  <si>
    <t>Trefase</t>
  </si>
  <si>
    <t>%</t>
  </si>
  <si>
    <t>U0</t>
  </si>
  <si>
    <t>U</t>
  </si>
  <si>
    <t>P</t>
  </si>
  <si>
    <t>A</t>
  </si>
  <si>
    <t>ρ</t>
  </si>
  <si>
    <t>I (Strøm)</t>
  </si>
  <si>
    <t>l (lengde)</t>
  </si>
  <si>
    <r>
      <t xml:space="preserve">cos </t>
    </r>
    <r>
      <rPr>
        <sz val="11"/>
        <color theme="1"/>
        <rFont val="Calibri"/>
        <family val="2"/>
      </rPr>
      <t>ϕL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</si>
</sst>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0" xfId="0" applyBorder="1" applyAlignment="1">
      <alignment horizontal="center" vertical="center" textRotation="90" wrapText="1"/>
    </xf>
    <xf numFmtId="0" fontId="0" fillId="0" borderId="11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" xfId="0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1" xfId="0" applyFill="1" applyBorder="1"/>
    <xf numFmtId="0" fontId="0" fillId="3" borderId="6" xfId="0" applyFill="1" applyBorder="1"/>
    <xf numFmtId="0" fontId="0" fillId="3" borderId="30" xfId="0" applyFill="1" applyBorder="1" applyAlignment="1">
      <alignment horizontal="center"/>
    </xf>
    <xf numFmtId="2" fontId="0" fillId="3" borderId="29" xfId="0" applyNumberFormat="1" applyFill="1" applyBorder="1" applyAlignment="1">
      <alignment horizontal="center"/>
    </xf>
    <xf numFmtId="2" fontId="0" fillId="3" borderId="31" xfId="0" applyNumberFormat="1" applyFill="1" applyBorder="1" applyAlignment="1">
      <alignment horizontal="center"/>
    </xf>
    <xf numFmtId="2" fontId="0" fillId="3" borderId="32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22" xfId="0" applyFill="1" applyBorder="1" applyAlignment="1">
      <alignment horizontal="center"/>
    </xf>
    <xf numFmtId="2" fontId="0" fillId="3" borderId="21" xfId="0" applyNumberFormat="1" applyFill="1" applyBorder="1" applyAlignment="1">
      <alignment horizontal="center"/>
    </xf>
    <xf numFmtId="2" fontId="0" fillId="3" borderId="23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2" fontId="0" fillId="3" borderId="25" xfId="0" applyNumberFormat="1" applyFill="1" applyBorder="1" applyAlignment="1">
      <alignment horizontal="center"/>
    </xf>
    <xf numFmtId="2" fontId="0" fillId="3" borderId="27" xfId="0" applyNumberFormat="1" applyFill="1" applyBorder="1" applyAlignment="1">
      <alignment horizontal="center"/>
    </xf>
    <xf numFmtId="2" fontId="0" fillId="3" borderId="28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9" xfId="0" applyFill="1" applyBorder="1"/>
    <xf numFmtId="0" fontId="0" fillId="3" borderId="33" xfId="0" applyFill="1" applyBorder="1"/>
    <xf numFmtId="0" fontId="0" fillId="3" borderId="36" xfId="0" applyFill="1" applyBorder="1"/>
    <xf numFmtId="0" fontId="0" fillId="3" borderId="9" xfId="0" applyFill="1" applyBorder="1"/>
    <xf numFmtId="0" fontId="0" fillId="3" borderId="18" xfId="0" applyFill="1" applyBorder="1"/>
    <xf numFmtId="0" fontId="0" fillId="3" borderId="34" xfId="0" applyFill="1" applyBorder="1"/>
    <xf numFmtId="0" fontId="0" fillId="3" borderId="20" xfId="0" applyFill="1" applyBorder="1"/>
    <xf numFmtId="0" fontId="0" fillId="3" borderId="1" xfId="0" applyFill="1" applyBorder="1"/>
    <xf numFmtId="0" fontId="0" fillId="3" borderId="16" xfId="0" applyFill="1" applyBorder="1"/>
    <xf numFmtId="0" fontId="0" fillId="3" borderId="35" xfId="0" applyFill="1" applyBorder="1"/>
    <xf numFmtId="0" fontId="0" fillId="3" borderId="37" xfId="0" applyFill="1" applyBorder="1"/>
    <xf numFmtId="0" fontId="0" fillId="3" borderId="15" xfId="0" applyFill="1" applyBorder="1"/>
    <xf numFmtId="0" fontId="0" fillId="3" borderId="12" xfId="0" applyFill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workbookViewId="0">
      <selection activeCell="X19" sqref="X19"/>
    </sheetView>
  </sheetViews>
  <sheetFormatPr defaultRowHeight="15" x14ac:dyDescent="0.25"/>
  <cols>
    <col min="1" max="1" width="9.140625" customWidth="1"/>
    <col min="14" max="15" width="9.140625" customWidth="1"/>
  </cols>
  <sheetData>
    <row r="1" spans="1:20" ht="15.75" thickBot="1" x14ac:dyDescent="0.3">
      <c r="A1" s="1" t="s">
        <v>7</v>
      </c>
      <c r="B1" s="6" t="s">
        <v>26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8"/>
    </row>
    <row r="2" spans="1:20" ht="15" customHeight="1" thickBot="1" x14ac:dyDescent="0.3">
      <c r="A2" s="2"/>
      <c r="B2" s="9" t="s">
        <v>1</v>
      </c>
      <c r="C2" s="10"/>
      <c r="D2" s="9" t="s">
        <v>2</v>
      </c>
      <c r="E2" s="10"/>
      <c r="F2" s="9" t="s">
        <v>3</v>
      </c>
      <c r="G2" s="10"/>
      <c r="H2" s="9" t="s">
        <v>4</v>
      </c>
      <c r="I2" s="10"/>
      <c r="J2" s="9" t="s">
        <v>5</v>
      </c>
      <c r="K2" s="10"/>
      <c r="L2" s="9" t="s">
        <v>6</v>
      </c>
      <c r="M2" s="10"/>
      <c r="N2" s="6" t="s">
        <v>11</v>
      </c>
      <c r="O2" s="8"/>
      <c r="P2" s="6" t="s">
        <v>12</v>
      </c>
      <c r="Q2" s="7"/>
      <c r="R2" s="7"/>
      <c r="S2" s="7"/>
      <c r="T2" s="8"/>
    </row>
    <row r="3" spans="1:20" ht="15.75" thickBot="1" x14ac:dyDescent="0.3">
      <c r="A3" s="2"/>
      <c r="B3" s="5"/>
      <c r="C3" s="11"/>
      <c r="D3" s="5"/>
      <c r="E3" s="11"/>
      <c r="F3" s="5"/>
      <c r="G3" s="11"/>
      <c r="H3" s="5"/>
      <c r="I3" s="11"/>
      <c r="J3" s="5"/>
      <c r="K3" s="11"/>
      <c r="L3" s="5"/>
      <c r="M3" s="11"/>
      <c r="N3" s="14" t="s">
        <v>13</v>
      </c>
      <c r="O3" s="14" t="s">
        <v>14</v>
      </c>
      <c r="P3" s="14" t="s">
        <v>15</v>
      </c>
      <c r="Q3" s="14" t="s">
        <v>16</v>
      </c>
      <c r="R3" s="6" t="s">
        <v>17</v>
      </c>
      <c r="S3" s="7"/>
      <c r="T3" s="8"/>
    </row>
    <row r="4" spans="1:20" ht="15.75" thickBot="1" x14ac:dyDescent="0.3">
      <c r="A4" s="2"/>
      <c r="B4" s="12"/>
      <c r="C4" s="13"/>
      <c r="D4" s="12"/>
      <c r="E4" s="13"/>
      <c r="F4" s="12"/>
      <c r="G4" s="13"/>
      <c r="H4" s="12"/>
      <c r="I4" s="13"/>
      <c r="J4" s="12"/>
      <c r="K4" s="13"/>
      <c r="L4" s="12"/>
      <c r="M4" s="13"/>
      <c r="N4" s="15"/>
      <c r="O4" s="15"/>
      <c r="P4" s="15"/>
      <c r="Q4" s="15"/>
      <c r="R4" s="14" t="s">
        <v>18</v>
      </c>
      <c r="S4" s="6" t="s">
        <v>19</v>
      </c>
      <c r="T4" s="8"/>
    </row>
    <row r="5" spans="1:20" ht="15.75" thickBot="1" x14ac:dyDescent="0.3">
      <c r="A5" s="2"/>
      <c r="B5" s="6" t="s">
        <v>0</v>
      </c>
      <c r="C5" s="8"/>
      <c r="D5" s="6" t="s">
        <v>0</v>
      </c>
      <c r="E5" s="8"/>
      <c r="F5" s="6" t="s">
        <v>0</v>
      </c>
      <c r="G5" s="8"/>
      <c r="H5" s="6" t="s">
        <v>0</v>
      </c>
      <c r="I5" s="8"/>
      <c r="J5" s="6" t="s">
        <v>0</v>
      </c>
      <c r="K5" s="8"/>
      <c r="L5" s="6" t="s">
        <v>0</v>
      </c>
      <c r="M5" s="8"/>
      <c r="N5" s="16"/>
      <c r="O5" s="16"/>
      <c r="P5" s="16"/>
      <c r="Q5" s="16"/>
      <c r="R5" s="16"/>
      <c r="S5" s="17" t="s">
        <v>20</v>
      </c>
      <c r="T5" s="17" t="s">
        <v>21</v>
      </c>
    </row>
    <row r="6" spans="1:20" ht="15.75" thickBot="1" x14ac:dyDescent="0.3">
      <c r="A6" s="2"/>
      <c r="B6" s="22">
        <v>2</v>
      </c>
      <c r="C6" s="3">
        <v>3</v>
      </c>
      <c r="D6" s="22">
        <v>2</v>
      </c>
      <c r="E6" s="3">
        <v>3</v>
      </c>
      <c r="F6" s="22">
        <v>2</v>
      </c>
      <c r="G6" s="3">
        <v>3</v>
      </c>
      <c r="H6" s="22">
        <v>2</v>
      </c>
      <c r="I6" s="3">
        <v>3</v>
      </c>
      <c r="J6" s="22">
        <v>2</v>
      </c>
      <c r="K6" s="3">
        <v>3</v>
      </c>
      <c r="L6" s="22">
        <v>2</v>
      </c>
      <c r="M6" s="3">
        <v>3</v>
      </c>
      <c r="N6" s="21" t="s">
        <v>8</v>
      </c>
      <c r="O6" s="21" t="s">
        <v>8</v>
      </c>
      <c r="P6" s="21" t="s">
        <v>9</v>
      </c>
      <c r="Q6" s="21" t="s">
        <v>9</v>
      </c>
      <c r="R6" s="21" t="s">
        <v>9</v>
      </c>
      <c r="S6" s="21" t="s">
        <v>10</v>
      </c>
      <c r="T6" s="21" t="s">
        <v>10</v>
      </c>
    </row>
    <row r="7" spans="1:20" ht="15.75" thickBot="1" x14ac:dyDescent="0.3">
      <c r="A7" s="18" t="s">
        <v>22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20"/>
    </row>
    <row r="8" spans="1:20" x14ac:dyDescent="0.25">
      <c r="A8" s="23">
        <v>1.5</v>
      </c>
      <c r="B8" s="24">
        <v>14.5</v>
      </c>
      <c r="C8" s="3">
        <v>13.5</v>
      </c>
      <c r="D8" s="24">
        <v>14</v>
      </c>
      <c r="E8" s="3">
        <v>13</v>
      </c>
      <c r="F8" s="24">
        <v>17.5</v>
      </c>
      <c r="G8" s="3">
        <v>15.5</v>
      </c>
      <c r="H8" s="24">
        <v>16.5</v>
      </c>
      <c r="I8" s="3">
        <v>15</v>
      </c>
      <c r="J8" s="24">
        <v>19.5</v>
      </c>
      <c r="K8" s="3">
        <v>17.5</v>
      </c>
      <c r="L8" s="24">
        <v>22</v>
      </c>
      <c r="M8" s="3">
        <v>19</v>
      </c>
      <c r="N8" s="23">
        <v>22</v>
      </c>
      <c r="O8" s="23">
        <v>18.5</v>
      </c>
      <c r="P8" s="4" t="s">
        <v>27</v>
      </c>
      <c r="Q8" s="23" t="s">
        <v>27</v>
      </c>
      <c r="R8" s="4" t="s">
        <v>27</v>
      </c>
      <c r="S8" s="23" t="s">
        <v>27</v>
      </c>
      <c r="T8" s="23" t="s">
        <v>27</v>
      </c>
    </row>
    <row r="9" spans="1:20" x14ac:dyDescent="0.25">
      <c r="A9" s="26">
        <v>2.5</v>
      </c>
      <c r="B9" s="27">
        <v>19.5</v>
      </c>
      <c r="C9" s="25">
        <v>18</v>
      </c>
      <c r="D9" s="27">
        <v>18.5</v>
      </c>
      <c r="E9" s="25">
        <v>17.5</v>
      </c>
      <c r="F9" s="27">
        <v>24</v>
      </c>
      <c r="G9" s="25">
        <v>21</v>
      </c>
      <c r="H9" s="27">
        <v>23</v>
      </c>
      <c r="I9" s="25">
        <v>20</v>
      </c>
      <c r="J9" s="27">
        <v>27</v>
      </c>
      <c r="K9" s="25">
        <v>24</v>
      </c>
      <c r="L9" s="27">
        <v>28</v>
      </c>
      <c r="M9" s="25">
        <v>24</v>
      </c>
      <c r="N9" s="26">
        <v>30</v>
      </c>
      <c r="O9" s="26">
        <v>25</v>
      </c>
      <c r="P9" s="4" t="s">
        <v>27</v>
      </c>
      <c r="Q9" s="26" t="s">
        <v>27</v>
      </c>
      <c r="R9" s="4" t="s">
        <v>27</v>
      </c>
      <c r="S9" s="26" t="s">
        <v>27</v>
      </c>
      <c r="T9" s="26" t="s">
        <v>27</v>
      </c>
    </row>
    <row r="10" spans="1:20" x14ac:dyDescent="0.25">
      <c r="A10" s="26">
        <v>4</v>
      </c>
      <c r="B10" s="27">
        <v>26</v>
      </c>
      <c r="C10" s="25">
        <v>24</v>
      </c>
      <c r="D10" s="27">
        <v>25</v>
      </c>
      <c r="E10" s="25">
        <v>23</v>
      </c>
      <c r="F10" s="27">
        <v>32</v>
      </c>
      <c r="G10" s="25">
        <v>28</v>
      </c>
      <c r="H10" s="27">
        <v>30</v>
      </c>
      <c r="I10" s="25">
        <v>27</v>
      </c>
      <c r="J10" s="27">
        <v>36</v>
      </c>
      <c r="K10" s="25">
        <v>32</v>
      </c>
      <c r="L10" s="27">
        <v>38</v>
      </c>
      <c r="M10" s="25">
        <v>33</v>
      </c>
      <c r="N10" s="26">
        <v>40</v>
      </c>
      <c r="O10" s="26">
        <v>34</v>
      </c>
      <c r="P10" s="4" t="s">
        <v>27</v>
      </c>
      <c r="Q10" s="26" t="s">
        <v>27</v>
      </c>
      <c r="R10" s="4" t="s">
        <v>27</v>
      </c>
      <c r="S10" s="26" t="s">
        <v>27</v>
      </c>
      <c r="T10" s="26" t="s">
        <v>27</v>
      </c>
    </row>
    <row r="11" spans="1:20" x14ac:dyDescent="0.25">
      <c r="A11" s="26">
        <v>6</v>
      </c>
      <c r="B11" s="27">
        <v>34</v>
      </c>
      <c r="C11" s="25">
        <v>31</v>
      </c>
      <c r="D11" s="27">
        <v>32</v>
      </c>
      <c r="E11" s="25">
        <v>29</v>
      </c>
      <c r="F11" s="27">
        <v>41</v>
      </c>
      <c r="G11" s="25">
        <v>36</v>
      </c>
      <c r="H11" s="27">
        <v>38</v>
      </c>
      <c r="I11" s="25">
        <v>34</v>
      </c>
      <c r="J11" s="27">
        <v>46</v>
      </c>
      <c r="K11" s="25">
        <v>41</v>
      </c>
      <c r="L11" s="27">
        <v>48</v>
      </c>
      <c r="M11" s="25">
        <v>41</v>
      </c>
      <c r="N11" s="26">
        <v>51</v>
      </c>
      <c r="O11" s="26">
        <v>43</v>
      </c>
      <c r="P11" s="4" t="s">
        <v>27</v>
      </c>
      <c r="Q11" s="26" t="s">
        <v>27</v>
      </c>
      <c r="R11" s="4" t="s">
        <v>27</v>
      </c>
      <c r="S11" s="26" t="s">
        <v>27</v>
      </c>
      <c r="T11" s="26" t="s">
        <v>27</v>
      </c>
    </row>
    <row r="12" spans="1:20" x14ac:dyDescent="0.25">
      <c r="A12" s="26">
        <v>10</v>
      </c>
      <c r="B12" s="27">
        <v>46</v>
      </c>
      <c r="C12" s="25">
        <v>42</v>
      </c>
      <c r="D12" s="27">
        <v>43</v>
      </c>
      <c r="E12" s="25">
        <v>39</v>
      </c>
      <c r="F12" s="27">
        <v>57</v>
      </c>
      <c r="G12" s="25">
        <v>50</v>
      </c>
      <c r="H12" s="27">
        <v>52</v>
      </c>
      <c r="I12" s="25">
        <v>46</v>
      </c>
      <c r="J12" s="27">
        <v>63</v>
      </c>
      <c r="K12" s="25">
        <v>57</v>
      </c>
      <c r="L12" s="27">
        <v>64</v>
      </c>
      <c r="M12" s="25">
        <v>54</v>
      </c>
      <c r="N12" s="26">
        <v>70</v>
      </c>
      <c r="O12" s="26">
        <v>60</v>
      </c>
      <c r="P12" s="4" t="s">
        <v>27</v>
      </c>
      <c r="Q12" s="26" t="s">
        <v>27</v>
      </c>
      <c r="R12" s="4" t="s">
        <v>27</v>
      </c>
      <c r="S12" s="26" t="s">
        <v>27</v>
      </c>
      <c r="T12" s="26" t="s">
        <v>27</v>
      </c>
    </row>
    <row r="13" spans="1:20" x14ac:dyDescent="0.25">
      <c r="A13" s="26">
        <v>16</v>
      </c>
      <c r="B13" s="27">
        <v>61</v>
      </c>
      <c r="C13" s="25">
        <v>56</v>
      </c>
      <c r="D13" s="27">
        <v>57</v>
      </c>
      <c r="E13" s="25">
        <v>52</v>
      </c>
      <c r="F13" s="27">
        <v>76</v>
      </c>
      <c r="G13" s="25">
        <v>68</v>
      </c>
      <c r="H13" s="27">
        <v>69</v>
      </c>
      <c r="I13" s="25">
        <v>62</v>
      </c>
      <c r="J13" s="27">
        <v>85</v>
      </c>
      <c r="K13" s="25">
        <v>76</v>
      </c>
      <c r="L13" s="27">
        <v>83</v>
      </c>
      <c r="M13" s="25">
        <v>70</v>
      </c>
      <c r="N13" s="26">
        <v>94</v>
      </c>
      <c r="O13" s="26">
        <v>80</v>
      </c>
      <c r="P13" s="4" t="s">
        <v>27</v>
      </c>
      <c r="Q13" s="26" t="s">
        <v>27</v>
      </c>
      <c r="R13" s="4" t="s">
        <v>27</v>
      </c>
      <c r="S13" s="26" t="s">
        <v>27</v>
      </c>
      <c r="T13" s="26" t="s">
        <v>27</v>
      </c>
    </row>
    <row r="14" spans="1:20" x14ac:dyDescent="0.25">
      <c r="A14" s="26">
        <v>25</v>
      </c>
      <c r="B14" s="27">
        <v>80</v>
      </c>
      <c r="C14" s="25">
        <v>73</v>
      </c>
      <c r="D14" s="27">
        <v>75</v>
      </c>
      <c r="E14" s="25">
        <v>68</v>
      </c>
      <c r="F14" s="27">
        <v>101</v>
      </c>
      <c r="G14" s="25">
        <v>89</v>
      </c>
      <c r="H14" s="27">
        <v>90</v>
      </c>
      <c r="I14" s="25">
        <v>80</v>
      </c>
      <c r="J14" s="27">
        <v>112</v>
      </c>
      <c r="K14" s="25">
        <v>96</v>
      </c>
      <c r="L14" s="27">
        <v>110</v>
      </c>
      <c r="M14" s="25">
        <v>92</v>
      </c>
      <c r="N14" s="26">
        <v>119</v>
      </c>
      <c r="O14" s="26">
        <v>101</v>
      </c>
      <c r="P14" s="4">
        <v>131</v>
      </c>
      <c r="Q14" s="26">
        <v>110</v>
      </c>
      <c r="R14" s="4">
        <v>114</v>
      </c>
      <c r="S14" s="26">
        <v>146</v>
      </c>
      <c r="T14" s="26">
        <v>130</v>
      </c>
    </row>
    <row r="15" spans="1:20" x14ac:dyDescent="0.25">
      <c r="A15" s="26">
        <v>35</v>
      </c>
      <c r="B15" s="27">
        <v>99</v>
      </c>
      <c r="C15" s="25">
        <v>89</v>
      </c>
      <c r="D15" s="27">
        <v>92</v>
      </c>
      <c r="E15" s="25">
        <v>83</v>
      </c>
      <c r="F15" s="27">
        <v>125</v>
      </c>
      <c r="G15" s="25">
        <v>110</v>
      </c>
      <c r="H15" s="27">
        <v>111</v>
      </c>
      <c r="I15" s="25">
        <v>99</v>
      </c>
      <c r="J15" s="27">
        <v>138</v>
      </c>
      <c r="K15" s="25">
        <v>119</v>
      </c>
      <c r="L15" s="27">
        <v>132</v>
      </c>
      <c r="M15" s="25">
        <v>110</v>
      </c>
      <c r="N15" s="26">
        <v>148</v>
      </c>
      <c r="O15" s="26">
        <v>126</v>
      </c>
      <c r="P15" s="4">
        <v>162</v>
      </c>
      <c r="Q15" s="26">
        <v>137</v>
      </c>
      <c r="R15" s="4">
        <v>143</v>
      </c>
      <c r="S15" s="26">
        <v>181</v>
      </c>
      <c r="T15" s="26">
        <v>162</v>
      </c>
    </row>
    <row r="16" spans="1:20" x14ac:dyDescent="0.25">
      <c r="A16" s="26">
        <v>50</v>
      </c>
      <c r="B16" s="27">
        <v>119</v>
      </c>
      <c r="C16" s="25">
        <v>108</v>
      </c>
      <c r="D16" s="27">
        <v>110</v>
      </c>
      <c r="E16" s="25">
        <v>99</v>
      </c>
      <c r="F16" s="27">
        <v>151</v>
      </c>
      <c r="G16" s="25">
        <v>134</v>
      </c>
      <c r="H16" s="27">
        <v>133</v>
      </c>
      <c r="I16" s="25">
        <v>118</v>
      </c>
      <c r="J16" s="27">
        <v>168</v>
      </c>
      <c r="K16" s="25">
        <v>144</v>
      </c>
      <c r="L16" s="27">
        <v>156</v>
      </c>
      <c r="M16" s="25">
        <v>130</v>
      </c>
      <c r="N16" s="26">
        <v>180</v>
      </c>
      <c r="O16" s="26">
        <v>153</v>
      </c>
      <c r="P16" s="4">
        <v>196</v>
      </c>
      <c r="Q16" s="26">
        <v>167</v>
      </c>
      <c r="R16" s="4">
        <v>174</v>
      </c>
      <c r="S16" s="26">
        <v>219</v>
      </c>
      <c r="T16" s="26">
        <v>197</v>
      </c>
    </row>
    <row r="17" spans="1:20" ht="15.75" thickBot="1" x14ac:dyDescent="0.3">
      <c r="A17" s="28">
        <v>70</v>
      </c>
      <c r="B17" s="29">
        <v>151</v>
      </c>
      <c r="C17" s="30">
        <v>136</v>
      </c>
      <c r="D17" s="29">
        <v>139</v>
      </c>
      <c r="E17" s="30">
        <v>125</v>
      </c>
      <c r="F17" s="29">
        <v>192</v>
      </c>
      <c r="G17" s="30">
        <v>171</v>
      </c>
      <c r="H17" s="29">
        <v>168</v>
      </c>
      <c r="I17" s="30">
        <v>149</v>
      </c>
      <c r="J17" s="29">
        <v>213</v>
      </c>
      <c r="K17" s="30">
        <v>184</v>
      </c>
      <c r="L17" s="29">
        <v>192</v>
      </c>
      <c r="M17" s="30">
        <v>162</v>
      </c>
      <c r="N17" s="28">
        <v>232</v>
      </c>
      <c r="O17" s="28">
        <v>196</v>
      </c>
      <c r="P17" s="4">
        <v>251</v>
      </c>
      <c r="Q17" s="28">
        <v>216</v>
      </c>
      <c r="R17" s="4">
        <v>225</v>
      </c>
      <c r="S17" s="28">
        <v>281</v>
      </c>
      <c r="T17" s="28">
        <v>254</v>
      </c>
    </row>
    <row r="18" spans="1:20" ht="15.75" thickBot="1" x14ac:dyDescent="0.3">
      <c r="A18" s="18" t="s">
        <v>23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32"/>
      <c r="R18" s="19"/>
      <c r="S18" s="19"/>
      <c r="T18" s="20"/>
    </row>
    <row r="19" spans="1:20" x14ac:dyDescent="0.25">
      <c r="A19" s="23">
        <v>16</v>
      </c>
      <c r="B19" s="24">
        <v>48</v>
      </c>
      <c r="C19" s="3">
        <v>43</v>
      </c>
      <c r="D19" s="24">
        <v>44</v>
      </c>
      <c r="E19" s="3">
        <v>41</v>
      </c>
      <c r="F19" s="24">
        <v>60</v>
      </c>
      <c r="G19" s="3">
        <v>53</v>
      </c>
      <c r="H19" s="24">
        <v>54</v>
      </c>
      <c r="I19" s="3">
        <v>48</v>
      </c>
      <c r="J19" s="24">
        <v>66</v>
      </c>
      <c r="K19" s="3">
        <v>59</v>
      </c>
      <c r="L19" s="24">
        <v>63</v>
      </c>
      <c r="M19" s="3">
        <v>53</v>
      </c>
      <c r="N19" s="4">
        <v>73</v>
      </c>
      <c r="O19" s="23">
        <v>61</v>
      </c>
      <c r="P19" s="4" t="s">
        <v>27</v>
      </c>
      <c r="Q19" s="23" t="s">
        <v>27</v>
      </c>
      <c r="R19" s="4" t="s">
        <v>27</v>
      </c>
      <c r="S19" s="23" t="s">
        <v>27</v>
      </c>
      <c r="T19" s="23" t="s">
        <v>27</v>
      </c>
    </row>
    <row r="20" spans="1:20" x14ac:dyDescent="0.25">
      <c r="A20" s="26">
        <v>25</v>
      </c>
      <c r="B20" s="27">
        <v>63</v>
      </c>
      <c r="C20" s="25">
        <v>57</v>
      </c>
      <c r="D20" s="27">
        <v>58</v>
      </c>
      <c r="E20" s="25">
        <v>53</v>
      </c>
      <c r="F20" s="27">
        <v>79</v>
      </c>
      <c r="G20" s="25">
        <v>70</v>
      </c>
      <c r="H20" s="27">
        <v>71</v>
      </c>
      <c r="I20" s="25">
        <v>62</v>
      </c>
      <c r="J20" s="27">
        <v>83</v>
      </c>
      <c r="K20" s="25">
        <v>73</v>
      </c>
      <c r="L20" s="27">
        <v>82</v>
      </c>
      <c r="M20" s="25">
        <v>69</v>
      </c>
      <c r="N20" s="4">
        <v>89</v>
      </c>
      <c r="O20" s="26">
        <v>78</v>
      </c>
      <c r="P20" s="4">
        <v>98</v>
      </c>
      <c r="Q20" s="26">
        <v>84</v>
      </c>
      <c r="R20" s="4">
        <v>87</v>
      </c>
      <c r="S20" s="26">
        <v>112</v>
      </c>
      <c r="T20" s="26">
        <v>99</v>
      </c>
    </row>
    <row r="21" spans="1:20" x14ac:dyDescent="0.25">
      <c r="A21" s="26">
        <v>35</v>
      </c>
      <c r="B21" s="27">
        <v>77</v>
      </c>
      <c r="C21" s="25">
        <v>70</v>
      </c>
      <c r="D21" s="27">
        <v>71</v>
      </c>
      <c r="E21" s="25">
        <v>65</v>
      </c>
      <c r="F21" s="27">
        <v>97</v>
      </c>
      <c r="G21" s="25">
        <v>86</v>
      </c>
      <c r="H21" s="27">
        <v>86</v>
      </c>
      <c r="I21" s="25">
        <v>77</v>
      </c>
      <c r="J21" s="27">
        <v>103</v>
      </c>
      <c r="K21" s="25">
        <v>90</v>
      </c>
      <c r="L21" s="27">
        <v>98</v>
      </c>
      <c r="M21" s="25">
        <v>83</v>
      </c>
      <c r="N21" s="4">
        <v>111</v>
      </c>
      <c r="O21" s="26">
        <v>96</v>
      </c>
      <c r="P21" s="4">
        <v>122</v>
      </c>
      <c r="Q21" s="26">
        <v>105</v>
      </c>
      <c r="R21" s="4">
        <v>109</v>
      </c>
      <c r="S21" s="26">
        <v>139</v>
      </c>
      <c r="T21" s="26">
        <v>124</v>
      </c>
    </row>
    <row r="22" spans="1:20" ht="15.75" thickBot="1" x14ac:dyDescent="0.3">
      <c r="A22" s="28">
        <v>50</v>
      </c>
      <c r="B22" s="29">
        <v>93</v>
      </c>
      <c r="C22" s="30">
        <v>84</v>
      </c>
      <c r="D22" s="29">
        <v>86</v>
      </c>
      <c r="E22" s="30">
        <v>78</v>
      </c>
      <c r="F22" s="29">
        <v>118</v>
      </c>
      <c r="G22" s="30">
        <v>104</v>
      </c>
      <c r="H22" s="29">
        <v>104</v>
      </c>
      <c r="I22" s="30">
        <v>92</v>
      </c>
      <c r="J22" s="29">
        <v>125</v>
      </c>
      <c r="K22" s="30">
        <v>110</v>
      </c>
      <c r="L22" s="29">
        <v>117</v>
      </c>
      <c r="M22" s="30">
        <v>99</v>
      </c>
      <c r="N22" s="4">
        <v>135</v>
      </c>
      <c r="O22" s="28">
        <v>117</v>
      </c>
      <c r="P22" s="4">
        <v>149</v>
      </c>
      <c r="Q22" s="28">
        <v>128</v>
      </c>
      <c r="R22" s="4">
        <v>133</v>
      </c>
      <c r="S22" s="28">
        <v>169</v>
      </c>
      <c r="T22" s="28">
        <v>152</v>
      </c>
    </row>
    <row r="23" spans="1:20" ht="15.75" thickBot="1" x14ac:dyDescent="0.3">
      <c r="A23" s="18" t="s">
        <v>24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33"/>
      <c r="R23" s="19"/>
      <c r="S23" s="19"/>
      <c r="T23" s="20"/>
    </row>
    <row r="24" spans="1:20" x14ac:dyDescent="0.25">
      <c r="A24" s="23">
        <v>1.5</v>
      </c>
      <c r="B24" s="24">
        <v>19</v>
      </c>
      <c r="C24" s="3">
        <v>17</v>
      </c>
      <c r="D24" s="24">
        <v>18.5</v>
      </c>
      <c r="E24" s="3">
        <v>16.5</v>
      </c>
      <c r="F24" s="24">
        <v>23</v>
      </c>
      <c r="G24" s="3">
        <v>20</v>
      </c>
      <c r="H24" s="24">
        <v>22</v>
      </c>
      <c r="I24" s="3">
        <v>19.5</v>
      </c>
      <c r="J24" s="24">
        <v>24</v>
      </c>
      <c r="K24" s="3">
        <v>22</v>
      </c>
      <c r="L24" s="24">
        <v>27</v>
      </c>
      <c r="M24" s="3">
        <v>23</v>
      </c>
      <c r="N24" s="4">
        <v>26</v>
      </c>
      <c r="O24" s="23">
        <v>23</v>
      </c>
      <c r="P24" s="4" t="s">
        <v>27</v>
      </c>
      <c r="Q24" s="23" t="s">
        <v>27</v>
      </c>
      <c r="R24" s="4" t="s">
        <v>27</v>
      </c>
      <c r="S24" s="23" t="s">
        <v>27</v>
      </c>
      <c r="T24" s="23" t="s">
        <v>27</v>
      </c>
    </row>
    <row r="25" spans="1:20" x14ac:dyDescent="0.25">
      <c r="A25" s="26">
        <v>2.5</v>
      </c>
      <c r="B25" s="27">
        <v>26</v>
      </c>
      <c r="C25" s="25">
        <v>23</v>
      </c>
      <c r="D25" s="27">
        <v>25</v>
      </c>
      <c r="E25" s="25">
        <v>22</v>
      </c>
      <c r="F25" s="27">
        <v>31</v>
      </c>
      <c r="G25" s="25">
        <v>28</v>
      </c>
      <c r="H25" s="27">
        <v>30</v>
      </c>
      <c r="I25" s="25">
        <v>26</v>
      </c>
      <c r="J25" s="27">
        <v>33</v>
      </c>
      <c r="K25" s="25">
        <v>30</v>
      </c>
      <c r="L25" s="27">
        <v>35</v>
      </c>
      <c r="M25" s="25">
        <v>30</v>
      </c>
      <c r="N25" s="4">
        <v>36</v>
      </c>
      <c r="O25" s="26">
        <v>32</v>
      </c>
      <c r="P25" s="4" t="s">
        <v>27</v>
      </c>
      <c r="Q25" s="26" t="s">
        <v>27</v>
      </c>
      <c r="R25" s="4" t="s">
        <v>27</v>
      </c>
      <c r="S25" s="26" t="s">
        <v>27</v>
      </c>
      <c r="T25" s="26" t="s">
        <v>27</v>
      </c>
    </row>
    <row r="26" spans="1:20" x14ac:dyDescent="0.25">
      <c r="A26" s="26">
        <v>4</v>
      </c>
      <c r="B26" s="27">
        <v>35</v>
      </c>
      <c r="C26" s="25">
        <v>31</v>
      </c>
      <c r="D26" s="27">
        <v>33</v>
      </c>
      <c r="E26" s="25">
        <v>30</v>
      </c>
      <c r="F26" s="27">
        <v>42</v>
      </c>
      <c r="G26" s="25">
        <v>37</v>
      </c>
      <c r="H26" s="27">
        <v>40</v>
      </c>
      <c r="I26" s="25">
        <v>35</v>
      </c>
      <c r="J26" s="27">
        <v>45</v>
      </c>
      <c r="K26" s="25">
        <v>40</v>
      </c>
      <c r="L26" s="27">
        <v>46</v>
      </c>
      <c r="M26" s="25">
        <v>39</v>
      </c>
      <c r="N26" s="4">
        <v>49</v>
      </c>
      <c r="O26" s="26">
        <v>42</v>
      </c>
      <c r="P26" s="4" t="s">
        <v>27</v>
      </c>
      <c r="Q26" s="26" t="s">
        <v>27</v>
      </c>
      <c r="R26" s="4" t="s">
        <v>27</v>
      </c>
      <c r="S26" s="26" t="s">
        <v>27</v>
      </c>
      <c r="T26" s="26" t="s">
        <v>27</v>
      </c>
    </row>
    <row r="27" spans="1:20" ht="15.75" thickBot="1" x14ac:dyDescent="0.3">
      <c r="A27" s="28">
        <v>6</v>
      </c>
      <c r="B27" s="29">
        <v>45</v>
      </c>
      <c r="C27" s="30">
        <v>40</v>
      </c>
      <c r="D27" s="29">
        <v>42</v>
      </c>
      <c r="E27" s="30">
        <v>38</v>
      </c>
      <c r="F27" s="29">
        <v>54</v>
      </c>
      <c r="G27" s="30">
        <v>48</v>
      </c>
      <c r="H27" s="29">
        <v>51</v>
      </c>
      <c r="I27" s="30">
        <v>44</v>
      </c>
      <c r="J27" s="29">
        <v>58</v>
      </c>
      <c r="K27" s="30">
        <v>52</v>
      </c>
      <c r="L27" s="29">
        <v>58</v>
      </c>
      <c r="M27" s="30">
        <v>49</v>
      </c>
      <c r="N27" s="4">
        <v>63</v>
      </c>
      <c r="O27" s="28">
        <v>54</v>
      </c>
      <c r="P27" s="4" t="s">
        <v>27</v>
      </c>
      <c r="Q27" s="28" t="s">
        <v>27</v>
      </c>
      <c r="R27" s="4" t="s">
        <v>27</v>
      </c>
      <c r="S27" s="28" t="s">
        <v>27</v>
      </c>
      <c r="T27" s="28" t="s">
        <v>27</v>
      </c>
    </row>
    <row r="28" spans="1:20" ht="15.75" thickBot="1" x14ac:dyDescent="0.3">
      <c r="A28" s="18" t="s">
        <v>25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20"/>
    </row>
    <row r="29" spans="1:20" x14ac:dyDescent="0.25">
      <c r="A29" s="23">
        <v>16</v>
      </c>
      <c r="B29" s="24">
        <v>64</v>
      </c>
      <c r="C29" s="3">
        <v>58</v>
      </c>
      <c r="D29" s="24">
        <v>60</v>
      </c>
      <c r="E29" s="3">
        <v>55</v>
      </c>
      <c r="F29" s="24">
        <v>79</v>
      </c>
      <c r="G29" s="3">
        <v>71</v>
      </c>
      <c r="H29" s="24">
        <v>72</v>
      </c>
      <c r="I29" s="3">
        <v>64</v>
      </c>
      <c r="J29" s="24">
        <v>84</v>
      </c>
      <c r="K29" s="3">
        <v>76</v>
      </c>
      <c r="L29" s="24">
        <v>76</v>
      </c>
      <c r="M29" s="3">
        <v>64</v>
      </c>
      <c r="N29" s="4">
        <v>91</v>
      </c>
      <c r="O29" s="23">
        <v>77</v>
      </c>
      <c r="P29" s="4" t="s">
        <v>27</v>
      </c>
      <c r="Q29" s="23" t="s">
        <v>27</v>
      </c>
      <c r="R29" s="4" t="s">
        <v>27</v>
      </c>
      <c r="S29" s="23" t="s">
        <v>27</v>
      </c>
      <c r="T29" s="23" t="s">
        <v>27</v>
      </c>
    </row>
    <row r="30" spans="1:20" x14ac:dyDescent="0.25">
      <c r="A30" s="26">
        <v>25</v>
      </c>
      <c r="B30" s="27">
        <v>84</v>
      </c>
      <c r="C30" s="25">
        <v>76</v>
      </c>
      <c r="D30" s="27">
        <v>78</v>
      </c>
      <c r="E30" s="25">
        <v>71</v>
      </c>
      <c r="F30" s="27">
        <v>105</v>
      </c>
      <c r="G30" s="25">
        <v>93</v>
      </c>
      <c r="H30" s="27">
        <v>94</v>
      </c>
      <c r="I30" s="25">
        <v>84</v>
      </c>
      <c r="J30" s="27">
        <v>101</v>
      </c>
      <c r="K30" s="25">
        <v>90</v>
      </c>
      <c r="L30" s="27">
        <v>98</v>
      </c>
      <c r="M30" s="25">
        <v>82</v>
      </c>
      <c r="N30" s="4">
        <v>108</v>
      </c>
      <c r="O30" s="26">
        <v>97</v>
      </c>
      <c r="P30" s="4">
        <v>121</v>
      </c>
      <c r="Q30" s="26">
        <v>103</v>
      </c>
      <c r="R30" s="4">
        <v>107</v>
      </c>
      <c r="S30" s="26">
        <v>138</v>
      </c>
      <c r="T30" s="25">
        <v>122</v>
      </c>
    </row>
    <row r="31" spans="1:20" x14ac:dyDescent="0.25">
      <c r="A31" s="26">
        <v>35</v>
      </c>
      <c r="B31" s="27">
        <v>103</v>
      </c>
      <c r="C31" s="25">
        <v>94</v>
      </c>
      <c r="D31" s="27">
        <v>96</v>
      </c>
      <c r="E31" s="25">
        <v>87</v>
      </c>
      <c r="F31" s="27">
        <v>130</v>
      </c>
      <c r="G31" s="25">
        <v>116</v>
      </c>
      <c r="H31" s="27">
        <v>115</v>
      </c>
      <c r="I31" s="25">
        <v>103</v>
      </c>
      <c r="J31" s="27">
        <v>126</v>
      </c>
      <c r="K31" s="25">
        <v>112</v>
      </c>
      <c r="L31" s="27">
        <v>117</v>
      </c>
      <c r="M31" s="25">
        <v>98</v>
      </c>
      <c r="N31" s="4">
        <v>135</v>
      </c>
      <c r="O31" s="26">
        <v>120</v>
      </c>
      <c r="P31" s="4">
        <v>150</v>
      </c>
      <c r="Q31" s="26">
        <v>129</v>
      </c>
      <c r="R31" s="4">
        <v>135</v>
      </c>
      <c r="S31" s="26">
        <v>172</v>
      </c>
      <c r="T31" s="25">
        <v>153</v>
      </c>
    </row>
    <row r="32" spans="1:20" ht="15.75" thickBot="1" x14ac:dyDescent="0.3">
      <c r="A32" s="28">
        <v>50</v>
      </c>
      <c r="B32" s="29">
        <v>125</v>
      </c>
      <c r="C32" s="30">
        <v>113</v>
      </c>
      <c r="D32" s="29">
        <v>115</v>
      </c>
      <c r="E32" s="30">
        <v>104</v>
      </c>
      <c r="F32" s="29">
        <v>157</v>
      </c>
      <c r="G32" s="30">
        <v>140</v>
      </c>
      <c r="H32" s="29">
        <v>138</v>
      </c>
      <c r="I32" s="30">
        <v>124</v>
      </c>
      <c r="J32" s="29">
        <v>154</v>
      </c>
      <c r="K32" s="30">
        <v>136</v>
      </c>
      <c r="L32" s="29">
        <v>139</v>
      </c>
      <c r="M32" s="30">
        <v>117</v>
      </c>
      <c r="N32" s="31">
        <v>164</v>
      </c>
      <c r="O32" s="28">
        <v>146</v>
      </c>
      <c r="P32" s="31">
        <v>184</v>
      </c>
      <c r="Q32" s="28">
        <v>159</v>
      </c>
      <c r="R32" s="31">
        <v>165</v>
      </c>
      <c r="S32" s="28">
        <v>210</v>
      </c>
      <c r="T32" s="30">
        <v>188</v>
      </c>
    </row>
  </sheetData>
  <mergeCells count="27">
    <mergeCell ref="H2:I4"/>
    <mergeCell ref="J2:K4"/>
    <mergeCell ref="L2:M4"/>
    <mergeCell ref="A7:T7"/>
    <mergeCell ref="A18:T18"/>
    <mergeCell ref="A23:T23"/>
    <mergeCell ref="A28:T28"/>
    <mergeCell ref="A1:A6"/>
    <mergeCell ref="B1:T1"/>
    <mergeCell ref="B2:C4"/>
    <mergeCell ref="D2:E4"/>
    <mergeCell ref="F2:G4"/>
    <mergeCell ref="N2:O2"/>
    <mergeCell ref="P2:T2"/>
    <mergeCell ref="R3:T3"/>
    <mergeCell ref="S4:T4"/>
    <mergeCell ref="R4:R5"/>
    <mergeCell ref="Q3:Q5"/>
    <mergeCell ref="P3:P5"/>
    <mergeCell ref="O3:O5"/>
    <mergeCell ref="N3:N5"/>
    <mergeCell ref="L5:M5"/>
    <mergeCell ref="B5:C5"/>
    <mergeCell ref="D5:E5"/>
    <mergeCell ref="F5:G5"/>
    <mergeCell ref="H5:I5"/>
    <mergeCell ref="J5:K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53A7-BBEF-42A1-8676-30EA72E4E0B6}">
  <dimension ref="A1:E13"/>
  <sheetViews>
    <sheetView workbookViewId="0">
      <selection activeCell="G8" sqref="G8"/>
    </sheetView>
  </sheetViews>
  <sheetFormatPr defaultRowHeight="15" x14ac:dyDescent="0.25"/>
  <cols>
    <col min="1" max="1" width="15.140625" customWidth="1"/>
    <col min="2" max="2" width="12.5703125" customWidth="1"/>
    <col min="3" max="3" width="12.5703125" bestFit="1" customWidth="1"/>
    <col min="4" max="4" width="12.5703125" customWidth="1"/>
    <col min="5" max="5" width="12.5703125" bestFit="1" customWidth="1"/>
  </cols>
  <sheetData>
    <row r="1" spans="1:5" ht="15.75" thickBot="1" x14ac:dyDescent="0.3">
      <c r="A1" s="43" t="s">
        <v>28</v>
      </c>
      <c r="B1" s="44" t="s">
        <v>29</v>
      </c>
      <c r="C1" s="45"/>
      <c r="D1" s="44" t="s">
        <v>30</v>
      </c>
      <c r="E1" s="45"/>
    </row>
    <row r="2" spans="1:5" ht="15.75" thickBot="1" x14ac:dyDescent="0.3">
      <c r="A2" s="46"/>
      <c r="B2" s="47" t="s">
        <v>31</v>
      </c>
      <c r="C2" s="34" t="s">
        <v>32</v>
      </c>
      <c r="D2" s="47" t="s">
        <v>31</v>
      </c>
      <c r="E2" s="34" t="s">
        <v>32</v>
      </c>
    </row>
    <row r="3" spans="1:5" x14ac:dyDescent="0.25">
      <c r="A3" s="48">
        <v>10</v>
      </c>
      <c r="B3" s="49">
        <v>1.22</v>
      </c>
      <c r="C3" s="50">
        <v>1.1499999999999999</v>
      </c>
      <c r="D3" s="49">
        <v>1.1000000000000001</v>
      </c>
      <c r="E3" s="51">
        <v>1.07</v>
      </c>
    </row>
    <row r="4" spans="1:5" x14ac:dyDescent="0.25">
      <c r="A4" s="39">
        <v>15</v>
      </c>
      <c r="B4" s="40">
        <v>1.17</v>
      </c>
      <c r="C4" s="41">
        <v>1.1200000000000001</v>
      </c>
      <c r="D4" s="40">
        <v>1.05</v>
      </c>
      <c r="E4" s="42">
        <v>1.04</v>
      </c>
    </row>
    <row r="5" spans="1:5" x14ac:dyDescent="0.25">
      <c r="A5" s="52">
        <v>20</v>
      </c>
      <c r="B5" s="53">
        <v>1.1200000000000001</v>
      </c>
      <c r="C5" s="54">
        <v>1.08</v>
      </c>
      <c r="D5" s="53">
        <v>1</v>
      </c>
      <c r="E5" s="55">
        <v>1</v>
      </c>
    </row>
    <row r="6" spans="1:5" x14ac:dyDescent="0.25">
      <c r="A6" s="39">
        <v>25</v>
      </c>
      <c r="B6" s="40">
        <v>1.06</v>
      </c>
      <c r="C6" s="41">
        <v>1.04</v>
      </c>
      <c r="D6" s="40">
        <v>0.95</v>
      </c>
      <c r="E6" s="42">
        <v>0.96</v>
      </c>
    </row>
    <row r="7" spans="1:5" x14ac:dyDescent="0.25">
      <c r="A7" s="52">
        <v>30</v>
      </c>
      <c r="B7" s="53">
        <v>1</v>
      </c>
      <c r="C7" s="54">
        <v>1</v>
      </c>
      <c r="D7" s="53">
        <v>0.89</v>
      </c>
      <c r="E7" s="55">
        <v>0.93</v>
      </c>
    </row>
    <row r="8" spans="1:5" x14ac:dyDescent="0.25">
      <c r="A8" s="39">
        <v>35</v>
      </c>
      <c r="B8" s="40">
        <v>0.94</v>
      </c>
      <c r="C8" s="41">
        <v>0.96</v>
      </c>
      <c r="D8" s="40">
        <v>0.84</v>
      </c>
      <c r="E8" s="42">
        <v>0.89</v>
      </c>
    </row>
    <row r="9" spans="1:5" x14ac:dyDescent="0.25">
      <c r="A9" s="39">
        <v>40</v>
      </c>
      <c r="B9" s="40">
        <v>0.87</v>
      </c>
      <c r="C9" s="41">
        <v>0.91</v>
      </c>
      <c r="D9" s="40">
        <v>0.77</v>
      </c>
      <c r="E9" s="42">
        <v>0.85</v>
      </c>
    </row>
    <row r="10" spans="1:5" x14ac:dyDescent="0.25">
      <c r="A10" s="39">
        <v>45</v>
      </c>
      <c r="B10" s="40">
        <v>0.79</v>
      </c>
      <c r="C10" s="41">
        <v>0.87</v>
      </c>
      <c r="D10" s="40">
        <v>0.71</v>
      </c>
      <c r="E10" s="42">
        <v>0.8</v>
      </c>
    </row>
    <row r="11" spans="1:5" x14ac:dyDescent="0.25">
      <c r="A11" s="39">
        <v>50</v>
      </c>
      <c r="B11" s="40">
        <v>0.71</v>
      </c>
      <c r="C11" s="41">
        <v>0.82</v>
      </c>
      <c r="D11" s="40">
        <v>0.63</v>
      </c>
      <c r="E11" s="42">
        <v>0.76</v>
      </c>
    </row>
    <row r="12" spans="1:5" x14ac:dyDescent="0.25">
      <c r="A12" s="52">
        <v>55</v>
      </c>
      <c r="B12" s="53">
        <v>0.61</v>
      </c>
      <c r="C12" s="54">
        <v>0.76</v>
      </c>
      <c r="D12" s="53">
        <v>0.55000000000000004</v>
      </c>
      <c r="E12" s="55">
        <v>0.71</v>
      </c>
    </row>
    <row r="13" spans="1:5" ht="15.75" thickBot="1" x14ac:dyDescent="0.3">
      <c r="A13" s="56">
        <v>60</v>
      </c>
      <c r="B13" s="57">
        <v>0.5</v>
      </c>
      <c r="C13" s="58">
        <v>0.71</v>
      </c>
      <c r="D13" s="57">
        <v>0.45</v>
      </c>
      <c r="E13" s="59">
        <v>0.65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B35FC-1713-4427-B115-FF7DF43A7782}">
  <dimension ref="A1:K7"/>
  <sheetViews>
    <sheetView workbookViewId="0">
      <selection activeCell="C12" sqref="C12"/>
    </sheetView>
  </sheetViews>
  <sheetFormatPr defaultRowHeight="15" x14ac:dyDescent="0.25"/>
  <cols>
    <col min="1" max="1" width="48.28515625" customWidth="1"/>
  </cols>
  <sheetData>
    <row r="1" spans="1:11" x14ac:dyDescent="0.25">
      <c r="A1" s="43" t="s">
        <v>39</v>
      </c>
      <c r="B1" s="60" t="s">
        <v>38</v>
      </c>
      <c r="C1" s="60"/>
      <c r="D1" s="60"/>
      <c r="E1" s="60"/>
      <c r="F1" s="60"/>
      <c r="G1" s="60"/>
      <c r="H1" s="60"/>
      <c r="I1" s="60"/>
      <c r="J1" s="60"/>
      <c r="K1" s="61"/>
    </row>
    <row r="2" spans="1:11" ht="15.75" thickBot="1" x14ac:dyDescent="0.3">
      <c r="A2" s="62"/>
      <c r="B2" s="63">
        <v>1</v>
      </c>
      <c r="C2" s="64">
        <v>2</v>
      </c>
      <c r="D2" s="65">
        <v>3</v>
      </c>
      <c r="E2" s="64">
        <v>4</v>
      </c>
      <c r="F2" s="65">
        <v>5</v>
      </c>
      <c r="G2" s="65">
        <v>6</v>
      </c>
      <c r="H2" s="65">
        <v>9</v>
      </c>
      <c r="I2" s="65">
        <v>12</v>
      </c>
      <c r="J2" s="65">
        <v>16</v>
      </c>
      <c r="K2" s="66">
        <v>20</v>
      </c>
    </row>
    <row r="3" spans="1:11" ht="15.75" thickBot="1" x14ac:dyDescent="0.3">
      <c r="A3" s="37" t="s">
        <v>33</v>
      </c>
      <c r="B3" s="67">
        <v>1</v>
      </c>
      <c r="C3" s="68">
        <v>0.8</v>
      </c>
      <c r="D3" s="69">
        <v>0.7</v>
      </c>
      <c r="E3" s="68">
        <v>0.65</v>
      </c>
      <c r="F3" s="69">
        <v>0.6</v>
      </c>
      <c r="G3" s="69">
        <v>0.56999999999999995</v>
      </c>
      <c r="H3" s="69">
        <v>0.5</v>
      </c>
      <c r="I3" s="69">
        <v>0.45</v>
      </c>
      <c r="J3" s="69">
        <v>0.41</v>
      </c>
      <c r="K3" s="38">
        <v>0.38</v>
      </c>
    </row>
    <row r="4" spans="1:11" ht="15.75" thickBot="1" x14ac:dyDescent="0.3">
      <c r="A4" s="70" t="s">
        <v>34</v>
      </c>
      <c r="B4" s="71">
        <v>1</v>
      </c>
      <c r="C4" s="72">
        <v>0.85</v>
      </c>
      <c r="D4" s="73">
        <v>0.79</v>
      </c>
      <c r="E4" s="72">
        <v>0.75</v>
      </c>
      <c r="F4" s="73">
        <v>0.73</v>
      </c>
      <c r="G4" s="73">
        <v>0.72</v>
      </c>
      <c r="H4" s="73">
        <v>0.7</v>
      </c>
      <c r="I4" s="73">
        <v>0.7</v>
      </c>
      <c r="J4" s="73">
        <v>0.7</v>
      </c>
      <c r="K4" s="74">
        <v>0.7</v>
      </c>
    </row>
    <row r="5" spans="1:11" ht="15.75" thickBot="1" x14ac:dyDescent="0.3">
      <c r="A5" s="37" t="s">
        <v>35</v>
      </c>
      <c r="B5" s="67">
        <v>0.95</v>
      </c>
      <c r="C5" s="68">
        <v>0.81</v>
      </c>
      <c r="D5" s="69">
        <v>0.72</v>
      </c>
      <c r="E5" s="68">
        <v>0.68</v>
      </c>
      <c r="F5" s="69">
        <v>0.66</v>
      </c>
      <c r="G5" s="69">
        <v>0.64</v>
      </c>
      <c r="H5" s="69">
        <v>0.61</v>
      </c>
      <c r="I5" s="69">
        <v>0.61</v>
      </c>
      <c r="J5" s="69">
        <v>0.61</v>
      </c>
      <c r="K5" s="38">
        <v>0.61</v>
      </c>
    </row>
    <row r="6" spans="1:11" ht="15.75" thickBot="1" x14ac:dyDescent="0.3">
      <c r="A6" s="70" t="s">
        <v>36</v>
      </c>
      <c r="B6" s="71">
        <v>1</v>
      </c>
      <c r="C6" s="72">
        <v>0.88</v>
      </c>
      <c r="D6" s="73">
        <v>0.82</v>
      </c>
      <c r="E6" s="72">
        <v>0.79</v>
      </c>
      <c r="F6" s="73"/>
      <c r="G6" s="73">
        <v>0.76</v>
      </c>
      <c r="H6" s="73">
        <v>0.73</v>
      </c>
      <c r="I6" s="73"/>
      <c r="J6" s="73"/>
      <c r="K6" s="74"/>
    </row>
    <row r="7" spans="1:11" ht="15.75" thickBot="1" x14ac:dyDescent="0.3">
      <c r="A7" s="75" t="s">
        <v>37</v>
      </c>
      <c r="B7" s="63">
        <v>1</v>
      </c>
      <c r="C7" s="64">
        <v>0.87</v>
      </c>
      <c r="D7" s="65">
        <v>0.82</v>
      </c>
      <c r="E7" s="64">
        <v>0.8</v>
      </c>
      <c r="F7" s="65"/>
      <c r="G7" s="65">
        <v>0.79</v>
      </c>
      <c r="H7" s="65">
        <v>0.78</v>
      </c>
      <c r="I7" s="65"/>
      <c r="J7" s="65"/>
      <c r="K7" s="66"/>
    </row>
  </sheetData>
  <mergeCells count="2">
    <mergeCell ref="B1:K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3829D-752D-4FE2-B288-2932D35A7F23}">
  <dimension ref="B1:I11"/>
  <sheetViews>
    <sheetView tabSelected="1" workbookViewId="0">
      <selection activeCell="B11" sqref="B11"/>
    </sheetView>
  </sheetViews>
  <sheetFormatPr defaultRowHeight="15" x14ac:dyDescent="0.25"/>
  <cols>
    <col min="7" max="7" width="9.5703125" bestFit="1" customWidth="1"/>
  </cols>
  <sheetData>
    <row r="1" spans="2:9" ht="15.75" thickBot="1" x14ac:dyDescent="0.3"/>
    <row r="2" spans="2:9" ht="15.75" thickBot="1" x14ac:dyDescent="0.3">
      <c r="B2" s="35" t="s">
        <v>40</v>
      </c>
      <c r="C2" s="81">
        <f>(E11*D11*G11*2*H11)/I11</f>
        <v>48</v>
      </c>
      <c r="D2" s="76"/>
    </row>
    <row r="3" spans="2:9" ht="15.75" thickBot="1" x14ac:dyDescent="0.3">
      <c r="B3" s="36"/>
      <c r="C3" s="81" t="e">
        <f>(F11*D11*G11*2)/(C11*I11)</f>
        <v>#DIV/0!</v>
      </c>
    </row>
    <row r="4" spans="2:9" ht="15.75" thickBot="1" x14ac:dyDescent="0.3">
      <c r="B4" s="35" t="s">
        <v>41</v>
      </c>
      <c r="C4" s="81">
        <f>(E11*D11*G11*2*H11)/I11</f>
        <v>48</v>
      </c>
      <c r="D4" s="76"/>
    </row>
    <row r="5" spans="2:9" ht="15.75" thickBot="1" x14ac:dyDescent="0.3">
      <c r="B5" s="36"/>
      <c r="C5" s="81">
        <f>(F11*D11*G11*2)/(B11*I11)</f>
        <v>0</v>
      </c>
    </row>
    <row r="6" spans="2:9" ht="15.75" thickBot="1" x14ac:dyDescent="0.3">
      <c r="B6" s="35" t="s">
        <v>42</v>
      </c>
      <c r="C6" s="81">
        <f>(SQRT(3)*E11*D11*G11*H11)/I11</f>
        <v>41.569219381653049</v>
      </c>
      <c r="D6" s="76"/>
    </row>
    <row r="7" spans="2:9" ht="15.75" thickBot="1" x14ac:dyDescent="0.3">
      <c r="B7" s="36"/>
      <c r="C7" s="81">
        <f>(F11*D11*G11)/(B11*I11)</f>
        <v>0</v>
      </c>
    </row>
    <row r="8" spans="2:9" ht="15.75" thickBot="1" x14ac:dyDescent="0.3">
      <c r="B8" s="77" t="s">
        <v>43</v>
      </c>
      <c r="C8" s="82"/>
    </row>
    <row r="9" spans="2:9" ht="15.75" thickBot="1" x14ac:dyDescent="0.3"/>
    <row r="10" spans="2:9" x14ac:dyDescent="0.25">
      <c r="B10" s="24" t="s">
        <v>45</v>
      </c>
      <c r="C10" s="78" t="s">
        <v>44</v>
      </c>
      <c r="D10" s="79" t="s">
        <v>48</v>
      </c>
      <c r="E10" s="78" t="s">
        <v>49</v>
      </c>
      <c r="F10" s="78" t="s">
        <v>46</v>
      </c>
      <c r="G10" s="78" t="s">
        <v>50</v>
      </c>
      <c r="H10" s="78" t="s">
        <v>51</v>
      </c>
      <c r="I10" s="3" t="s">
        <v>47</v>
      </c>
    </row>
    <row r="11" spans="2:9" ht="15.75" thickBot="1" x14ac:dyDescent="0.3">
      <c r="B11" s="29">
        <v>400</v>
      </c>
      <c r="C11" s="80"/>
      <c r="D11" s="80">
        <v>1.7999999999999999E-2</v>
      </c>
      <c r="E11" s="80">
        <v>10</v>
      </c>
      <c r="F11" s="80"/>
      <c r="G11" s="80">
        <v>200</v>
      </c>
      <c r="H11" s="80">
        <v>1</v>
      </c>
      <c r="I11" s="30">
        <v>1.5</v>
      </c>
    </row>
  </sheetData>
  <mergeCells count="3">
    <mergeCell ref="B2:B3"/>
    <mergeCell ref="B4:B5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6.2</vt:lpstr>
      <vt:lpstr>Temperatur</vt:lpstr>
      <vt:lpstr>Nærføring</vt:lpstr>
      <vt:lpstr>Formler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mathias hamre</dc:creator>
  <cp:lastModifiedBy>rasmus mathias hamre</cp:lastModifiedBy>
  <dcterms:created xsi:type="dcterms:W3CDTF">2015-06-05T18:17:20Z</dcterms:created>
  <dcterms:modified xsi:type="dcterms:W3CDTF">2022-05-12T20:05:03Z</dcterms:modified>
</cp:coreProperties>
</file>