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Rasmus/master_thesis/"/>
    </mc:Choice>
  </mc:AlternateContent>
  <bookViews>
    <workbookView xWindow="0" yWindow="440" windowWidth="28800" windowHeight="17560" tabRatio="798" activeTab="6"/>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04" i="14" l="1"/>
  <c r="F1004" i="14"/>
  <c r="G1004" i="14"/>
  <c r="R1004" i="14"/>
  <c r="AG1004" i="14"/>
  <c r="E1003" i="14"/>
  <c r="F1003" i="14"/>
  <c r="G1003" i="14"/>
  <c r="R1003" i="14"/>
  <c r="AG1003" i="14"/>
  <c r="E1002" i="14"/>
  <c r="F1002" i="14"/>
  <c r="G1002" i="14"/>
  <c r="R1002" i="14"/>
  <c r="AG1002" i="14"/>
  <c r="E1001" i="14"/>
  <c r="F1001" i="14"/>
  <c r="G1001" i="14"/>
  <c r="R1001" i="14"/>
  <c r="AG1001" i="14"/>
  <c r="E1000" i="14"/>
  <c r="F1000" i="14"/>
  <c r="G1000" i="14"/>
  <c r="R1000" i="14"/>
  <c r="AG1000" i="14"/>
  <c r="E999" i="14"/>
  <c r="F999" i="14"/>
  <c r="G999" i="14"/>
  <c r="R999" i="14"/>
  <c r="AG999" i="14"/>
  <c r="E998" i="14"/>
  <c r="F998" i="14"/>
  <c r="G998" i="14"/>
  <c r="R998" i="14"/>
  <c r="AG998" i="14"/>
  <c r="E997" i="14"/>
  <c r="F997" i="14"/>
  <c r="G997" i="14"/>
  <c r="R997" i="14"/>
  <c r="AG997" i="14"/>
  <c r="E996" i="14"/>
  <c r="F996" i="14"/>
  <c r="G996" i="14"/>
  <c r="R996" i="14"/>
  <c r="AG996" i="14"/>
  <c r="E995" i="14"/>
  <c r="F995" i="14"/>
  <c r="G995" i="14"/>
  <c r="R995" i="14"/>
  <c r="AG995" i="14"/>
  <c r="E994" i="14"/>
  <c r="F994" i="14"/>
  <c r="G994" i="14"/>
  <c r="R994" i="14"/>
  <c r="AG994" i="14"/>
  <c r="E993" i="14"/>
  <c r="F993" i="14"/>
  <c r="G993" i="14"/>
  <c r="R993" i="14"/>
  <c r="AG993" i="14"/>
  <c r="E992" i="14"/>
  <c r="F992" i="14"/>
  <c r="G992" i="14"/>
  <c r="R992" i="14"/>
  <c r="AG992" i="14"/>
  <c r="E991" i="14"/>
  <c r="F991" i="14"/>
  <c r="G991" i="14"/>
  <c r="R991" i="14"/>
  <c r="AG991" i="14"/>
  <c r="E990" i="14"/>
  <c r="F990" i="14"/>
  <c r="G990" i="14"/>
  <c r="R990" i="14"/>
  <c r="AG990" i="14"/>
  <c r="E989" i="14"/>
  <c r="F989" i="14"/>
  <c r="G989" i="14"/>
  <c r="R989" i="14"/>
  <c r="AG989" i="14"/>
  <c r="E988" i="14"/>
  <c r="F988" i="14"/>
  <c r="G988" i="14"/>
  <c r="R988" i="14"/>
  <c r="AG988" i="14"/>
  <c r="E987" i="14"/>
  <c r="F987" i="14"/>
  <c r="G987" i="14"/>
  <c r="R987" i="14"/>
  <c r="AG987" i="14"/>
  <c r="E986" i="14"/>
  <c r="F986" i="14"/>
  <c r="G986" i="14"/>
  <c r="R986" i="14"/>
  <c r="AG986" i="14"/>
  <c r="E985" i="14"/>
  <c r="F985" i="14"/>
  <c r="G985" i="14"/>
  <c r="R985" i="14"/>
  <c r="AG985" i="14"/>
  <c r="E984" i="14"/>
  <c r="F984" i="14"/>
  <c r="G984" i="14"/>
  <c r="R984" i="14"/>
  <c r="AG984" i="14"/>
  <c r="E983" i="14"/>
  <c r="F983" i="14"/>
  <c r="G983" i="14"/>
  <c r="R983" i="14"/>
  <c r="AG983" i="14"/>
  <c r="E982" i="14"/>
  <c r="F982" i="14"/>
  <c r="G982" i="14"/>
  <c r="R982" i="14"/>
  <c r="AG982" i="14"/>
  <c r="E981" i="14"/>
  <c r="F981" i="14"/>
  <c r="G981" i="14"/>
  <c r="R981" i="14"/>
  <c r="AG981" i="14"/>
  <c r="E980" i="14"/>
  <c r="F980" i="14"/>
  <c r="G980" i="14"/>
  <c r="R980" i="14"/>
  <c r="AG980" i="14"/>
  <c r="E979" i="14"/>
  <c r="F979" i="14"/>
  <c r="G979" i="14"/>
  <c r="R979" i="14"/>
  <c r="AG979" i="14"/>
  <c r="E978" i="14"/>
  <c r="F978" i="14"/>
  <c r="G978" i="14"/>
  <c r="R978" i="14"/>
  <c r="AG978" i="14"/>
  <c r="E977" i="14"/>
  <c r="F977" i="14"/>
  <c r="G977" i="14"/>
  <c r="R977" i="14"/>
  <c r="AG977" i="14"/>
  <c r="E976" i="14"/>
  <c r="F976" i="14"/>
  <c r="G976" i="14"/>
  <c r="R976" i="14"/>
  <c r="AG976" i="14"/>
  <c r="E975" i="14"/>
  <c r="F975" i="14"/>
  <c r="G975" i="14"/>
  <c r="R975" i="14"/>
  <c r="AG975" i="14"/>
  <c r="E974" i="14"/>
  <c r="F974" i="14"/>
  <c r="G974" i="14"/>
  <c r="R974" i="14"/>
  <c r="AG974" i="14"/>
  <c r="E973" i="14"/>
  <c r="F973" i="14"/>
  <c r="G973" i="14"/>
  <c r="R973" i="14"/>
  <c r="AG973" i="14"/>
  <c r="E972" i="14"/>
  <c r="F972" i="14"/>
  <c r="G972" i="14"/>
  <c r="R972" i="14"/>
  <c r="AG972" i="14"/>
  <c r="E971" i="14"/>
  <c r="F971" i="14"/>
  <c r="G971" i="14"/>
  <c r="R971" i="14"/>
  <c r="AG971" i="14"/>
  <c r="E970" i="14"/>
  <c r="F970" i="14"/>
  <c r="G970" i="14"/>
  <c r="R970" i="14"/>
  <c r="AG970" i="14"/>
  <c r="E969" i="14"/>
  <c r="F969" i="14"/>
  <c r="G969" i="14"/>
  <c r="R969" i="14"/>
  <c r="AG969" i="14"/>
  <c r="E968" i="14"/>
  <c r="F968" i="14"/>
  <c r="G968" i="14"/>
  <c r="R968" i="14"/>
  <c r="AG968" i="14"/>
  <c r="E967" i="14"/>
  <c r="F967" i="14"/>
  <c r="G967" i="14"/>
  <c r="R967" i="14"/>
  <c r="AG967" i="14"/>
  <c r="E966" i="14"/>
  <c r="F966" i="14"/>
  <c r="G966" i="14"/>
  <c r="R966" i="14"/>
  <c r="AG966" i="14"/>
  <c r="E965" i="14"/>
  <c r="F965" i="14"/>
  <c r="G965" i="14"/>
  <c r="R965" i="14"/>
  <c r="AG965" i="14"/>
  <c r="E964" i="14"/>
  <c r="F964" i="14"/>
  <c r="G964" i="14"/>
  <c r="R964" i="14"/>
  <c r="AG964" i="14"/>
  <c r="E963" i="14"/>
  <c r="F963" i="14"/>
  <c r="G963" i="14"/>
  <c r="R963" i="14"/>
  <c r="AG963" i="14"/>
  <c r="E962" i="14"/>
  <c r="F962" i="14"/>
  <c r="G962" i="14"/>
  <c r="R962" i="14"/>
  <c r="AG962" i="14"/>
  <c r="E961" i="14"/>
  <c r="F961" i="14"/>
  <c r="G961" i="14"/>
  <c r="R961" i="14"/>
  <c r="AG961" i="14"/>
  <c r="E960" i="14"/>
  <c r="F960" i="14"/>
  <c r="G960" i="14"/>
  <c r="R960" i="14"/>
  <c r="AG960" i="14"/>
  <c r="E959" i="14"/>
  <c r="F959" i="14"/>
  <c r="G959" i="14"/>
  <c r="R959" i="14"/>
  <c r="AG959" i="14"/>
  <c r="E958" i="14"/>
  <c r="F958" i="14"/>
  <c r="G958" i="14"/>
  <c r="R958" i="14"/>
  <c r="AG958" i="14"/>
  <c r="E957" i="14"/>
  <c r="F957" i="14"/>
  <c r="G957" i="14"/>
  <c r="R957" i="14"/>
  <c r="AG957" i="14"/>
  <c r="E956" i="14"/>
  <c r="F956" i="14"/>
  <c r="G956" i="14"/>
  <c r="R956" i="14"/>
  <c r="AG956" i="14"/>
  <c r="E955" i="14"/>
  <c r="F955" i="14"/>
  <c r="G955" i="14"/>
  <c r="R955" i="14"/>
  <c r="AG955" i="14"/>
  <c r="E954" i="14"/>
  <c r="F954" i="14"/>
  <c r="G954" i="14"/>
  <c r="R954" i="14"/>
  <c r="AG954" i="14"/>
  <c r="E953" i="14"/>
  <c r="F953" i="14"/>
  <c r="G953" i="14"/>
  <c r="R953" i="14"/>
  <c r="AG953" i="14"/>
  <c r="E952" i="14"/>
  <c r="F952" i="14"/>
  <c r="G952" i="14"/>
  <c r="R952" i="14"/>
  <c r="AG952" i="14"/>
  <c r="E951" i="14"/>
  <c r="F951" i="14"/>
  <c r="G951" i="14"/>
  <c r="R951" i="14"/>
  <c r="AG951" i="14"/>
  <c r="E950" i="14"/>
  <c r="F950" i="14"/>
  <c r="G950" i="14"/>
  <c r="R950" i="14"/>
  <c r="AG950" i="14"/>
  <c r="E949" i="14"/>
  <c r="F949" i="14"/>
  <c r="G949" i="14"/>
  <c r="R949" i="14"/>
  <c r="AG949" i="14"/>
  <c r="E948" i="14"/>
  <c r="F948" i="14"/>
  <c r="G948" i="14"/>
  <c r="R948" i="14"/>
  <c r="AG948" i="14"/>
  <c r="E947" i="14"/>
  <c r="F947" i="14"/>
  <c r="G947" i="14"/>
  <c r="R947" i="14"/>
  <c r="AG947" i="14"/>
  <c r="E946" i="14"/>
  <c r="F946" i="14"/>
  <c r="G946" i="14"/>
  <c r="R946" i="14"/>
  <c r="AG946" i="14"/>
  <c r="E945" i="14"/>
  <c r="F945" i="14"/>
  <c r="G945" i="14"/>
  <c r="R945" i="14"/>
  <c r="AG945" i="14"/>
  <c r="E944" i="14"/>
  <c r="F944" i="14"/>
  <c r="G944" i="14"/>
  <c r="R944" i="14"/>
  <c r="AG944" i="14"/>
  <c r="E943" i="14"/>
  <c r="F943" i="14"/>
  <c r="G943" i="14"/>
  <c r="R943" i="14"/>
  <c r="AG943" i="14"/>
  <c r="E942" i="14"/>
  <c r="F942" i="14"/>
  <c r="G942" i="14"/>
  <c r="R942" i="14"/>
  <c r="AG942" i="14"/>
  <c r="E941" i="14"/>
  <c r="F941" i="14"/>
  <c r="G941" i="14"/>
  <c r="R941" i="14"/>
  <c r="AG941" i="14"/>
  <c r="E940" i="14"/>
  <c r="F940" i="14"/>
  <c r="G940" i="14"/>
  <c r="R940" i="14"/>
  <c r="AG940" i="14"/>
  <c r="E939" i="14"/>
  <c r="F939" i="14"/>
  <c r="G939" i="14"/>
  <c r="R939" i="14"/>
  <c r="AG939" i="14"/>
  <c r="E938" i="14"/>
  <c r="F938" i="14"/>
  <c r="G938" i="14"/>
  <c r="R938" i="14"/>
  <c r="AG938" i="14"/>
  <c r="E937" i="14"/>
  <c r="F937" i="14"/>
  <c r="G937" i="14"/>
  <c r="R937" i="14"/>
  <c r="AG937" i="14"/>
  <c r="E936" i="14"/>
  <c r="F936" i="14"/>
  <c r="G936" i="14"/>
  <c r="R936" i="14"/>
  <c r="AG936" i="14"/>
  <c r="E935" i="14"/>
  <c r="F935" i="14"/>
  <c r="G935" i="14"/>
  <c r="R935" i="14"/>
  <c r="AG935" i="14"/>
  <c r="E934" i="14"/>
  <c r="F934" i="14"/>
  <c r="G934" i="14"/>
  <c r="R934" i="14"/>
  <c r="AG934" i="14"/>
  <c r="E933" i="14"/>
  <c r="F933" i="14"/>
  <c r="G933" i="14"/>
  <c r="R933" i="14"/>
  <c r="AG933" i="14"/>
  <c r="E932" i="14"/>
  <c r="F932" i="14"/>
  <c r="G932" i="14"/>
  <c r="R932" i="14"/>
  <c r="AG932" i="14"/>
  <c r="E931" i="14"/>
  <c r="F931" i="14"/>
  <c r="G931" i="14"/>
  <c r="R931" i="14"/>
  <c r="AG931" i="14"/>
  <c r="E930" i="14"/>
  <c r="F930" i="14"/>
  <c r="G930" i="14"/>
  <c r="R930" i="14"/>
  <c r="AG930" i="14"/>
  <c r="E929" i="14"/>
  <c r="F929" i="14"/>
  <c r="G929" i="14"/>
  <c r="R929" i="14"/>
  <c r="AG929" i="14"/>
  <c r="E928" i="14"/>
  <c r="F928" i="14"/>
  <c r="G928" i="14"/>
  <c r="R928" i="14"/>
  <c r="AG928" i="14"/>
  <c r="E927" i="14"/>
  <c r="F927" i="14"/>
  <c r="G927" i="14"/>
  <c r="R927" i="14"/>
  <c r="AG927" i="14"/>
  <c r="E926" i="14"/>
  <c r="F926" i="14"/>
  <c r="G926" i="14"/>
  <c r="R926" i="14"/>
  <c r="AG926" i="14"/>
  <c r="E925" i="14"/>
  <c r="F925" i="14"/>
  <c r="G925" i="14"/>
  <c r="R925" i="14"/>
  <c r="AG925" i="14"/>
  <c r="E924" i="14"/>
  <c r="F924" i="14"/>
  <c r="G924" i="14"/>
  <c r="R924" i="14"/>
  <c r="AG924" i="14"/>
  <c r="E923" i="14"/>
  <c r="F923" i="14"/>
  <c r="G923" i="14"/>
  <c r="R923" i="14"/>
  <c r="AG923" i="14"/>
  <c r="E922" i="14"/>
  <c r="F922" i="14"/>
  <c r="G922" i="14"/>
  <c r="R922" i="14"/>
  <c r="AG922" i="14"/>
  <c r="E921" i="14"/>
  <c r="F921" i="14"/>
  <c r="G921" i="14"/>
  <c r="R921" i="14"/>
  <c r="AG921" i="14"/>
  <c r="E920" i="14"/>
  <c r="F920" i="14"/>
  <c r="G920" i="14"/>
  <c r="R920" i="14"/>
  <c r="AG920" i="14"/>
  <c r="E919" i="14"/>
  <c r="F919" i="14"/>
  <c r="G919" i="14"/>
  <c r="R919" i="14"/>
  <c r="AG919" i="14"/>
  <c r="E918" i="14"/>
  <c r="F918" i="14"/>
  <c r="G918" i="14"/>
  <c r="R918" i="14"/>
  <c r="AG918" i="14"/>
  <c r="E917" i="14"/>
  <c r="F917" i="14"/>
  <c r="G917" i="14"/>
  <c r="R917" i="14"/>
  <c r="AG917" i="14"/>
  <c r="E916" i="14"/>
  <c r="F916" i="14"/>
  <c r="G916" i="14"/>
  <c r="R916" i="14"/>
  <c r="AG916" i="14"/>
  <c r="E915" i="14"/>
  <c r="F915" i="14"/>
  <c r="G915" i="14"/>
  <c r="R915" i="14"/>
  <c r="AG915" i="14"/>
  <c r="E914" i="14"/>
  <c r="F914" i="14"/>
  <c r="G914" i="14"/>
  <c r="R914" i="14"/>
  <c r="AG914" i="14"/>
  <c r="E913" i="14"/>
  <c r="F913" i="14"/>
  <c r="G913" i="14"/>
  <c r="R913" i="14"/>
  <c r="AG913" i="14"/>
  <c r="E912" i="14"/>
  <c r="F912" i="14"/>
  <c r="G912" i="14"/>
  <c r="R912" i="14"/>
  <c r="AG912" i="14"/>
  <c r="E911" i="14"/>
  <c r="F911" i="14"/>
  <c r="G911" i="14"/>
  <c r="R911" i="14"/>
  <c r="AG911" i="14"/>
  <c r="E910" i="14"/>
  <c r="F910" i="14"/>
  <c r="G910" i="14"/>
  <c r="R910" i="14"/>
  <c r="AG910" i="14"/>
  <c r="E909" i="14"/>
  <c r="F909" i="14"/>
  <c r="G909" i="14"/>
  <c r="R909" i="14"/>
  <c r="AG909" i="14"/>
  <c r="E908" i="14"/>
  <c r="F908" i="14"/>
  <c r="G908" i="14"/>
  <c r="R908" i="14"/>
  <c r="AG908" i="14"/>
  <c r="E907" i="14"/>
  <c r="F907" i="14"/>
  <c r="G907" i="14"/>
  <c r="R907" i="14"/>
  <c r="AG907" i="14"/>
  <c r="E906" i="14"/>
  <c r="F906" i="14"/>
  <c r="G906" i="14"/>
  <c r="R906" i="14"/>
  <c r="AG906" i="14"/>
  <c r="E905" i="14"/>
  <c r="F905" i="14"/>
  <c r="G905" i="14"/>
  <c r="R905" i="14"/>
  <c r="AG905" i="14"/>
  <c r="E904" i="14"/>
  <c r="F904" i="14"/>
  <c r="G904" i="14"/>
  <c r="R904" i="14"/>
  <c r="AG904" i="14"/>
  <c r="E903" i="14"/>
  <c r="F903" i="14"/>
  <c r="G903" i="14"/>
  <c r="R903" i="14"/>
  <c r="AG903" i="14"/>
  <c r="E902" i="14"/>
  <c r="F902" i="14"/>
  <c r="G902" i="14"/>
  <c r="R902" i="14"/>
  <c r="AG902" i="14"/>
  <c r="E901" i="14"/>
  <c r="F901" i="14"/>
  <c r="G901" i="14"/>
  <c r="R901" i="14"/>
  <c r="AG901" i="14"/>
  <c r="E900" i="14"/>
  <c r="F900" i="14"/>
  <c r="G900" i="14"/>
  <c r="R900" i="14"/>
  <c r="AG900" i="14"/>
  <c r="E899" i="14"/>
  <c r="F899" i="14"/>
  <c r="G899" i="14"/>
  <c r="R899" i="14"/>
  <c r="AG899" i="14"/>
  <c r="E898" i="14"/>
  <c r="F898" i="14"/>
  <c r="G898" i="14"/>
  <c r="R898" i="14"/>
  <c r="AG898" i="14"/>
  <c r="E897" i="14"/>
  <c r="F897" i="14"/>
  <c r="G897" i="14"/>
  <c r="R897" i="14"/>
  <c r="AG897" i="14"/>
  <c r="E896" i="14"/>
  <c r="F896" i="14"/>
  <c r="G896" i="14"/>
  <c r="R896" i="14"/>
  <c r="AG896" i="14"/>
  <c r="E895" i="14"/>
  <c r="F895" i="14"/>
  <c r="G895" i="14"/>
  <c r="R895" i="14"/>
  <c r="AG895" i="14"/>
  <c r="E894" i="14"/>
  <c r="F894" i="14"/>
  <c r="G894" i="14"/>
  <c r="R894" i="14"/>
  <c r="AG894" i="14"/>
  <c r="E893" i="14"/>
  <c r="F893" i="14"/>
  <c r="G893" i="14"/>
  <c r="R893" i="14"/>
  <c r="AG893" i="14"/>
  <c r="E892" i="14"/>
  <c r="F892" i="14"/>
  <c r="G892" i="14"/>
  <c r="R892" i="14"/>
  <c r="AG892" i="14"/>
  <c r="E891" i="14"/>
  <c r="F891" i="14"/>
  <c r="G891" i="14"/>
  <c r="R891" i="14"/>
  <c r="AG891" i="14"/>
  <c r="E890" i="14"/>
  <c r="F890" i="14"/>
  <c r="G890" i="14"/>
  <c r="R890" i="14"/>
  <c r="AG890" i="14"/>
  <c r="E889" i="14"/>
  <c r="F889" i="14"/>
  <c r="G889" i="14"/>
  <c r="R889" i="14"/>
  <c r="AG889" i="14"/>
  <c r="E888" i="14"/>
  <c r="F888" i="14"/>
  <c r="G888" i="14"/>
  <c r="R888" i="14"/>
  <c r="AG888" i="14"/>
  <c r="E887" i="14"/>
  <c r="F887" i="14"/>
  <c r="G887" i="14"/>
  <c r="R887" i="14"/>
  <c r="AG887" i="14"/>
  <c r="E886" i="14"/>
  <c r="F886" i="14"/>
  <c r="G886" i="14"/>
  <c r="R886" i="14"/>
  <c r="AG886" i="14"/>
  <c r="E885" i="14"/>
  <c r="F885" i="14"/>
  <c r="G885" i="14"/>
  <c r="R885" i="14"/>
  <c r="AG885" i="14"/>
  <c r="E884" i="14"/>
  <c r="F884" i="14"/>
  <c r="G884" i="14"/>
  <c r="R884" i="14"/>
  <c r="AG884" i="14"/>
  <c r="E883" i="14"/>
  <c r="F883" i="14"/>
  <c r="G883" i="14"/>
  <c r="R883" i="14"/>
  <c r="AG883" i="14"/>
  <c r="E882" i="14"/>
  <c r="F882" i="14"/>
  <c r="G882" i="14"/>
  <c r="R882" i="14"/>
  <c r="AG882" i="14"/>
  <c r="E881" i="14"/>
  <c r="F881" i="14"/>
  <c r="G881" i="14"/>
  <c r="R881" i="14"/>
  <c r="AG881" i="14"/>
  <c r="E880" i="14"/>
  <c r="F880" i="14"/>
  <c r="G880" i="14"/>
  <c r="R880" i="14"/>
  <c r="AG880" i="14"/>
  <c r="E879" i="14"/>
  <c r="F879" i="14"/>
  <c r="G879" i="14"/>
  <c r="R879" i="14"/>
  <c r="AG879" i="14"/>
  <c r="E878" i="14"/>
  <c r="F878" i="14"/>
  <c r="G878" i="14"/>
  <c r="R878" i="14"/>
  <c r="AG878" i="14"/>
  <c r="E877" i="14"/>
  <c r="F877" i="14"/>
  <c r="G877" i="14"/>
  <c r="R877" i="14"/>
  <c r="AG877" i="14"/>
  <c r="E876" i="14"/>
  <c r="F876" i="14"/>
  <c r="G876" i="14"/>
  <c r="R876" i="14"/>
  <c r="AG876" i="14"/>
  <c r="E875" i="14"/>
  <c r="F875" i="14"/>
  <c r="G875" i="14"/>
  <c r="R875" i="14"/>
  <c r="AG875" i="14"/>
  <c r="E874" i="14"/>
  <c r="F874" i="14"/>
  <c r="G874" i="14"/>
  <c r="R874" i="14"/>
  <c r="AG874" i="14"/>
  <c r="E873" i="14"/>
  <c r="F873" i="14"/>
  <c r="G873" i="14"/>
  <c r="R873" i="14"/>
  <c r="AG873" i="14"/>
  <c r="E872" i="14"/>
  <c r="F872" i="14"/>
  <c r="G872" i="14"/>
  <c r="R872" i="14"/>
  <c r="AG872" i="14"/>
  <c r="E871" i="14"/>
  <c r="F871" i="14"/>
  <c r="G871" i="14"/>
  <c r="R871" i="14"/>
  <c r="AG871" i="14"/>
  <c r="E870" i="14"/>
  <c r="F870" i="14"/>
  <c r="G870" i="14"/>
  <c r="R870" i="14"/>
  <c r="AG870" i="14"/>
  <c r="E869" i="14"/>
  <c r="F869" i="14"/>
  <c r="G869" i="14"/>
  <c r="R869" i="14"/>
  <c r="AG869" i="14"/>
  <c r="E868" i="14"/>
  <c r="F868" i="14"/>
  <c r="G868" i="14"/>
  <c r="R868" i="14"/>
  <c r="AG868" i="14"/>
  <c r="E867" i="14"/>
  <c r="F867" i="14"/>
  <c r="G867" i="14"/>
  <c r="R867" i="14"/>
  <c r="AG867" i="14"/>
  <c r="E866" i="14"/>
  <c r="F866" i="14"/>
  <c r="G866" i="14"/>
  <c r="R866" i="14"/>
  <c r="AG866" i="14"/>
  <c r="E865" i="14"/>
  <c r="F865" i="14"/>
  <c r="G865" i="14"/>
  <c r="R865" i="14"/>
  <c r="AG865" i="14"/>
  <c r="E864" i="14"/>
  <c r="F864" i="14"/>
  <c r="G864" i="14"/>
  <c r="R864" i="14"/>
  <c r="AG864" i="14"/>
  <c r="E863" i="14"/>
  <c r="F863" i="14"/>
  <c r="G863" i="14"/>
  <c r="R863" i="14"/>
  <c r="AG863" i="14"/>
  <c r="E862" i="14"/>
  <c r="F862" i="14"/>
  <c r="G862" i="14"/>
  <c r="R862" i="14"/>
  <c r="AG862" i="14"/>
  <c r="E861" i="14"/>
  <c r="F861" i="14"/>
  <c r="G861" i="14"/>
  <c r="R861" i="14"/>
  <c r="AG861" i="14"/>
  <c r="E860" i="14"/>
  <c r="F860" i="14"/>
  <c r="G860" i="14"/>
  <c r="R860" i="14"/>
  <c r="AG860" i="14"/>
  <c r="E859" i="14"/>
  <c r="F859" i="14"/>
  <c r="G859" i="14"/>
  <c r="R859" i="14"/>
  <c r="AG859" i="14"/>
  <c r="E858" i="14"/>
  <c r="F858" i="14"/>
  <c r="G858" i="14"/>
  <c r="R858" i="14"/>
  <c r="AG858" i="14"/>
  <c r="E857" i="14"/>
  <c r="F857" i="14"/>
  <c r="G857" i="14"/>
  <c r="R857" i="14"/>
  <c r="AG857" i="14"/>
  <c r="E856" i="14"/>
  <c r="F856" i="14"/>
  <c r="G856" i="14"/>
  <c r="R856" i="14"/>
  <c r="AG856" i="14"/>
  <c r="E855" i="14"/>
  <c r="F855" i="14"/>
  <c r="G855" i="14"/>
  <c r="R855" i="14"/>
  <c r="AG855" i="14"/>
  <c r="E854" i="14"/>
  <c r="F854" i="14"/>
  <c r="G854" i="14"/>
  <c r="R854" i="14"/>
  <c r="AG854" i="14"/>
  <c r="E853" i="14"/>
  <c r="F853" i="14"/>
  <c r="G853" i="14"/>
  <c r="R853" i="14"/>
  <c r="AG853" i="14"/>
  <c r="E852" i="14"/>
  <c r="F852" i="14"/>
  <c r="G852" i="14"/>
  <c r="R852" i="14"/>
  <c r="AG852" i="14"/>
  <c r="E851" i="14"/>
  <c r="F851" i="14"/>
  <c r="G851" i="14"/>
  <c r="R851" i="14"/>
  <c r="AG851" i="14"/>
  <c r="E850" i="14"/>
  <c r="F850" i="14"/>
  <c r="G850" i="14"/>
  <c r="R850" i="14"/>
  <c r="AG850" i="14"/>
  <c r="E849" i="14"/>
  <c r="F849" i="14"/>
  <c r="G849" i="14"/>
  <c r="R849" i="14"/>
  <c r="AG849" i="14"/>
  <c r="E848" i="14"/>
  <c r="F848" i="14"/>
  <c r="G848" i="14"/>
  <c r="R848" i="14"/>
  <c r="AG848" i="14"/>
  <c r="E847" i="14"/>
  <c r="F847" i="14"/>
  <c r="G847" i="14"/>
  <c r="R847" i="14"/>
  <c r="AG847" i="14"/>
  <c r="E846" i="14"/>
  <c r="F846" i="14"/>
  <c r="G846" i="14"/>
  <c r="R846" i="14"/>
  <c r="AG846" i="14"/>
  <c r="E845" i="14"/>
  <c r="F845" i="14"/>
  <c r="G845" i="14"/>
  <c r="R845" i="14"/>
  <c r="AG845" i="14"/>
  <c r="E844" i="14"/>
  <c r="F844" i="14"/>
  <c r="G844" i="14"/>
  <c r="R844" i="14"/>
  <c r="AG844" i="14"/>
  <c r="E843" i="14"/>
  <c r="F843" i="14"/>
  <c r="G843" i="14"/>
  <c r="R843" i="14"/>
  <c r="AG843" i="14"/>
  <c r="E842" i="14"/>
  <c r="F842" i="14"/>
  <c r="G842" i="14"/>
  <c r="R842" i="14"/>
  <c r="AG842" i="14"/>
  <c r="E841" i="14"/>
  <c r="F841" i="14"/>
  <c r="G841" i="14"/>
  <c r="R841" i="14"/>
  <c r="AG841" i="14"/>
  <c r="E840" i="14"/>
  <c r="F840" i="14"/>
  <c r="G840" i="14"/>
  <c r="R840" i="14"/>
  <c r="AG840" i="14"/>
  <c r="E839" i="14"/>
  <c r="F839" i="14"/>
  <c r="G839" i="14"/>
  <c r="R839" i="14"/>
  <c r="AG839" i="14"/>
  <c r="E838" i="14"/>
  <c r="F838" i="14"/>
  <c r="G838" i="14"/>
  <c r="R838" i="14"/>
  <c r="AG838" i="14"/>
  <c r="E837" i="14"/>
  <c r="F837" i="14"/>
  <c r="G837" i="14"/>
  <c r="R837" i="14"/>
  <c r="AG837" i="14"/>
  <c r="E836" i="14"/>
  <c r="F836" i="14"/>
  <c r="G836" i="14"/>
  <c r="R836" i="14"/>
  <c r="AG836" i="14"/>
  <c r="E835" i="14"/>
  <c r="F835" i="14"/>
  <c r="G835" i="14"/>
  <c r="R835" i="14"/>
  <c r="AG835" i="14"/>
  <c r="E834" i="14"/>
  <c r="F834" i="14"/>
  <c r="G834" i="14"/>
  <c r="R834" i="14"/>
  <c r="AG834" i="14"/>
  <c r="E833" i="14"/>
  <c r="F833" i="14"/>
  <c r="G833" i="14"/>
  <c r="R833" i="14"/>
  <c r="AG833" i="14"/>
  <c r="E832" i="14"/>
  <c r="F832" i="14"/>
  <c r="G832" i="14"/>
  <c r="R832" i="14"/>
  <c r="AG832" i="14"/>
  <c r="E831" i="14"/>
  <c r="F831" i="14"/>
  <c r="G831" i="14"/>
  <c r="R831" i="14"/>
  <c r="AG831" i="14"/>
  <c r="E830" i="14"/>
  <c r="F830" i="14"/>
  <c r="G830" i="14"/>
  <c r="R830" i="14"/>
  <c r="AG830" i="14"/>
  <c r="E829" i="14"/>
  <c r="F829" i="14"/>
  <c r="G829" i="14"/>
  <c r="R829" i="14"/>
  <c r="AG829" i="14"/>
  <c r="E828" i="14"/>
  <c r="F828" i="14"/>
  <c r="G828" i="14"/>
  <c r="R828" i="14"/>
  <c r="AG828" i="14"/>
  <c r="E827" i="14"/>
  <c r="F827" i="14"/>
  <c r="G827" i="14"/>
  <c r="R827" i="14"/>
  <c r="AG827" i="14"/>
  <c r="E826" i="14"/>
  <c r="F826" i="14"/>
  <c r="G826" i="14"/>
  <c r="R826" i="14"/>
  <c r="AG826" i="14"/>
  <c r="E825" i="14"/>
  <c r="F825" i="14"/>
  <c r="G825" i="14"/>
  <c r="R825" i="14"/>
  <c r="AG825" i="14"/>
  <c r="E824" i="14"/>
  <c r="F824" i="14"/>
  <c r="G824" i="14"/>
  <c r="R824" i="14"/>
  <c r="AG824" i="14"/>
  <c r="E823" i="14"/>
  <c r="F823" i="14"/>
  <c r="G823" i="14"/>
  <c r="R823" i="14"/>
  <c r="AG823" i="14"/>
  <c r="E822" i="14"/>
  <c r="F822" i="14"/>
  <c r="G822" i="14"/>
  <c r="R822" i="14"/>
  <c r="AG822" i="14"/>
  <c r="E821" i="14"/>
  <c r="F821" i="14"/>
  <c r="G821" i="14"/>
  <c r="R821" i="14"/>
  <c r="AG821" i="14"/>
  <c r="E820" i="14"/>
  <c r="F820" i="14"/>
  <c r="G820" i="14"/>
  <c r="R820" i="14"/>
  <c r="AG820" i="14"/>
  <c r="E819" i="14"/>
  <c r="F819" i="14"/>
  <c r="G819" i="14"/>
  <c r="R819" i="14"/>
  <c r="AG819" i="14"/>
  <c r="E818" i="14"/>
  <c r="F818" i="14"/>
  <c r="G818" i="14"/>
  <c r="R818" i="14"/>
  <c r="AG818" i="14"/>
  <c r="E817" i="14"/>
  <c r="F817" i="14"/>
  <c r="G817" i="14"/>
  <c r="R817" i="14"/>
  <c r="AG817" i="14"/>
  <c r="E816" i="14"/>
  <c r="F816" i="14"/>
  <c r="G816" i="14"/>
  <c r="R816" i="14"/>
  <c r="AG816" i="14"/>
  <c r="E815" i="14"/>
  <c r="F815" i="14"/>
  <c r="G815" i="14"/>
  <c r="R815" i="14"/>
  <c r="AG815" i="14"/>
  <c r="E814" i="14"/>
  <c r="F814" i="14"/>
  <c r="G814" i="14"/>
  <c r="R814" i="14"/>
  <c r="AG814" i="14"/>
  <c r="E813" i="14"/>
  <c r="F813" i="14"/>
  <c r="G813" i="14"/>
  <c r="R813" i="14"/>
  <c r="AG813" i="14"/>
  <c r="E812" i="14"/>
  <c r="F812" i="14"/>
  <c r="G812" i="14"/>
  <c r="R812" i="14"/>
  <c r="AG812" i="14"/>
  <c r="E811" i="14"/>
  <c r="F811" i="14"/>
  <c r="G811" i="14"/>
  <c r="R811" i="14"/>
  <c r="AG811" i="14"/>
  <c r="E810" i="14"/>
  <c r="F810" i="14"/>
  <c r="G810" i="14"/>
  <c r="R810" i="14"/>
  <c r="AG810" i="14"/>
  <c r="E809" i="14"/>
  <c r="F809" i="14"/>
  <c r="G809" i="14"/>
  <c r="R809" i="14"/>
  <c r="AG809" i="14"/>
  <c r="E808" i="14"/>
  <c r="F808" i="14"/>
  <c r="G808" i="14"/>
  <c r="R808" i="14"/>
  <c r="AG808" i="14"/>
  <c r="E807" i="14"/>
  <c r="F807" i="14"/>
  <c r="G807" i="14"/>
  <c r="R807" i="14"/>
  <c r="AG807" i="14"/>
  <c r="E806" i="14"/>
  <c r="F806" i="14"/>
  <c r="G806" i="14"/>
  <c r="R806" i="14"/>
  <c r="AG806" i="14"/>
  <c r="E805" i="14"/>
  <c r="F805" i="14"/>
  <c r="G805" i="14"/>
  <c r="R805" i="14"/>
  <c r="AG805" i="14"/>
  <c r="E804" i="14"/>
  <c r="F804" i="14"/>
  <c r="G804" i="14"/>
  <c r="R804" i="14"/>
  <c r="AG804" i="14"/>
  <c r="E803" i="14"/>
  <c r="F803" i="14"/>
  <c r="G803" i="14"/>
  <c r="R803" i="14"/>
  <c r="AG803" i="14"/>
  <c r="E802" i="14"/>
  <c r="F802" i="14"/>
  <c r="G802" i="14"/>
  <c r="R802" i="14"/>
  <c r="AG802" i="14"/>
  <c r="E801" i="14"/>
  <c r="F801" i="14"/>
  <c r="G801" i="14"/>
  <c r="R801" i="14"/>
  <c r="AG801" i="14"/>
  <c r="E800" i="14"/>
  <c r="F800" i="14"/>
  <c r="G800" i="14"/>
  <c r="R800" i="14"/>
  <c r="AG800" i="14"/>
  <c r="E799" i="14"/>
  <c r="F799" i="14"/>
  <c r="G799" i="14"/>
  <c r="R799" i="14"/>
  <c r="AG799" i="14"/>
  <c r="E798" i="14"/>
  <c r="F798" i="14"/>
  <c r="G798" i="14"/>
  <c r="R798" i="14"/>
  <c r="AG798" i="14"/>
  <c r="E797" i="14"/>
  <c r="F797" i="14"/>
  <c r="G797" i="14"/>
  <c r="R797" i="14"/>
  <c r="AG797" i="14"/>
  <c r="E796" i="14"/>
  <c r="F796" i="14"/>
  <c r="G796" i="14"/>
  <c r="R796" i="14"/>
  <c r="AG796" i="14"/>
  <c r="E795" i="14"/>
  <c r="F795" i="14"/>
  <c r="G795" i="14"/>
  <c r="R795" i="14"/>
  <c r="AG795" i="14"/>
  <c r="E794" i="14"/>
  <c r="F794" i="14"/>
  <c r="G794" i="14"/>
  <c r="R794" i="14"/>
  <c r="AG794" i="14"/>
  <c r="E793" i="14"/>
  <c r="F793" i="14"/>
  <c r="G793" i="14"/>
  <c r="R793" i="14"/>
  <c r="AG793" i="14"/>
  <c r="E792" i="14"/>
  <c r="F792" i="14"/>
  <c r="G792" i="14"/>
  <c r="R792" i="14"/>
  <c r="AG792" i="14"/>
  <c r="E791" i="14"/>
  <c r="F791" i="14"/>
  <c r="G791" i="14"/>
  <c r="R791" i="14"/>
  <c r="AG791" i="14"/>
  <c r="E790" i="14"/>
  <c r="F790" i="14"/>
  <c r="G790" i="14"/>
  <c r="R790" i="14"/>
  <c r="AG790" i="14"/>
  <c r="E789" i="14"/>
  <c r="F789" i="14"/>
  <c r="G789" i="14"/>
  <c r="R789" i="14"/>
  <c r="AG789" i="14"/>
  <c r="E788" i="14"/>
  <c r="F788" i="14"/>
  <c r="G788" i="14"/>
  <c r="R788" i="14"/>
  <c r="AG788" i="14"/>
  <c r="E787" i="14"/>
  <c r="F787" i="14"/>
  <c r="G787" i="14"/>
  <c r="R787" i="14"/>
  <c r="AG787" i="14"/>
  <c r="E786" i="14"/>
  <c r="F786" i="14"/>
  <c r="G786" i="14"/>
  <c r="R786" i="14"/>
  <c r="AG786" i="14"/>
  <c r="E785" i="14"/>
  <c r="F785" i="14"/>
  <c r="G785" i="14"/>
  <c r="R785" i="14"/>
  <c r="AG785" i="14"/>
  <c r="E784" i="14"/>
  <c r="F784" i="14"/>
  <c r="G784" i="14"/>
  <c r="R784" i="14"/>
  <c r="AG784" i="14"/>
  <c r="E783" i="14"/>
  <c r="F783" i="14"/>
  <c r="G783" i="14"/>
  <c r="R783" i="14"/>
  <c r="AG783" i="14"/>
  <c r="E782" i="14"/>
  <c r="F782" i="14"/>
  <c r="G782" i="14"/>
  <c r="R782" i="14"/>
  <c r="AG782" i="14"/>
  <c r="E781" i="14"/>
  <c r="F781" i="14"/>
  <c r="G781" i="14"/>
  <c r="R781" i="14"/>
  <c r="AG781" i="14"/>
  <c r="E780" i="14"/>
  <c r="F780" i="14"/>
  <c r="G780" i="14"/>
  <c r="R780" i="14"/>
  <c r="AG780" i="14"/>
  <c r="E779" i="14"/>
  <c r="F779" i="14"/>
  <c r="G779" i="14"/>
  <c r="R779" i="14"/>
  <c r="AG779" i="14"/>
  <c r="E778" i="14"/>
  <c r="F778" i="14"/>
  <c r="G778" i="14"/>
  <c r="R778" i="14"/>
  <c r="AG778" i="14"/>
  <c r="E777" i="14"/>
  <c r="F777" i="14"/>
  <c r="G777" i="14"/>
  <c r="R777" i="14"/>
  <c r="AG777" i="14"/>
  <c r="E776" i="14"/>
  <c r="F776" i="14"/>
  <c r="G776" i="14"/>
  <c r="R776" i="14"/>
  <c r="AG776" i="14"/>
  <c r="E775" i="14"/>
  <c r="F775" i="14"/>
  <c r="G775" i="14"/>
  <c r="R775" i="14"/>
  <c r="AG775" i="14"/>
  <c r="E774" i="14"/>
  <c r="F774" i="14"/>
  <c r="G774" i="14"/>
  <c r="R774" i="14"/>
  <c r="AG774" i="14"/>
  <c r="E773" i="14"/>
  <c r="F773" i="14"/>
  <c r="G773" i="14"/>
  <c r="R773" i="14"/>
  <c r="AG773" i="14"/>
  <c r="E772" i="14"/>
  <c r="F772" i="14"/>
  <c r="G772" i="14"/>
  <c r="R772" i="14"/>
  <c r="AG772" i="14"/>
  <c r="E771" i="14"/>
  <c r="F771" i="14"/>
  <c r="G771" i="14"/>
  <c r="R771" i="14"/>
  <c r="AG771" i="14"/>
  <c r="E770" i="14"/>
  <c r="F770" i="14"/>
  <c r="G770" i="14"/>
  <c r="R770" i="14"/>
  <c r="AG770" i="14"/>
  <c r="E769" i="14"/>
  <c r="F769" i="14"/>
  <c r="G769" i="14"/>
  <c r="R769" i="14"/>
  <c r="AG769" i="14"/>
  <c r="E768" i="14"/>
  <c r="F768" i="14"/>
  <c r="G768" i="14"/>
  <c r="R768" i="14"/>
  <c r="AG768" i="14"/>
  <c r="E767" i="14"/>
  <c r="F767" i="14"/>
  <c r="G767" i="14"/>
  <c r="R767" i="14"/>
  <c r="AG767" i="14"/>
  <c r="E766" i="14"/>
  <c r="F766" i="14"/>
  <c r="G766" i="14"/>
  <c r="R766" i="14"/>
  <c r="AG766" i="14"/>
  <c r="E765" i="14"/>
  <c r="F765" i="14"/>
  <c r="G765" i="14"/>
  <c r="R765" i="14"/>
  <c r="AG765" i="14"/>
  <c r="E764" i="14"/>
  <c r="F764" i="14"/>
  <c r="G764" i="14"/>
  <c r="R764" i="14"/>
  <c r="AG764" i="14"/>
  <c r="E763" i="14"/>
  <c r="F763" i="14"/>
  <c r="G763" i="14"/>
  <c r="R763" i="14"/>
  <c r="AG763" i="14"/>
  <c r="E762" i="14"/>
  <c r="F762" i="14"/>
  <c r="G762" i="14"/>
  <c r="R762" i="14"/>
  <c r="AG762" i="14"/>
  <c r="E761" i="14"/>
  <c r="F761" i="14"/>
  <c r="G761" i="14"/>
  <c r="R761" i="14"/>
  <c r="AG761" i="14"/>
  <c r="E760" i="14"/>
  <c r="F760" i="14"/>
  <c r="G760" i="14"/>
  <c r="R760" i="14"/>
  <c r="AG760" i="14"/>
  <c r="E759" i="14"/>
  <c r="F759" i="14"/>
  <c r="G759" i="14"/>
  <c r="R759" i="14"/>
  <c r="AG759" i="14"/>
  <c r="E758" i="14"/>
  <c r="F758" i="14"/>
  <c r="G758" i="14"/>
  <c r="R758" i="14"/>
  <c r="AG758" i="14"/>
  <c r="E757" i="14"/>
  <c r="F757" i="14"/>
  <c r="G757" i="14"/>
  <c r="R757" i="14"/>
  <c r="AG757" i="14"/>
  <c r="E756" i="14"/>
  <c r="F756" i="14"/>
  <c r="G756" i="14"/>
  <c r="R756" i="14"/>
  <c r="AG756" i="14"/>
  <c r="E755" i="14"/>
  <c r="F755" i="14"/>
  <c r="G755" i="14"/>
  <c r="R755" i="14"/>
  <c r="AG755" i="14"/>
  <c r="E754" i="14"/>
  <c r="F754" i="14"/>
  <c r="G754" i="14"/>
  <c r="R754" i="14"/>
  <c r="AG754" i="14"/>
  <c r="E753" i="14"/>
  <c r="F753" i="14"/>
  <c r="G753" i="14"/>
  <c r="R753" i="14"/>
  <c r="AG753" i="14"/>
  <c r="E752" i="14"/>
  <c r="F752" i="14"/>
  <c r="G752" i="14"/>
  <c r="R752" i="14"/>
  <c r="AG752" i="14"/>
  <c r="E751" i="14"/>
  <c r="F751" i="14"/>
  <c r="G751" i="14"/>
  <c r="R751" i="14"/>
  <c r="AG751" i="14"/>
  <c r="E750" i="14"/>
  <c r="F750" i="14"/>
  <c r="G750" i="14"/>
  <c r="R750" i="14"/>
  <c r="AG750" i="14"/>
  <c r="E749" i="14"/>
  <c r="F749" i="14"/>
  <c r="G749" i="14"/>
  <c r="R749" i="14"/>
  <c r="AG749" i="14"/>
  <c r="E748" i="14"/>
  <c r="F748" i="14"/>
  <c r="G748" i="14"/>
  <c r="R748" i="14"/>
  <c r="AG748" i="14"/>
  <c r="E747" i="14"/>
  <c r="F747" i="14"/>
  <c r="G747" i="14"/>
  <c r="R747" i="14"/>
  <c r="AG747" i="14"/>
  <c r="E746" i="14"/>
  <c r="F746" i="14"/>
  <c r="G746" i="14"/>
  <c r="R746" i="14"/>
  <c r="AG746" i="14"/>
  <c r="E745" i="14"/>
  <c r="F745" i="14"/>
  <c r="G745" i="14"/>
  <c r="R745" i="14"/>
  <c r="AG745" i="14"/>
  <c r="E744" i="14"/>
  <c r="F744" i="14"/>
  <c r="G744" i="14"/>
  <c r="R744" i="14"/>
  <c r="AG744" i="14"/>
  <c r="E743" i="14"/>
  <c r="F743" i="14"/>
  <c r="G743" i="14"/>
  <c r="R743" i="14"/>
  <c r="AG743" i="14"/>
  <c r="E742" i="14"/>
  <c r="F742" i="14"/>
  <c r="G742" i="14"/>
  <c r="R742" i="14"/>
  <c r="AG742" i="14"/>
  <c r="E741" i="14"/>
  <c r="F741" i="14"/>
  <c r="G741" i="14"/>
  <c r="R741" i="14"/>
  <c r="AG741" i="14"/>
  <c r="E740" i="14"/>
  <c r="F740" i="14"/>
  <c r="G740" i="14"/>
  <c r="R740" i="14"/>
  <c r="AG740" i="14"/>
  <c r="E739" i="14"/>
  <c r="F739" i="14"/>
  <c r="G739" i="14"/>
  <c r="R739" i="14"/>
  <c r="AG739" i="14"/>
  <c r="E738" i="14"/>
  <c r="F738" i="14"/>
  <c r="G738" i="14"/>
  <c r="R738" i="14"/>
  <c r="AG738" i="14"/>
  <c r="E737" i="14"/>
  <c r="F737" i="14"/>
  <c r="G737" i="14"/>
  <c r="R737" i="14"/>
  <c r="AG737" i="14"/>
  <c r="E736" i="14"/>
  <c r="F736" i="14"/>
  <c r="G736" i="14"/>
  <c r="R736" i="14"/>
  <c r="AG736" i="14"/>
  <c r="E735" i="14"/>
  <c r="F735" i="14"/>
  <c r="G735" i="14"/>
  <c r="R735" i="14"/>
  <c r="AG735" i="14"/>
  <c r="E734" i="14"/>
  <c r="F734" i="14"/>
  <c r="G734" i="14"/>
  <c r="R734" i="14"/>
  <c r="AG734" i="14"/>
  <c r="E733" i="14"/>
  <c r="F733" i="14"/>
  <c r="G733" i="14"/>
  <c r="R733" i="14"/>
  <c r="AG733" i="14"/>
  <c r="E732" i="14"/>
  <c r="F732" i="14"/>
  <c r="G732" i="14"/>
  <c r="R732" i="14"/>
  <c r="AG732" i="14"/>
  <c r="E731" i="14"/>
  <c r="F731" i="14"/>
  <c r="G731" i="14"/>
  <c r="R731" i="14"/>
  <c r="AG731" i="14"/>
  <c r="E730" i="14"/>
  <c r="F730" i="14"/>
  <c r="G730" i="14"/>
  <c r="R730" i="14"/>
  <c r="AG730" i="14"/>
  <c r="E729" i="14"/>
  <c r="F729" i="14"/>
  <c r="G729" i="14"/>
  <c r="R729" i="14"/>
  <c r="AG729" i="14"/>
  <c r="E728" i="14"/>
  <c r="F728" i="14"/>
  <c r="G728" i="14"/>
  <c r="R728" i="14"/>
  <c r="AG728" i="14"/>
  <c r="E727" i="14"/>
  <c r="F727" i="14"/>
  <c r="G727" i="14"/>
  <c r="R727" i="14"/>
  <c r="AG727" i="14"/>
  <c r="E726" i="14"/>
  <c r="F726" i="14"/>
  <c r="G726" i="14"/>
  <c r="R726" i="14"/>
  <c r="AG726" i="14"/>
  <c r="E725" i="14"/>
  <c r="F725" i="14"/>
  <c r="G725" i="14"/>
  <c r="R725" i="14"/>
  <c r="AG725" i="14"/>
  <c r="E724" i="14"/>
  <c r="F724" i="14"/>
  <c r="G724" i="14"/>
  <c r="R724" i="14"/>
  <c r="AG724" i="14"/>
  <c r="E723" i="14"/>
  <c r="F723" i="14"/>
  <c r="G723" i="14"/>
  <c r="R723" i="14"/>
  <c r="AG723" i="14"/>
  <c r="E722" i="14"/>
  <c r="F722" i="14"/>
  <c r="G722" i="14"/>
  <c r="R722" i="14"/>
  <c r="AG722" i="14"/>
  <c r="E721" i="14"/>
  <c r="F721" i="14"/>
  <c r="G721" i="14"/>
  <c r="R721" i="14"/>
  <c r="AG721" i="14"/>
  <c r="E720" i="14"/>
  <c r="F720" i="14"/>
  <c r="G720" i="14"/>
  <c r="R720" i="14"/>
  <c r="AG720" i="14"/>
  <c r="E719" i="14"/>
  <c r="F719" i="14"/>
  <c r="G719" i="14"/>
  <c r="R719" i="14"/>
  <c r="AG719" i="14"/>
  <c r="E718" i="14"/>
  <c r="F718" i="14"/>
  <c r="G718" i="14"/>
  <c r="R718" i="14"/>
  <c r="AG718" i="14"/>
  <c r="E717" i="14"/>
  <c r="F717" i="14"/>
  <c r="G717" i="14"/>
  <c r="R717" i="14"/>
  <c r="AG717" i="14"/>
  <c r="E716" i="14"/>
  <c r="F716" i="14"/>
  <c r="G716" i="14"/>
  <c r="R716" i="14"/>
  <c r="AG716" i="14"/>
  <c r="E715" i="14"/>
  <c r="F715" i="14"/>
  <c r="G715" i="14"/>
  <c r="R715" i="14"/>
  <c r="AG715" i="14"/>
  <c r="E714" i="14"/>
  <c r="F714" i="14"/>
  <c r="G714" i="14"/>
  <c r="R714" i="14"/>
  <c r="AG714" i="14"/>
  <c r="E713" i="14"/>
  <c r="F713" i="14"/>
  <c r="G713" i="14"/>
  <c r="R713" i="14"/>
  <c r="AG713" i="14"/>
  <c r="E712" i="14"/>
  <c r="F712" i="14"/>
  <c r="G712" i="14"/>
  <c r="R712" i="14"/>
  <c r="AG712" i="14"/>
  <c r="E711" i="14"/>
  <c r="F711" i="14"/>
  <c r="G711" i="14"/>
  <c r="R711" i="14"/>
  <c r="AG711" i="14"/>
  <c r="E710" i="14"/>
  <c r="F710" i="14"/>
  <c r="G710" i="14"/>
  <c r="R710" i="14"/>
  <c r="AG710" i="14"/>
  <c r="E709" i="14"/>
  <c r="F709" i="14"/>
  <c r="G709" i="14"/>
  <c r="R709" i="14"/>
  <c r="AG709" i="14"/>
  <c r="E708" i="14"/>
  <c r="F708" i="14"/>
  <c r="G708" i="14"/>
  <c r="R708" i="14"/>
  <c r="AG708" i="14"/>
  <c r="E707" i="14"/>
  <c r="F707" i="14"/>
  <c r="G707" i="14"/>
  <c r="R707" i="14"/>
  <c r="AG707" i="14"/>
  <c r="E706" i="14"/>
  <c r="F706" i="14"/>
  <c r="G706" i="14"/>
  <c r="R706" i="14"/>
  <c r="AG706" i="14"/>
  <c r="E705" i="14"/>
  <c r="F705" i="14"/>
  <c r="G705" i="14"/>
  <c r="R705" i="14"/>
  <c r="AG705" i="14"/>
  <c r="E704" i="14"/>
  <c r="F704" i="14"/>
  <c r="G704" i="14"/>
  <c r="R704" i="14"/>
  <c r="AG704" i="14"/>
  <c r="E703" i="14"/>
  <c r="F703" i="14"/>
  <c r="G703" i="14"/>
  <c r="R703" i="14"/>
  <c r="AG703" i="14"/>
  <c r="E702" i="14"/>
  <c r="F702" i="14"/>
  <c r="G702" i="14"/>
  <c r="R702" i="14"/>
  <c r="AG702" i="14"/>
  <c r="E701" i="14"/>
  <c r="F701" i="14"/>
  <c r="G701" i="14"/>
  <c r="R701" i="14"/>
  <c r="AG701" i="14"/>
  <c r="E700" i="14"/>
  <c r="F700" i="14"/>
  <c r="G700" i="14"/>
  <c r="R700" i="14"/>
  <c r="AG700" i="14"/>
  <c r="E699" i="14"/>
  <c r="F699" i="14"/>
  <c r="G699" i="14"/>
  <c r="R699" i="14"/>
  <c r="AG699" i="14"/>
  <c r="E698" i="14"/>
  <c r="F698" i="14"/>
  <c r="G698" i="14"/>
  <c r="R698" i="14"/>
  <c r="AG698" i="14"/>
  <c r="E697" i="14"/>
  <c r="F697" i="14"/>
  <c r="G697" i="14"/>
  <c r="R697" i="14"/>
  <c r="AG697" i="14"/>
  <c r="E696" i="14"/>
  <c r="F696" i="14"/>
  <c r="G696" i="14"/>
  <c r="R696" i="14"/>
  <c r="AG696" i="14"/>
  <c r="E695" i="14"/>
  <c r="F695" i="14"/>
  <c r="G695" i="14"/>
  <c r="R695" i="14"/>
  <c r="AG695" i="14"/>
  <c r="E694" i="14"/>
  <c r="F694" i="14"/>
  <c r="G694" i="14"/>
  <c r="R694" i="14"/>
  <c r="AG694" i="14"/>
  <c r="E693" i="14"/>
  <c r="F693" i="14"/>
  <c r="G693" i="14"/>
  <c r="R693" i="14"/>
  <c r="AG693" i="14"/>
  <c r="E692" i="14"/>
  <c r="F692" i="14"/>
  <c r="G692" i="14"/>
  <c r="R692" i="14"/>
  <c r="AG692" i="14"/>
  <c r="E691" i="14"/>
  <c r="F691" i="14"/>
  <c r="G691" i="14"/>
  <c r="R691" i="14"/>
  <c r="AG691" i="14"/>
  <c r="E690" i="14"/>
  <c r="F690" i="14"/>
  <c r="G690" i="14"/>
  <c r="R690" i="14"/>
  <c r="AG690" i="14"/>
  <c r="E689" i="14"/>
  <c r="F689" i="14"/>
  <c r="G689" i="14"/>
  <c r="R689" i="14"/>
  <c r="AG689" i="14"/>
  <c r="E688" i="14"/>
  <c r="F688" i="14"/>
  <c r="G688" i="14"/>
  <c r="R688" i="14"/>
  <c r="AG688" i="14"/>
  <c r="E687" i="14"/>
  <c r="F687" i="14"/>
  <c r="G687" i="14"/>
  <c r="R687" i="14"/>
  <c r="AG687" i="14"/>
  <c r="E686" i="14"/>
  <c r="F686" i="14"/>
  <c r="G686" i="14"/>
  <c r="R686" i="14"/>
  <c r="AG686" i="14"/>
  <c r="E685" i="14"/>
  <c r="F685" i="14"/>
  <c r="G685" i="14"/>
  <c r="R685" i="14"/>
  <c r="AG685" i="14"/>
  <c r="E684" i="14"/>
  <c r="F684" i="14"/>
  <c r="G684" i="14"/>
  <c r="R684" i="14"/>
  <c r="AG684" i="14"/>
  <c r="E683" i="14"/>
  <c r="F683" i="14"/>
  <c r="G683" i="14"/>
  <c r="R683" i="14"/>
  <c r="AG683" i="14"/>
  <c r="E682" i="14"/>
  <c r="F682" i="14"/>
  <c r="G682" i="14"/>
  <c r="R682" i="14"/>
  <c r="AG682" i="14"/>
  <c r="E681" i="14"/>
  <c r="F681" i="14"/>
  <c r="G681" i="14"/>
  <c r="R681" i="14"/>
  <c r="AG681" i="14"/>
  <c r="E680" i="14"/>
  <c r="F680" i="14"/>
  <c r="G680" i="14"/>
  <c r="R680" i="14"/>
  <c r="AG680" i="14"/>
  <c r="E679" i="14"/>
  <c r="F679" i="14"/>
  <c r="G679" i="14"/>
  <c r="R679" i="14"/>
  <c r="AG679" i="14"/>
  <c r="E678" i="14"/>
  <c r="F678" i="14"/>
  <c r="G678" i="14"/>
  <c r="R678" i="14"/>
  <c r="AG678" i="14"/>
  <c r="E677" i="14"/>
  <c r="F677" i="14"/>
  <c r="G677" i="14"/>
  <c r="R677" i="14"/>
  <c r="AG677" i="14"/>
  <c r="E676" i="14"/>
  <c r="F676" i="14"/>
  <c r="G676" i="14"/>
  <c r="R676" i="14"/>
  <c r="AG676" i="14"/>
  <c r="E675" i="14"/>
  <c r="F675" i="14"/>
  <c r="G675" i="14"/>
  <c r="R675" i="14"/>
  <c r="AG675" i="14"/>
  <c r="E674" i="14"/>
  <c r="F674" i="14"/>
  <c r="G674" i="14"/>
  <c r="R674" i="14"/>
  <c r="AG674" i="14"/>
  <c r="E673" i="14"/>
  <c r="F673" i="14"/>
  <c r="G673" i="14"/>
  <c r="R673" i="14"/>
  <c r="AG673" i="14"/>
  <c r="E672" i="14"/>
  <c r="F672" i="14"/>
  <c r="G672" i="14"/>
  <c r="R672" i="14"/>
  <c r="AG672" i="14"/>
  <c r="E671" i="14"/>
  <c r="F671" i="14"/>
  <c r="G671" i="14"/>
  <c r="R671" i="14"/>
  <c r="AG671" i="14"/>
  <c r="E670" i="14"/>
  <c r="F670" i="14"/>
  <c r="G670" i="14"/>
  <c r="R670" i="14"/>
  <c r="AG670" i="14"/>
  <c r="E669" i="14"/>
  <c r="F669" i="14"/>
  <c r="G669" i="14"/>
  <c r="R669" i="14"/>
  <c r="AG669" i="14"/>
  <c r="E668" i="14"/>
  <c r="F668" i="14"/>
  <c r="G668" i="14"/>
  <c r="R668" i="14"/>
  <c r="AG668" i="14"/>
  <c r="E667" i="14"/>
  <c r="F667" i="14"/>
  <c r="G667" i="14"/>
  <c r="R667" i="14"/>
  <c r="AG667" i="14"/>
  <c r="E666" i="14"/>
  <c r="F666" i="14"/>
  <c r="G666" i="14"/>
  <c r="R666" i="14"/>
  <c r="AG666" i="14"/>
  <c r="E665" i="14"/>
  <c r="F665" i="14"/>
  <c r="G665" i="14"/>
  <c r="R665" i="14"/>
  <c r="AG665" i="14"/>
  <c r="E664" i="14"/>
  <c r="F664" i="14"/>
  <c r="G664" i="14"/>
  <c r="R664" i="14"/>
  <c r="AG664" i="14"/>
  <c r="E663" i="14"/>
  <c r="F663" i="14"/>
  <c r="G663" i="14"/>
  <c r="R663" i="14"/>
  <c r="AG663" i="14"/>
  <c r="E662" i="14"/>
  <c r="F662" i="14"/>
  <c r="G662" i="14"/>
  <c r="R662" i="14"/>
  <c r="AG662" i="14"/>
  <c r="E661" i="14"/>
  <c r="F661" i="14"/>
  <c r="G661" i="14"/>
  <c r="R661" i="14"/>
  <c r="AG661" i="14"/>
  <c r="E660" i="14"/>
  <c r="F660" i="14"/>
  <c r="G660" i="14"/>
  <c r="R660" i="14"/>
  <c r="AG660" i="14"/>
  <c r="E659" i="14"/>
  <c r="F659" i="14"/>
  <c r="G659" i="14"/>
  <c r="R659" i="14"/>
  <c r="AG659" i="14"/>
  <c r="E658" i="14"/>
  <c r="F658" i="14"/>
  <c r="G658" i="14"/>
  <c r="R658" i="14"/>
  <c r="AG658" i="14"/>
  <c r="E657" i="14"/>
  <c r="F657" i="14"/>
  <c r="G657" i="14"/>
  <c r="R657" i="14"/>
  <c r="AG657" i="14"/>
  <c r="E656" i="14"/>
  <c r="F656" i="14"/>
  <c r="G656" i="14"/>
  <c r="R656" i="14"/>
  <c r="AG656" i="14"/>
  <c r="E655" i="14"/>
  <c r="F655" i="14"/>
  <c r="G655" i="14"/>
  <c r="R655" i="14"/>
  <c r="AG655" i="14"/>
  <c r="E654" i="14"/>
  <c r="F654" i="14"/>
  <c r="G654" i="14"/>
  <c r="R654" i="14"/>
  <c r="AG654" i="14"/>
  <c r="E653" i="14"/>
  <c r="F653" i="14"/>
  <c r="G653" i="14"/>
  <c r="R653" i="14"/>
  <c r="AG653" i="14"/>
  <c r="E652" i="14"/>
  <c r="F652" i="14"/>
  <c r="G652" i="14"/>
  <c r="R652" i="14"/>
  <c r="AG652" i="14"/>
  <c r="E651" i="14"/>
  <c r="F651" i="14"/>
  <c r="G651" i="14"/>
  <c r="R651" i="14"/>
  <c r="AG651" i="14"/>
  <c r="E650" i="14"/>
  <c r="F650" i="14"/>
  <c r="G650" i="14"/>
  <c r="R650" i="14"/>
  <c r="AG650" i="14"/>
  <c r="E649" i="14"/>
  <c r="F649" i="14"/>
  <c r="G649" i="14"/>
  <c r="R649" i="14"/>
  <c r="AG649" i="14"/>
  <c r="E648" i="14"/>
  <c r="F648" i="14"/>
  <c r="G648" i="14"/>
  <c r="R648" i="14"/>
  <c r="AG648" i="14"/>
  <c r="E647" i="14"/>
  <c r="F647" i="14"/>
  <c r="G647" i="14"/>
  <c r="R647" i="14"/>
  <c r="AG647" i="14"/>
  <c r="E646" i="14"/>
  <c r="F646" i="14"/>
  <c r="G646" i="14"/>
  <c r="R646" i="14"/>
  <c r="AG646" i="14"/>
  <c r="E645" i="14"/>
  <c r="F645" i="14"/>
  <c r="G645" i="14"/>
  <c r="R645" i="14"/>
  <c r="AG645" i="14"/>
  <c r="E644" i="14"/>
  <c r="F644" i="14"/>
  <c r="G644" i="14"/>
  <c r="R644" i="14"/>
  <c r="AG644" i="14"/>
  <c r="E643" i="14"/>
  <c r="F643" i="14"/>
  <c r="G643" i="14"/>
  <c r="R643" i="14"/>
  <c r="AG643" i="14"/>
  <c r="E642" i="14"/>
  <c r="F642" i="14"/>
  <c r="G642" i="14"/>
  <c r="R642" i="14"/>
  <c r="AG642" i="14"/>
  <c r="E641" i="14"/>
  <c r="F641" i="14"/>
  <c r="G641" i="14"/>
  <c r="R641" i="14"/>
  <c r="AG641" i="14"/>
  <c r="E640" i="14"/>
  <c r="F640" i="14"/>
  <c r="G640" i="14"/>
  <c r="R640" i="14"/>
  <c r="AG640" i="14"/>
  <c r="E639" i="14"/>
  <c r="F639" i="14"/>
  <c r="G639" i="14"/>
  <c r="R639" i="14"/>
  <c r="AG639" i="14"/>
  <c r="E638" i="14"/>
  <c r="F638" i="14"/>
  <c r="G638" i="14"/>
  <c r="R638" i="14"/>
  <c r="AG638" i="14"/>
  <c r="E637" i="14"/>
  <c r="F637" i="14"/>
  <c r="G637" i="14"/>
  <c r="R637" i="14"/>
  <c r="AG637" i="14"/>
  <c r="E636" i="14"/>
  <c r="F636" i="14"/>
  <c r="G636" i="14"/>
  <c r="R636" i="14"/>
  <c r="AG636" i="14"/>
  <c r="E635" i="14"/>
  <c r="F635" i="14"/>
  <c r="G635" i="14"/>
  <c r="R635" i="14"/>
  <c r="AG635" i="14"/>
  <c r="E634" i="14"/>
  <c r="F634" i="14"/>
  <c r="G634" i="14"/>
  <c r="R634" i="14"/>
  <c r="AG634" i="14"/>
  <c r="E633" i="14"/>
  <c r="F633" i="14"/>
  <c r="G633" i="14"/>
  <c r="R633" i="14"/>
  <c r="AG633" i="14"/>
  <c r="E632" i="14"/>
  <c r="F632" i="14"/>
  <c r="G632" i="14"/>
  <c r="R632" i="14"/>
  <c r="AG632" i="14"/>
  <c r="E631" i="14"/>
  <c r="F631" i="14"/>
  <c r="G631" i="14"/>
  <c r="R631" i="14"/>
  <c r="AG631" i="14"/>
  <c r="E630" i="14"/>
  <c r="F630" i="14"/>
  <c r="G630" i="14"/>
  <c r="R630" i="14"/>
  <c r="AG630" i="14"/>
  <c r="E629" i="14"/>
  <c r="F629" i="14"/>
  <c r="G629" i="14"/>
  <c r="R629" i="14"/>
  <c r="AG629" i="14"/>
  <c r="E628" i="14"/>
  <c r="F628" i="14"/>
  <c r="G628" i="14"/>
  <c r="R628" i="14"/>
  <c r="AG628" i="14"/>
  <c r="E627" i="14"/>
  <c r="F627" i="14"/>
  <c r="G627" i="14"/>
  <c r="R627" i="14"/>
  <c r="AG627" i="14"/>
  <c r="E626" i="14"/>
  <c r="F626" i="14"/>
  <c r="G626" i="14"/>
  <c r="R626" i="14"/>
  <c r="AG626" i="14"/>
  <c r="E625" i="14"/>
  <c r="F625" i="14"/>
  <c r="G625" i="14"/>
  <c r="R625" i="14"/>
  <c r="AG625" i="14"/>
  <c r="E624" i="14"/>
  <c r="F624" i="14"/>
  <c r="G624" i="14"/>
  <c r="R624" i="14"/>
  <c r="AG624" i="14"/>
  <c r="E623" i="14"/>
  <c r="F623" i="14"/>
  <c r="G623" i="14"/>
  <c r="R623" i="14"/>
  <c r="AG623" i="14"/>
  <c r="E622" i="14"/>
  <c r="F622" i="14"/>
  <c r="G622" i="14"/>
  <c r="R622" i="14"/>
  <c r="AG622" i="14"/>
  <c r="E621" i="14"/>
  <c r="F621" i="14"/>
  <c r="G621" i="14"/>
  <c r="R621" i="14"/>
  <c r="AG621" i="14"/>
  <c r="E620" i="14"/>
  <c r="F620" i="14"/>
  <c r="G620" i="14"/>
  <c r="R620" i="14"/>
  <c r="AG620" i="14"/>
  <c r="E619" i="14"/>
  <c r="F619" i="14"/>
  <c r="G619" i="14"/>
  <c r="R619" i="14"/>
  <c r="AG619" i="14"/>
  <c r="E618" i="14"/>
  <c r="F618" i="14"/>
  <c r="G618" i="14"/>
  <c r="R618" i="14"/>
  <c r="AG618" i="14"/>
  <c r="E617" i="14"/>
  <c r="F617" i="14"/>
  <c r="G617" i="14"/>
  <c r="R617" i="14"/>
  <c r="AG617" i="14"/>
  <c r="E616" i="14"/>
  <c r="F616" i="14"/>
  <c r="G616" i="14"/>
  <c r="R616" i="14"/>
  <c r="AG616" i="14"/>
  <c r="E615" i="14"/>
  <c r="F615" i="14"/>
  <c r="G615" i="14"/>
  <c r="R615" i="14"/>
  <c r="AG615" i="14"/>
  <c r="E614" i="14"/>
  <c r="F614" i="14"/>
  <c r="G614" i="14"/>
  <c r="R614" i="14"/>
  <c r="AG614" i="14"/>
  <c r="E613" i="14"/>
  <c r="F613" i="14"/>
  <c r="G613" i="14"/>
  <c r="R613" i="14"/>
  <c r="AG613" i="14"/>
  <c r="E612" i="14"/>
  <c r="F612" i="14"/>
  <c r="G612" i="14"/>
  <c r="R612" i="14"/>
  <c r="AG612" i="14"/>
  <c r="E611" i="14"/>
  <c r="F611" i="14"/>
  <c r="G611" i="14"/>
  <c r="R611" i="14"/>
  <c r="AG611" i="14"/>
  <c r="E610" i="14"/>
  <c r="F610" i="14"/>
  <c r="G610" i="14"/>
  <c r="R610" i="14"/>
  <c r="AG610" i="14"/>
  <c r="E609" i="14"/>
  <c r="F609" i="14"/>
  <c r="G609" i="14"/>
  <c r="R609" i="14"/>
  <c r="AG609" i="14"/>
  <c r="E608" i="14"/>
  <c r="F608" i="14"/>
  <c r="G608" i="14"/>
  <c r="R608" i="14"/>
  <c r="AG608" i="14"/>
  <c r="E607" i="14"/>
  <c r="F607" i="14"/>
  <c r="G607" i="14"/>
  <c r="R607" i="14"/>
  <c r="AG607" i="14"/>
  <c r="E606" i="14"/>
  <c r="F606" i="14"/>
  <c r="G606" i="14"/>
  <c r="R606" i="14"/>
  <c r="AG606" i="14"/>
  <c r="E605" i="14"/>
  <c r="F605" i="14"/>
  <c r="G605" i="14"/>
  <c r="R605" i="14"/>
  <c r="AG605" i="14"/>
  <c r="E604" i="14"/>
  <c r="F604" i="14"/>
  <c r="G604" i="14"/>
  <c r="R604" i="14"/>
  <c r="AG604" i="14"/>
  <c r="E603" i="14"/>
  <c r="F603" i="14"/>
  <c r="G603" i="14"/>
  <c r="R603" i="14"/>
  <c r="AG603" i="14"/>
  <c r="E602" i="14"/>
  <c r="F602" i="14"/>
  <c r="G602" i="14"/>
  <c r="R602" i="14"/>
  <c r="AG602" i="14"/>
  <c r="E601" i="14"/>
  <c r="F601" i="14"/>
  <c r="G601" i="14"/>
  <c r="R601" i="14"/>
  <c r="AG601" i="14"/>
  <c r="E600" i="14"/>
  <c r="F600" i="14"/>
  <c r="G600" i="14"/>
  <c r="R600" i="14"/>
  <c r="AG600" i="14"/>
  <c r="E599" i="14"/>
  <c r="F599" i="14"/>
  <c r="G599" i="14"/>
  <c r="R599" i="14"/>
  <c r="AG599" i="14"/>
  <c r="E598" i="14"/>
  <c r="F598" i="14"/>
  <c r="G598" i="14"/>
  <c r="R598" i="14"/>
  <c r="AG598" i="14"/>
  <c r="E597" i="14"/>
  <c r="F597" i="14"/>
  <c r="G597" i="14"/>
  <c r="R597" i="14"/>
  <c r="AG597" i="14"/>
  <c r="E596" i="14"/>
  <c r="F596" i="14"/>
  <c r="G596" i="14"/>
  <c r="R596" i="14"/>
  <c r="AG596" i="14"/>
  <c r="E595" i="14"/>
  <c r="F595" i="14"/>
  <c r="G595" i="14"/>
  <c r="R595" i="14"/>
  <c r="AG595" i="14"/>
  <c r="E594" i="14"/>
  <c r="F594" i="14"/>
  <c r="G594" i="14"/>
  <c r="R594" i="14"/>
  <c r="AG594" i="14"/>
  <c r="E593" i="14"/>
  <c r="F593" i="14"/>
  <c r="G593" i="14"/>
  <c r="R593" i="14"/>
  <c r="AG593" i="14"/>
  <c r="E592" i="14"/>
  <c r="F592" i="14"/>
  <c r="G592" i="14"/>
  <c r="R592" i="14"/>
  <c r="AG592" i="14"/>
  <c r="E591" i="14"/>
  <c r="F591" i="14"/>
  <c r="G591" i="14"/>
  <c r="R591" i="14"/>
  <c r="AG591" i="14"/>
  <c r="E590" i="14"/>
  <c r="F590" i="14"/>
  <c r="G590" i="14"/>
  <c r="R590" i="14"/>
  <c r="AG590" i="14"/>
  <c r="E589" i="14"/>
  <c r="F589" i="14"/>
  <c r="G589" i="14"/>
  <c r="R589" i="14"/>
  <c r="AG589" i="14"/>
  <c r="E588" i="14"/>
  <c r="F588" i="14"/>
  <c r="G588" i="14"/>
  <c r="R588" i="14"/>
  <c r="AG588" i="14"/>
  <c r="E587" i="14"/>
  <c r="F587" i="14"/>
  <c r="G587" i="14"/>
  <c r="R587" i="14"/>
  <c r="AG587" i="14"/>
  <c r="E586" i="14"/>
  <c r="F586" i="14"/>
  <c r="G586" i="14"/>
  <c r="R586" i="14"/>
  <c r="AG586" i="14"/>
  <c r="E585" i="14"/>
  <c r="F585" i="14"/>
  <c r="G585" i="14"/>
  <c r="R585" i="14"/>
  <c r="AG585" i="14"/>
  <c r="E584" i="14"/>
  <c r="F584" i="14"/>
  <c r="G584" i="14"/>
  <c r="R584" i="14"/>
  <c r="AG584" i="14"/>
  <c r="E583" i="14"/>
  <c r="F583" i="14"/>
  <c r="G583" i="14"/>
  <c r="R583" i="14"/>
  <c r="AG583" i="14"/>
  <c r="E582" i="14"/>
  <c r="F582" i="14"/>
  <c r="G582" i="14"/>
  <c r="R582" i="14"/>
  <c r="AG582" i="14"/>
  <c r="E581" i="14"/>
  <c r="F581" i="14"/>
  <c r="G581" i="14"/>
  <c r="R581" i="14"/>
  <c r="AG581" i="14"/>
  <c r="E580" i="14"/>
  <c r="F580" i="14"/>
  <c r="G580" i="14"/>
  <c r="R580" i="14"/>
  <c r="AG580" i="14"/>
  <c r="E579" i="14"/>
  <c r="F579" i="14"/>
  <c r="G579" i="14"/>
  <c r="R579" i="14"/>
  <c r="AG579" i="14"/>
  <c r="E578" i="14"/>
  <c r="F578" i="14"/>
  <c r="G578" i="14"/>
  <c r="R578" i="14"/>
  <c r="AG578" i="14"/>
  <c r="E577" i="14"/>
  <c r="F577" i="14"/>
  <c r="G577" i="14"/>
  <c r="R577" i="14"/>
  <c r="AG577" i="14"/>
  <c r="E576" i="14"/>
  <c r="F576" i="14"/>
  <c r="G576" i="14"/>
  <c r="R576" i="14"/>
  <c r="AG576" i="14"/>
  <c r="E575" i="14"/>
  <c r="F575" i="14"/>
  <c r="G575" i="14"/>
  <c r="R575" i="14"/>
  <c r="AG575" i="14"/>
  <c r="E574" i="14"/>
  <c r="F574" i="14"/>
  <c r="G574" i="14"/>
  <c r="R574" i="14"/>
  <c r="AG574" i="14"/>
  <c r="E573" i="14"/>
  <c r="F573" i="14"/>
  <c r="G573" i="14"/>
  <c r="R573" i="14"/>
  <c r="AG573" i="14"/>
  <c r="E572" i="14"/>
  <c r="F572" i="14"/>
  <c r="G572" i="14"/>
  <c r="R572" i="14"/>
  <c r="AG572" i="14"/>
  <c r="E571" i="14"/>
  <c r="F571" i="14"/>
  <c r="G571" i="14"/>
  <c r="R571" i="14"/>
  <c r="AG571" i="14"/>
  <c r="E570" i="14"/>
  <c r="F570" i="14"/>
  <c r="G570" i="14"/>
  <c r="R570" i="14"/>
  <c r="AG570" i="14"/>
  <c r="E569" i="14"/>
  <c r="F569" i="14"/>
  <c r="G569" i="14"/>
  <c r="R569" i="14"/>
  <c r="AG569" i="14"/>
  <c r="E568" i="14"/>
  <c r="F568" i="14"/>
  <c r="G568" i="14"/>
  <c r="R568" i="14"/>
  <c r="AG568" i="14"/>
  <c r="E567" i="14"/>
  <c r="F567" i="14"/>
  <c r="G567" i="14"/>
  <c r="R567" i="14"/>
  <c r="AG567" i="14"/>
  <c r="E566" i="14"/>
  <c r="F566" i="14"/>
  <c r="G566" i="14"/>
  <c r="R566" i="14"/>
  <c r="AG566" i="14"/>
  <c r="E565" i="14"/>
  <c r="F565" i="14"/>
  <c r="G565" i="14"/>
  <c r="R565" i="14"/>
  <c r="AG565" i="14"/>
  <c r="E564" i="14"/>
  <c r="F564" i="14"/>
  <c r="G564" i="14"/>
  <c r="R564" i="14"/>
  <c r="AG564" i="14"/>
  <c r="E563" i="14"/>
  <c r="F563" i="14"/>
  <c r="G563" i="14"/>
  <c r="R563" i="14"/>
  <c r="AG563" i="14"/>
  <c r="E562" i="14"/>
  <c r="F562" i="14"/>
  <c r="G562" i="14"/>
  <c r="R562" i="14"/>
  <c r="AG562" i="14"/>
  <c r="E561" i="14"/>
  <c r="F561" i="14"/>
  <c r="G561" i="14"/>
  <c r="R561" i="14"/>
  <c r="AG561" i="14"/>
  <c r="E560" i="14"/>
  <c r="F560" i="14"/>
  <c r="G560" i="14"/>
  <c r="R560" i="14"/>
  <c r="AG560" i="14"/>
  <c r="E559" i="14"/>
  <c r="F559" i="14"/>
  <c r="G559" i="14"/>
  <c r="R559" i="14"/>
  <c r="AG559" i="14"/>
  <c r="E558" i="14"/>
  <c r="F558" i="14"/>
  <c r="G558" i="14"/>
  <c r="R558" i="14"/>
  <c r="AG558" i="14"/>
  <c r="E557" i="14"/>
  <c r="F557" i="14"/>
  <c r="G557" i="14"/>
  <c r="R557" i="14"/>
  <c r="AG557" i="14"/>
  <c r="E556" i="14"/>
  <c r="F556" i="14"/>
  <c r="G556" i="14"/>
  <c r="R556" i="14"/>
  <c r="AG556" i="14"/>
  <c r="E555" i="14"/>
  <c r="F555" i="14"/>
  <c r="G555" i="14"/>
  <c r="R555" i="14"/>
  <c r="AG555" i="14"/>
  <c r="E554" i="14"/>
  <c r="F554" i="14"/>
  <c r="G554" i="14"/>
  <c r="R554" i="14"/>
  <c r="AG554" i="14"/>
  <c r="E553" i="14"/>
  <c r="F553" i="14"/>
  <c r="G553" i="14"/>
  <c r="R553" i="14"/>
  <c r="AG553" i="14"/>
  <c r="E552" i="14"/>
  <c r="F552" i="14"/>
  <c r="G552" i="14"/>
  <c r="R552" i="14"/>
  <c r="AG552" i="14"/>
  <c r="E551" i="14"/>
  <c r="F551" i="14"/>
  <c r="G551" i="14"/>
  <c r="R551" i="14"/>
  <c r="AG551" i="14"/>
  <c r="E550" i="14"/>
  <c r="F550" i="14"/>
  <c r="G550" i="14"/>
  <c r="R550" i="14"/>
  <c r="AG550" i="14"/>
  <c r="E549" i="14"/>
  <c r="F549" i="14"/>
  <c r="G549" i="14"/>
  <c r="R549" i="14"/>
  <c r="AG549" i="14"/>
  <c r="E548" i="14"/>
  <c r="F548" i="14"/>
  <c r="G548" i="14"/>
  <c r="R548" i="14"/>
  <c r="AG548" i="14"/>
  <c r="E547" i="14"/>
  <c r="F547" i="14"/>
  <c r="G547" i="14"/>
  <c r="R547" i="14"/>
  <c r="AG547" i="14"/>
  <c r="E546" i="14"/>
  <c r="F546" i="14"/>
  <c r="G546" i="14"/>
  <c r="R546" i="14"/>
  <c r="AG546" i="14"/>
  <c r="E545" i="14"/>
  <c r="F545" i="14"/>
  <c r="G545" i="14"/>
  <c r="R545" i="14"/>
  <c r="AG545" i="14"/>
  <c r="E544" i="14"/>
  <c r="F544" i="14"/>
  <c r="G544" i="14"/>
  <c r="R544" i="14"/>
  <c r="AG544" i="14"/>
  <c r="E543" i="14"/>
  <c r="F543" i="14"/>
  <c r="G543" i="14"/>
  <c r="R543" i="14"/>
  <c r="AG543" i="14"/>
  <c r="E542" i="14"/>
  <c r="F542" i="14"/>
  <c r="G542" i="14"/>
  <c r="R542" i="14"/>
  <c r="AG542" i="14"/>
  <c r="E541" i="14"/>
  <c r="F541" i="14"/>
  <c r="G541" i="14"/>
  <c r="R541" i="14"/>
  <c r="AG541" i="14"/>
  <c r="E540" i="14"/>
  <c r="F540" i="14"/>
  <c r="G540" i="14"/>
  <c r="R540" i="14"/>
  <c r="AG540" i="14"/>
  <c r="E539" i="14"/>
  <c r="F539" i="14"/>
  <c r="G539" i="14"/>
  <c r="R539" i="14"/>
  <c r="AG539" i="14"/>
  <c r="E538" i="14"/>
  <c r="F538" i="14"/>
  <c r="G538" i="14"/>
  <c r="R538" i="14"/>
  <c r="AG538" i="14"/>
  <c r="E537" i="14"/>
  <c r="F537" i="14"/>
  <c r="G537" i="14"/>
  <c r="R537" i="14"/>
  <c r="AG537" i="14"/>
  <c r="E536" i="14"/>
  <c r="F536" i="14"/>
  <c r="G536" i="14"/>
  <c r="R536" i="14"/>
  <c r="AG536" i="14"/>
  <c r="E535" i="14"/>
  <c r="F535" i="14"/>
  <c r="G535" i="14"/>
  <c r="R535" i="14"/>
  <c r="AG535" i="14"/>
  <c r="E534" i="14"/>
  <c r="F534" i="14"/>
  <c r="G534" i="14"/>
  <c r="R534" i="14"/>
  <c r="AG534" i="14"/>
  <c r="E533" i="14"/>
  <c r="F533" i="14"/>
  <c r="G533" i="14"/>
  <c r="R533" i="14"/>
  <c r="AG533" i="14"/>
  <c r="E532" i="14"/>
  <c r="F532" i="14"/>
  <c r="G532" i="14"/>
  <c r="R532" i="14"/>
  <c r="AG532" i="14"/>
  <c r="E531" i="14"/>
  <c r="F531" i="14"/>
  <c r="G531" i="14"/>
  <c r="R531" i="14"/>
  <c r="AG531" i="14"/>
  <c r="E530" i="14"/>
  <c r="F530" i="14"/>
  <c r="G530" i="14"/>
  <c r="R530" i="14"/>
  <c r="AG530" i="14"/>
  <c r="E529" i="14"/>
  <c r="F529" i="14"/>
  <c r="G529" i="14"/>
  <c r="R529" i="14"/>
  <c r="AG529" i="14"/>
  <c r="E528" i="14"/>
  <c r="F528" i="14"/>
  <c r="G528" i="14"/>
  <c r="R528" i="14"/>
  <c r="AG528" i="14"/>
  <c r="E527" i="14"/>
  <c r="F527" i="14"/>
  <c r="G527" i="14"/>
  <c r="R527" i="14"/>
  <c r="AG527" i="14"/>
  <c r="E526" i="14"/>
  <c r="F526" i="14"/>
  <c r="G526" i="14"/>
  <c r="R526" i="14"/>
  <c r="AG526" i="14"/>
  <c r="E525" i="14"/>
  <c r="F525" i="14"/>
  <c r="G525" i="14"/>
  <c r="R525" i="14"/>
  <c r="AG525" i="14"/>
  <c r="E524" i="14"/>
  <c r="F524" i="14"/>
  <c r="G524" i="14"/>
  <c r="R524" i="14"/>
  <c r="AG524" i="14"/>
  <c r="E523" i="14"/>
  <c r="F523" i="14"/>
  <c r="G523" i="14"/>
  <c r="R523" i="14"/>
  <c r="AG523" i="14"/>
  <c r="E522" i="14"/>
  <c r="F522" i="14"/>
  <c r="G522" i="14"/>
  <c r="R522" i="14"/>
  <c r="AG522" i="14"/>
  <c r="E521" i="14"/>
  <c r="F521" i="14"/>
  <c r="G521" i="14"/>
  <c r="R521" i="14"/>
  <c r="AG521" i="14"/>
  <c r="E520" i="14"/>
  <c r="F520" i="14"/>
  <c r="G520" i="14"/>
  <c r="R520" i="14"/>
  <c r="AG520" i="14"/>
  <c r="E519" i="14"/>
  <c r="F519" i="14"/>
  <c r="G519" i="14"/>
  <c r="R519" i="14"/>
  <c r="AG519" i="14"/>
  <c r="E518" i="14"/>
  <c r="F518" i="14"/>
  <c r="G518" i="14"/>
  <c r="R518" i="14"/>
  <c r="AG518" i="14"/>
  <c r="E517" i="14"/>
  <c r="F517" i="14"/>
  <c r="G517" i="14"/>
  <c r="R517" i="14"/>
  <c r="AG517" i="14"/>
  <c r="E516" i="14"/>
  <c r="F516" i="14"/>
  <c r="G516" i="14"/>
  <c r="R516" i="14"/>
  <c r="AG516" i="14"/>
  <c r="E515" i="14"/>
  <c r="F515" i="14"/>
  <c r="G515" i="14"/>
  <c r="R515" i="14"/>
  <c r="AG515" i="14"/>
  <c r="E514" i="14"/>
  <c r="F514" i="14"/>
  <c r="G514" i="14"/>
  <c r="R514" i="14"/>
  <c r="AG514" i="14"/>
  <c r="E513" i="14"/>
  <c r="F513" i="14"/>
  <c r="G513" i="14"/>
  <c r="R513" i="14"/>
  <c r="AG513" i="14"/>
  <c r="E512" i="14"/>
  <c r="F512" i="14"/>
  <c r="G512" i="14"/>
  <c r="R512" i="14"/>
  <c r="AG512" i="14"/>
  <c r="E511" i="14"/>
  <c r="F511" i="14"/>
  <c r="G511" i="14"/>
  <c r="R511" i="14"/>
  <c r="AG511" i="14"/>
  <c r="E510" i="14"/>
  <c r="F510" i="14"/>
  <c r="G510" i="14"/>
  <c r="R510" i="14"/>
  <c r="AG510" i="14"/>
  <c r="E509" i="14"/>
  <c r="F509" i="14"/>
  <c r="G509" i="14"/>
  <c r="R509" i="14"/>
  <c r="AG509" i="14"/>
  <c r="E508" i="14"/>
  <c r="F508" i="14"/>
  <c r="G508" i="14"/>
  <c r="R508" i="14"/>
  <c r="AG508" i="14"/>
  <c r="E507" i="14"/>
  <c r="F507" i="14"/>
  <c r="G507" i="14"/>
  <c r="R507" i="14"/>
  <c r="AG507" i="14"/>
  <c r="E506" i="14"/>
  <c r="F506" i="14"/>
  <c r="G506" i="14"/>
  <c r="R506" i="14"/>
  <c r="AG506" i="14"/>
  <c r="E505" i="14"/>
  <c r="F505" i="14"/>
  <c r="G505" i="14"/>
  <c r="R505" i="14"/>
  <c r="AG505" i="14"/>
  <c r="E504" i="14"/>
  <c r="F504" i="14"/>
  <c r="G504" i="14"/>
  <c r="R504" i="14"/>
  <c r="AG504" i="14"/>
  <c r="E503" i="14"/>
  <c r="F503" i="14"/>
  <c r="G503" i="14"/>
  <c r="R503" i="14"/>
  <c r="AG503" i="14"/>
  <c r="E502" i="14"/>
  <c r="F502" i="14"/>
  <c r="G502" i="14"/>
  <c r="R502" i="14"/>
  <c r="AG502" i="14"/>
  <c r="E501" i="14"/>
  <c r="F501" i="14"/>
  <c r="G501" i="14"/>
  <c r="R501" i="14"/>
  <c r="AG501" i="14"/>
  <c r="E500" i="14"/>
  <c r="F500" i="14"/>
  <c r="G500" i="14"/>
  <c r="R500" i="14"/>
  <c r="AG500" i="14"/>
  <c r="E499" i="14"/>
  <c r="F499" i="14"/>
  <c r="G499" i="14"/>
  <c r="R499" i="14"/>
  <c r="AG499" i="14"/>
  <c r="E498" i="14"/>
  <c r="F498" i="14"/>
  <c r="G498" i="14"/>
  <c r="R498" i="14"/>
  <c r="AG498" i="14"/>
  <c r="E497" i="14"/>
  <c r="F497" i="14"/>
  <c r="G497" i="14"/>
  <c r="R497" i="14"/>
  <c r="AG497" i="14"/>
  <c r="E496" i="14"/>
  <c r="F496" i="14"/>
  <c r="G496" i="14"/>
  <c r="R496" i="14"/>
  <c r="AG496" i="14"/>
  <c r="E495" i="14"/>
  <c r="F495" i="14"/>
  <c r="G495" i="14"/>
  <c r="R495" i="14"/>
  <c r="AG495" i="14"/>
  <c r="E494" i="14"/>
  <c r="F494" i="14"/>
  <c r="G494" i="14"/>
  <c r="R494" i="14"/>
  <c r="AG494" i="14"/>
  <c r="E493" i="14"/>
  <c r="F493" i="14"/>
  <c r="G493" i="14"/>
  <c r="R493" i="14"/>
  <c r="AG493" i="14"/>
  <c r="E492" i="14"/>
  <c r="F492" i="14"/>
  <c r="G492" i="14"/>
  <c r="R492" i="14"/>
  <c r="AG492" i="14"/>
  <c r="E491" i="14"/>
  <c r="F491" i="14"/>
  <c r="G491" i="14"/>
  <c r="R491" i="14"/>
  <c r="AG491" i="14"/>
  <c r="E490" i="14"/>
  <c r="F490" i="14"/>
  <c r="G490" i="14"/>
  <c r="R490" i="14"/>
  <c r="AG490" i="14"/>
  <c r="E489" i="14"/>
  <c r="F489" i="14"/>
  <c r="G489" i="14"/>
  <c r="R489" i="14"/>
  <c r="AG489" i="14"/>
  <c r="E488" i="14"/>
  <c r="F488" i="14"/>
  <c r="G488" i="14"/>
  <c r="R488" i="14"/>
  <c r="AG488" i="14"/>
  <c r="E487" i="14"/>
  <c r="F487" i="14"/>
  <c r="G487" i="14"/>
  <c r="R487" i="14"/>
  <c r="AG487" i="14"/>
  <c r="E486" i="14"/>
  <c r="F486" i="14"/>
  <c r="G486" i="14"/>
  <c r="R486" i="14"/>
  <c r="AG486" i="14"/>
  <c r="E485" i="14"/>
  <c r="F485" i="14"/>
  <c r="G485" i="14"/>
  <c r="R485" i="14"/>
  <c r="AG485" i="14"/>
  <c r="E484" i="14"/>
  <c r="F484" i="14"/>
  <c r="G484" i="14"/>
  <c r="R484" i="14"/>
  <c r="AG484" i="14"/>
  <c r="E483" i="14"/>
  <c r="F483" i="14"/>
  <c r="G483" i="14"/>
  <c r="R483" i="14"/>
  <c r="AG483" i="14"/>
  <c r="E482" i="14"/>
  <c r="F482" i="14"/>
  <c r="G482" i="14"/>
  <c r="R482" i="14"/>
  <c r="AG482" i="14"/>
  <c r="E481" i="14"/>
  <c r="F481" i="14"/>
  <c r="G481" i="14"/>
  <c r="R481" i="14"/>
  <c r="AG481" i="14"/>
  <c r="E480" i="14"/>
  <c r="F480" i="14"/>
  <c r="G480" i="14"/>
  <c r="R480" i="14"/>
  <c r="AG480" i="14"/>
  <c r="E479" i="14"/>
  <c r="F479" i="14"/>
  <c r="G479" i="14"/>
  <c r="R479" i="14"/>
  <c r="AG479" i="14"/>
  <c r="E478" i="14"/>
  <c r="F478" i="14"/>
  <c r="G478" i="14"/>
  <c r="R478" i="14"/>
  <c r="AG478" i="14"/>
  <c r="E477" i="14"/>
  <c r="F477" i="14"/>
  <c r="G477" i="14"/>
  <c r="R477" i="14"/>
  <c r="AG477" i="14"/>
  <c r="E476" i="14"/>
  <c r="F476" i="14"/>
  <c r="G476" i="14"/>
  <c r="R476" i="14"/>
  <c r="AG476" i="14"/>
  <c r="E475" i="14"/>
  <c r="F475" i="14"/>
  <c r="G475" i="14"/>
  <c r="R475" i="14"/>
  <c r="AG475" i="14"/>
  <c r="E474" i="14"/>
  <c r="F474" i="14"/>
  <c r="G474" i="14"/>
  <c r="R474" i="14"/>
  <c r="AG474" i="14"/>
  <c r="E473" i="14"/>
  <c r="F473" i="14"/>
  <c r="G473" i="14"/>
  <c r="R473" i="14"/>
  <c r="AG473" i="14"/>
  <c r="E472" i="14"/>
  <c r="F472" i="14"/>
  <c r="G472" i="14"/>
  <c r="R472" i="14"/>
  <c r="AG472" i="14"/>
  <c r="E471" i="14"/>
  <c r="F471" i="14"/>
  <c r="G471" i="14"/>
  <c r="R471" i="14"/>
  <c r="AG471" i="14"/>
  <c r="E470" i="14"/>
  <c r="F470" i="14"/>
  <c r="G470" i="14"/>
  <c r="R470" i="14"/>
  <c r="AG470" i="14"/>
  <c r="E469" i="14"/>
  <c r="F469" i="14"/>
  <c r="G469" i="14"/>
  <c r="R469" i="14"/>
  <c r="AG469" i="14"/>
  <c r="E468" i="14"/>
  <c r="F468" i="14"/>
  <c r="G468" i="14"/>
  <c r="R468" i="14"/>
  <c r="AG468" i="14"/>
  <c r="E467" i="14"/>
  <c r="F467" i="14"/>
  <c r="G467" i="14"/>
  <c r="R467" i="14"/>
  <c r="AG467" i="14"/>
  <c r="E466" i="14"/>
  <c r="F466" i="14"/>
  <c r="G466" i="14"/>
  <c r="R466" i="14"/>
  <c r="AG466" i="14"/>
  <c r="E465" i="14"/>
  <c r="F465" i="14"/>
  <c r="G465" i="14"/>
  <c r="R465" i="14"/>
  <c r="AG465" i="14"/>
  <c r="E464" i="14"/>
  <c r="F464" i="14"/>
  <c r="G464" i="14"/>
  <c r="R464" i="14"/>
  <c r="AG464" i="14"/>
  <c r="E463" i="14"/>
  <c r="F463" i="14"/>
  <c r="G463" i="14"/>
  <c r="R463" i="14"/>
  <c r="AG463" i="14"/>
  <c r="E462" i="14"/>
  <c r="F462" i="14"/>
  <c r="G462" i="14"/>
  <c r="R462" i="14"/>
  <c r="AG462" i="14"/>
  <c r="E461" i="14"/>
  <c r="F461" i="14"/>
  <c r="G461" i="14"/>
  <c r="R461" i="14"/>
  <c r="AG461" i="14"/>
  <c r="E460" i="14"/>
  <c r="F460" i="14"/>
  <c r="G460" i="14"/>
  <c r="R460" i="14"/>
  <c r="AG460" i="14"/>
  <c r="E459" i="14"/>
  <c r="F459" i="14"/>
  <c r="G459" i="14"/>
  <c r="R459" i="14"/>
  <c r="AG459" i="14"/>
  <c r="E458" i="14"/>
  <c r="F458" i="14"/>
  <c r="G458" i="14"/>
  <c r="R458" i="14"/>
  <c r="AG458" i="14"/>
  <c r="E457" i="14"/>
  <c r="F457" i="14"/>
  <c r="G457" i="14"/>
  <c r="R457" i="14"/>
  <c r="AG457" i="14"/>
  <c r="E456" i="14"/>
  <c r="F456" i="14"/>
  <c r="G456" i="14"/>
  <c r="R456" i="14"/>
  <c r="AG456" i="14"/>
  <c r="E455" i="14"/>
  <c r="F455" i="14"/>
  <c r="G455" i="14"/>
  <c r="R455" i="14"/>
  <c r="AG455" i="14"/>
  <c r="E454" i="14"/>
  <c r="F454" i="14"/>
  <c r="G454" i="14"/>
  <c r="R454" i="14"/>
  <c r="AG454" i="14"/>
  <c r="E453" i="14"/>
  <c r="F453" i="14"/>
  <c r="G453" i="14"/>
  <c r="R453" i="14"/>
  <c r="AG453" i="14"/>
  <c r="E452" i="14"/>
  <c r="F452" i="14"/>
  <c r="G452" i="14"/>
  <c r="R452" i="14"/>
  <c r="AG452" i="14"/>
  <c r="E451" i="14"/>
  <c r="F451" i="14"/>
  <c r="G451" i="14"/>
  <c r="R451" i="14"/>
  <c r="AG451" i="14"/>
  <c r="E450" i="14"/>
  <c r="F450" i="14"/>
  <c r="G450" i="14"/>
  <c r="R450" i="14"/>
  <c r="AG450" i="14"/>
  <c r="E449" i="14"/>
  <c r="F449" i="14"/>
  <c r="G449" i="14"/>
  <c r="R449" i="14"/>
  <c r="AG449" i="14"/>
  <c r="E448" i="14"/>
  <c r="F448" i="14"/>
  <c r="G448" i="14"/>
  <c r="R448" i="14"/>
  <c r="AG448" i="14"/>
  <c r="E447" i="14"/>
  <c r="F447" i="14"/>
  <c r="G447" i="14"/>
  <c r="R447" i="14"/>
  <c r="AG447" i="14"/>
  <c r="E446" i="14"/>
  <c r="F446" i="14"/>
  <c r="G446" i="14"/>
  <c r="R446" i="14"/>
  <c r="AG446" i="14"/>
  <c r="E445" i="14"/>
  <c r="F445" i="14"/>
  <c r="G445" i="14"/>
  <c r="R445" i="14"/>
  <c r="AG445" i="14"/>
  <c r="E444" i="14"/>
  <c r="F444" i="14"/>
  <c r="G444" i="14"/>
  <c r="R444" i="14"/>
  <c r="AG444" i="14"/>
  <c r="E443" i="14"/>
  <c r="F443" i="14"/>
  <c r="G443" i="14"/>
  <c r="R443" i="14"/>
  <c r="AG443" i="14"/>
  <c r="E442" i="14"/>
  <c r="F442" i="14"/>
  <c r="G442" i="14"/>
  <c r="R442" i="14"/>
  <c r="AG442" i="14"/>
  <c r="E441" i="14"/>
  <c r="F441" i="14"/>
  <c r="G441" i="14"/>
  <c r="R441" i="14"/>
  <c r="AG441" i="14"/>
  <c r="E440" i="14"/>
  <c r="F440" i="14"/>
  <c r="G440" i="14"/>
  <c r="R440" i="14"/>
  <c r="AG440" i="14"/>
  <c r="E439" i="14"/>
  <c r="F439" i="14"/>
  <c r="G439" i="14"/>
  <c r="R439" i="14"/>
  <c r="AG439" i="14"/>
  <c r="E438" i="14"/>
  <c r="F438" i="14"/>
  <c r="G438" i="14"/>
  <c r="R438" i="14"/>
  <c r="AG438" i="14"/>
  <c r="E437" i="14"/>
  <c r="F437" i="14"/>
  <c r="G437" i="14"/>
  <c r="R437" i="14"/>
  <c r="AG437" i="14"/>
  <c r="E436" i="14"/>
  <c r="F436" i="14"/>
  <c r="G436" i="14"/>
  <c r="R436" i="14"/>
  <c r="AG436" i="14"/>
  <c r="E435" i="14"/>
  <c r="F435" i="14"/>
  <c r="G435" i="14"/>
  <c r="R435" i="14"/>
  <c r="AG435" i="14"/>
  <c r="E434" i="14"/>
  <c r="F434" i="14"/>
  <c r="G434" i="14"/>
  <c r="R434" i="14"/>
  <c r="AG434" i="14"/>
  <c r="E433" i="14"/>
  <c r="F433" i="14"/>
  <c r="G433" i="14"/>
  <c r="R433" i="14"/>
  <c r="AG433" i="14"/>
  <c r="E432" i="14"/>
  <c r="F432" i="14"/>
  <c r="G432" i="14"/>
  <c r="R432" i="14"/>
  <c r="AG432" i="14"/>
  <c r="E431" i="14"/>
  <c r="F431" i="14"/>
  <c r="G431" i="14"/>
  <c r="R431" i="14"/>
  <c r="AG431" i="14"/>
  <c r="E430" i="14"/>
  <c r="F430" i="14"/>
  <c r="G430" i="14"/>
  <c r="R430" i="14"/>
  <c r="AG430" i="14"/>
  <c r="E429" i="14"/>
  <c r="F429" i="14"/>
  <c r="G429" i="14"/>
  <c r="R429" i="14"/>
  <c r="AG429" i="14"/>
  <c r="E428" i="14"/>
  <c r="F428" i="14"/>
  <c r="G428" i="14"/>
  <c r="R428" i="14"/>
  <c r="AG428" i="14"/>
  <c r="E427" i="14"/>
  <c r="F427" i="14"/>
  <c r="G427" i="14"/>
  <c r="R427" i="14"/>
  <c r="AG427" i="14"/>
  <c r="E426" i="14"/>
  <c r="F426" i="14"/>
  <c r="G426" i="14"/>
  <c r="R426" i="14"/>
  <c r="AG426" i="14"/>
  <c r="E425" i="14"/>
  <c r="F425" i="14"/>
  <c r="G425" i="14"/>
  <c r="R425" i="14"/>
  <c r="AG425" i="14"/>
  <c r="E424" i="14"/>
  <c r="F424" i="14"/>
  <c r="G424" i="14"/>
  <c r="R424" i="14"/>
  <c r="AG424" i="14"/>
  <c r="E423" i="14"/>
  <c r="F423" i="14"/>
  <c r="G423" i="14"/>
  <c r="R423" i="14"/>
  <c r="AG423" i="14"/>
  <c r="E422" i="14"/>
  <c r="F422" i="14"/>
  <c r="G422" i="14"/>
  <c r="R422" i="14"/>
  <c r="AG422" i="14"/>
  <c r="E421" i="14"/>
  <c r="F421" i="14"/>
  <c r="G421" i="14"/>
  <c r="R421" i="14"/>
  <c r="AG421" i="14"/>
  <c r="E420" i="14"/>
  <c r="F420" i="14"/>
  <c r="G420" i="14"/>
  <c r="R420" i="14"/>
  <c r="AG420" i="14"/>
  <c r="E419" i="14"/>
  <c r="F419" i="14"/>
  <c r="G419" i="14"/>
  <c r="R419" i="14"/>
  <c r="AG419" i="14"/>
  <c r="E418" i="14"/>
  <c r="F418" i="14"/>
  <c r="G418" i="14"/>
  <c r="R418" i="14"/>
  <c r="AG418" i="14"/>
  <c r="E417" i="14"/>
  <c r="F417" i="14"/>
  <c r="G417" i="14"/>
  <c r="R417" i="14"/>
  <c r="AG417" i="14"/>
  <c r="E416" i="14"/>
  <c r="F416" i="14"/>
  <c r="G416" i="14"/>
  <c r="R416" i="14"/>
  <c r="AG416" i="14"/>
  <c r="E415" i="14"/>
  <c r="F415" i="14"/>
  <c r="G415" i="14"/>
  <c r="R415" i="14"/>
  <c r="AG415" i="14"/>
  <c r="E414" i="14"/>
  <c r="F414" i="14"/>
  <c r="G414" i="14"/>
  <c r="R414" i="14"/>
  <c r="AG414" i="14"/>
  <c r="E413" i="14"/>
  <c r="F413" i="14"/>
  <c r="G413" i="14"/>
  <c r="R413" i="14"/>
  <c r="AG413" i="14"/>
  <c r="E412" i="14"/>
  <c r="F412" i="14"/>
  <c r="G412" i="14"/>
  <c r="R412" i="14"/>
  <c r="AG412" i="14"/>
  <c r="E411" i="14"/>
  <c r="F411" i="14"/>
  <c r="G411" i="14"/>
  <c r="R411" i="14"/>
  <c r="AG411" i="14"/>
  <c r="E410" i="14"/>
  <c r="F410" i="14"/>
  <c r="G410" i="14"/>
  <c r="R410" i="14"/>
  <c r="AG410" i="14"/>
  <c r="E409" i="14"/>
  <c r="F409" i="14"/>
  <c r="G409" i="14"/>
  <c r="R409" i="14"/>
  <c r="AG409" i="14"/>
  <c r="E408" i="14"/>
  <c r="F408" i="14"/>
  <c r="G408" i="14"/>
  <c r="R408" i="14"/>
  <c r="AG408" i="14"/>
  <c r="E407" i="14"/>
  <c r="F407" i="14"/>
  <c r="G407" i="14"/>
  <c r="R407" i="14"/>
  <c r="AG407" i="14"/>
  <c r="E406" i="14"/>
  <c r="F406" i="14"/>
  <c r="G406" i="14"/>
  <c r="R406" i="14"/>
  <c r="AG406" i="14"/>
  <c r="E405" i="14"/>
  <c r="F405" i="14"/>
  <c r="G405" i="14"/>
  <c r="R405" i="14"/>
  <c r="AG405" i="14"/>
  <c r="E404" i="14"/>
  <c r="F404" i="14"/>
  <c r="G404" i="14"/>
  <c r="R404" i="14"/>
  <c r="AG404" i="14"/>
  <c r="E403" i="14"/>
  <c r="F403" i="14"/>
  <c r="G403" i="14"/>
  <c r="R403" i="14"/>
  <c r="AG403" i="14"/>
  <c r="E402" i="14"/>
  <c r="F402" i="14"/>
  <c r="G402" i="14"/>
  <c r="R402" i="14"/>
  <c r="AG402" i="14"/>
  <c r="E401" i="14"/>
  <c r="F401" i="14"/>
  <c r="G401" i="14"/>
  <c r="R401" i="14"/>
  <c r="AG401" i="14"/>
  <c r="E400" i="14"/>
  <c r="F400" i="14"/>
  <c r="G400" i="14"/>
  <c r="R400" i="14"/>
  <c r="AG400" i="14"/>
  <c r="E399" i="14"/>
  <c r="F399" i="14"/>
  <c r="G399" i="14"/>
  <c r="R399" i="14"/>
  <c r="AG399" i="14"/>
  <c r="E398" i="14"/>
  <c r="F398" i="14"/>
  <c r="G398" i="14"/>
  <c r="R398" i="14"/>
  <c r="AG398" i="14"/>
  <c r="E397" i="14"/>
  <c r="F397" i="14"/>
  <c r="G397" i="14"/>
  <c r="R397" i="14"/>
  <c r="AG397" i="14"/>
  <c r="E396" i="14"/>
  <c r="F396" i="14"/>
  <c r="G396" i="14"/>
  <c r="R396" i="14"/>
  <c r="AG396" i="14"/>
  <c r="E395" i="14"/>
  <c r="F395" i="14"/>
  <c r="G395" i="14"/>
  <c r="R395" i="14"/>
  <c r="AG395" i="14"/>
  <c r="E394" i="14"/>
  <c r="F394" i="14"/>
  <c r="G394" i="14"/>
  <c r="R394" i="14"/>
  <c r="AG394" i="14"/>
  <c r="E393" i="14"/>
  <c r="F393" i="14"/>
  <c r="G393" i="14"/>
  <c r="R393" i="14"/>
  <c r="AG393" i="14"/>
  <c r="E392" i="14"/>
  <c r="F392" i="14"/>
  <c r="G392" i="14"/>
  <c r="R392" i="14"/>
  <c r="AG392" i="14"/>
  <c r="E391" i="14"/>
  <c r="F391" i="14"/>
  <c r="G391" i="14"/>
  <c r="R391" i="14"/>
  <c r="AG391" i="14"/>
  <c r="E390" i="14"/>
  <c r="F390" i="14"/>
  <c r="G390" i="14"/>
  <c r="R390" i="14"/>
  <c r="AG390" i="14"/>
  <c r="E389" i="14"/>
  <c r="F389" i="14"/>
  <c r="G389" i="14"/>
  <c r="R389" i="14"/>
  <c r="AG389" i="14"/>
  <c r="E388" i="14"/>
  <c r="F388" i="14"/>
  <c r="G388" i="14"/>
  <c r="R388" i="14"/>
  <c r="AG388" i="14"/>
  <c r="E387" i="14"/>
  <c r="F387" i="14"/>
  <c r="G387" i="14"/>
  <c r="R387" i="14"/>
  <c r="AG387" i="14"/>
  <c r="E386" i="14"/>
  <c r="F386" i="14"/>
  <c r="G386" i="14"/>
  <c r="R386" i="14"/>
  <c r="AG386" i="14"/>
  <c r="E385" i="14"/>
  <c r="F385" i="14"/>
  <c r="G385" i="14"/>
  <c r="R385" i="14"/>
  <c r="AG385" i="14"/>
  <c r="E384" i="14"/>
  <c r="F384" i="14"/>
  <c r="G384" i="14"/>
  <c r="R384" i="14"/>
  <c r="AG384" i="14"/>
  <c r="E383" i="14"/>
  <c r="F383" i="14"/>
  <c r="G383" i="14"/>
  <c r="R383" i="14"/>
  <c r="AG383" i="14"/>
  <c r="E382" i="14"/>
  <c r="F382" i="14"/>
  <c r="G382" i="14"/>
  <c r="R382" i="14"/>
  <c r="AG382" i="14"/>
  <c r="E381" i="14"/>
  <c r="F381" i="14"/>
  <c r="G381" i="14"/>
  <c r="R381" i="14"/>
  <c r="AG381" i="14"/>
  <c r="E380" i="14"/>
  <c r="F380" i="14"/>
  <c r="G380" i="14"/>
  <c r="R380" i="14"/>
  <c r="AG380" i="14"/>
  <c r="E379" i="14"/>
  <c r="F379" i="14"/>
  <c r="G379" i="14"/>
  <c r="R379" i="14"/>
  <c r="AG379" i="14"/>
  <c r="E378" i="14"/>
  <c r="F378" i="14"/>
  <c r="G378" i="14"/>
  <c r="R378" i="14"/>
  <c r="AG378" i="14"/>
  <c r="E377" i="14"/>
  <c r="F377" i="14"/>
  <c r="G377" i="14"/>
  <c r="R377" i="14"/>
  <c r="AG377" i="14"/>
  <c r="E376" i="14"/>
  <c r="F376" i="14"/>
  <c r="G376" i="14"/>
  <c r="R376" i="14"/>
  <c r="AG376" i="14"/>
  <c r="E375" i="14"/>
  <c r="F375" i="14"/>
  <c r="G375" i="14"/>
  <c r="R375" i="14"/>
  <c r="AG375" i="14"/>
  <c r="E374" i="14"/>
  <c r="F374" i="14"/>
  <c r="G374" i="14"/>
  <c r="R374" i="14"/>
  <c r="AG374" i="14"/>
  <c r="E373" i="14"/>
  <c r="F373" i="14"/>
  <c r="G373" i="14"/>
  <c r="R373" i="14"/>
  <c r="AG373" i="14"/>
  <c r="E372" i="14"/>
  <c r="F372" i="14"/>
  <c r="G372" i="14"/>
  <c r="R372" i="14"/>
  <c r="AG372" i="14"/>
  <c r="E371" i="14"/>
  <c r="F371" i="14"/>
  <c r="G371" i="14"/>
  <c r="R371" i="14"/>
  <c r="AG371" i="14"/>
  <c r="E370" i="14"/>
  <c r="F370" i="14"/>
  <c r="G370" i="14"/>
  <c r="R370" i="14"/>
  <c r="AG370" i="14"/>
  <c r="E369" i="14"/>
  <c r="F369" i="14"/>
  <c r="G369" i="14"/>
  <c r="R369" i="14"/>
  <c r="AG369" i="14"/>
  <c r="E368" i="14"/>
  <c r="F368" i="14"/>
  <c r="G368" i="14"/>
  <c r="R368" i="14"/>
  <c r="AG368" i="14"/>
  <c r="E367" i="14"/>
  <c r="F367" i="14"/>
  <c r="G367" i="14"/>
  <c r="R367" i="14"/>
  <c r="AG367" i="14"/>
  <c r="E366" i="14"/>
  <c r="F366" i="14"/>
  <c r="G366" i="14"/>
  <c r="R366" i="14"/>
  <c r="AG366" i="14"/>
  <c r="E365" i="14"/>
  <c r="F365" i="14"/>
  <c r="G365" i="14"/>
  <c r="R365" i="14"/>
  <c r="AG365" i="14"/>
  <c r="E364" i="14"/>
  <c r="F364" i="14"/>
  <c r="G364" i="14"/>
  <c r="R364" i="14"/>
  <c r="AG364" i="14"/>
  <c r="E363" i="14"/>
  <c r="F363" i="14"/>
  <c r="G363" i="14"/>
  <c r="R363" i="14"/>
  <c r="AG363" i="14"/>
  <c r="E362" i="14"/>
  <c r="F362" i="14"/>
  <c r="G362" i="14"/>
  <c r="R362" i="14"/>
  <c r="AG362" i="14"/>
  <c r="E361" i="14"/>
  <c r="F361" i="14"/>
  <c r="G361" i="14"/>
  <c r="R361" i="14"/>
  <c r="AG361" i="14"/>
  <c r="E360" i="14"/>
  <c r="F360" i="14"/>
  <c r="G360" i="14"/>
  <c r="R360" i="14"/>
  <c r="AG360" i="14"/>
  <c r="E359" i="14"/>
  <c r="F359" i="14"/>
  <c r="G359" i="14"/>
  <c r="R359" i="14"/>
  <c r="AG359" i="14"/>
  <c r="E358" i="14"/>
  <c r="F358" i="14"/>
  <c r="G358" i="14"/>
  <c r="R358" i="14"/>
  <c r="AG358" i="14"/>
  <c r="E357" i="14"/>
  <c r="F357" i="14"/>
  <c r="G357" i="14"/>
  <c r="R357" i="14"/>
  <c r="AG357" i="14"/>
  <c r="E356" i="14"/>
  <c r="F356" i="14"/>
  <c r="G356" i="14"/>
  <c r="R356" i="14"/>
  <c r="AG356" i="14"/>
  <c r="E355" i="14"/>
  <c r="F355" i="14"/>
  <c r="G355" i="14"/>
  <c r="R355" i="14"/>
  <c r="AG355" i="14"/>
  <c r="E354" i="14"/>
  <c r="F354" i="14"/>
  <c r="G354" i="14"/>
  <c r="R354" i="14"/>
  <c r="AG354" i="14"/>
  <c r="E353" i="14"/>
  <c r="F353" i="14"/>
  <c r="G353" i="14"/>
  <c r="R353" i="14"/>
  <c r="AG353" i="14"/>
  <c r="E352" i="14"/>
  <c r="F352" i="14"/>
  <c r="G352" i="14"/>
  <c r="R352" i="14"/>
  <c r="AG352" i="14"/>
  <c r="E351" i="14"/>
  <c r="F351" i="14"/>
  <c r="G351" i="14"/>
  <c r="R351" i="14"/>
  <c r="AG351" i="14"/>
  <c r="E350" i="14"/>
  <c r="F350" i="14"/>
  <c r="G350" i="14"/>
  <c r="R350" i="14"/>
  <c r="AG350" i="14"/>
  <c r="E349" i="14"/>
  <c r="F349" i="14"/>
  <c r="G349" i="14"/>
  <c r="R349" i="14"/>
  <c r="AG349" i="14"/>
  <c r="E348" i="14"/>
  <c r="F348" i="14"/>
  <c r="G348" i="14"/>
  <c r="R348" i="14"/>
  <c r="AG348" i="14"/>
  <c r="E347" i="14"/>
  <c r="F347" i="14"/>
  <c r="G347" i="14"/>
  <c r="R347" i="14"/>
  <c r="AG347" i="14"/>
  <c r="E346" i="14"/>
  <c r="F346" i="14"/>
  <c r="G346" i="14"/>
  <c r="R346" i="14"/>
  <c r="AG346" i="14"/>
  <c r="E345" i="14"/>
  <c r="F345" i="14"/>
  <c r="G345" i="14"/>
  <c r="R345" i="14"/>
  <c r="AG345" i="14"/>
  <c r="E344" i="14"/>
  <c r="F344" i="14"/>
  <c r="G344" i="14"/>
  <c r="R344" i="14"/>
  <c r="AG344" i="14"/>
  <c r="E343" i="14"/>
  <c r="F343" i="14"/>
  <c r="G343" i="14"/>
  <c r="R343" i="14"/>
  <c r="AG343" i="14"/>
  <c r="E342" i="14"/>
  <c r="F342" i="14"/>
  <c r="G342" i="14"/>
  <c r="R342" i="14"/>
  <c r="AG342" i="14"/>
  <c r="E341" i="14"/>
  <c r="F341" i="14"/>
  <c r="G341" i="14"/>
  <c r="R341" i="14"/>
  <c r="AG341" i="14"/>
  <c r="E340" i="14"/>
  <c r="F340" i="14"/>
  <c r="G340" i="14"/>
  <c r="R340" i="14"/>
  <c r="AG340" i="14"/>
  <c r="E339" i="14"/>
  <c r="F339" i="14"/>
  <c r="G339" i="14"/>
  <c r="R339" i="14"/>
  <c r="AG339" i="14"/>
  <c r="E338" i="14"/>
  <c r="F338" i="14"/>
  <c r="G338" i="14"/>
  <c r="R338" i="14"/>
  <c r="AG338" i="14"/>
  <c r="E337" i="14"/>
  <c r="F337" i="14"/>
  <c r="G337" i="14"/>
  <c r="R337" i="14"/>
  <c r="AG337" i="14"/>
  <c r="E336" i="14"/>
  <c r="F336" i="14"/>
  <c r="G336" i="14"/>
  <c r="R336" i="14"/>
  <c r="AG336" i="14"/>
  <c r="E335" i="14"/>
  <c r="F335" i="14"/>
  <c r="G335" i="14"/>
  <c r="R335" i="14"/>
  <c r="AG335" i="14"/>
  <c r="E334" i="14"/>
  <c r="F334" i="14"/>
  <c r="G334" i="14"/>
  <c r="R334" i="14"/>
  <c r="AG334" i="14"/>
  <c r="E333" i="14"/>
  <c r="F333" i="14"/>
  <c r="G333" i="14"/>
  <c r="R333" i="14"/>
  <c r="AG333" i="14"/>
  <c r="E332" i="14"/>
  <c r="F332" i="14"/>
  <c r="G332" i="14"/>
  <c r="R332" i="14"/>
  <c r="AG332" i="14"/>
  <c r="E331" i="14"/>
  <c r="F331" i="14"/>
  <c r="G331" i="14"/>
  <c r="R331" i="14"/>
  <c r="AG331" i="14"/>
  <c r="E330" i="14"/>
  <c r="F330" i="14"/>
  <c r="G330" i="14"/>
  <c r="R330" i="14"/>
  <c r="AG330" i="14"/>
  <c r="E329" i="14"/>
  <c r="F329" i="14"/>
  <c r="G329" i="14"/>
  <c r="R329" i="14"/>
  <c r="AG329" i="14"/>
  <c r="E328" i="14"/>
  <c r="F328" i="14"/>
  <c r="G328" i="14"/>
  <c r="R328" i="14"/>
  <c r="AG328" i="14"/>
  <c r="E327" i="14"/>
  <c r="F327" i="14"/>
  <c r="G327" i="14"/>
  <c r="R327" i="14"/>
  <c r="AG327" i="14"/>
  <c r="E326" i="14"/>
  <c r="F326" i="14"/>
  <c r="G326" i="14"/>
  <c r="R326" i="14"/>
  <c r="AG326" i="14"/>
  <c r="E325" i="14"/>
  <c r="F325" i="14"/>
  <c r="G325" i="14"/>
  <c r="R325" i="14"/>
  <c r="AG325" i="14"/>
  <c r="E324" i="14"/>
  <c r="F324" i="14"/>
  <c r="G324" i="14"/>
  <c r="R324" i="14"/>
  <c r="AG324" i="14"/>
  <c r="E323" i="14"/>
  <c r="F323" i="14"/>
  <c r="G323" i="14"/>
  <c r="R323" i="14"/>
  <c r="AG323" i="14"/>
  <c r="E322" i="14"/>
  <c r="F322" i="14"/>
  <c r="G322" i="14"/>
  <c r="R322" i="14"/>
  <c r="AG322" i="14"/>
  <c r="E321" i="14"/>
  <c r="F321" i="14"/>
  <c r="G321" i="14"/>
  <c r="R321" i="14"/>
  <c r="AG321" i="14"/>
  <c r="E320" i="14"/>
  <c r="F320" i="14"/>
  <c r="G320" i="14"/>
  <c r="R320" i="14"/>
  <c r="AG320" i="14"/>
  <c r="E319" i="14"/>
  <c r="F319" i="14"/>
  <c r="G319" i="14"/>
  <c r="R319" i="14"/>
  <c r="AG319" i="14"/>
  <c r="E318" i="14"/>
  <c r="F318" i="14"/>
  <c r="G318" i="14"/>
  <c r="R318" i="14"/>
  <c r="AG318" i="14"/>
  <c r="E317" i="14"/>
  <c r="F317" i="14"/>
  <c r="G317" i="14"/>
  <c r="R317" i="14"/>
  <c r="AG317" i="14"/>
  <c r="E316" i="14"/>
  <c r="F316" i="14"/>
  <c r="G316" i="14"/>
  <c r="R316" i="14"/>
  <c r="AG316" i="14"/>
  <c r="E315" i="14"/>
  <c r="F315" i="14"/>
  <c r="G315" i="14"/>
  <c r="R315" i="14"/>
  <c r="AG315" i="14"/>
  <c r="E314" i="14"/>
  <c r="F314" i="14"/>
  <c r="G314" i="14"/>
  <c r="R314" i="14"/>
  <c r="AG314" i="14"/>
  <c r="E313" i="14"/>
  <c r="F313" i="14"/>
  <c r="G313" i="14"/>
  <c r="R313" i="14"/>
  <c r="AG313" i="14"/>
  <c r="E312" i="14"/>
  <c r="F312" i="14"/>
  <c r="G312" i="14"/>
  <c r="R312" i="14"/>
  <c r="AG312" i="14"/>
  <c r="E311" i="14"/>
  <c r="F311" i="14"/>
  <c r="G311" i="14"/>
  <c r="R311" i="14"/>
  <c r="AG311" i="14"/>
  <c r="E310" i="14"/>
  <c r="F310" i="14"/>
  <c r="G310" i="14"/>
  <c r="R310" i="14"/>
  <c r="AG310" i="14"/>
  <c r="E309" i="14"/>
  <c r="F309" i="14"/>
  <c r="G309" i="14"/>
  <c r="R309" i="14"/>
  <c r="AG309" i="14"/>
  <c r="E308" i="14"/>
  <c r="F308" i="14"/>
  <c r="G308" i="14"/>
  <c r="R308" i="14"/>
  <c r="AG308" i="14"/>
  <c r="E307" i="14"/>
  <c r="F307" i="14"/>
  <c r="G307" i="14"/>
  <c r="R307" i="14"/>
  <c r="AG307" i="14"/>
  <c r="E306" i="14"/>
  <c r="F306" i="14"/>
  <c r="G306" i="14"/>
  <c r="R306" i="14"/>
  <c r="AG306" i="14"/>
  <c r="E305" i="14"/>
  <c r="F305" i="14"/>
  <c r="G305" i="14"/>
  <c r="R305" i="14"/>
  <c r="AG305" i="14"/>
  <c r="E304" i="14"/>
  <c r="F304" i="14"/>
  <c r="G304" i="14"/>
  <c r="R304" i="14"/>
  <c r="AG304" i="14"/>
  <c r="E303" i="14"/>
  <c r="F303" i="14"/>
  <c r="G303" i="14"/>
  <c r="R303" i="14"/>
  <c r="AG303" i="14"/>
  <c r="E302" i="14"/>
  <c r="F302" i="14"/>
  <c r="G302" i="14"/>
  <c r="R302" i="14"/>
  <c r="AG302" i="14"/>
  <c r="E301" i="14"/>
  <c r="F301" i="14"/>
  <c r="G301" i="14"/>
  <c r="R301" i="14"/>
  <c r="AG301" i="14"/>
  <c r="E300" i="14"/>
  <c r="F300" i="14"/>
  <c r="G300" i="14"/>
  <c r="R300" i="14"/>
  <c r="AG300" i="14"/>
  <c r="E299" i="14"/>
  <c r="F299" i="14"/>
  <c r="G299" i="14"/>
  <c r="R299" i="14"/>
  <c r="AG299" i="14"/>
  <c r="E298" i="14"/>
  <c r="F298" i="14"/>
  <c r="G298" i="14"/>
  <c r="R298" i="14"/>
  <c r="AG298" i="14"/>
  <c r="E297" i="14"/>
  <c r="F297" i="14"/>
  <c r="G297" i="14"/>
  <c r="R297" i="14"/>
  <c r="AG297" i="14"/>
  <c r="E296" i="14"/>
  <c r="F296" i="14"/>
  <c r="G296" i="14"/>
  <c r="R296" i="14"/>
  <c r="AG296" i="14"/>
  <c r="E295" i="14"/>
  <c r="F295" i="14"/>
  <c r="G295" i="14"/>
  <c r="R295" i="14"/>
  <c r="AG295" i="14"/>
  <c r="E294" i="14"/>
  <c r="F294" i="14"/>
  <c r="G294" i="14"/>
  <c r="R294" i="14"/>
  <c r="AG294" i="14"/>
  <c r="E293" i="14"/>
  <c r="F293" i="14"/>
  <c r="G293" i="14"/>
  <c r="R293" i="14"/>
  <c r="AG293" i="14"/>
  <c r="E292" i="14"/>
  <c r="F292" i="14"/>
  <c r="G292" i="14"/>
  <c r="R292" i="14"/>
  <c r="AG292" i="14"/>
  <c r="E291" i="14"/>
  <c r="F291" i="14"/>
  <c r="G291" i="14"/>
  <c r="R291" i="14"/>
  <c r="AG291" i="14"/>
  <c r="E290" i="14"/>
  <c r="F290" i="14"/>
  <c r="G290" i="14"/>
  <c r="R290" i="14"/>
  <c r="AG290" i="14"/>
  <c r="E289" i="14"/>
  <c r="F289" i="14"/>
  <c r="G289" i="14"/>
  <c r="R289" i="14"/>
  <c r="AG289" i="14"/>
  <c r="E288" i="14"/>
  <c r="F288" i="14"/>
  <c r="G288" i="14"/>
  <c r="R288" i="14"/>
  <c r="AG288" i="14"/>
  <c r="E287" i="14"/>
  <c r="F287" i="14"/>
  <c r="G287" i="14"/>
  <c r="R287" i="14"/>
  <c r="AG287" i="14"/>
  <c r="E286" i="14"/>
  <c r="F286" i="14"/>
  <c r="G286" i="14"/>
  <c r="R286" i="14"/>
  <c r="AG286" i="14"/>
  <c r="E285" i="14"/>
  <c r="F285" i="14"/>
  <c r="G285" i="14"/>
  <c r="R285" i="14"/>
  <c r="AG285" i="14"/>
  <c r="E284" i="14"/>
  <c r="F284" i="14"/>
  <c r="G284" i="14"/>
  <c r="R284" i="14"/>
  <c r="AG284" i="14"/>
  <c r="E283" i="14"/>
  <c r="F283" i="14"/>
  <c r="G283" i="14"/>
  <c r="R283" i="14"/>
  <c r="AG283" i="14"/>
  <c r="E282" i="14"/>
  <c r="F282" i="14"/>
  <c r="G282" i="14"/>
  <c r="R282" i="14"/>
  <c r="AG282" i="14"/>
  <c r="E281" i="14"/>
  <c r="F281" i="14"/>
  <c r="G281" i="14"/>
  <c r="R281" i="14"/>
  <c r="AG281" i="14"/>
  <c r="E280" i="14"/>
  <c r="F280" i="14"/>
  <c r="G280" i="14"/>
  <c r="R280" i="14"/>
  <c r="AG280" i="14"/>
  <c r="E279" i="14"/>
  <c r="F279" i="14"/>
  <c r="G279" i="14"/>
  <c r="R279" i="14"/>
  <c r="AG279" i="14"/>
  <c r="E278" i="14"/>
  <c r="F278" i="14"/>
  <c r="G278" i="14"/>
  <c r="R278" i="14"/>
  <c r="AG278" i="14"/>
  <c r="E277" i="14"/>
  <c r="F277" i="14"/>
  <c r="G277" i="14"/>
  <c r="R277" i="14"/>
  <c r="AG277" i="14"/>
  <c r="E276" i="14"/>
  <c r="F276" i="14"/>
  <c r="G276" i="14"/>
  <c r="R276" i="14"/>
  <c r="AG276" i="14"/>
  <c r="E275" i="14"/>
  <c r="F275" i="14"/>
  <c r="G275" i="14"/>
  <c r="R275" i="14"/>
  <c r="AG275" i="14"/>
  <c r="E274" i="14"/>
  <c r="F274" i="14"/>
  <c r="G274" i="14"/>
  <c r="R274" i="14"/>
  <c r="AG274" i="14"/>
  <c r="E273" i="14"/>
  <c r="F273" i="14"/>
  <c r="G273" i="14"/>
  <c r="R273" i="14"/>
  <c r="AG273" i="14"/>
  <c r="E272" i="14"/>
  <c r="F272" i="14"/>
  <c r="G272" i="14"/>
  <c r="R272" i="14"/>
  <c r="AG272" i="14"/>
  <c r="E271" i="14"/>
  <c r="F271" i="14"/>
  <c r="G271" i="14"/>
  <c r="R271" i="14"/>
  <c r="AG271" i="14"/>
  <c r="E270" i="14"/>
  <c r="F270" i="14"/>
  <c r="G270" i="14"/>
  <c r="R270" i="14"/>
  <c r="AG270" i="14"/>
  <c r="E269" i="14"/>
  <c r="F269" i="14"/>
  <c r="G269" i="14"/>
  <c r="R269" i="14"/>
  <c r="AG269" i="14"/>
  <c r="E268" i="14"/>
  <c r="F268" i="14"/>
  <c r="G268" i="14"/>
  <c r="R268" i="14"/>
  <c r="AG268" i="14"/>
  <c r="E267" i="14"/>
  <c r="F267" i="14"/>
  <c r="G267" i="14"/>
  <c r="R267" i="14"/>
  <c r="AG267" i="14"/>
  <c r="E266" i="14"/>
  <c r="F266" i="14"/>
  <c r="G266" i="14"/>
  <c r="R266" i="14"/>
  <c r="AG266" i="14"/>
  <c r="E265" i="14"/>
  <c r="F265" i="14"/>
  <c r="G265" i="14"/>
  <c r="R265" i="14"/>
  <c r="AG265" i="14"/>
  <c r="E264" i="14"/>
  <c r="F264" i="14"/>
  <c r="G264" i="14"/>
  <c r="R264" i="14"/>
  <c r="AG264" i="14"/>
  <c r="E263" i="14"/>
  <c r="F263" i="14"/>
  <c r="G263" i="14"/>
  <c r="R263" i="14"/>
  <c r="AG263" i="14"/>
  <c r="E262" i="14"/>
  <c r="F262" i="14"/>
  <c r="G262" i="14"/>
  <c r="R262" i="14"/>
  <c r="AG262" i="14"/>
  <c r="E261" i="14"/>
  <c r="F261" i="14"/>
  <c r="G261" i="14"/>
  <c r="R261" i="14"/>
  <c r="AG261" i="14"/>
  <c r="E260" i="14"/>
  <c r="F260" i="14"/>
  <c r="G260" i="14"/>
  <c r="R260" i="14"/>
  <c r="AG260" i="14"/>
  <c r="E259" i="14"/>
  <c r="F259" i="14"/>
  <c r="G259" i="14"/>
  <c r="R259" i="14"/>
  <c r="AG259" i="14"/>
  <c r="E258" i="14"/>
  <c r="F258" i="14"/>
  <c r="G258" i="14"/>
  <c r="R258" i="14"/>
  <c r="AG258" i="14"/>
  <c r="E257" i="14"/>
  <c r="F257" i="14"/>
  <c r="G257" i="14"/>
  <c r="R257" i="14"/>
  <c r="AG257" i="14"/>
  <c r="E256" i="14"/>
  <c r="F256" i="14"/>
  <c r="G256" i="14"/>
  <c r="R256" i="14"/>
  <c r="AG256" i="14"/>
  <c r="E255" i="14"/>
  <c r="F255" i="14"/>
  <c r="G255" i="14"/>
  <c r="R255" i="14"/>
  <c r="AG255" i="14"/>
  <c r="E254" i="14"/>
  <c r="F254" i="14"/>
  <c r="G254" i="14"/>
  <c r="R254" i="14"/>
  <c r="AG254" i="14"/>
  <c r="E253" i="14"/>
  <c r="F253" i="14"/>
  <c r="G253" i="14"/>
  <c r="R253" i="14"/>
  <c r="AG253" i="14"/>
  <c r="E252" i="14"/>
  <c r="F252" i="14"/>
  <c r="G252" i="14"/>
  <c r="R252" i="14"/>
  <c r="AG252" i="14"/>
  <c r="E251" i="14"/>
  <c r="F251" i="14"/>
  <c r="G251" i="14"/>
  <c r="R251" i="14"/>
  <c r="AG251" i="14"/>
  <c r="E250" i="14"/>
  <c r="F250" i="14"/>
  <c r="G250" i="14"/>
  <c r="R250" i="14"/>
  <c r="AG250" i="14"/>
  <c r="E249" i="14"/>
  <c r="F249" i="14"/>
  <c r="G249" i="14"/>
  <c r="R249" i="14"/>
  <c r="AG249" i="14"/>
  <c r="E248" i="14"/>
  <c r="F248" i="14"/>
  <c r="G248" i="14"/>
  <c r="R248" i="14"/>
  <c r="AG248" i="14"/>
  <c r="E247" i="14"/>
  <c r="F247" i="14"/>
  <c r="G247" i="14"/>
  <c r="R247" i="14"/>
  <c r="AG247" i="14"/>
  <c r="E246" i="14"/>
  <c r="F246" i="14"/>
  <c r="G246" i="14"/>
  <c r="R246" i="14"/>
  <c r="AG246" i="14"/>
  <c r="E245" i="14"/>
  <c r="F245" i="14"/>
  <c r="G245" i="14"/>
  <c r="R245" i="14"/>
  <c r="AG245" i="14"/>
  <c r="E244" i="14"/>
  <c r="F244" i="14"/>
  <c r="G244" i="14"/>
  <c r="R244" i="14"/>
  <c r="AG244" i="14"/>
  <c r="E243" i="14"/>
  <c r="F243" i="14"/>
  <c r="G243" i="14"/>
  <c r="R243" i="14"/>
  <c r="AG243" i="14"/>
  <c r="E242" i="14"/>
  <c r="F242" i="14"/>
  <c r="G242" i="14"/>
  <c r="R242" i="14"/>
  <c r="AG242" i="14"/>
  <c r="E241" i="14"/>
  <c r="F241" i="14"/>
  <c r="G241" i="14"/>
  <c r="R241" i="14"/>
  <c r="AG241" i="14"/>
  <c r="E240" i="14"/>
  <c r="F240" i="14"/>
  <c r="G240" i="14"/>
  <c r="R240" i="14"/>
  <c r="AG240" i="14"/>
  <c r="E239" i="14"/>
  <c r="F239" i="14"/>
  <c r="G239" i="14"/>
  <c r="R239" i="14"/>
  <c r="AG239" i="14"/>
  <c r="E238" i="14"/>
  <c r="F238" i="14"/>
  <c r="G238" i="14"/>
  <c r="R238" i="14"/>
  <c r="AG238" i="14"/>
  <c r="E237" i="14"/>
  <c r="F237" i="14"/>
  <c r="G237" i="14"/>
  <c r="R237" i="14"/>
  <c r="AG237" i="14"/>
  <c r="E236" i="14"/>
  <c r="F236" i="14"/>
  <c r="G236" i="14"/>
  <c r="R236" i="14"/>
  <c r="AG236" i="14"/>
  <c r="E235" i="14"/>
  <c r="F235" i="14"/>
  <c r="G235" i="14"/>
  <c r="R235" i="14"/>
  <c r="AG235" i="14"/>
  <c r="E234" i="14"/>
  <c r="F234" i="14"/>
  <c r="G234" i="14"/>
  <c r="R234" i="14"/>
  <c r="AG234" i="14"/>
  <c r="E233" i="14"/>
  <c r="F233" i="14"/>
  <c r="G233" i="14"/>
  <c r="R233" i="14"/>
  <c r="AG233" i="14"/>
  <c r="E232" i="14"/>
  <c r="F232" i="14"/>
  <c r="G232" i="14"/>
  <c r="R232" i="14"/>
  <c r="AG232" i="14"/>
  <c r="E231" i="14"/>
  <c r="F231" i="14"/>
  <c r="G231" i="14"/>
  <c r="R231" i="14"/>
  <c r="AG231" i="14"/>
  <c r="E230" i="14"/>
  <c r="F230" i="14"/>
  <c r="G230" i="14"/>
  <c r="R230" i="14"/>
  <c r="AG230" i="14"/>
  <c r="E229" i="14"/>
  <c r="F229" i="14"/>
  <c r="G229" i="14"/>
  <c r="R229" i="14"/>
  <c r="AG229" i="14"/>
  <c r="E228" i="14"/>
  <c r="F228" i="14"/>
  <c r="G228" i="14"/>
  <c r="R228" i="14"/>
  <c r="AG228" i="14"/>
  <c r="E227" i="14"/>
  <c r="F227" i="14"/>
  <c r="G227" i="14"/>
  <c r="R227" i="14"/>
  <c r="AG227" i="14"/>
  <c r="E226" i="14"/>
  <c r="F226" i="14"/>
  <c r="G226" i="14"/>
  <c r="R226" i="14"/>
  <c r="AG226" i="14"/>
  <c r="E225" i="14"/>
  <c r="F225" i="14"/>
  <c r="G225" i="14"/>
  <c r="R225" i="14"/>
  <c r="AG225" i="14"/>
  <c r="E224" i="14"/>
  <c r="F224" i="14"/>
  <c r="G224" i="14"/>
  <c r="R224" i="14"/>
  <c r="AG224" i="14"/>
  <c r="E223" i="14"/>
  <c r="F223" i="14"/>
  <c r="G223" i="14"/>
  <c r="R223" i="14"/>
  <c r="AG223" i="14"/>
  <c r="E222" i="14"/>
  <c r="F222" i="14"/>
  <c r="G222" i="14"/>
  <c r="R222" i="14"/>
  <c r="AG222" i="14"/>
  <c r="E221" i="14"/>
  <c r="F221" i="14"/>
  <c r="G221" i="14"/>
  <c r="R221" i="14"/>
  <c r="AG221" i="14"/>
  <c r="E220" i="14"/>
  <c r="F220" i="14"/>
  <c r="G220" i="14"/>
  <c r="R220" i="14"/>
  <c r="AG220" i="14"/>
  <c r="E219" i="14"/>
  <c r="F219" i="14"/>
  <c r="G219" i="14"/>
  <c r="R219" i="14"/>
  <c r="AG219" i="14"/>
  <c r="E218" i="14"/>
  <c r="F218" i="14"/>
  <c r="G218" i="14"/>
  <c r="R218" i="14"/>
  <c r="AG218" i="14"/>
  <c r="E217" i="14"/>
  <c r="F217" i="14"/>
  <c r="G217" i="14"/>
  <c r="R217" i="14"/>
  <c r="AG217" i="14"/>
  <c r="E216" i="14"/>
  <c r="F216" i="14"/>
  <c r="G216" i="14"/>
  <c r="R216" i="14"/>
  <c r="AG216" i="14"/>
  <c r="E215" i="14"/>
  <c r="F215" i="14"/>
  <c r="G215" i="14"/>
  <c r="R215" i="14"/>
  <c r="AG215" i="14"/>
  <c r="E214" i="14"/>
  <c r="F214" i="14"/>
  <c r="G214" i="14"/>
  <c r="R214" i="14"/>
  <c r="AG214" i="14"/>
  <c r="E213" i="14"/>
  <c r="F213" i="14"/>
  <c r="G213" i="14"/>
  <c r="R213" i="14"/>
  <c r="AG213" i="14"/>
  <c r="E212" i="14"/>
  <c r="F212" i="14"/>
  <c r="G212" i="14"/>
  <c r="R212" i="14"/>
  <c r="AG212" i="14"/>
  <c r="E211" i="14"/>
  <c r="F211" i="14"/>
  <c r="G211" i="14"/>
  <c r="R211" i="14"/>
  <c r="AG211" i="14"/>
  <c r="E210" i="14"/>
  <c r="F210" i="14"/>
  <c r="G210" i="14"/>
  <c r="R210" i="14"/>
  <c r="AG210" i="14"/>
  <c r="E209" i="14"/>
  <c r="F209" i="14"/>
  <c r="G209" i="14"/>
  <c r="R209" i="14"/>
  <c r="AG209" i="14"/>
  <c r="E208" i="14"/>
  <c r="F208" i="14"/>
  <c r="G208" i="14"/>
  <c r="R208" i="14"/>
  <c r="AG208" i="14"/>
  <c r="E207" i="14"/>
  <c r="F207" i="14"/>
  <c r="G207" i="14"/>
  <c r="R207" i="14"/>
  <c r="AG207" i="14"/>
  <c r="E206" i="14"/>
  <c r="F206" i="14"/>
  <c r="G206" i="14"/>
  <c r="R206" i="14"/>
  <c r="AG206" i="14"/>
  <c r="E205" i="14"/>
  <c r="F205" i="14"/>
  <c r="G205" i="14"/>
  <c r="R205" i="14"/>
  <c r="AG205" i="14"/>
  <c r="E204" i="14"/>
  <c r="F204" i="14"/>
  <c r="G204" i="14"/>
  <c r="R204" i="14"/>
  <c r="AG204" i="14"/>
  <c r="E203" i="14"/>
  <c r="F203" i="14"/>
  <c r="G203" i="14"/>
  <c r="R203" i="14"/>
  <c r="AG203" i="14"/>
  <c r="E202" i="14"/>
  <c r="F202" i="14"/>
  <c r="G202" i="14"/>
  <c r="R202" i="14"/>
  <c r="AG202" i="14"/>
  <c r="E201" i="14"/>
  <c r="F201" i="14"/>
  <c r="G201" i="14"/>
  <c r="R201" i="14"/>
  <c r="AG201" i="14"/>
  <c r="E200" i="14"/>
  <c r="F200" i="14"/>
  <c r="G200" i="14"/>
  <c r="R200" i="14"/>
  <c r="AG200" i="14"/>
  <c r="E199" i="14"/>
  <c r="F199" i="14"/>
  <c r="G199" i="14"/>
  <c r="R199" i="14"/>
  <c r="AG199" i="14"/>
  <c r="E198" i="14"/>
  <c r="F198" i="14"/>
  <c r="G198" i="14"/>
  <c r="R198" i="14"/>
  <c r="AG198" i="14"/>
  <c r="E197" i="14"/>
  <c r="F197" i="14"/>
  <c r="G197" i="14"/>
  <c r="R197" i="14"/>
  <c r="AG197" i="14"/>
  <c r="E196" i="14"/>
  <c r="F196" i="14"/>
  <c r="G196" i="14"/>
  <c r="R196" i="14"/>
  <c r="AG196" i="14"/>
  <c r="E195" i="14"/>
  <c r="F195" i="14"/>
  <c r="G195" i="14"/>
  <c r="R195" i="14"/>
  <c r="AG195" i="14"/>
  <c r="E194" i="14"/>
  <c r="F194" i="14"/>
  <c r="G194" i="14"/>
  <c r="R194" i="14"/>
  <c r="AG194" i="14"/>
  <c r="E193" i="14"/>
  <c r="F193" i="14"/>
  <c r="G193" i="14"/>
  <c r="R193" i="14"/>
  <c r="AG193" i="14"/>
  <c r="E192" i="14"/>
  <c r="F192" i="14"/>
  <c r="G192" i="14"/>
  <c r="R192" i="14"/>
  <c r="AG192" i="14"/>
  <c r="E191" i="14"/>
  <c r="F191" i="14"/>
  <c r="G191" i="14"/>
  <c r="R191" i="14"/>
  <c r="AG191" i="14"/>
  <c r="E190" i="14"/>
  <c r="F190" i="14"/>
  <c r="G190" i="14"/>
  <c r="R190" i="14"/>
  <c r="AG190" i="14"/>
  <c r="E189" i="14"/>
  <c r="F189" i="14"/>
  <c r="G189" i="14"/>
  <c r="R189" i="14"/>
  <c r="AG189" i="14"/>
  <c r="E188" i="14"/>
  <c r="F188" i="14"/>
  <c r="G188" i="14"/>
  <c r="R188" i="14"/>
  <c r="AG188" i="14"/>
  <c r="E187" i="14"/>
  <c r="F187" i="14"/>
  <c r="G187" i="14"/>
  <c r="R187" i="14"/>
  <c r="AG187" i="14"/>
  <c r="E186" i="14"/>
  <c r="F186" i="14"/>
  <c r="G186" i="14"/>
  <c r="R186" i="14"/>
  <c r="AG186" i="14"/>
  <c r="E185" i="14"/>
  <c r="F185" i="14"/>
  <c r="G185" i="14"/>
  <c r="R185" i="14"/>
  <c r="AG185" i="14"/>
  <c r="E184" i="14"/>
  <c r="F184" i="14"/>
  <c r="G184" i="14"/>
  <c r="R184" i="14"/>
  <c r="AG184" i="14"/>
  <c r="E183" i="14"/>
  <c r="F183" i="14"/>
  <c r="G183" i="14"/>
  <c r="R183" i="14"/>
  <c r="AG183" i="14"/>
  <c r="E182" i="14"/>
  <c r="F182" i="14"/>
  <c r="G182" i="14"/>
  <c r="R182" i="14"/>
  <c r="AG182" i="14"/>
  <c r="E181" i="14"/>
  <c r="F181" i="14"/>
  <c r="G181" i="14"/>
  <c r="R181" i="14"/>
  <c r="AG181" i="14"/>
  <c r="E180" i="14"/>
  <c r="F180" i="14"/>
  <c r="G180" i="14"/>
  <c r="R180" i="14"/>
  <c r="AG180" i="14"/>
  <c r="E179" i="14"/>
  <c r="F179" i="14"/>
  <c r="G179" i="14"/>
  <c r="R179" i="14"/>
  <c r="AG179" i="14"/>
  <c r="E178" i="14"/>
  <c r="F178" i="14"/>
  <c r="G178" i="14"/>
  <c r="R178" i="14"/>
  <c r="AG178" i="14"/>
  <c r="E177" i="14"/>
  <c r="F177" i="14"/>
  <c r="G177" i="14"/>
  <c r="R177" i="14"/>
  <c r="AG177" i="14"/>
  <c r="E176" i="14"/>
  <c r="F176" i="14"/>
  <c r="G176" i="14"/>
  <c r="R176" i="14"/>
  <c r="AG176" i="14"/>
  <c r="E175" i="14"/>
  <c r="F175" i="14"/>
  <c r="G175" i="14"/>
  <c r="R175" i="14"/>
  <c r="AG175" i="14"/>
  <c r="E174" i="14"/>
  <c r="F174" i="14"/>
  <c r="G174" i="14"/>
  <c r="R174" i="14"/>
  <c r="AG174" i="14"/>
  <c r="E173" i="14"/>
  <c r="F173" i="14"/>
  <c r="G173" i="14"/>
  <c r="R173" i="14"/>
  <c r="AG173" i="14"/>
  <c r="E172" i="14"/>
  <c r="F172" i="14"/>
  <c r="G172" i="14"/>
  <c r="R172" i="14"/>
  <c r="AG172" i="14"/>
  <c r="E171" i="14"/>
  <c r="F171" i="14"/>
  <c r="G171" i="14"/>
  <c r="R171" i="14"/>
  <c r="AG171" i="14"/>
  <c r="E170" i="14"/>
  <c r="F170" i="14"/>
  <c r="G170" i="14"/>
  <c r="R170" i="14"/>
  <c r="AG170" i="14"/>
  <c r="E169" i="14"/>
  <c r="F169" i="14"/>
  <c r="G169" i="14"/>
  <c r="R169" i="14"/>
  <c r="AG169" i="14"/>
  <c r="E168" i="14"/>
  <c r="F168" i="14"/>
  <c r="G168" i="14"/>
  <c r="R168" i="14"/>
  <c r="AG168" i="14"/>
  <c r="E167" i="14"/>
  <c r="F167" i="14"/>
  <c r="G167" i="14"/>
  <c r="R167" i="14"/>
  <c r="AG167" i="14"/>
  <c r="E166" i="14"/>
  <c r="F166" i="14"/>
  <c r="G166" i="14"/>
  <c r="R166" i="14"/>
  <c r="AG166" i="14"/>
  <c r="E165" i="14"/>
  <c r="F165" i="14"/>
  <c r="G165" i="14"/>
  <c r="R165" i="14"/>
  <c r="AG165" i="14"/>
  <c r="E164" i="14"/>
  <c r="F164" i="14"/>
  <c r="G164" i="14"/>
  <c r="R164" i="14"/>
  <c r="AG164" i="14"/>
  <c r="E163" i="14"/>
  <c r="F163" i="14"/>
  <c r="G163" i="14"/>
  <c r="R163" i="14"/>
  <c r="AG163" i="14"/>
  <c r="E162" i="14"/>
  <c r="F162" i="14"/>
  <c r="G162" i="14"/>
  <c r="R162" i="14"/>
  <c r="AG162" i="14"/>
  <c r="E161" i="14"/>
  <c r="F161" i="14"/>
  <c r="G161" i="14"/>
  <c r="R161" i="14"/>
  <c r="AG161" i="14"/>
  <c r="E160" i="14"/>
  <c r="F160" i="14"/>
  <c r="G160" i="14"/>
  <c r="R160" i="14"/>
  <c r="AG160" i="14"/>
  <c r="E159" i="14"/>
  <c r="F159" i="14"/>
  <c r="G159" i="14"/>
  <c r="R159" i="14"/>
  <c r="AG159" i="14"/>
  <c r="E158" i="14"/>
  <c r="F158" i="14"/>
  <c r="G158" i="14"/>
  <c r="R158" i="14"/>
  <c r="AG158" i="14"/>
  <c r="E157" i="14"/>
  <c r="F157" i="14"/>
  <c r="G157" i="14"/>
  <c r="R157" i="14"/>
  <c r="AG157" i="14"/>
  <c r="E156" i="14"/>
  <c r="F156" i="14"/>
  <c r="G156" i="14"/>
  <c r="R156" i="14"/>
  <c r="AG156" i="14"/>
  <c r="E155" i="14"/>
  <c r="F155" i="14"/>
  <c r="G155" i="14"/>
  <c r="R155" i="14"/>
  <c r="AG155" i="14"/>
  <c r="E154" i="14"/>
  <c r="F154" i="14"/>
  <c r="G154" i="14"/>
  <c r="R154" i="14"/>
  <c r="AG154" i="14"/>
  <c r="E153" i="14"/>
  <c r="F153" i="14"/>
  <c r="G153" i="14"/>
  <c r="R153" i="14"/>
  <c r="AG153" i="14"/>
  <c r="E152" i="14"/>
  <c r="F152" i="14"/>
  <c r="G152" i="14"/>
  <c r="R152" i="14"/>
  <c r="AG152" i="14"/>
  <c r="E151" i="14"/>
  <c r="F151" i="14"/>
  <c r="G151" i="14"/>
  <c r="R151" i="14"/>
  <c r="AG151" i="14"/>
  <c r="E150" i="14"/>
  <c r="F150" i="14"/>
  <c r="G150" i="14"/>
  <c r="R150" i="14"/>
  <c r="AG150" i="14"/>
  <c r="E149" i="14"/>
  <c r="F149" i="14"/>
  <c r="G149" i="14"/>
  <c r="R149" i="14"/>
  <c r="AG149" i="14"/>
  <c r="E148" i="14"/>
  <c r="F148" i="14"/>
  <c r="G148" i="14"/>
  <c r="R148" i="14"/>
  <c r="AG148" i="14"/>
  <c r="E147" i="14"/>
  <c r="F147" i="14"/>
  <c r="G147" i="14"/>
  <c r="R147" i="14"/>
  <c r="AG147" i="14"/>
  <c r="E146" i="14"/>
  <c r="F146" i="14"/>
  <c r="G146" i="14"/>
  <c r="R146" i="14"/>
  <c r="AG146" i="14"/>
  <c r="E145" i="14"/>
  <c r="F145" i="14"/>
  <c r="G145" i="14"/>
  <c r="R145" i="14"/>
  <c r="AG145" i="14"/>
  <c r="E144" i="14"/>
  <c r="F144" i="14"/>
  <c r="G144" i="14"/>
  <c r="R144" i="14"/>
  <c r="AG144" i="14"/>
  <c r="E143" i="14"/>
  <c r="F143" i="14"/>
  <c r="G143" i="14"/>
  <c r="R143" i="14"/>
  <c r="AG143" i="14"/>
  <c r="E142" i="14"/>
  <c r="F142" i="14"/>
  <c r="G142" i="14"/>
  <c r="R142" i="14"/>
  <c r="AG142" i="14"/>
  <c r="E141" i="14"/>
  <c r="F141" i="14"/>
  <c r="G141" i="14"/>
  <c r="R141" i="14"/>
  <c r="AG141" i="14"/>
  <c r="E140" i="14"/>
  <c r="F140" i="14"/>
  <c r="G140" i="14"/>
  <c r="R140" i="14"/>
  <c r="AG140" i="14"/>
  <c r="E139" i="14"/>
  <c r="F139" i="14"/>
  <c r="G139" i="14"/>
  <c r="R139" i="14"/>
  <c r="AG139" i="14"/>
  <c r="E138" i="14"/>
  <c r="F138" i="14"/>
  <c r="G138" i="14"/>
  <c r="R138" i="14"/>
  <c r="AG138" i="14"/>
  <c r="E137" i="14"/>
  <c r="F137" i="14"/>
  <c r="G137" i="14"/>
  <c r="R137" i="14"/>
  <c r="AG137" i="14"/>
  <c r="E136" i="14"/>
  <c r="F136" i="14"/>
  <c r="G136" i="14"/>
  <c r="R136" i="14"/>
  <c r="AG136" i="14"/>
  <c r="E135" i="14"/>
  <c r="F135" i="14"/>
  <c r="G135" i="14"/>
  <c r="R135" i="14"/>
  <c r="AG135" i="14"/>
  <c r="E134" i="14"/>
  <c r="F134" i="14"/>
  <c r="G134" i="14"/>
  <c r="R134" i="14"/>
  <c r="AG134" i="14"/>
  <c r="E133" i="14"/>
  <c r="F133" i="14"/>
  <c r="G133" i="14"/>
  <c r="R133" i="14"/>
  <c r="AG133" i="14"/>
  <c r="E132" i="14"/>
  <c r="F132" i="14"/>
  <c r="G132" i="14"/>
  <c r="R132" i="14"/>
  <c r="AG132" i="14"/>
  <c r="E131" i="14"/>
  <c r="F131" i="14"/>
  <c r="G131" i="14"/>
  <c r="R131" i="14"/>
  <c r="AG131" i="14"/>
  <c r="E130" i="14"/>
  <c r="F130" i="14"/>
  <c r="G130" i="14"/>
  <c r="R130" i="14"/>
  <c r="AG130" i="14"/>
  <c r="E129" i="14"/>
  <c r="F129" i="14"/>
  <c r="G129" i="14"/>
  <c r="R129" i="14"/>
  <c r="AG129" i="14"/>
  <c r="E128" i="14"/>
  <c r="F128" i="14"/>
  <c r="G128" i="14"/>
  <c r="R128" i="14"/>
  <c r="AG128" i="14"/>
  <c r="E127" i="14"/>
  <c r="F127" i="14"/>
  <c r="G127" i="14"/>
  <c r="R127" i="14"/>
  <c r="AG127" i="14"/>
  <c r="E126" i="14"/>
  <c r="F126" i="14"/>
  <c r="G126" i="14"/>
  <c r="R126" i="14"/>
  <c r="AG126" i="14"/>
  <c r="E125" i="14"/>
  <c r="F125" i="14"/>
  <c r="G125" i="14"/>
  <c r="R125" i="14"/>
  <c r="AG125" i="14"/>
  <c r="E124" i="14"/>
  <c r="F124" i="14"/>
  <c r="G124" i="14"/>
  <c r="R124" i="14"/>
  <c r="AG124" i="14"/>
  <c r="E123" i="14"/>
  <c r="F123" i="14"/>
  <c r="G123" i="14"/>
  <c r="R123" i="14"/>
  <c r="AG123" i="14"/>
  <c r="E122" i="14"/>
  <c r="F122" i="14"/>
  <c r="G122" i="14"/>
  <c r="R122" i="14"/>
  <c r="AG122" i="14"/>
  <c r="E121" i="14"/>
  <c r="F121" i="14"/>
  <c r="G121" i="14"/>
  <c r="R121" i="14"/>
  <c r="AG121" i="14"/>
  <c r="E120" i="14"/>
  <c r="F120" i="14"/>
  <c r="G120" i="14"/>
  <c r="R120" i="14"/>
  <c r="AG120" i="14"/>
  <c r="E119" i="14"/>
  <c r="F119" i="14"/>
  <c r="G119" i="14"/>
  <c r="R119" i="14"/>
  <c r="AG119" i="14"/>
  <c r="E118" i="14"/>
  <c r="F118" i="14"/>
  <c r="G118" i="14"/>
  <c r="R118" i="14"/>
  <c r="AG118" i="14"/>
  <c r="E117" i="14"/>
  <c r="F117" i="14"/>
  <c r="G117" i="14"/>
  <c r="R117" i="14"/>
  <c r="AG117" i="14"/>
  <c r="E116" i="14"/>
  <c r="F116" i="14"/>
  <c r="G116" i="14"/>
  <c r="R116" i="14"/>
  <c r="AG116" i="14"/>
  <c r="E115" i="14"/>
  <c r="F115" i="14"/>
  <c r="G115" i="14"/>
  <c r="R115" i="14"/>
  <c r="AG115" i="14"/>
  <c r="E114" i="14"/>
  <c r="F114" i="14"/>
  <c r="G114" i="14"/>
  <c r="R114" i="14"/>
  <c r="AG114" i="14"/>
  <c r="E113" i="14"/>
  <c r="F113" i="14"/>
  <c r="G113" i="14"/>
  <c r="R113" i="14"/>
  <c r="AG113" i="14"/>
  <c r="E112" i="14"/>
  <c r="F112" i="14"/>
  <c r="G112" i="14"/>
  <c r="R112" i="14"/>
  <c r="AG112" i="14"/>
  <c r="E111" i="14"/>
  <c r="F111" i="14"/>
  <c r="G111" i="14"/>
  <c r="R111" i="14"/>
  <c r="AG111" i="14"/>
  <c r="E110" i="14"/>
  <c r="F110" i="14"/>
  <c r="G110" i="14"/>
  <c r="R110" i="14"/>
  <c r="AG110" i="14"/>
  <c r="E109" i="14"/>
  <c r="F109" i="14"/>
  <c r="G109" i="14"/>
  <c r="R109" i="14"/>
  <c r="AG109" i="14"/>
  <c r="E108" i="14"/>
  <c r="F108" i="14"/>
  <c r="G108" i="14"/>
  <c r="R108" i="14"/>
  <c r="AG108" i="14"/>
  <c r="E107" i="14"/>
  <c r="F107" i="14"/>
  <c r="G107" i="14"/>
  <c r="R107" i="14"/>
  <c r="AG107" i="14"/>
  <c r="E106" i="14"/>
  <c r="F106" i="14"/>
  <c r="G106" i="14"/>
  <c r="R106" i="14"/>
  <c r="AG106" i="14"/>
  <c r="E105" i="14"/>
  <c r="F105" i="14"/>
  <c r="G105" i="14"/>
  <c r="R105" i="14"/>
  <c r="AG105" i="14"/>
  <c r="E104" i="14"/>
  <c r="F104" i="14"/>
  <c r="G104" i="14"/>
  <c r="R104" i="14"/>
  <c r="AG104" i="14"/>
  <c r="E103" i="14"/>
  <c r="F103" i="14"/>
  <c r="G103" i="14"/>
  <c r="R103" i="14"/>
  <c r="AG103" i="14"/>
  <c r="E102" i="14"/>
  <c r="F102" i="14"/>
  <c r="G102" i="14"/>
  <c r="R102" i="14"/>
  <c r="AG102" i="14"/>
  <c r="E101" i="14"/>
  <c r="F101" i="14"/>
  <c r="G101" i="14"/>
  <c r="R101" i="14"/>
  <c r="AG101" i="14"/>
  <c r="E100" i="14"/>
  <c r="F100" i="14"/>
  <c r="G100" i="14"/>
  <c r="R100" i="14"/>
  <c r="AG100" i="14"/>
  <c r="E99" i="14"/>
  <c r="F99" i="14"/>
  <c r="G99" i="14"/>
  <c r="R99" i="14"/>
  <c r="AG99" i="14"/>
  <c r="E98" i="14"/>
  <c r="F98" i="14"/>
  <c r="G98" i="14"/>
  <c r="R98" i="14"/>
  <c r="AG98" i="14"/>
  <c r="E97" i="14"/>
  <c r="F97" i="14"/>
  <c r="G97" i="14"/>
  <c r="R97" i="14"/>
  <c r="AG97" i="14"/>
  <c r="E96" i="14"/>
  <c r="F96" i="14"/>
  <c r="G96" i="14"/>
  <c r="R96" i="14"/>
  <c r="AG96" i="14"/>
  <c r="E95" i="14"/>
  <c r="F95" i="14"/>
  <c r="G95" i="14"/>
  <c r="R95" i="14"/>
  <c r="AG95" i="14"/>
  <c r="E94" i="14"/>
  <c r="F94" i="14"/>
  <c r="G94" i="14"/>
  <c r="R94" i="14"/>
  <c r="AG94" i="14"/>
  <c r="E93" i="14"/>
  <c r="F93" i="14"/>
  <c r="G93" i="14"/>
  <c r="R93" i="14"/>
  <c r="AG93" i="14"/>
  <c r="E92" i="14"/>
  <c r="F92" i="14"/>
  <c r="G92" i="14"/>
  <c r="R92" i="14"/>
  <c r="AG92" i="14"/>
  <c r="E91" i="14"/>
  <c r="F91" i="14"/>
  <c r="G91" i="14"/>
  <c r="R91" i="14"/>
  <c r="AG91" i="14"/>
  <c r="E90" i="14"/>
  <c r="F90" i="14"/>
  <c r="G90" i="14"/>
  <c r="R90" i="14"/>
  <c r="AG90" i="14"/>
  <c r="E89" i="14"/>
  <c r="F89" i="14"/>
  <c r="G89" i="14"/>
  <c r="R89" i="14"/>
  <c r="AG89" i="14"/>
  <c r="E88" i="14"/>
  <c r="F88" i="14"/>
  <c r="G88" i="14"/>
  <c r="R88" i="14"/>
  <c r="AG88" i="14"/>
  <c r="E87" i="14"/>
  <c r="F87" i="14"/>
  <c r="G87" i="14"/>
  <c r="R87" i="14"/>
  <c r="AG87" i="14"/>
  <c r="E86" i="14"/>
  <c r="F86" i="14"/>
  <c r="G86" i="14"/>
  <c r="R86" i="14"/>
  <c r="AG86" i="14"/>
  <c r="E85" i="14"/>
  <c r="F85" i="14"/>
  <c r="G85" i="14"/>
  <c r="R85" i="14"/>
  <c r="AG85" i="14"/>
  <c r="E84" i="14"/>
  <c r="F84" i="14"/>
  <c r="G84" i="14"/>
  <c r="R84" i="14"/>
  <c r="AG84" i="14"/>
  <c r="E83" i="14"/>
  <c r="F83" i="14"/>
  <c r="G83" i="14"/>
  <c r="R83" i="14"/>
  <c r="AG83" i="14"/>
  <c r="E82" i="14"/>
  <c r="F82" i="14"/>
  <c r="G82" i="14"/>
  <c r="R82" i="14"/>
  <c r="AG82" i="14"/>
  <c r="E81" i="14"/>
  <c r="F81" i="14"/>
  <c r="G81" i="14"/>
  <c r="R81" i="14"/>
  <c r="AG81" i="14"/>
  <c r="E80" i="14"/>
  <c r="F80" i="14"/>
  <c r="G80" i="14"/>
  <c r="R80" i="14"/>
  <c r="AG80" i="14"/>
  <c r="E79" i="14"/>
  <c r="F79" i="14"/>
  <c r="G79" i="14"/>
  <c r="R79" i="14"/>
  <c r="AG79" i="14"/>
  <c r="E78" i="14"/>
  <c r="F78" i="14"/>
  <c r="G78" i="14"/>
  <c r="R78" i="14"/>
  <c r="AG78" i="14"/>
  <c r="E77" i="14"/>
  <c r="F77" i="14"/>
  <c r="G77" i="14"/>
  <c r="R77" i="14"/>
  <c r="AG77" i="14"/>
  <c r="E76" i="14"/>
  <c r="F76" i="14"/>
  <c r="G76" i="14"/>
  <c r="R76" i="14"/>
  <c r="AG76" i="14"/>
  <c r="E75" i="14"/>
  <c r="F75" i="14"/>
  <c r="G75" i="14"/>
  <c r="R75" i="14"/>
  <c r="AG75" i="14"/>
  <c r="E74" i="14"/>
  <c r="F74" i="14"/>
  <c r="G74" i="14"/>
  <c r="R74" i="14"/>
  <c r="AG74" i="14"/>
  <c r="E73" i="14"/>
  <c r="F73" i="14"/>
  <c r="G73" i="14"/>
  <c r="R73" i="14"/>
  <c r="AG73" i="14"/>
  <c r="E72" i="14"/>
  <c r="F72" i="14"/>
  <c r="G72" i="14"/>
  <c r="R72" i="14"/>
  <c r="AG72" i="14"/>
  <c r="E71" i="14"/>
  <c r="F71" i="14"/>
  <c r="G71" i="14"/>
  <c r="R71" i="14"/>
  <c r="AG71" i="14"/>
  <c r="E70" i="14"/>
  <c r="F70" i="14"/>
  <c r="G70" i="14"/>
  <c r="R70" i="14"/>
  <c r="AG70" i="14"/>
  <c r="E69" i="14"/>
  <c r="F69" i="14"/>
  <c r="G69" i="14"/>
  <c r="R69" i="14"/>
  <c r="AG69" i="14"/>
  <c r="E68" i="14"/>
  <c r="F68" i="14"/>
  <c r="G68" i="14"/>
  <c r="R68" i="14"/>
  <c r="AG68" i="14"/>
  <c r="E67" i="14"/>
  <c r="F67" i="14"/>
  <c r="G67" i="14"/>
  <c r="R67" i="14"/>
  <c r="AG67" i="14"/>
  <c r="E66" i="14"/>
  <c r="F66" i="14"/>
  <c r="G66" i="14"/>
  <c r="R66" i="14"/>
  <c r="AG66" i="14"/>
  <c r="E65" i="14"/>
  <c r="F65" i="14"/>
  <c r="G65" i="14"/>
  <c r="R65" i="14"/>
  <c r="AG65" i="14"/>
  <c r="E64" i="14"/>
  <c r="F64" i="14"/>
  <c r="G64" i="14"/>
  <c r="R64" i="14"/>
  <c r="AG64" i="14"/>
  <c r="E63" i="14"/>
  <c r="F63" i="14"/>
  <c r="G63" i="14"/>
  <c r="R63" i="14"/>
  <c r="AG63" i="14"/>
  <c r="E62" i="14"/>
  <c r="F62" i="14"/>
  <c r="G62" i="14"/>
  <c r="R62" i="14"/>
  <c r="AG62" i="14"/>
  <c r="E61" i="14"/>
  <c r="F61" i="14"/>
  <c r="G61" i="14"/>
  <c r="R61" i="14"/>
  <c r="AG61" i="14"/>
  <c r="E60" i="14"/>
  <c r="F60" i="14"/>
  <c r="G60" i="14"/>
  <c r="R60" i="14"/>
  <c r="AG60" i="14"/>
  <c r="E59" i="14"/>
  <c r="F59" i="14"/>
  <c r="G59" i="14"/>
  <c r="R59" i="14"/>
  <c r="AG59" i="14"/>
  <c r="E58" i="14"/>
  <c r="F58" i="14"/>
  <c r="G58" i="14"/>
  <c r="R58" i="14"/>
  <c r="AG58" i="14"/>
  <c r="E57" i="14"/>
  <c r="F57" i="14"/>
  <c r="G57" i="14"/>
  <c r="R57" i="14"/>
  <c r="AG57" i="14"/>
  <c r="E56" i="14"/>
  <c r="F56" i="14"/>
  <c r="G56" i="14"/>
  <c r="R56" i="14"/>
  <c r="AG56" i="14"/>
  <c r="E55" i="14"/>
  <c r="F55" i="14"/>
  <c r="G55" i="14"/>
  <c r="R55" i="14"/>
  <c r="AG55" i="14"/>
  <c r="E54" i="14"/>
  <c r="F54" i="14"/>
  <c r="G54" i="14"/>
  <c r="R54" i="14"/>
  <c r="AG54" i="14"/>
  <c r="E53" i="14"/>
  <c r="F53" i="14"/>
  <c r="G53" i="14"/>
  <c r="R53" i="14"/>
  <c r="AG53" i="14"/>
  <c r="E52" i="14"/>
  <c r="F52" i="14"/>
  <c r="G52" i="14"/>
  <c r="R52" i="14"/>
  <c r="AG52" i="14"/>
  <c r="E51" i="14"/>
  <c r="F51" i="14"/>
  <c r="G51" i="14"/>
  <c r="R51" i="14"/>
  <c r="AG51" i="14"/>
  <c r="E50" i="14"/>
  <c r="F50" i="14"/>
  <c r="G50" i="14"/>
  <c r="R50" i="14"/>
  <c r="AG50" i="14"/>
  <c r="E49" i="14"/>
  <c r="F49" i="14"/>
  <c r="G49" i="14"/>
  <c r="R49" i="14"/>
  <c r="AG49" i="14"/>
  <c r="E48" i="14"/>
  <c r="F48" i="14"/>
  <c r="G48" i="14"/>
  <c r="R48" i="14"/>
  <c r="AG48" i="14"/>
  <c r="E47" i="14"/>
  <c r="F47" i="14"/>
  <c r="G47" i="14"/>
  <c r="R47" i="14"/>
  <c r="AG47" i="14"/>
  <c r="E46" i="14"/>
  <c r="F46" i="14"/>
  <c r="G46" i="14"/>
  <c r="R46" i="14"/>
  <c r="AG46" i="14"/>
  <c r="E45" i="14"/>
  <c r="F45" i="14"/>
  <c r="G45" i="14"/>
  <c r="R45" i="14"/>
  <c r="AG45" i="14"/>
  <c r="E44" i="14"/>
  <c r="F44" i="14"/>
  <c r="G44" i="14"/>
  <c r="R44" i="14"/>
  <c r="AG44" i="14"/>
  <c r="E43" i="14"/>
  <c r="F43" i="14"/>
  <c r="G43" i="14"/>
  <c r="R43" i="14"/>
  <c r="AG43" i="14"/>
  <c r="E42" i="14"/>
  <c r="F42" i="14"/>
  <c r="G42" i="14"/>
  <c r="R42" i="14"/>
  <c r="AG42" i="14"/>
  <c r="E41" i="14"/>
  <c r="F41" i="14"/>
  <c r="G41" i="14"/>
  <c r="R41" i="14"/>
  <c r="AG41" i="14"/>
  <c r="E40" i="14"/>
  <c r="F40" i="14"/>
  <c r="G40" i="14"/>
  <c r="R40" i="14"/>
  <c r="AG40" i="14"/>
  <c r="E39" i="14"/>
  <c r="F39" i="14"/>
  <c r="G39" i="14"/>
  <c r="R39" i="14"/>
  <c r="AG39" i="14"/>
  <c r="E38" i="14"/>
  <c r="F38" i="14"/>
  <c r="G38" i="14"/>
  <c r="R38" i="14"/>
  <c r="AG38" i="14"/>
  <c r="E37" i="14"/>
  <c r="F37" i="14"/>
  <c r="G37" i="14"/>
  <c r="R37" i="14"/>
  <c r="AG37" i="14"/>
  <c r="E36" i="14"/>
  <c r="F36" i="14"/>
  <c r="G36" i="14"/>
  <c r="R36" i="14"/>
  <c r="AG36" i="14"/>
  <c r="E35" i="14"/>
  <c r="F35" i="14"/>
  <c r="G35" i="14"/>
  <c r="R35" i="14"/>
  <c r="AG35" i="14"/>
  <c r="E34" i="14"/>
  <c r="F34" i="14"/>
  <c r="G34" i="14"/>
  <c r="R34" i="14"/>
  <c r="AG34" i="14"/>
  <c r="E33" i="14"/>
  <c r="F33" i="14"/>
  <c r="G33" i="14"/>
  <c r="R33" i="14"/>
  <c r="AG33" i="14"/>
  <c r="E32" i="14"/>
  <c r="F32" i="14"/>
  <c r="G32" i="14"/>
  <c r="R32" i="14"/>
  <c r="AG32" i="14"/>
  <c r="E31" i="14"/>
  <c r="F31" i="14"/>
  <c r="G31" i="14"/>
  <c r="R31" i="14"/>
  <c r="AG31" i="14"/>
  <c r="E30" i="14"/>
  <c r="F30" i="14"/>
  <c r="G30" i="14"/>
  <c r="R30" i="14"/>
  <c r="AG30" i="14"/>
  <c r="E29" i="14"/>
  <c r="F29" i="14"/>
  <c r="G29" i="14"/>
  <c r="R29" i="14"/>
  <c r="AG29" i="14"/>
  <c r="E28" i="14"/>
  <c r="F28" i="14"/>
  <c r="G28" i="14"/>
  <c r="R28" i="14"/>
  <c r="AG28" i="14"/>
  <c r="E27" i="14"/>
  <c r="F27" i="14"/>
  <c r="G27" i="14"/>
  <c r="R27" i="14"/>
  <c r="AG27" i="14"/>
  <c r="E26" i="14"/>
  <c r="F26" i="14"/>
  <c r="G26" i="14"/>
  <c r="R26" i="14"/>
  <c r="AG26" i="14"/>
  <c r="E25" i="14"/>
  <c r="F25" i="14"/>
  <c r="G25" i="14"/>
  <c r="R25" i="14"/>
  <c r="AG25" i="14"/>
  <c r="E24" i="14"/>
  <c r="F24" i="14"/>
  <c r="G24" i="14"/>
  <c r="R24" i="14"/>
  <c r="AG24" i="14"/>
  <c r="E23" i="14"/>
  <c r="F23" i="14"/>
  <c r="G23" i="14"/>
  <c r="R23" i="14"/>
  <c r="AG23" i="14"/>
  <c r="E22" i="14"/>
  <c r="F22" i="14"/>
  <c r="G22" i="14"/>
  <c r="R22" i="14"/>
  <c r="AG22" i="14"/>
  <c r="E21" i="14"/>
  <c r="F21" i="14"/>
  <c r="G21" i="14"/>
  <c r="R21" i="14"/>
  <c r="AG21" i="14"/>
  <c r="E20" i="14"/>
  <c r="F20" i="14"/>
  <c r="G20" i="14"/>
  <c r="R20" i="14"/>
  <c r="AG20" i="14"/>
  <c r="E19" i="14"/>
  <c r="F19" i="14"/>
  <c r="G19" i="14"/>
  <c r="R19" i="14"/>
  <c r="AG19" i="14"/>
  <c r="E18" i="14"/>
  <c r="F18" i="14"/>
  <c r="G18" i="14"/>
  <c r="R18" i="14"/>
  <c r="AG18" i="14"/>
  <c r="E17" i="14"/>
  <c r="F17" i="14"/>
  <c r="G17" i="14"/>
  <c r="R17" i="14"/>
  <c r="AG17" i="14"/>
  <c r="E16" i="14"/>
  <c r="F16" i="14"/>
  <c r="G16" i="14"/>
  <c r="R16" i="14"/>
  <c r="AG16" i="14"/>
  <c r="E15" i="14"/>
  <c r="F15" i="14"/>
  <c r="G15" i="14"/>
  <c r="R15" i="14"/>
  <c r="AG15" i="14"/>
  <c r="E14" i="14"/>
  <c r="F14" i="14"/>
  <c r="G14" i="14"/>
  <c r="R14" i="14"/>
  <c r="AG14" i="14"/>
  <c r="E13" i="14"/>
  <c r="F13" i="14"/>
  <c r="G13" i="14"/>
  <c r="R13" i="14"/>
  <c r="AG13" i="14"/>
  <c r="E12" i="14"/>
  <c r="F12" i="14"/>
  <c r="G12" i="14"/>
  <c r="R12" i="14"/>
  <c r="AG12" i="14"/>
  <c r="E11" i="14"/>
  <c r="F11" i="14"/>
  <c r="G11" i="14"/>
  <c r="R11" i="14"/>
  <c r="AG11" i="14"/>
  <c r="E10" i="14"/>
  <c r="F10" i="14"/>
  <c r="G10" i="14"/>
  <c r="R10" i="14"/>
  <c r="AG10" i="14"/>
  <c r="E9" i="14"/>
  <c r="F9" i="14"/>
  <c r="G9" i="14"/>
  <c r="R9" i="14"/>
  <c r="AG9" i="14"/>
  <c r="E8" i="14"/>
  <c r="F8" i="14"/>
  <c r="G8" i="14"/>
  <c r="R8" i="14"/>
  <c r="AG8" i="14"/>
  <c r="E7" i="14"/>
  <c r="F7" i="14"/>
  <c r="G7" i="14"/>
  <c r="R7" i="14"/>
  <c r="AG7" i="14"/>
  <c r="E6" i="14"/>
  <c r="F6" i="14"/>
  <c r="G6" i="14"/>
  <c r="R6" i="14"/>
  <c r="AG6" i="14"/>
  <c r="E5" i="14"/>
  <c r="F5" i="14"/>
  <c r="G5" i="14"/>
  <c r="R5" i="14"/>
  <c r="AG5" i="14"/>
  <c r="E4" i="14"/>
  <c r="F4" i="14"/>
  <c r="G4" i="14"/>
  <c r="R4" i="14"/>
  <c r="AG4" i="14"/>
  <c r="G13" i="15"/>
  <c r="A10" i="15"/>
  <c r="F13" i="15"/>
  <c r="A9" i="15"/>
  <c r="E13" i="15"/>
  <c r="A8" i="15"/>
  <c r="D13" i="15"/>
  <c r="A7" i="15"/>
  <c r="C13" i="15"/>
  <c r="A6" i="15"/>
  <c r="B13" i="15"/>
  <c r="A5" i="15"/>
  <c r="K9" i="2"/>
  <c r="K8" i="2"/>
  <c r="K7" i="2"/>
  <c r="K6" i="2"/>
  <c r="K5" i="2"/>
  <c r="K4" i="2"/>
  <c r="K41" i="2"/>
  <c r="Z1004" i="14"/>
  <c r="Y1004" i="14"/>
  <c r="X1004" i="14"/>
  <c r="W1004" i="14"/>
  <c r="V1004" i="14"/>
  <c r="U1004" i="14"/>
  <c r="T1004" i="14"/>
  <c r="S1004" i="14"/>
  <c r="Q1004" i="14"/>
  <c r="P1004" i="14"/>
  <c r="O1004" i="14"/>
  <c r="N1004" i="14"/>
  <c r="M1004" i="14"/>
  <c r="L1004" i="14"/>
  <c r="K1004" i="14"/>
  <c r="J1004" i="14"/>
  <c r="I1004" i="14"/>
  <c r="H1004" i="14"/>
  <c r="D1004" i="14"/>
  <c r="C1004" i="14"/>
  <c r="AH1004" i="14"/>
  <c r="B1004" i="14"/>
  <c r="A1004" i="14"/>
  <c r="Z1003" i="14"/>
  <c r="Y1003" i="14"/>
  <c r="X1003" i="14"/>
  <c r="W1003" i="14"/>
  <c r="V1003" i="14"/>
  <c r="U1003" i="14"/>
  <c r="T1003" i="14"/>
  <c r="S1003" i="14"/>
  <c r="Q1003" i="14"/>
  <c r="P1003" i="14"/>
  <c r="O1003" i="14"/>
  <c r="N1003" i="14"/>
  <c r="M1003" i="14"/>
  <c r="L1003" i="14"/>
  <c r="K1003" i="14"/>
  <c r="J1003" i="14"/>
  <c r="I1003" i="14"/>
  <c r="H1003" i="14"/>
  <c r="AF1003" i="14"/>
  <c r="D1003" i="14"/>
  <c r="C1003" i="14"/>
  <c r="B1003" i="14"/>
  <c r="A1003" i="14"/>
  <c r="Z1002" i="14"/>
  <c r="Y1002" i="14"/>
  <c r="X1002" i="14"/>
  <c r="W1002" i="14"/>
  <c r="V1002" i="14"/>
  <c r="U1002" i="14"/>
  <c r="T1002" i="14"/>
  <c r="S1002" i="14"/>
  <c r="Q1002" i="14"/>
  <c r="P1002" i="14"/>
  <c r="O1002" i="14"/>
  <c r="N1002" i="14"/>
  <c r="M1002" i="14"/>
  <c r="L1002" i="14"/>
  <c r="K1002" i="14"/>
  <c r="J1002" i="14"/>
  <c r="I1002" i="14"/>
  <c r="H1002" i="14"/>
  <c r="AF1002" i="14"/>
  <c r="D1002" i="14"/>
  <c r="C1002" i="14"/>
  <c r="B1002" i="14"/>
  <c r="AD1002" i="14"/>
  <c r="A1002" i="14"/>
  <c r="Z1001" i="14"/>
  <c r="Y1001" i="14"/>
  <c r="X1001" i="14"/>
  <c r="W1001" i="14"/>
  <c r="V1001" i="14"/>
  <c r="U1001" i="14"/>
  <c r="T1001" i="14"/>
  <c r="S1001" i="14"/>
  <c r="Q1001" i="14"/>
  <c r="P1001" i="14"/>
  <c r="O1001" i="14"/>
  <c r="N1001" i="14"/>
  <c r="M1001" i="14"/>
  <c r="L1001" i="14"/>
  <c r="K1001" i="14"/>
  <c r="J1001" i="14"/>
  <c r="I1001" i="14"/>
  <c r="H1001" i="14"/>
  <c r="D1001" i="14"/>
  <c r="C1001" i="14"/>
  <c r="B1001" i="14"/>
  <c r="AD1001" i="14"/>
  <c r="A1001" i="14"/>
  <c r="Z1000" i="14"/>
  <c r="Y1000" i="14"/>
  <c r="X1000" i="14"/>
  <c r="W1000" i="14"/>
  <c r="V1000" i="14"/>
  <c r="U1000" i="14"/>
  <c r="T1000" i="14"/>
  <c r="S1000" i="14"/>
  <c r="Q1000" i="14"/>
  <c r="P1000" i="14"/>
  <c r="O1000" i="14"/>
  <c r="N1000" i="14"/>
  <c r="M1000" i="14"/>
  <c r="L1000" i="14"/>
  <c r="K1000" i="14"/>
  <c r="J1000" i="14"/>
  <c r="I1000" i="14"/>
  <c r="H1000" i="14"/>
  <c r="D1000" i="14"/>
  <c r="C1000" i="14"/>
  <c r="AH1000" i="14"/>
  <c r="B1000" i="14"/>
  <c r="AD1000" i="14"/>
  <c r="A1000" i="14"/>
  <c r="Z999" i="14"/>
  <c r="Y999" i="14"/>
  <c r="X999" i="14"/>
  <c r="W999" i="14"/>
  <c r="V999" i="14"/>
  <c r="U999" i="14"/>
  <c r="T999" i="14"/>
  <c r="S999" i="14"/>
  <c r="Q999" i="14"/>
  <c r="P999" i="14"/>
  <c r="O999" i="14"/>
  <c r="N999" i="14"/>
  <c r="M999" i="14"/>
  <c r="L999" i="14"/>
  <c r="K999" i="14"/>
  <c r="J999" i="14"/>
  <c r="I999" i="14"/>
  <c r="H999" i="14"/>
  <c r="AF999" i="14"/>
  <c r="D999" i="14"/>
  <c r="C999" i="14"/>
  <c r="B999" i="14"/>
  <c r="A999" i="14"/>
  <c r="Z998" i="14"/>
  <c r="Y998" i="14"/>
  <c r="X998" i="14"/>
  <c r="W998" i="14"/>
  <c r="V998" i="14"/>
  <c r="U998" i="14"/>
  <c r="T998" i="14"/>
  <c r="S998" i="14"/>
  <c r="Q998" i="14"/>
  <c r="P998" i="14"/>
  <c r="O998" i="14"/>
  <c r="N998" i="14"/>
  <c r="M998" i="14"/>
  <c r="L998" i="14"/>
  <c r="K998" i="14"/>
  <c r="J998" i="14"/>
  <c r="I998" i="14"/>
  <c r="H998" i="14"/>
  <c r="AF998" i="14"/>
  <c r="D998" i="14"/>
  <c r="C998" i="14"/>
  <c r="B998" i="14"/>
  <c r="AD998" i="14"/>
  <c r="A998" i="14"/>
  <c r="Z997" i="14"/>
  <c r="Y997" i="14"/>
  <c r="X997" i="14"/>
  <c r="W997" i="14"/>
  <c r="V997" i="14"/>
  <c r="U997" i="14"/>
  <c r="T997" i="14"/>
  <c r="S997" i="14"/>
  <c r="Q997" i="14"/>
  <c r="P997" i="14"/>
  <c r="O997" i="14"/>
  <c r="N997" i="14"/>
  <c r="M997" i="14"/>
  <c r="L997" i="14"/>
  <c r="K997" i="14"/>
  <c r="J997" i="14"/>
  <c r="I997" i="14"/>
  <c r="H997" i="14"/>
  <c r="D997" i="14"/>
  <c r="C997" i="14"/>
  <c r="B997" i="14"/>
  <c r="A997" i="14"/>
  <c r="Z996" i="14"/>
  <c r="Y996" i="14"/>
  <c r="X996" i="14"/>
  <c r="W996" i="14"/>
  <c r="V996" i="14"/>
  <c r="U996" i="14"/>
  <c r="T996" i="14"/>
  <c r="S996" i="14"/>
  <c r="Q996" i="14"/>
  <c r="P996" i="14"/>
  <c r="O996" i="14"/>
  <c r="N996" i="14"/>
  <c r="M996" i="14"/>
  <c r="L996" i="14"/>
  <c r="K996" i="14"/>
  <c r="J996" i="14"/>
  <c r="I996" i="14"/>
  <c r="H996" i="14"/>
  <c r="D996" i="14"/>
  <c r="C996" i="14"/>
  <c r="AH996" i="14"/>
  <c r="B996" i="14"/>
  <c r="AD996" i="14"/>
  <c r="A996" i="14"/>
  <c r="Z995" i="14"/>
  <c r="Y995" i="14"/>
  <c r="X995" i="14"/>
  <c r="W995" i="14"/>
  <c r="V995" i="14"/>
  <c r="U995" i="14"/>
  <c r="T995" i="14"/>
  <c r="S995" i="14"/>
  <c r="Q995" i="14"/>
  <c r="P995" i="14"/>
  <c r="O995" i="14"/>
  <c r="N995" i="14"/>
  <c r="M995" i="14"/>
  <c r="L995" i="14"/>
  <c r="K995" i="14"/>
  <c r="J995" i="14"/>
  <c r="I995" i="14"/>
  <c r="H995" i="14"/>
  <c r="D995" i="14"/>
  <c r="C995" i="14"/>
  <c r="B995" i="14"/>
  <c r="A995" i="14"/>
  <c r="Z994" i="14"/>
  <c r="Y994" i="14"/>
  <c r="X994" i="14"/>
  <c r="W994" i="14"/>
  <c r="V994" i="14"/>
  <c r="U994" i="14"/>
  <c r="T994" i="14"/>
  <c r="S994" i="14"/>
  <c r="Q994" i="14"/>
  <c r="P994" i="14"/>
  <c r="O994" i="14"/>
  <c r="N994" i="14"/>
  <c r="M994" i="14"/>
  <c r="L994" i="14"/>
  <c r="K994" i="14"/>
  <c r="J994" i="14"/>
  <c r="I994" i="14"/>
  <c r="H994" i="14"/>
  <c r="D994" i="14"/>
  <c r="C994" i="14"/>
  <c r="B994" i="14"/>
  <c r="AD994" i="14"/>
  <c r="A994" i="14"/>
  <c r="Z993" i="14"/>
  <c r="Y993" i="14"/>
  <c r="X993" i="14"/>
  <c r="W993" i="14"/>
  <c r="V993" i="14"/>
  <c r="U993" i="14"/>
  <c r="T993" i="14"/>
  <c r="S993" i="14"/>
  <c r="Q993" i="14"/>
  <c r="P993" i="14"/>
  <c r="O993" i="14"/>
  <c r="N993" i="14"/>
  <c r="M993" i="14"/>
  <c r="L993" i="14"/>
  <c r="K993" i="14"/>
  <c r="J993" i="14"/>
  <c r="I993" i="14"/>
  <c r="H993" i="14"/>
  <c r="D993" i="14"/>
  <c r="C993" i="14"/>
  <c r="B993" i="14"/>
  <c r="A993" i="14"/>
  <c r="Z992" i="14"/>
  <c r="Y992" i="14"/>
  <c r="X992" i="14"/>
  <c r="W992" i="14"/>
  <c r="V992" i="14"/>
  <c r="U992" i="14"/>
  <c r="T992" i="14"/>
  <c r="S992" i="14"/>
  <c r="Q992" i="14"/>
  <c r="P992" i="14"/>
  <c r="O992" i="14"/>
  <c r="N992" i="14"/>
  <c r="M992" i="14"/>
  <c r="L992" i="14"/>
  <c r="K992" i="14"/>
  <c r="J992" i="14"/>
  <c r="I992" i="14"/>
  <c r="H992" i="14"/>
  <c r="D992" i="14"/>
  <c r="C992" i="14"/>
  <c r="AH992" i="14"/>
  <c r="B992" i="14"/>
  <c r="AD992" i="14"/>
  <c r="A992" i="14"/>
  <c r="Z991" i="14"/>
  <c r="Y991" i="14"/>
  <c r="X991" i="14"/>
  <c r="W991" i="14"/>
  <c r="V991" i="14"/>
  <c r="U991" i="14"/>
  <c r="T991" i="14"/>
  <c r="S991" i="14"/>
  <c r="Q991" i="14"/>
  <c r="P991" i="14"/>
  <c r="O991" i="14"/>
  <c r="N991" i="14"/>
  <c r="M991" i="14"/>
  <c r="L991" i="14"/>
  <c r="K991" i="14"/>
  <c r="J991" i="14"/>
  <c r="I991" i="14"/>
  <c r="H991" i="14"/>
  <c r="D991" i="14"/>
  <c r="C991" i="14"/>
  <c r="B991" i="14"/>
  <c r="A991" i="14"/>
  <c r="Z990" i="14"/>
  <c r="Y990" i="14"/>
  <c r="X990" i="14"/>
  <c r="W990" i="14"/>
  <c r="V990" i="14"/>
  <c r="U990" i="14"/>
  <c r="T990" i="14"/>
  <c r="S990" i="14"/>
  <c r="Q990" i="14"/>
  <c r="P990" i="14"/>
  <c r="O990" i="14"/>
  <c r="N990" i="14"/>
  <c r="M990" i="14"/>
  <c r="L990" i="14"/>
  <c r="K990" i="14"/>
  <c r="J990" i="14"/>
  <c r="I990" i="14"/>
  <c r="H990" i="14"/>
  <c r="D990" i="14"/>
  <c r="C990" i="14"/>
  <c r="B990" i="14"/>
  <c r="AD990" i="14"/>
  <c r="A990" i="14"/>
  <c r="Z989" i="14"/>
  <c r="Y989" i="14"/>
  <c r="X989" i="14"/>
  <c r="W989" i="14"/>
  <c r="V989" i="14"/>
  <c r="U989" i="14"/>
  <c r="T989" i="14"/>
  <c r="S989" i="14"/>
  <c r="Q989" i="14"/>
  <c r="P989" i="14"/>
  <c r="O989" i="14"/>
  <c r="N989" i="14"/>
  <c r="M989" i="14"/>
  <c r="L989" i="14"/>
  <c r="K989" i="14"/>
  <c r="J989" i="14"/>
  <c r="I989" i="14"/>
  <c r="H989" i="14"/>
  <c r="D989" i="14"/>
  <c r="C989" i="14"/>
  <c r="B989" i="14"/>
  <c r="A989" i="14"/>
  <c r="Z988" i="14"/>
  <c r="Y988" i="14"/>
  <c r="X988" i="14"/>
  <c r="W988" i="14"/>
  <c r="V988" i="14"/>
  <c r="U988" i="14"/>
  <c r="T988" i="14"/>
  <c r="S988" i="14"/>
  <c r="Q988" i="14"/>
  <c r="P988" i="14"/>
  <c r="O988" i="14"/>
  <c r="N988" i="14"/>
  <c r="M988" i="14"/>
  <c r="L988" i="14"/>
  <c r="K988" i="14"/>
  <c r="J988" i="14"/>
  <c r="I988" i="14"/>
  <c r="H988" i="14"/>
  <c r="D988" i="14"/>
  <c r="C988" i="14"/>
  <c r="AH988" i="14"/>
  <c r="B988" i="14"/>
  <c r="AD988" i="14"/>
  <c r="A988" i="14"/>
  <c r="Z987" i="14"/>
  <c r="Y987" i="14"/>
  <c r="X987" i="14"/>
  <c r="W987" i="14"/>
  <c r="V987" i="14"/>
  <c r="U987" i="14"/>
  <c r="T987" i="14"/>
  <c r="S987" i="14"/>
  <c r="Q987" i="14"/>
  <c r="P987" i="14"/>
  <c r="O987" i="14"/>
  <c r="N987" i="14"/>
  <c r="M987" i="14"/>
  <c r="L987" i="14"/>
  <c r="K987" i="14"/>
  <c r="J987" i="14"/>
  <c r="I987" i="14"/>
  <c r="H987" i="14"/>
  <c r="D987" i="14"/>
  <c r="C987" i="14"/>
  <c r="B987" i="14"/>
  <c r="A987" i="14"/>
  <c r="Z986" i="14"/>
  <c r="Y986" i="14"/>
  <c r="X986" i="14"/>
  <c r="W986" i="14"/>
  <c r="V986" i="14"/>
  <c r="U986" i="14"/>
  <c r="T986" i="14"/>
  <c r="S986" i="14"/>
  <c r="Q986" i="14"/>
  <c r="P986" i="14"/>
  <c r="O986" i="14"/>
  <c r="N986" i="14"/>
  <c r="M986" i="14"/>
  <c r="L986" i="14"/>
  <c r="K986" i="14"/>
  <c r="J986" i="14"/>
  <c r="I986" i="14"/>
  <c r="H986" i="14"/>
  <c r="D986" i="14"/>
  <c r="C986" i="14"/>
  <c r="B986" i="14"/>
  <c r="AD986" i="14"/>
  <c r="A986" i="14"/>
  <c r="Z985" i="14"/>
  <c r="Y985" i="14"/>
  <c r="X985" i="14"/>
  <c r="W985" i="14"/>
  <c r="V985" i="14"/>
  <c r="U985" i="14"/>
  <c r="T985" i="14"/>
  <c r="S985" i="14"/>
  <c r="Q985" i="14"/>
  <c r="P985" i="14"/>
  <c r="O985" i="14"/>
  <c r="N985" i="14"/>
  <c r="M985" i="14"/>
  <c r="L985" i="14"/>
  <c r="K985" i="14"/>
  <c r="J985" i="14"/>
  <c r="I985" i="14"/>
  <c r="H985" i="14"/>
  <c r="D985" i="14"/>
  <c r="C985" i="14"/>
  <c r="B985" i="14"/>
  <c r="A985" i="14"/>
  <c r="Z984" i="14"/>
  <c r="Y984" i="14"/>
  <c r="X984" i="14"/>
  <c r="W984" i="14"/>
  <c r="V984" i="14"/>
  <c r="U984" i="14"/>
  <c r="T984" i="14"/>
  <c r="S984" i="14"/>
  <c r="Q984" i="14"/>
  <c r="P984" i="14"/>
  <c r="O984" i="14"/>
  <c r="N984" i="14"/>
  <c r="M984" i="14"/>
  <c r="L984" i="14"/>
  <c r="K984" i="14"/>
  <c r="J984" i="14"/>
  <c r="I984" i="14"/>
  <c r="H984" i="14"/>
  <c r="D984" i="14"/>
  <c r="C984" i="14"/>
  <c r="AH984" i="14"/>
  <c r="B984" i="14"/>
  <c r="AD984" i="14"/>
  <c r="A984" i="14"/>
  <c r="Z983" i="14"/>
  <c r="Y983" i="14"/>
  <c r="X983" i="14"/>
  <c r="W983" i="14"/>
  <c r="V983" i="14"/>
  <c r="U983" i="14"/>
  <c r="T983" i="14"/>
  <c r="S983" i="14"/>
  <c r="Q983" i="14"/>
  <c r="P983" i="14"/>
  <c r="O983" i="14"/>
  <c r="N983" i="14"/>
  <c r="M983" i="14"/>
  <c r="L983" i="14"/>
  <c r="K983" i="14"/>
  <c r="J983" i="14"/>
  <c r="I983" i="14"/>
  <c r="H983" i="14"/>
  <c r="D983" i="14"/>
  <c r="C983" i="14"/>
  <c r="AH983" i="14"/>
  <c r="B983" i="14"/>
  <c r="A983" i="14"/>
  <c r="Z982" i="14"/>
  <c r="Y982" i="14"/>
  <c r="X982" i="14"/>
  <c r="W982" i="14"/>
  <c r="V982" i="14"/>
  <c r="U982" i="14"/>
  <c r="T982" i="14"/>
  <c r="S982" i="14"/>
  <c r="Q982" i="14"/>
  <c r="P982" i="14"/>
  <c r="O982" i="14"/>
  <c r="N982" i="14"/>
  <c r="M982" i="14"/>
  <c r="L982" i="14"/>
  <c r="K982" i="14"/>
  <c r="J982" i="14"/>
  <c r="I982" i="14"/>
  <c r="H982" i="14"/>
  <c r="D982" i="14"/>
  <c r="C982" i="14"/>
  <c r="B982" i="14"/>
  <c r="A982" i="14"/>
  <c r="Z981" i="14"/>
  <c r="Y981" i="14"/>
  <c r="X981" i="14"/>
  <c r="W981" i="14"/>
  <c r="V981" i="14"/>
  <c r="U981" i="14"/>
  <c r="T981" i="14"/>
  <c r="S981" i="14"/>
  <c r="Q981" i="14"/>
  <c r="P981" i="14"/>
  <c r="O981" i="14"/>
  <c r="N981" i="14"/>
  <c r="M981" i="14"/>
  <c r="L981" i="14"/>
  <c r="K981" i="14"/>
  <c r="J981" i="14"/>
  <c r="I981" i="14"/>
  <c r="H981" i="14"/>
  <c r="D981" i="14"/>
  <c r="C981" i="14"/>
  <c r="B981" i="14"/>
  <c r="A981" i="14"/>
  <c r="Z980" i="14"/>
  <c r="Y980" i="14"/>
  <c r="X980" i="14"/>
  <c r="W980" i="14"/>
  <c r="V980" i="14"/>
  <c r="U980" i="14"/>
  <c r="T980" i="14"/>
  <c r="S980" i="14"/>
  <c r="Q980" i="14"/>
  <c r="P980" i="14"/>
  <c r="O980" i="14"/>
  <c r="N980" i="14"/>
  <c r="M980" i="14"/>
  <c r="L980" i="14"/>
  <c r="K980" i="14"/>
  <c r="J980" i="14"/>
  <c r="I980" i="14"/>
  <c r="H980" i="14"/>
  <c r="D980" i="14"/>
  <c r="C980" i="14"/>
  <c r="AH980" i="14"/>
  <c r="B980" i="14"/>
  <c r="AD980" i="14"/>
  <c r="A980" i="14"/>
  <c r="Z979" i="14"/>
  <c r="Y979" i="14"/>
  <c r="X979" i="14"/>
  <c r="W979" i="14"/>
  <c r="V979" i="14"/>
  <c r="U979" i="14"/>
  <c r="T979" i="14"/>
  <c r="S979" i="14"/>
  <c r="Q979" i="14"/>
  <c r="P979" i="14"/>
  <c r="O979" i="14"/>
  <c r="N979" i="14"/>
  <c r="M979" i="14"/>
  <c r="L979" i="14"/>
  <c r="K979" i="14"/>
  <c r="J979" i="14"/>
  <c r="I979" i="14"/>
  <c r="H979" i="14"/>
  <c r="D979" i="14"/>
  <c r="C979" i="14"/>
  <c r="AH979" i="14"/>
  <c r="B979" i="14"/>
  <c r="A979" i="14"/>
  <c r="Z978" i="14"/>
  <c r="Y978" i="14"/>
  <c r="X978" i="14"/>
  <c r="W978" i="14"/>
  <c r="V978" i="14"/>
  <c r="U978" i="14"/>
  <c r="T978" i="14"/>
  <c r="S978" i="14"/>
  <c r="Q978" i="14"/>
  <c r="P978" i="14"/>
  <c r="O978" i="14"/>
  <c r="N978" i="14"/>
  <c r="M978" i="14"/>
  <c r="L978" i="14"/>
  <c r="K978" i="14"/>
  <c r="J978" i="14"/>
  <c r="I978" i="14"/>
  <c r="H978" i="14"/>
  <c r="D978" i="14"/>
  <c r="C978" i="14"/>
  <c r="B978" i="14"/>
  <c r="A978" i="14"/>
  <c r="Z977" i="14"/>
  <c r="Y977" i="14"/>
  <c r="X977" i="14"/>
  <c r="W977" i="14"/>
  <c r="V977" i="14"/>
  <c r="U977" i="14"/>
  <c r="T977" i="14"/>
  <c r="S977" i="14"/>
  <c r="Q977" i="14"/>
  <c r="P977" i="14"/>
  <c r="O977" i="14"/>
  <c r="N977" i="14"/>
  <c r="M977" i="14"/>
  <c r="L977" i="14"/>
  <c r="K977" i="14"/>
  <c r="J977" i="14"/>
  <c r="I977" i="14"/>
  <c r="H977" i="14"/>
  <c r="D977" i="14"/>
  <c r="C977" i="14"/>
  <c r="B977" i="14"/>
  <c r="A977" i="14"/>
  <c r="Z976" i="14"/>
  <c r="Y976" i="14"/>
  <c r="X976" i="14"/>
  <c r="W976" i="14"/>
  <c r="V976" i="14"/>
  <c r="U976" i="14"/>
  <c r="T976" i="14"/>
  <c r="S976" i="14"/>
  <c r="Q976" i="14"/>
  <c r="P976" i="14"/>
  <c r="O976" i="14"/>
  <c r="N976" i="14"/>
  <c r="M976" i="14"/>
  <c r="L976" i="14"/>
  <c r="K976" i="14"/>
  <c r="J976" i="14"/>
  <c r="I976" i="14"/>
  <c r="H976" i="14"/>
  <c r="D976" i="14"/>
  <c r="C976" i="14"/>
  <c r="AH976" i="14"/>
  <c r="B976" i="14"/>
  <c r="AD976" i="14"/>
  <c r="A976" i="14"/>
  <c r="Z975" i="14"/>
  <c r="Y975" i="14"/>
  <c r="X975" i="14"/>
  <c r="W975" i="14"/>
  <c r="V975" i="14"/>
  <c r="U975" i="14"/>
  <c r="T975" i="14"/>
  <c r="S975" i="14"/>
  <c r="Q975" i="14"/>
  <c r="P975" i="14"/>
  <c r="O975" i="14"/>
  <c r="N975" i="14"/>
  <c r="M975" i="14"/>
  <c r="L975" i="14"/>
  <c r="K975" i="14"/>
  <c r="J975" i="14"/>
  <c r="I975" i="14"/>
  <c r="H975" i="14"/>
  <c r="D975" i="14"/>
  <c r="C975" i="14"/>
  <c r="AH975" i="14"/>
  <c r="B975" i="14"/>
  <c r="A975" i="14"/>
  <c r="Z974" i="14"/>
  <c r="Y974" i="14"/>
  <c r="X974" i="14"/>
  <c r="W974" i="14"/>
  <c r="V974" i="14"/>
  <c r="U974" i="14"/>
  <c r="T974" i="14"/>
  <c r="S974" i="14"/>
  <c r="Q974" i="14"/>
  <c r="P974" i="14"/>
  <c r="O974" i="14"/>
  <c r="N974" i="14"/>
  <c r="M974" i="14"/>
  <c r="L974" i="14"/>
  <c r="K974" i="14"/>
  <c r="J974" i="14"/>
  <c r="I974" i="14"/>
  <c r="H974" i="14"/>
  <c r="D974" i="14"/>
  <c r="C974" i="14"/>
  <c r="B974" i="14"/>
  <c r="AD974" i="14"/>
  <c r="A974" i="14"/>
  <c r="Z973" i="14"/>
  <c r="Y973" i="14"/>
  <c r="X973" i="14"/>
  <c r="W973" i="14"/>
  <c r="V973" i="14"/>
  <c r="U973" i="14"/>
  <c r="T973" i="14"/>
  <c r="S973" i="14"/>
  <c r="Q973" i="14"/>
  <c r="P973" i="14"/>
  <c r="O973" i="14"/>
  <c r="N973" i="14"/>
  <c r="M973" i="14"/>
  <c r="L973" i="14"/>
  <c r="K973" i="14"/>
  <c r="J973" i="14"/>
  <c r="I973" i="14"/>
  <c r="H973" i="14"/>
  <c r="D973" i="14"/>
  <c r="C973" i="14"/>
  <c r="B973" i="14"/>
  <c r="A973" i="14"/>
  <c r="Z972" i="14"/>
  <c r="Y972" i="14"/>
  <c r="X972" i="14"/>
  <c r="W972" i="14"/>
  <c r="V972" i="14"/>
  <c r="U972" i="14"/>
  <c r="T972" i="14"/>
  <c r="S972" i="14"/>
  <c r="Q972" i="14"/>
  <c r="P972" i="14"/>
  <c r="O972" i="14"/>
  <c r="N972" i="14"/>
  <c r="M972" i="14"/>
  <c r="L972" i="14"/>
  <c r="K972" i="14"/>
  <c r="J972" i="14"/>
  <c r="I972" i="14"/>
  <c r="H972" i="14"/>
  <c r="D972" i="14"/>
  <c r="C972" i="14"/>
  <c r="AH972" i="14"/>
  <c r="B972" i="14"/>
  <c r="AD972" i="14"/>
  <c r="A972" i="14"/>
  <c r="Z971" i="14"/>
  <c r="Y971" i="14"/>
  <c r="X971" i="14"/>
  <c r="W971" i="14"/>
  <c r="V971" i="14"/>
  <c r="U971" i="14"/>
  <c r="T971" i="14"/>
  <c r="S971" i="14"/>
  <c r="Q971" i="14"/>
  <c r="P971" i="14"/>
  <c r="O971" i="14"/>
  <c r="N971" i="14"/>
  <c r="M971" i="14"/>
  <c r="L971" i="14"/>
  <c r="K971" i="14"/>
  <c r="J971" i="14"/>
  <c r="I971" i="14"/>
  <c r="H971" i="14"/>
  <c r="AF971" i="14"/>
  <c r="D971" i="14"/>
  <c r="C971" i="14"/>
  <c r="AH971" i="14"/>
  <c r="B971" i="14"/>
  <c r="A971" i="14"/>
  <c r="Z970" i="14"/>
  <c r="Y970" i="14"/>
  <c r="X970" i="14"/>
  <c r="W970" i="14"/>
  <c r="V970" i="14"/>
  <c r="U970" i="14"/>
  <c r="T970" i="14"/>
  <c r="S970" i="14"/>
  <c r="Q970" i="14"/>
  <c r="P970" i="14"/>
  <c r="O970" i="14"/>
  <c r="N970" i="14"/>
  <c r="M970" i="14"/>
  <c r="L970" i="14"/>
  <c r="K970" i="14"/>
  <c r="J970" i="14"/>
  <c r="I970" i="14"/>
  <c r="H970" i="14"/>
  <c r="D970" i="14"/>
  <c r="C970" i="14"/>
  <c r="B970" i="14"/>
  <c r="AD970" i="14"/>
  <c r="A970" i="14"/>
  <c r="Z969" i="14"/>
  <c r="Y969" i="14"/>
  <c r="X969" i="14"/>
  <c r="W969" i="14"/>
  <c r="V969" i="14"/>
  <c r="U969" i="14"/>
  <c r="T969" i="14"/>
  <c r="S969" i="14"/>
  <c r="Q969" i="14"/>
  <c r="P969" i="14"/>
  <c r="O969" i="14"/>
  <c r="N969" i="14"/>
  <c r="M969" i="14"/>
  <c r="L969" i="14"/>
  <c r="K969" i="14"/>
  <c r="J969" i="14"/>
  <c r="I969" i="14"/>
  <c r="H969" i="14"/>
  <c r="D969" i="14"/>
  <c r="C969" i="14"/>
  <c r="B969" i="14"/>
  <c r="A969" i="14"/>
  <c r="Z968" i="14"/>
  <c r="Y968" i="14"/>
  <c r="X968" i="14"/>
  <c r="W968" i="14"/>
  <c r="V968" i="14"/>
  <c r="U968" i="14"/>
  <c r="T968" i="14"/>
  <c r="S968" i="14"/>
  <c r="Q968" i="14"/>
  <c r="P968" i="14"/>
  <c r="O968" i="14"/>
  <c r="N968" i="14"/>
  <c r="M968" i="14"/>
  <c r="L968" i="14"/>
  <c r="K968" i="14"/>
  <c r="J968" i="14"/>
  <c r="I968" i="14"/>
  <c r="H968" i="14"/>
  <c r="D968" i="14"/>
  <c r="C968" i="14"/>
  <c r="AH968" i="14"/>
  <c r="B968" i="14"/>
  <c r="AD968" i="14"/>
  <c r="A968" i="14"/>
  <c r="Z967" i="14"/>
  <c r="Y967" i="14"/>
  <c r="X967" i="14"/>
  <c r="W967" i="14"/>
  <c r="V967" i="14"/>
  <c r="U967" i="14"/>
  <c r="T967" i="14"/>
  <c r="S967" i="14"/>
  <c r="Q967" i="14"/>
  <c r="P967" i="14"/>
  <c r="O967" i="14"/>
  <c r="N967" i="14"/>
  <c r="M967" i="14"/>
  <c r="L967" i="14"/>
  <c r="K967" i="14"/>
  <c r="J967" i="14"/>
  <c r="I967" i="14"/>
  <c r="H967" i="14"/>
  <c r="D967" i="14"/>
  <c r="C967" i="14"/>
  <c r="AH967" i="14"/>
  <c r="B967" i="14"/>
  <c r="A967" i="14"/>
  <c r="Z966" i="14"/>
  <c r="Y966" i="14"/>
  <c r="X966" i="14"/>
  <c r="W966" i="14"/>
  <c r="V966" i="14"/>
  <c r="U966" i="14"/>
  <c r="T966" i="14"/>
  <c r="S966" i="14"/>
  <c r="Q966" i="14"/>
  <c r="P966" i="14"/>
  <c r="O966" i="14"/>
  <c r="N966" i="14"/>
  <c r="M966" i="14"/>
  <c r="L966" i="14"/>
  <c r="K966" i="14"/>
  <c r="J966" i="14"/>
  <c r="I966" i="14"/>
  <c r="H966" i="14"/>
  <c r="D966" i="14"/>
  <c r="C966" i="14"/>
  <c r="B966" i="14"/>
  <c r="AD966" i="14"/>
  <c r="A966" i="14"/>
  <c r="Z965" i="14"/>
  <c r="Y965" i="14"/>
  <c r="X965" i="14"/>
  <c r="W965" i="14"/>
  <c r="V965" i="14"/>
  <c r="U965" i="14"/>
  <c r="T965" i="14"/>
  <c r="S965" i="14"/>
  <c r="Q965" i="14"/>
  <c r="P965" i="14"/>
  <c r="O965" i="14"/>
  <c r="N965" i="14"/>
  <c r="M965" i="14"/>
  <c r="L965" i="14"/>
  <c r="K965" i="14"/>
  <c r="J965" i="14"/>
  <c r="I965" i="14"/>
  <c r="H965" i="14"/>
  <c r="D965" i="14"/>
  <c r="C965" i="14"/>
  <c r="B965" i="14"/>
  <c r="A965" i="14"/>
  <c r="Z964" i="14"/>
  <c r="Y964" i="14"/>
  <c r="X964" i="14"/>
  <c r="W964" i="14"/>
  <c r="V964" i="14"/>
  <c r="U964" i="14"/>
  <c r="T964" i="14"/>
  <c r="S964" i="14"/>
  <c r="Q964" i="14"/>
  <c r="P964" i="14"/>
  <c r="O964" i="14"/>
  <c r="N964" i="14"/>
  <c r="M964" i="14"/>
  <c r="L964" i="14"/>
  <c r="K964" i="14"/>
  <c r="J964" i="14"/>
  <c r="I964" i="14"/>
  <c r="H964" i="14"/>
  <c r="D964" i="14"/>
  <c r="C964" i="14"/>
  <c r="AH964" i="14"/>
  <c r="B964" i="14"/>
  <c r="AD964" i="14"/>
  <c r="A964" i="14"/>
  <c r="Z963" i="14"/>
  <c r="Y963" i="14"/>
  <c r="X963" i="14"/>
  <c r="W963" i="14"/>
  <c r="V963" i="14"/>
  <c r="U963" i="14"/>
  <c r="T963" i="14"/>
  <c r="S963" i="14"/>
  <c r="Q963" i="14"/>
  <c r="P963" i="14"/>
  <c r="O963" i="14"/>
  <c r="N963" i="14"/>
  <c r="M963" i="14"/>
  <c r="L963" i="14"/>
  <c r="K963" i="14"/>
  <c r="J963" i="14"/>
  <c r="I963" i="14"/>
  <c r="H963" i="14"/>
  <c r="D963" i="14"/>
  <c r="C963" i="14"/>
  <c r="AH963" i="14"/>
  <c r="B963" i="14"/>
  <c r="A963" i="14"/>
  <c r="Z962" i="14"/>
  <c r="Y962" i="14"/>
  <c r="X962" i="14"/>
  <c r="W962" i="14"/>
  <c r="V962" i="14"/>
  <c r="U962" i="14"/>
  <c r="T962" i="14"/>
  <c r="S962" i="14"/>
  <c r="Q962" i="14"/>
  <c r="P962" i="14"/>
  <c r="O962" i="14"/>
  <c r="N962" i="14"/>
  <c r="M962" i="14"/>
  <c r="L962" i="14"/>
  <c r="K962" i="14"/>
  <c r="J962" i="14"/>
  <c r="I962" i="14"/>
  <c r="H962" i="14"/>
  <c r="D962" i="14"/>
  <c r="C962" i="14"/>
  <c r="B962" i="14"/>
  <c r="AD962" i="14"/>
  <c r="A962" i="14"/>
  <c r="Z961" i="14"/>
  <c r="Y961" i="14"/>
  <c r="X961" i="14"/>
  <c r="W961" i="14"/>
  <c r="V961" i="14"/>
  <c r="U961" i="14"/>
  <c r="T961" i="14"/>
  <c r="S961" i="14"/>
  <c r="Q961" i="14"/>
  <c r="P961" i="14"/>
  <c r="O961" i="14"/>
  <c r="N961" i="14"/>
  <c r="M961" i="14"/>
  <c r="L961" i="14"/>
  <c r="K961" i="14"/>
  <c r="J961" i="14"/>
  <c r="I961" i="14"/>
  <c r="H961" i="14"/>
  <c r="D961" i="14"/>
  <c r="C961" i="14"/>
  <c r="B961" i="14"/>
  <c r="A961" i="14"/>
  <c r="Z960" i="14"/>
  <c r="Y960" i="14"/>
  <c r="X960" i="14"/>
  <c r="W960" i="14"/>
  <c r="V960" i="14"/>
  <c r="U960" i="14"/>
  <c r="T960" i="14"/>
  <c r="S960" i="14"/>
  <c r="Q960" i="14"/>
  <c r="P960" i="14"/>
  <c r="O960" i="14"/>
  <c r="N960" i="14"/>
  <c r="M960" i="14"/>
  <c r="L960" i="14"/>
  <c r="K960" i="14"/>
  <c r="J960" i="14"/>
  <c r="I960" i="14"/>
  <c r="H960" i="14"/>
  <c r="D960" i="14"/>
  <c r="C960" i="14"/>
  <c r="AH960" i="14"/>
  <c r="B960" i="14"/>
  <c r="AD960" i="14"/>
  <c r="A960" i="14"/>
  <c r="Z959" i="14"/>
  <c r="Y959" i="14"/>
  <c r="X959" i="14"/>
  <c r="W959" i="14"/>
  <c r="V959" i="14"/>
  <c r="U959" i="14"/>
  <c r="T959" i="14"/>
  <c r="S959" i="14"/>
  <c r="Q959" i="14"/>
  <c r="P959" i="14"/>
  <c r="O959" i="14"/>
  <c r="N959" i="14"/>
  <c r="M959" i="14"/>
  <c r="L959" i="14"/>
  <c r="K959" i="14"/>
  <c r="J959" i="14"/>
  <c r="I959" i="14"/>
  <c r="H959" i="14"/>
  <c r="D959" i="14"/>
  <c r="C959" i="14"/>
  <c r="AH959" i="14"/>
  <c r="B959" i="14"/>
  <c r="A959" i="14"/>
  <c r="Z958" i="14"/>
  <c r="Y958" i="14"/>
  <c r="X958" i="14"/>
  <c r="W958" i="14"/>
  <c r="V958" i="14"/>
  <c r="U958" i="14"/>
  <c r="T958" i="14"/>
  <c r="S958" i="14"/>
  <c r="Q958" i="14"/>
  <c r="P958" i="14"/>
  <c r="O958" i="14"/>
  <c r="N958" i="14"/>
  <c r="M958" i="14"/>
  <c r="L958" i="14"/>
  <c r="K958" i="14"/>
  <c r="J958" i="14"/>
  <c r="I958" i="14"/>
  <c r="H958" i="14"/>
  <c r="D958" i="14"/>
  <c r="C958" i="14"/>
  <c r="B958" i="14"/>
  <c r="AD958" i="14"/>
  <c r="A958" i="14"/>
  <c r="Z957" i="14"/>
  <c r="Y957" i="14"/>
  <c r="X957" i="14"/>
  <c r="W957" i="14"/>
  <c r="V957" i="14"/>
  <c r="U957" i="14"/>
  <c r="T957" i="14"/>
  <c r="S957" i="14"/>
  <c r="Q957" i="14"/>
  <c r="P957" i="14"/>
  <c r="O957" i="14"/>
  <c r="N957" i="14"/>
  <c r="M957" i="14"/>
  <c r="L957" i="14"/>
  <c r="K957" i="14"/>
  <c r="J957" i="14"/>
  <c r="I957" i="14"/>
  <c r="H957" i="14"/>
  <c r="D957" i="14"/>
  <c r="C957" i="14"/>
  <c r="B957" i="14"/>
  <c r="A957" i="14"/>
  <c r="Z956" i="14"/>
  <c r="Y956" i="14"/>
  <c r="X956" i="14"/>
  <c r="W956" i="14"/>
  <c r="V956" i="14"/>
  <c r="U956" i="14"/>
  <c r="T956" i="14"/>
  <c r="S956" i="14"/>
  <c r="Q956" i="14"/>
  <c r="P956" i="14"/>
  <c r="O956" i="14"/>
  <c r="N956" i="14"/>
  <c r="M956" i="14"/>
  <c r="L956" i="14"/>
  <c r="K956" i="14"/>
  <c r="J956" i="14"/>
  <c r="I956" i="14"/>
  <c r="H956" i="14"/>
  <c r="D956" i="14"/>
  <c r="C956" i="14"/>
  <c r="AH956" i="14"/>
  <c r="B956" i="14"/>
  <c r="AD956" i="14"/>
  <c r="A956" i="14"/>
  <c r="Z955" i="14"/>
  <c r="Y955" i="14"/>
  <c r="X955" i="14"/>
  <c r="W955" i="14"/>
  <c r="V955" i="14"/>
  <c r="U955" i="14"/>
  <c r="T955" i="14"/>
  <c r="S955" i="14"/>
  <c r="Q955" i="14"/>
  <c r="P955" i="14"/>
  <c r="O955" i="14"/>
  <c r="N955" i="14"/>
  <c r="M955" i="14"/>
  <c r="L955" i="14"/>
  <c r="K955" i="14"/>
  <c r="J955" i="14"/>
  <c r="I955" i="14"/>
  <c r="H955" i="14"/>
  <c r="D955" i="14"/>
  <c r="C955" i="14"/>
  <c r="AH955" i="14"/>
  <c r="B955" i="14"/>
  <c r="A955" i="14"/>
  <c r="Z954" i="14"/>
  <c r="Y954" i="14"/>
  <c r="X954" i="14"/>
  <c r="W954" i="14"/>
  <c r="V954" i="14"/>
  <c r="U954" i="14"/>
  <c r="T954" i="14"/>
  <c r="S954" i="14"/>
  <c r="Q954" i="14"/>
  <c r="P954" i="14"/>
  <c r="O954" i="14"/>
  <c r="N954" i="14"/>
  <c r="M954" i="14"/>
  <c r="L954" i="14"/>
  <c r="K954" i="14"/>
  <c r="J954" i="14"/>
  <c r="I954" i="14"/>
  <c r="H954" i="14"/>
  <c r="D954" i="14"/>
  <c r="C954" i="14"/>
  <c r="B954" i="14"/>
  <c r="AD954" i="14"/>
  <c r="A954" i="14"/>
  <c r="Z953" i="14"/>
  <c r="Y953" i="14"/>
  <c r="X953" i="14"/>
  <c r="W953" i="14"/>
  <c r="V953" i="14"/>
  <c r="U953" i="14"/>
  <c r="T953" i="14"/>
  <c r="S953" i="14"/>
  <c r="Q953" i="14"/>
  <c r="P953" i="14"/>
  <c r="O953" i="14"/>
  <c r="N953" i="14"/>
  <c r="M953" i="14"/>
  <c r="L953" i="14"/>
  <c r="K953" i="14"/>
  <c r="J953" i="14"/>
  <c r="I953" i="14"/>
  <c r="H953" i="14"/>
  <c r="D953" i="14"/>
  <c r="C953" i="14"/>
  <c r="B953" i="14"/>
  <c r="A953" i="14"/>
  <c r="Z952" i="14"/>
  <c r="Y952" i="14"/>
  <c r="X952" i="14"/>
  <c r="W952" i="14"/>
  <c r="V952" i="14"/>
  <c r="U952" i="14"/>
  <c r="T952" i="14"/>
  <c r="S952" i="14"/>
  <c r="Q952" i="14"/>
  <c r="P952" i="14"/>
  <c r="O952" i="14"/>
  <c r="N952" i="14"/>
  <c r="M952" i="14"/>
  <c r="L952" i="14"/>
  <c r="K952" i="14"/>
  <c r="J952" i="14"/>
  <c r="I952" i="14"/>
  <c r="H952" i="14"/>
  <c r="D952" i="14"/>
  <c r="C952" i="14"/>
  <c r="AH952" i="14"/>
  <c r="B952" i="14"/>
  <c r="AD952" i="14"/>
  <c r="A952" i="14"/>
  <c r="Z951" i="14"/>
  <c r="Y951" i="14"/>
  <c r="X951" i="14"/>
  <c r="W951" i="14"/>
  <c r="V951" i="14"/>
  <c r="U951" i="14"/>
  <c r="T951" i="14"/>
  <c r="S951" i="14"/>
  <c r="Q951" i="14"/>
  <c r="P951" i="14"/>
  <c r="O951" i="14"/>
  <c r="N951" i="14"/>
  <c r="M951" i="14"/>
  <c r="L951" i="14"/>
  <c r="K951" i="14"/>
  <c r="J951" i="14"/>
  <c r="I951" i="14"/>
  <c r="H951" i="14"/>
  <c r="D951" i="14"/>
  <c r="C951" i="14"/>
  <c r="AH951" i="14"/>
  <c r="B951" i="14"/>
  <c r="A951" i="14"/>
  <c r="Z950" i="14"/>
  <c r="Y950" i="14"/>
  <c r="X950" i="14"/>
  <c r="W950" i="14"/>
  <c r="V950" i="14"/>
  <c r="U950" i="14"/>
  <c r="T950" i="14"/>
  <c r="S950" i="14"/>
  <c r="Q950" i="14"/>
  <c r="P950" i="14"/>
  <c r="O950" i="14"/>
  <c r="N950" i="14"/>
  <c r="M950" i="14"/>
  <c r="L950" i="14"/>
  <c r="K950" i="14"/>
  <c r="J950" i="14"/>
  <c r="I950" i="14"/>
  <c r="H950" i="14"/>
  <c r="D950" i="14"/>
  <c r="C950" i="14"/>
  <c r="B950" i="14"/>
  <c r="AD950" i="14"/>
  <c r="A950" i="14"/>
  <c r="Z949" i="14"/>
  <c r="Y949" i="14"/>
  <c r="X949" i="14"/>
  <c r="W949" i="14"/>
  <c r="V949" i="14"/>
  <c r="U949" i="14"/>
  <c r="T949" i="14"/>
  <c r="S949" i="14"/>
  <c r="Q949" i="14"/>
  <c r="P949" i="14"/>
  <c r="O949" i="14"/>
  <c r="N949" i="14"/>
  <c r="M949" i="14"/>
  <c r="L949" i="14"/>
  <c r="K949" i="14"/>
  <c r="J949" i="14"/>
  <c r="I949" i="14"/>
  <c r="H949" i="14"/>
  <c r="D949" i="14"/>
  <c r="C949" i="14"/>
  <c r="B949" i="14"/>
  <c r="A949" i="14"/>
  <c r="Z948" i="14"/>
  <c r="Y948" i="14"/>
  <c r="X948" i="14"/>
  <c r="W948" i="14"/>
  <c r="V948" i="14"/>
  <c r="U948" i="14"/>
  <c r="T948" i="14"/>
  <c r="S948" i="14"/>
  <c r="Q948" i="14"/>
  <c r="P948" i="14"/>
  <c r="O948" i="14"/>
  <c r="N948" i="14"/>
  <c r="M948" i="14"/>
  <c r="L948" i="14"/>
  <c r="K948" i="14"/>
  <c r="J948" i="14"/>
  <c r="I948" i="14"/>
  <c r="H948" i="14"/>
  <c r="D948" i="14"/>
  <c r="C948" i="14"/>
  <c r="AH948" i="14"/>
  <c r="B948" i="14"/>
  <c r="AD948" i="14"/>
  <c r="A948" i="14"/>
  <c r="Z947" i="14"/>
  <c r="Y947" i="14"/>
  <c r="X947" i="14"/>
  <c r="W947" i="14"/>
  <c r="V947" i="14"/>
  <c r="U947" i="14"/>
  <c r="T947" i="14"/>
  <c r="S947" i="14"/>
  <c r="Q947" i="14"/>
  <c r="P947" i="14"/>
  <c r="O947" i="14"/>
  <c r="N947" i="14"/>
  <c r="M947" i="14"/>
  <c r="L947" i="14"/>
  <c r="K947" i="14"/>
  <c r="J947" i="14"/>
  <c r="I947" i="14"/>
  <c r="H947" i="14"/>
  <c r="AF947" i="14"/>
  <c r="D947" i="14"/>
  <c r="C947" i="14"/>
  <c r="AH947" i="14"/>
  <c r="B947" i="14"/>
  <c r="A947" i="14"/>
  <c r="Z946" i="14"/>
  <c r="Y946" i="14"/>
  <c r="X946" i="14"/>
  <c r="W946" i="14"/>
  <c r="V946" i="14"/>
  <c r="U946" i="14"/>
  <c r="T946" i="14"/>
  <c r="S946" i="14"/>
  <c r="Q946" i="14"/>
  <c r="P946" i="14"/>
  <c r="O946" i="14"/>
  <c r="N946" i="14"/>
  <c r="M946" i="14"/>
  <c r="L946" i="14"/>
  <c r="K946" i="14"/>
  <c r="J946" i="14"/>
  <c r="I946" i="14"/>
  <c r="H946" i="14"/>
  <c r="D946" i="14"/>
  <c r="C946" i="14"/>
  <c r="B946" i="14"/>
  <c r="AD946" i="14"/>
  <c r="A946" i="14"/>
  <c r="Z945" i="14"/>
  <c r="Y945" i="14"/>
  <c r="X945" i="14"/>
  <c r="W945" i="14"/>
  <c r="V945" i="14"/>
  <c r="U945" i="14"/>
  <c r="T945" i="14"/>
  <c r="S945" i="14"/>
  <c r="Q945" i="14"/>
  <c r="P945" i="14"/>
  <c r="O945" i="14"/>
  <c r="N945" i="14"/>
  <c r="M945" i="14"/>
  <c r="L945" i="14"/>
  <c r="K945" i="14"/>
  <c r="J945" i="14"/>
  <c r="I945" i="14"/>
  <c r="H945" i="14"/>
  <c r="D945" i="14"/>
  <c r="C945" i="14"/>
  <c r="B945" i="14"/>
  <c r="A945" i="14"/>
  <c r="Z944" i="14"/>
  <c r="Y944" i="14"/>
  <c r="X944" i="14"/>
  <c r="W944" i="14"/>
  <c r="V944" i="14"/>
  <c r="U944" i="14"/>
  <c r="T944" i="14"/>
  <c r="S944" i="14"/>
  <c r="Q944" i="14"/>
  <c r="P944" i="14"/>
  <c r="O944" i="14"/>
  <c r="N944" i="14"/>
  <c r="M944" i="14"/>
  <c r="L944" i="14"/>
  <c r="K944" i="14"/>
  <c r="J944" i="14"/>
  <c r="I944" i="14"/>
  <c r="H944" i="14"/>
  <c r="D944" i="14"/>
  <c r="C944" i="14"/>
  <c r="AH944" i="14"/>
  <c r="B944" i="14"/>
  <c r="AD944" i="14"/>
  <c r="A944" i="14"/>
  <c r="Z943" i="14"/>
  <c r="Y943" i="14"/>
  <c r="X943" i="14"/>
  <c r="W943" i="14"/>
  <c r="V943" i="14"/>
  <c r="U943" i="14"/>
  <c r="T943" i="14"/>
  <c r="S943" i="14"/>
  <c r="Q943" i="14"/>
  <c r="P943" i="14"/>
  <c r="O943" i="14"/>
  <c r="N943" i="14"/>
  <c r="M943" i="14"/>
  <c r="L943" i="14"/>
  <c r="K943" i="14"/>
  <c r="J943" i="14"/>
  <c r="I943" i="14"/>
  <c r="H943" i="14"/>
  <c r="D943" i="14"/>
  <c r="C943" i="14"/>
  <c r="AH943" i="14"/>
  <c r="B943" i="14"/>
  <c r="A943" i="14"/>
  <c r="Z942" i="14"/>
  <c r="Y942" i="14"/>
  <c r="X942" i="14"/>
  <c r="W942" i="14"/>
  <c r="V942" i="14"/>
  <c r="U942" i="14"/>
  <c r="T942" i="14"/>
  <c r="S942" i="14"/>
  <c r="Q942" i="14"/>
  <c r="P942" i="14"/>
  <c r="O942" i="14"/>
  <c r="N942" i="14"/>
  <c r="M942" i="14"/>
  <c r="L942" i="14"/>
  <c r="K942" i="14"/>
  <c r="J942" i="14"/>
  <c r="I942" i="14"/>
  <c r="H942" i="14"/>
  <c r="D942" i="14"/>
  <c r="C942" i="14"/>
  <c r="B942" i="14"/>
  <c r="AD942" i="14"/>
  <c r="A942" i="14"/>
  <c r="Z941" i="14"/>
  <c r="Y941" i="14"/>
  <c r="X941" i="14"/>
  <c r="W941" i="14"/>
  <c r="V941" i="14"/>
  <c r="U941" i="14"/>
  <c r="T941" i="14"/>
  <c r="S941" i="14"/>
  <c r="Q941" i="14"/>
  <c r="P941" i="14"/>
  <c r="O941" i="14"/>
  <c r="N941" i="14"/>
  <c r="M941" i="14"/>
  <c r="L941" i="14"/>
  <c r="K941" i="14"/>
  <c r="J941" i="14"/>
  <c r="I941" i="14"/>
  <c r="H941" i="14"/>
  <c r="D941" i="14"/>
  <c r="C941" i="14"/>
  <c r="B941" i="14"/>
  <c r="A941" i="14"/>
  <c r="Z940" i="14"/>
  <c r="Y940" i="14"/>
  <c r="X940" i="14"/>
  <c r="W940" i="14"/>
  <c r="V940" i="14"/>
  <c r="U940" i="14"/>
  <c r="T940" i="14"/>
  <c r="S940" i="14"/>
  <c r="Q940" i="14"/>
  <c r="P940" i="14"/>
  <c r="O940" i="14"/>
  <c r="N940" i="14"/>
  <c r="M940" i="14"/>
  <c r="L940" i="14"/>
  <c r="K940" i="14"/>
  <c r="J940" i="14"/>
  <c r="I940" i="14"/>
  <c r="H940" i="14"/>
  <c r="D940" i="14"/>
  <c r="C940" i="14"/>
  <c r="AH940" i="14"/>
  <c r="B940" i="14"/>
  <c r="AD940" i="14"/>
  <c r="A940" i="14"/>
  <c r="Z939" i="14"/>
  <c r="Y939" i="14"/>
  <c r="X939" i="14"/>
  <c r="W939" i="14"/>
  <c r="V939" i="14"/>
  <c r="U939" i="14"/>
  <c r="T939" i="14"/>
  <c r="S939" i="14"/>
  <c r="Q939" i="14"/>
  <c r="P939" i="14"/>
  <c r="O939" i="14"/>
  <c r="N939" i="14"/>
  <c r="M939" i="14"/>
  <c r="L939" i="14"/>
  <c r="K939" i="14"/>
  <c r="J939" i="14"/>
  <c r="I939" i="14"/>
  <c r="H939" i="14"/>
  <c r="D939" i="14"/>
  <c r="C939" i="14"/>
  <c r="AH939" i="14"/>
  <c r="B939" i="14"/>
  <c r="A939" i="14"/>
  <c r="Z938" i="14"/>
  <c r="Y938" i="14"/>
  <c r="X938" i="14"/>
  <c r="W938" i="14"/>
  <c r="V938" i="14"/>
  <c r="U938" i="14"/>
  <c r="T938" i="14"/>
  <c r="S938" i="14"/>
  <c r="Q938" i="14"/>
  <c r="P938" i="14"/>
  <c r="O938" i="14"/>
  <c r="N938" i="14"/>
  <c r="M938" i="14"/>
  <c r="L938" i="14"/>
  <c r="K938" i="14"/>
  <c r="J938" i="14"/>
  <c r="I938" i="14"/>
  <c r="H938" i="14"/>
  <c r="D938" i="14"/>
  <c r="C938" i="14"/>
  <c r="B938" i="14"/>
  <c r="A938" i="14"/>
  <c r="Z937" i="14"/>
  <c r="Y937" i="14"/>
  <c r="X937" i="14"/>
  <c r="W937" i="14"/>
  <c r="V937" i="14"/>
  <c r="U937" i="14"/>
  <c r="T937" i="14"/>
  <c r="S937" i="14"/>
  <c r="Q937" i="14"/>
  <c r="P937" i="14"/>
  <c r="O937" i="14"/>
  <c r="N937" i="14"/>
  <c r="M937" i="14"/>
  <c r="L937" i="14"/>
  <c r="K937" i="14"/>
  <c r="J937" i="14"/>
  <c r="I937" i="14"/>
  <c r="H937" i="14"/>
  <c r="D937" i="14"/>
  <c r="C937" i="14"/>
  <c r="B937" i="14"/>
  <c r="A937" i="14"/>
  <c r="Z936" i="14"/>
  <c r="Y936" i="14"/>
  <c r="X936" i="14"/>
  <c r="W936" i="14"/>
  <c r="V936" i="14"/>
  <c r="U936" i="14"/>
  <c r="T936" i="14"/>
  <c r="S936" i="14"/>
  <c r="Q936" i="14"/>
  <c r="P936" i="14"/>
  <c r="O936" i="14"/>
  <c r="N936" i="14"/>
  <c r="M936" i="14"/>
  <c r="L936" i="14"/>
  <c r="K936" i="14"/>
  <c r="J936" i="14"/>
  <c r="I936" i="14"/>
  <c r="H936" i="14"/>
  <c r="D936" i="14"/>
  <c r="C936" i="14"/>
  <c r="AH936" i="14"/>
  <c r="B936" i="14"/>
  <c r="AD936" i="14"/>
  <c r="A936" i="14"/>
  <c r="Z935" i="14"/>
  <c r="Y935" i="14"/>
  <c r="X935" i="14"/>
  <c r="W935" i="14"/>
  <c r="V935" i="14"/>
  <c r="U935" i="14"/>
  <c r="T935" i="14"/>
  <c r="S935" i="14"/>
  <c r="Q935" i="14"/>
  <c r="P935" i="14"/>
  <c r="O935" i="14"/>
  <c r="N935" i="14"/>
  <c r="M935" i="14"/>
  <c r="L935" i="14"/>
  <c r="K935" i="14"/>
  <c r="J935" i="14"/>
  <c r="I935" i="14"/>
  <c r="H935" i="14"/>
  <c r="D935" i="14"/>
  <c r="C935" i="14"/>
  <c r="AH935" i="14"/>
  <c r="B935" i="14"/>
  <c r="A935" i="14"/>
  <c r="Z934" i="14"/>
  <c r="Y934" i="14"/>
  <c r="X934" i="14"/>
  <c r="W934" i="14"/>
  <c r="V934" i="14"/>
  <c r="U934" i="14"/>
  <c r="T934" i="14"/>
  <c r="S934" i="14"/>
  <c r="Q934" i="14"/>
  <c r="P934" i="14"/>
  <c r="O934" i="14"/>
  <c r="N934" i="14"/>
  <c r="M934" i="14"/>
  <c r="L934" i="14"/>
  <c r="K934" i="14"/>
  <c r="J934" i="14"/>
  <c r="I934" i="14"/>
  <c r="H934" i="14"/>
  <c r="D934" i="14"/>
  <c r="C934" i="14"/>
  <c r="B934" i="14"/>
  <c r="A934" i="14"/>
  <c r="Z933" i="14"/>
  <c r="Y933" i="14"/>
  <c r="X933" i="14"/>
  <c r="W933" i="14"/>
  <c r="V933" i="14"/>
  <c r="U933" i="14"/>
  <c r="T933" i="14"/>
  <c r="S933" i="14"/>
  <c r="Q933" i="14"/>
  <c r="P933" i="14"/>
  <c r="O933" i="14"/>
  <c r="N933" i="14"/>
  <c r="M933" i="14"/>
  <c r="L933" i="14"/>
  <c r="K933" i="14"/>
  <c r="J933" i="14"/>
  <c r="I933" i="14"/>
  <c r="H933" i="14"/>
  <c r="D933" i="14"/>
  <c r="C933" i="14"/>
  <c r="B933" i="14"/>
  <c r="A933" i="14"/>
  <c r="Z932" i="14"/>
  <c r="Y932" i="14"/>
  <c r="X932" i="14"/>
  <c r="W932" i="14"/>
  <c r="V932" i="14"/>
  <c r="U932" i="14"/>
  <c r="T932" i="14"/>
  <c r="S932" i="14"/>
  <c r="Q932" i="14"/>
  <c r="P932" i="14"/>
  <c r="O932" i="14"/>
  <c r="N932" i="14"/>
  <c r="M932" i="14"/>
  <c r="L932" i="14"/>
  <c r="K932" i="14"/>
  <c r="J932" i="14"/>
  <c r="I932" i="14"/>
  <c r="H932" i="14"/>
  <c r="D932" i="14"/>
  <c r="C932" i="14"/>
  <c r="AH932" i="14"/>
  <c r="B932" i="14"/>
  <c r="AD932" i="14"/>
  <c r="A932" i="14"/>
  <c r="Z931" i="14"/>
  <c r="Y931" i="14"/>
  <c r="X931" i="14"/>
  <c r="W931" i="14"/>
  <c r="V931" i="14"/>
  <c r="U931" i="14"/>
  <c r="T931" i="14"/>
  <c r="S931" i="14"/>
  <c r="Q931" i="14"/>
  <c r="P931" i="14"/>
  <c r="O931" i="14"/>
  <c r="N931" i="14"/>
  <c r="M931" i="14"/>
  <c r="L931" i="14"/>
  <c r="K931" i="14"/>
  <c r="J931" i="14"/>
  <c r="I931" i="14"/>
  <c r="H931" i="14"/>
  <c r="D931" i="14"/>
  <c r="C931" i="14"/>
  <c r="AH931" i="14"/>
  <c r="B931" i="14"/>
  <c r="A931" i="14"/>
  <c r="Z930" i="14"/>
  <c r="Y930" i="14"/>
  <c r="X930" i="14"/>
  <c r="W930" i="14"/>
  <c r="V930" i="14"/>
  <c r="U930" i="14"/>
  <c r="T930" i="14"/>
  <c r="S930" i="14"/>
  <c r="Q930" i="14"/>
  <c r="P930" i="14"/>
  <c r="O930" i="14"/>
  <c r="N930" i="14"/>
  <c r="M930" i="14"/>
  <c r="L930" i="14"/>
  <c r="K930" i="14"/>
  <c r="J930" i="14"/>
  <c r="I930" i="14"/>
  <c r="H930" i="14"/>
  <c r="D930" i="14"/>
  <c r="C930" i="14"/>
  <c r="B930" i="14"/>
  <c r="A930" i="14"/>
  <c r="Z929" i="14"/>
  <c r="Y929" i="14"/>
  <c r="X929" i="14"/>
  <c r="W929" i="14"/>
  <c r="V929" i="14"/>
  <c r="U929" i="14"/>
  <c r="T929" i="14"/>
  <c r="S929" i="14"/>
  <c r="Q929" i="14"/>
  <c r="P929" i="14"/>
  <c r="O929" i="14"/>
  <c r="N929" i="14"/>
  <c r="M929" i="14"/>
  <c r="L929" i="14"/>
  <c r="K929" i="14"/>
  <c r="J929" i="14"/>
  <c r="I929" i="14"/>
  <c r="H929" i="14"/>
  <c r="D929" i="14"/>
  <c r="C929" i="14"/>
  <c r="B929" i="14"/>
  <c r="A929" i="14"/>
  <c r="Z928" i="14"/>
  <c r="Y928" i="14"/>
  <c r="X928" i="14"/>
  <c r="W928" i="14"/>
  <c r="V928" i="14"/>
  <c r="U928" i="14"/>
  <c r="T928" i="14"/>
  <c r="S928" i="14"/>
  <c r="Q928" i="14"/>
  <c r="P928" i="14"/>
  <c r="O928" i="14"/>
  <c r="N928" i="14"/>
  <c r="M928" i="14"/>
  <c r="L928" i="14"/>
  <c r="K928" i="14"/>
  <c r="J928" i="14"/>
  <c r="I928" i="14"/>
  <c r="H928" i="14"/>
  <c r="D928" i="14"/>
  <c r="C928" i="14"/>
  <c r="AH928" i="14"/>
  <c r="B928" i="14"/>
  <c r="AD928" i="14"/>
  <c r="A928" i="14"/>
  <c r="Z927" i="14"/>
  <c r="Y927" i="14"/>
  <c r="X927" i="14"/>
  <c r="W927" i="14"/>
  <c r="V927" i="14"/>
  <c r="U927" i="14"/>
  <c r="T927" i="14"/>
  <c r="S927" i="14"/>
  <c r="Q927" i="14"/>
  <c r="P927" i="14"/>
  <c r="O927" i="14"/>
  <c r="N927" i="14"/>
  <c r="M927" i="14"/>
  <c r="L927" i="14"/>
  <c r="K927" i="14"/>
  <c r="J927" i="14"/>
  <c r="I927" i="14"/>
  <c r="H927" i="14"/>
  <c r="D927" i="14"/>
  <c r="C927" i="14"/>
  <c r="AH927" i="14"/>
  <c r="B927" i="14"/>
  <c r="A927" i="14"/>
  <c r="Z926" i="14"/>
  <c r="Y926" i="14"/>
  <c r="X926" i="14"/>
  <c r="W926" i="14"/>
  <c r="V926" i="14"/>
  <c r="U926" i="14"/>
  <c r="T926" i="14"/>
  <c r="S926" i="14"/>
  <c r="Q926" i="14"/>
  <c r="P926" i="14"/>
  <c r="O926" i="14"/>
  <c r="N926" i="14"/>
  <c r="M926" i="14"/>
  <c r="L926" i="14"/>
  <c r="K926" i="14"/>
  <c r="J926" i="14"/>
  <c r="I926" i="14"/>
  <c r="H926" i="14"/>
  <c r="D926" i="14"/>
  <c r="C926" i="14"/>
  <c r="B926" i="14"/>
  <c r="A926" i="14"/>
  <c r="Z925" i="14"/>
  <c r="Y925" i="14"/>
  <c r="X925" i="14"/>
  <c r="W925" i="14"/>
  <c r="V925" i="14"/>
  <c r="U925" i="14"/>
  <c r="T925" i="14"/>
  <c r="S925" i="14"/>
  <c r="Q925" i="14"/>
  <c r="P925" i="14"/>
  <c r="O925" i="14"/>
  <c r="N925" i="14"/>
  <c r="M925" i="14"/>
  <c r="L925" i="14"/>
  <c r="K925" i="14"/>
  <c r="J925" i="14"/>
  <c r="I925" i="14"/>
  <c r="H925" i="14"/>
  <c r="D925" i="14"/>
  <c r="C925" i="14"/>
  <c r="B925" i="14"/>
  <c r="A925" i="14"/>
  <c r="Z924" i="14"/>
  <c r="Y924" i="14"/>
  <c r="X924" i="14"/>
  <c r="W924" i="14"/>
  <c r="V924" i="14"/>
  <c r="U924" i="14"/>
  <c r="T924" i="14"/>
  <c r="S924" i="14"/>
  <c r="Q924" i="14"/>
  <c r="P924" i="14"/>
  <c r="O924" i="14"/>
  <c r="N924" i="14"/>
  <c r="M924" i="14"/>
  <c r="L924" i="14"/>
  <c r="K924" i="14"/>
  <c r="J924" i="14"/>
  <c r="I924" i="14"/>
  <c r="H924" i="14"/>
  <c r="D924" i="14"/>
  <c r="C924" i="14"/>
  <c r="AH924" i="14"/>
  <c r="B924" i="14"/>
  <c r="AD924" i="14"/>
  <c r="A924" i="14"/>
  <c r="Z923" i="14"/>
  <c r="Y923" i="14"/>
  <c r="X923" i="14"/>
  <c r="W923" i="14"/>
  <c r="V923" i="14"/>
  <c r="U923" i="14"/>
  <c r="T923" i="14"/>
  <c r="S923" i="14"/>
  <c r="Q923" i="14"/>
  <c r="P923" i="14"/>
  <c r="O923" i="14"/>
  <c r="N923" i="14"/>
  <c r="M923" i="14"/>
  <c r="L923" i="14"/>
  <c r="K923" i="14"/>
  <c r="J923" i="14"/>
  <c r="I923" i="14"/>
  <c r="H923" i="14"/>
  <c r="D923" i="14"/>
  <c r="C923" i="14"/>
  <c r="AH923" i="14"/>
  <c r="B923" i="14"/>
  <c r="A923" i="14"/>
  <c r="Z922" i="14"/>
  <c r="Y922" i="14"/>
  <c r="X922" i="14"/>
  <c r="W922" i="14"/>
  <c r="V922" i="14"/>
  <c r="U922" i="14"/>
  <c r="T922" i="14"/>
  <c r="S922" i="14"/>
  <c r="Q922" i="14"/>
  <c r="P922" i="14"/>
  <c r="O922" i="14"/>
  <c r="N922" i="14"/>
  <c r="M922" i="14"/>
  <c r="L922" i="14"/>
  <c r="K922" i="14"/>
  <c r="J922" i="14"/>
  <c r="I922" i="14"/>
  <c r="H922" i="14"/>
  <c r="D922" i="14"/>
  <c r="C922" i="14"/>
  <c r="B922" i="14"/>
  <c r="A922" i="14"/>
  <c r="Z921" i="14"/>
  <c r="Y921" i="14"/>
  <c r="X921" i="14"/>
  <c r="W921" i="14"/>
  <c r="V921" i="14"/>
  <c r="U921" i="14"/>
  <c r="T921" i="14"/>
  <c r="S921" i="14"/>
  <c r="Q921" i="14"/>
  <c r="P921" i="14"/>
  <c r="O921" i="14"/>
  <c r="N921" i="14"/>
  <c r="M921" i="14"/>
  <c r="L921" i="14"/>
  <c r="K921" i="14"/>
  <c r="J921" i="14"/>
  <c r="I921" i="14"/>
  <c r="H921" i="14"/>
  <c r="D921" i="14"/>
  <c r="C921" i="14"/>
  <c r="B921" i="14"/>
  <c r="A921" i="14"/>
  <c r="Z920" i="14"/>
  <c r="Y920" i="14"/>
  <c r="X920" i="14"/>
  <c r="W920" i="14"/>
  <c r="V920" i="14"/>
  <c r="U920" i="14"/>
  <c r="T920" i="14"/>
  <c r="S920" i="14"/>
  <c r="Q920" i="14"/>
  <c r="P920" i="14"/>
  <c r="O920" i="14"/>
  <c r="N920" i="14"/>
  <c r="M920" i="14"/>
  <c r="L920" i="14"/>
  <c r="K920" i="14"/>
  <c r="J920" i="14"/>
  <c r="I920" i="14"/>
  <c r="H920" i="14"/>
  <c r="D920" i="14"/>
  <c r="C920" i="14"/>
  <c r="AH920" i="14"/>
  <c r="B920" i="14"/>
  <c r="AD920" i="14"/>
  <c r="A920" i="14"/>
  <c r="Z919" i="14"/>
  <c r="Y919" i="14"/>
  <c r="X919" i="14"/>
  <c r="W919" i="14"/>
  <c r="V919" i="14"/>
  <c r="U919" i="14"/>
  <c r="T919" i="14"/>
  <c r="S919" i="14"/>
  <c r="Q919" i="14"/>
  <c r="P919" i="14"/>
  <c r="O919" i="14"/>
  <c r="N919" i="14"/>
  <c r="M919" i="14"/>
  <c r="L919" i="14"/>
  <c r="K919" i="14"/>
  <c r="J919" i="14"/>
  <c r="I919" i="14"/>
  <c r="H919" i="14"/>
  <c r="D919" i="14"/>
  <c r="C919" i="14"/>
  <c r="AH919" i="14"/>
  <c r="B919" i="14"/>
  <c r="A919" i="14"/>
  <c r="Z918" i="14"/>
  <c r="Y918" i="14"/>
  <c r="X918" i="14"/>
  <c r="W918" i="14"/>
  <c r="V918" i="14"/>
  <c r="U918" i="14"/>
  <c r="T918" i="14"/>
  <c r="S918" i="14"/>
  <c r="Q918" i="14"/>
  <c r="P918" i="14"/>
  <c r="O918" i="14"/>
  <c r="N918" i="14"/>
  <c r="M918" i="14"/>
  <c r="L918" i="14"/>
  <c r="K918" i="14"/>
  <c r="J918" i="14"/>
  <c r="I918" i="14"/>
  <c r="H918" i="14"/>
  <c r="D918" i="14"/>
  <c r="C918" i="14"/>
  <c r="B918" i="14"/>
  <c r="A918" i="14"/>
  <c r="Z917" i="14"/>
  <c r="Y917" i="14"/>
  <c r="X917" i="14"/>
  <c r="W917" i="14"/>
  <c r="V917" i="14"/>
  <c r="U917" i="14"/>
  <c r="T917" i="14"/>
  <c r="S917" i="14"/>
  <c r="Q917" i="14"/>
  <c r="P917" i="14"/>
  <c r="O917" i="14"/>
  <c r="N917" i="14"/>
  <c r="M917" i="14"/>
  <c r="L917" i="14"/>
  <c r="K917" i="14"/>
  <c r="J917" i="14"/>
  <c r="I917" i="14"/>
  <c r="H917" i="14"/>
  <c r="D917" i="14"/>
  <c r="C917" i="14"/>
  <c r="B917" i="14"/>
  <c r="A917" i="14"/>
  <c r="Z916" i="14"/>
  <c r="Y916" i="14"/>
  <c r="X916" i="14"/>
  <c r="W916" i="14"/>
  <c r="V916" i="14"/>
  <c r="U916" i="14"/>
  <c r="T916" i="14"/>
  <c r="S916" i="14"/>
  <c r="Q916" i="14"/>
  <c r="P916" i="14"/>
  <c r="O916" i="14"/>
  <c r="N916" i="14"/>
  <c r="M916" i="14"/>
  <c r="L916" i="14"/>
  <c r="K916" i="14"/>
  <c r="J916" i="14"/>
  <c r="I916" i="14"/>
  <c r="H916" i="14"/>
  <c r="D916" i="14"/>
  <c r="C916" i="14"/>
  <c r="AH916" i="14"/>
  <c r="B916" i="14"/>
  <c r="AD916" i="14"/>
  <c r="A916" i="14"/>
  <c r="Z915" i="14"/>
  <c r="Y915" i="14"/>
  <c r="X915" i="14"/>
  <c r="W915" i="14"/>
  <c r="V915" i="14"/>
  <c r="U915" i="14"/>
  <c r="T915" i="14"/>
  <c r="S915" i="14"/>
  <c r="Q915" i="14"/>
  <c r="P915" i="14"/>
  <c r="O915" i="14"/>
  <c r="N915" i="14"/>
  <c r="M915" i="14"/>
  <c r="L915" i="14"/>
  <c r="K915" i="14"/>
  <c r="J915" i="14"/>
  <c r="I915" i="14"/>
  <c r="H915" i="14"/>
  <c r="D915" i="14"/>
  <c r="C915" i="14"/>
  <c r="AH915" i="14"/>
  <c r="B915" i="14"/>
  <c r="A915" i="14"/>
  <c r="Z914" i="14"/>
  <c r="Y914" i="14"/>
  <c r="X914" i="14"/>
  <c r="W914" i="14"/>
  <c r="V914" i="14"/>
  <c r="U914" i="14"/>
  <c r="T914" i="14"/>
  <c r="S914" i="14"/>
  <c r="Q914" i="14"/>
  <c r="P914" i="14"/>
  <c r="O914" i="14"/>
  <c r="N914" i="14"/>
  <c r="M914" i="14"/>
  <c r="L914" i="14"/>
  <c r="K914" i="14"/>
  <c r="J914" i="14"/>
  <c r="I914" i="14"/>
  <c r="H914" i="14"/>
  <c r="D914" i="14"/>
  <c r="C914" i="14"/>
  <c r="B914" i="14"/>
  <c r="A914" i="14"/>
  <c r="Z913" i="14"/>
  <c r="Y913" i="14"/>
  <c r="X913" i="14"/>
  <c r="W913" i="14"/>
  <c r="V913" i="14"/>
  <c r="U913" i="14"/>
  <c r="T913" i="14"/>
  <c r="S913" i="14"/>
  <c r="Q913" i="14"/>
  <c r="P913" i="14"/>
  <c r="O913" i="14"/>
  <c r="N913" i="14"/>
  <c r="M913" i="14"/>
  <c r="L913" i="14"/>
  <c r="K913" i="14"/>
  <c r="J913" i="14"/>
  <c r="I913" i="14"/>
  <c r="H913" i="14"/>
  <c r="D913" i="14"/>
  <c r="C913" i="14"/>
  <c r="B913" i="14"/>
  <c r="A913" i="14"/>
  <c r="Z912" i="14"/>
  <c r="Y912" i="14"/>
  <c r="X912" i="14"/>
  <c r="W912" i="14"/>
  <c r="V912" i="14"/>
  <c r="U912" i="14"/>
  <c r="T912" i="14"/>
  <c r="S912" i="14"/>
  <c r="Q912" i="14"/>
  <c r="P912" i="14"/>
  <c r="O912" i="14"/>
  <c r="N912" i="14"/>
  <c r="M912" i="14"/>
  <c r="L912" i="14"/>
  <c r="K912" i="14"/>
  <c r="J912" i="14"/>
  <c r="I912" i="14"/>
  <c r="H912" i="14"/>
  <c r="D912" i="14"/>
  <c r="C912" i="14"/>
  <c r="AH912" i="14"/>
  <c r="B912" i="14"/>
  <c r="AD912" i="14"/>
  <c r="A912" i="14"/>
  <c r="Z911" i="14"/>
  <c r="Y911" i="14"/>
  <c r="X911" i="14"/>
  <c r="W911" i="14"/>
  <c r="V911" i="14"/>
  <c r="U911" i="14"/>
  <c r="T911" i="14"/>
  <c r="S911" i="14"/>
  <c r="Q911" i="14"/>
  <c r="P911" i="14"/>
  <c r="O911" i="14"/>
  <c r="N911" i="14"/>
  <c r="M911" i="14"/>
  <c r="L911" i="14"/>
  <c r="K911" i="14"/>
  <c r="J911" i="14"/>
  <c r="I911" i="14"/>
  <c r="H911" i="14"/>
  <c r="D911" i="14"/>
  <c r="C911" i="14"/>
  <c r="AH911" i="14"/>
  <c r="B911" i="14"/>
  <c r="A911" i="14"/>
  <c r="Z910" i="14"/>
  <c r="Y910" i="14"/>
  <c r="X910" i="14"/>
  <c r="W910" i="14"/>
  <c r="V910" i="14"/>
  <c r="U910" i="14"/>
  <c r="T910" i="14"/>
  <c r="S910" i="14"/>
  <c r="Q910" i="14"/>
  <c r="P910" i="14"/>
  <c r="O910" i="14"/>
  <c r="N910" i="14"/>
  <c r="M910" i="14"/>
  <c r="L910" i="14"/>
  <c r="K910" i="14"/>
  <c r="J910" i="14"/>
  <c r="I910" i="14"/>
  <c r="H910" i="14"/>
  <c r="D910" i="14"/>
  <c r="C910" i="14"/>
  <c r="B910" i="14"/>
  <c r="A910" i="14"/>
  <c r="Z909" i="14"/>
  <c r="Y909" i="14"/>
  <c r="X909" i="14"/>
  <c r="W909" i="14"/>
  <c r="V909" i="14"/>
  <c r="U909" i="14"/>
  <c r="T909" i="14"/>
  <c r="S909" i="14"/>
  <c r="Q909" i="14"/>
  <c r="P909" i="14"/>
  <c r="O909" i="14"/>
  <c r="N909" i="14"/>
  <c r="M909" i="14"/>
  <c r="L909" i="14"/>
  <c r="K909" i="14"/>
  <c r="J909" i="14"/>
  <c r="I909" i="14"/>
  <c r="H909" i="14"/>
  <c r="D909" i="14"/>
  <c r="C909" i="14"/>
  <c r="B909" i="14"/>
  <c r="A909" i="14"/>
  <c r="Z908" i="14"/>
  <c r="Y908" i="14"/>
  <c r="X908" i="14"/>
  <c r="W908" i="14"/>
  <c r="V908" i="14"/>
  <c r="U908" i="14"/>
  <c r="T908" i="14"/>
  <c r="S908" i="14"/>
  <c r="Q908" i="14"/>
  <c r="P908" i="14"/>
  <c r="O908" i="14"/>
  <c r="N908" i="14"/>
  <c r="M908" i="14"/>
  <c r="L908" i="14"/>
  <c r="K908" i="14"/>
  <c r="J908" i="14"/>
  <c r="I908" i="14"/>
  <c r="H908" i="14"/>
  <c r="D908" i="14"/>
  <c r="C908" i="14"/>
  <c r="AH908" i="14"/>
  <c r="B908" i="14"/>
  <c r="AD908" i="14"/>
  <c r="A908" i="14"/>
  <c r="Z907" i="14"/>
  <c r="Y907" i="14"/>
  <c r="X907" i="14"/>
  <c r="W907" i="14"/>
  <c r="V907" i="14"/>
  <c r="U907" i="14"/>
  <c r="T907" i="14"/>
  <c r="S907" i="14"/>
  <c r="Q907" i="14"/>
  <c r="P907" i="14"/>
  <c r="O907" i="14"/>
  <c r="N907" i="14"/>
  <c r="M907" i="14"/>
  <c r="L907" i="14"/>
  <c r="K907" i="14"/>
  <c r="J907" i="14"/>
  <c r="I907" i="14"/>
  <c r="H907" i="14"/>
  <c r="D907" i="14"/>
  <c r="C907" i="14"/>
  <c r="AH907" i="14"/>
  <c r="B907" i="14"/>
  <c r="A907" i="14"/>
  <c r="Z906" i="14"/>
  <c r="Y906" i="14"/>
  <c r="X906" i="14"/>
  <c r="W906" i="14"/>
  <c r="V906" i="14"/>
  <c r="U906" i="14"/>
  <c r="T906" i="14"/>
  <c r="S906" i="14"/>
  <c r="Q906" i="14"/>
  <c r="P906" i="14"/>
  <c r="O906" i="14"/>
  <c r="N906" i="14"/>
  <c r="M906" i="14"/>
  <c r="L906" i="14"/>
  <c r="K906" i="14"/>
  <c r="J906" i="14"/>
  <c r="I906" i="14"/>
  <c r="H906" i="14"/>
  <c r="D906" i="14"/>
  <c r="C906" i="14"/>
  <c r="B906" i="14"/>
  <c r="A906" i="14"/>
  <c r="Z905" i="14"/>
  <c r="Y905" i="14"/>
  <c r="X905" i="14"/>
  <c r="W905" i="14"/>
  <c r="V905" i="14"/>
  <c r="U905" i="14"/>
  <c r="T905" i="14"/>
  <c r="S905" i="14"/>
  <c r="Q905" i="14"/>
  <c r="P905" i="14"/>
  <c r="O905" i="14"/>
  <c r="N905" i="14"/>
  <c r="M905" i="14"/>
  <c r="L905" i="14"/>
  <c r="K905" i="14"/>
  <c r="J905" i="14"/>
  <c r="I905" i="14"/>
  <c r="H905" i="14"/>
  <c r="D905" i="14"/>
  <c r="C905" i="14"/>
  <c r="B905" i="14"/>
  <c r="A905" i="14"/>
  <c r="Z904" i="14"/>
  <c r="Y904" i="14"/>
  <c r="X904" i="14"/>
  <c r="W904" i="14"/>
  <c r="V904" i="14"/>
  <c r="U904" i="14"/>
  <c r="T904" i="14"/>
  <c r="S904" i="14"/>
  <c r="Q904" i="14"/>
  <c r="P904" i="14"/>
  <c r="O904" i="14"/>
  <c r="N904" i="14"/>
  <c r="M904" i="14"/>
  <c r="L904" i="14"/>
  <c r="K904" i="14"/>
  <c r="J904" i="14"/>
  <c r="I904" i="14"/>
  <c r="H904" i="14"/>
  <c r="D904" i="14"/>
  <c r="C904" i="14"/>
  <c r="AH904" i="14"/>
  <c r="B904" i="14"/>
  <c r="AD904" i="14"/>
  <c r="A904" i="14"/>
  <c r="Z903" i="14"/>
  <c r="Y903" i="14"/>
  <c r="X903" i="14"/>
  <c r="W903" i="14"/>
  <c r="V903" i="14"/>
  <c r="U903" i="14"/>
  <c r="T903" i="14"/>
  <c r="S903" i="14"/>
  <c r="Q903" i="14"/>
  <c r="P903" i="14"/>
  <c r="O903" i="14"/>
  <c r="N903" i="14"/>
  <c r="M903" i="14"/>
  <c r="L903" i="14"/>
  <c r="K903" i="14"/>
  <c r="J903" i="14"/>
  <c r="I903" i="14"/>
  <c r="H903" i="14"/>
  <c r="D903" i="14"/>
  <c r="C903" i="14"/>
  <c r="AH903" i="14"/>
  <c r="B903" i="14"/>
  <c r="A903" i="14"/>
  <c r="Z902" i="14"/>
  <c r="Y902" i="14"/>
  <c r="X902" i="14"/>
  <c r="W902" i="14"/>
  <c r="V902" i="14"/>
  <c r="U902" i="14"/>
  <c r="T902" i="14"/>
  <c r="S902" i="14"/>
  <c r="Q902" i="14"/>
  <c r="P902" i="14"/>
  <c r="O902" i="14"/>
  <c r="N902" i="14"/>
  <c r="M902" i="14"/>
  <c r="L902" i="14"/>
  <c r="K902" i="14"/>
  <c r="J902" i="14"/>
  <c r="I902" i="14"/>
  <c r="H902" i="14"/>
  <c r="D902" i="14"/>
  <c r="C902" i="14"/>
  <c r="B902" i="14"/>
  <c r="A902" i="14"/>
  <c r="Z901" i="14"/>
  <c r="Y901" i="14"/>
  <c r="X901" i="14"/>
  <c r="W901" i="14"/>
  <c r="V901" i="14"/>
  <c r="U901" i="14"/>
  <c r="T901" i="14"/>
  <c r="S901" i="14"/>
  <c r="Q901" i="14"/>
  <c r="P901" i="14"/>
  <c r="O901" i="14"/>
  <c r="N901" i="14"/>
  <c r="M901" i="14"/>
  <c r="L901" i="14"/>
  <c r="K901" i="14"/>
  <c r="J901" i="14"/>
  <c r="I901" i="14"/>
  <c r="H901" i="14"/>
  <c r="D901" i="14"/>
  <c r="C901" i="14"/>
  <c r="B901" i="14"/>
  <c r="A901" i="14"/>
  <c r="Z900" i="14"/>
  <c r="Y900" i="14"/>
  <c r="X900" i="14"/>
  <c r="W900" i="14"/>
  <c r="V900" i="14"/>
  <c r="U900" i="14"/>
  <c r="T900" i="14"/>
  <c r="S900" i="14"/>
  <c r="Q900" i="14"/>
  <c r="P900" i="14"/>
  <c r="O900" i="14"/>
  <c r="N900" i="14"/>
  <c r="M900" i="14"/>
  <c r="L900" i="14"/>
  <c r="K900" i="14"/>
  <c r="J900" i="14"/>
  <c r="I900" i="14"/>
  <c r="H900" i="14"/>
  <c r="D900" i="14"/>
  <c r="C900" i="14"/>
  <c r="AH900" i="14"/>
  <c r="B900" i="14"/>
  <c r="AD900" i="14"/>
  <c r="A900" i="14"/>
  <c r="Z899" i="14"/>
  <c r="Y899" i="14"/>
  <c r="X899" i="14"/>
  <c r="W899" i="14"/>
  <c r="V899" i="14"/>
  <c r="U899" i="14"/>
  <c r="T899" i="14"/>
  <c r="S899" i="14"/>
  <c r="Q899" i="14"/>
  <c r="P899" i="14"/>
  <c r="O899" i="14"/>
  <c r="N899" i="14"/>
  <c r="M899" i="14"/>
  <c r="L899" i="14"/>
  <c r="K899" i="14"/>
  <c r="J899" i="14"/>
  <c r="I899" i="14"/>
  <c r="H899" i="14"/>
  <c r="D899" i="14"/>
  <c r="C899" i="14"/>
  <c r="AH899" i="14"/>
  <c r="B899" i="14"/>
  <c r="A899" i="14"/>
  <c r="Z898" i="14"/>
  <c r="Y898" i="14"/>
  <c r="X898" i="14"/>
  <c r="W898" i="14"/>
  <c r="V898" i="14"/>
  <c r="U898" i="14"/>
  <c r="T898" i="14"/>
  <c r="S898" i="14"/>
  <c r="Q898" i="14"/>
  <c r="P898" i="14"/>
  <c r="O898" i="14"/>
  <c r="N898" i="14"/>
  <c r="M898" i="14"/>
  <c r="L898" i="14"/>
  <c r="K898" i="14"/>
  <c r="J898" i="14"/>
  <c r="I898" i="14"/>
  <c r="H898" i="14"/>
  <c r="D898" i="14"/>
  <c r="C898" i="14"/>
  <c r="B898" i="14"/>
  <c r="A898" i="14"/>
  <c r="Z897" i="14"/>
  <c r="Y897" i="14"/>
  <c r="X897" i="14"/>
  <c r="W897" i="14"/>
  <c r="V897" i="14"/>
  <c r="U897" i="14"/>
  <c r="T897" i="14"/>
  <c r="S897" i="14"/>
  <c r="Q897" i="14"/>
  <c r="P897" i="14"/>
  <c r="O897" i="14"/>
  <c r="N897" i="14"/>
  <c r="M897" i="14"/>
  <c r="L897" i="14"/>
  <c r="K897" i="14"/>
  <c r="J897" i="14"/>
  <c r="I897" i="14"/>
  <c r="H897" i="14"/>
  <c r="D897" i="14"/>
  <c r="C897" i="14"/>
  <c r="B897" i="14"/>
  <c r="A897" i="14"/>
  <c r="Z896" i="14"/>
  <c r="Y896" i="14"/>
  <c r="X896" i="14"/>
  <c r="W896" i="14"/>
  <c r="V896" i="14"/>
  <c r="U896" i="14"/>
  <c r="T896" i="14"/>
  <c r="S896" i="14"/>
  <c r="Q896" i="14"/>
  <c r="P896" i="14"/>
  <c r="O896" i="14"/>
  <c r="N896" i="14"/>
  <c r="M896" i="14"/>
  <c r="L896" i="14"/>
  <c r="K896" i="14"/>
  <c r="J896" i="14"/>
  <c r="I896" i="14"/>
  <c r="H896" i="14"/>
  <c r="D896" i="14"/>
  <c r="C896" i="14"/>
  <c r="AH896" i="14"/>
  <c r="B896" i="14"/>
  <c r="AD896" i="14"/>
  <c r="A896" i="14"/>
  <c r="Z895" i="14"/>
  <c r="Y895" i="14"/>
  <c r="X895" i="14"/>
  <c r="W895" i="14"/>
  <c r="V895" i="14"/>
  <c r="U895" i="14"/>
  <c r="T895" i="14"/>
  <c r="S895" i="14"/>
  <c r="Q895" i="14"/>
  <c r="P895" i="14"/>
  <c r="O895" i="14"/>
  <c r="N895" i="14"/>
  <c r="M895" i="14"/>
  <c r="L895" i="14"/>
  <c r="K895" i="14"/>
  <c r="J895" i="14"/>
  <c r="I895" i="14"/>
  <c r="H895" i="14"/>
  <c r="D895" i="14"/>
  <c r="C895" i="14"/>
  <c r="AH895" i="14"/>
  <c r="B895" i="14"/>
  <c r="A895" i="14"/>
  <c r="Z894" i="14"/>
  <c r="Y894" i="14"/>
  <c r="X894" i="14"/>
  <c r="W894" i="14"/>
  <c r="V894" i="14"/>
  <c r="U894" i="14"/>
  <c r="T894" i="14"/>
  <c r="S894" i="14"/>
  <c r="Q894" i="14"/>
  <c r="P894" i="14"/>
  <c r="O894" i="14"/>
  <c r="N894" i="14"/>
  <c r="M894" i="14"/>
  <c r="L894" i="14"/>
  <c r="K894" i="14"/>
  <c r="J894" i="14"/>
  <c r="I894" i="14"/>
  <c r="H894" i="14"/>
  <c r="D894" i="14"/>
  <c r="C894" i="14"/>
  <c r="B894" i="14"/>
  <c r="A894" i="14"/>
  <c r="Z893" i="14"/>
  <c r="Y893" i="14"/>
  <c r="X893" i="14"/>
  <c r="W893" i="14"/>
  <c r="V893" i="14"/>
  <c r="U893" i="14"/>
  <c r="T893" i="14"/>
  <c r="S893" i="14"/>
  <c r="Q893" i="14"/>
  <c r="P893" i="14"/>
  <c r="O893" i="14"/>
  <c r="N893" i="14"/>
  <c r="M893" i="14"/>
  <c r="L893" i="14"/>
  <c r="K893" i="14"/>
  <c r="J893" i="14"/>
  <c r="I893" i="14"/>
  <c r="H893" i="14"/>
  <c r="D893" i="14"/>
  <c r="C893" i="14"/>
  <c r="B893" i="14"/>
  <c r="A893" i="14"/>
  <c r="Z892" i="14"/>
  <c r="Y892" i="14"/>
  <c r="X892" i="14"/>
  <c r="W892" i="14"/>
  <c r="V892" i="14"/>
  <c r="U892" i="14"/>
  <c r="T892" i="14"/>
  <c r="S892" i="14"/>
  <c r="Q892" i="14"/>
  <c r="P892" i="14"/>
  <c r="O892" i="14"/>
  <c r="N892" i="14"/>
  <c r="M892" i="14"/>
  <c r="L892" i="14"/>
  <c r="K892" i="14"/>
  <c r="J892" i="14"/>
  <c r="I892" i="14"/>
  <c r="H892" i="14"/>
  <c r="D892" i="14"/>
  <c r="C892" i="14"/>
  <c r="AH892" i="14"/>
  <c r="B892" i="14"/>
  <c r="AD892" i="14"/>
  <c r="A892" i="14"/>
  <c r="Z891" i="14"/>
  <c r="Y891" i="14"/>
  <c r="X891" i="14"/>
  <c r="W891" i="14"/>
  <c r="V891" i="14"/>
  <c r="U891" i="14"/>
  <c r="T891" i="14"/>
  <c r="S891" i="14"/>
  <c r="Q891" i="14"/>
  <c r="P891" i="14"/>
  <c r="O891" i="14"/>
  <c r="N891" i="14"/>
  <c r="M891" i="14"/>
  <c r="L891" i="14"/>
  <c r="K891" i="14"/>
  <c r="J891" i="14"/>
  <c r="I891" i="14"/>
  <c r="H891" i="14"/>
  <c r="D891" i="14"/>
  <c r="C891" i="14"/>
  <c r="AH891" i="14"/>
  <c r="B891" i="14"/>
  <c r="A891" i="14"/>
  <c r="Z890" i="14"/>
  <c r="Y890" i="14"/>
  <c r="X890" i="14"/>
  <c r="W890" i="14"/>
  <c r="V890" i="14"/>
  <c r="U890" i="14"/>
  <c r="T890" i="14"/>
  <c r="S890" i="14"/>
  <c r="Q890" i="14"/>
  <c r="P890" i="14"/>
  <c r="O890" i="14"/>
  <c r="N890" i="14"/>
  <c r="M890" i="14"/>
  <c r="L890" i="14"/>
  <c r="K890" i="14"/>
  <c r="J890" i="14"/>
  <c r="I890" i="14"/>
  <c r="H890" i="14"/>
  <c r="D890" i="14"/>
  <c r="C890" i="14"/>
  <c r="B890" i="14"/>
  <c r="A890" i="14"/>
  <c r="Z889" i="14"/>
  <c r="Y889" i="14"/>
  <c r="X889" i="14"/>
  <c r="W889" i="14"/>
  <c r="V889" i="14"/>
  <c r="U889" i="14"/>
  <c r="T889" i="14"/>
  <c r="S889" i="14"/>
  <c r="Q889" i="14"/>
  <c r="P889" i="14"/>
  <c r="O889" i="14"/>
  <c r="N889" i="14"/>
  <c r="M889" i="14"/>
  <c r="L889" i="14"/>
  <c r="K889" i="14"/>
  <c r="J889" i="14"/>
  <c r="I889" i="14"/>
  <c r="H889" i="14"/>
  <c r="D889" i="14"/>
  <c r="C889" i="14"/>
  <c r="B889" i="14"/>
  <c r="A889" i="14"/>
  <c r="Z888" i="14"/>
  <c r="Y888" i="14"/>
  <c r="X888" i="14"/>
  <c r="W888" i="14"/>
  <c r="V888" i="14"/>
  <c r="U888" i="14"/>
  <c r="T888" i="14"/>
  <c r="S888" i="14"/>
  <c r="Q888" i="14"/>
  <c r="P888" i="14"/>
  <c r="O888" i="14"/>
  <c r="N888" i="14"/>
  <c r="M888" i="14"/>
  <c r="L888" i="14"/>
  <c r="K888" i="14"/>
  <c r="J888" i="14"/>
  <c r="I888" i="14"/>
  <c r="H888" i="14"/>
  <c r="D888" i="14"/>
  <c r="C888" i="14"/>
  <c r="AH888" i="14"/>
  <c r="B888" i="14"/>
  <c r="AD888" i="14"/>
  <c r="A888" i="14"/>
  <c r="Z887" i="14"/>
  <c r="Y887" i="14"/>
  <c r="X887" i="14"/>
  <c r="W887" i="14"/>
  <c r="V887" i="14"/>
  <c r="U887" i="14"/>
  <c r="T887" i="14"/>
  <c r="S887" i="14"/>
  <c r="Q887" i="14"/>
  <c r="P887" i="14"/>
  <c r="O887" i="14"/>
  <c r="N887" i="14"/>
  <c r="M887" i="14"/>
  <c r="L887" i="14"/>
  <c r="K887" i="14"/>
  <c r="J887" i="14"/>
  <c r="I887" i="14"/>
  <c r="H887" i="14"/>
  <c r="D887" i="14"/>
  <c r="C887" i="14"/>
  <c r="AH887" i="14"/>
  <c r="B887" i="14"/>
  <c r="A887" i="14"/>
  <c r="Z886" i="14"/>
  <c r="Y886" i="14"/>
  <c r="X886" i="14"/>
  <c r="W886" i="14"/>
  <c r="V886" i="14"/>
  <c r="U886" i="14"/>
  <c r="T886" i="14"/>
  <c r="S886" i="14"/>
  <c r="Q886" i="14"/>
  <c r="P886" i="14"/>
  <c r="O886" i="14"/>
  <c r="N886" i="14"/>
  <c r="M886" i="14"/>
  <c r="L886" i="14"/>
  <c r="K886" i="14"/>
  <c r="J886" i="14"/>
  <c r="I886" i="14"/>
  <c r="H886" i="14"/>
  <c r="D886" i="14"/>
  <c r="C886" i="14"/>
  <c r="B886" i="14"/>
  <c r="A886" i="14"/>
  <c r="Z885" i="14"/>
  <c r="Y885" i="14"/>
  <c r="X885" i="14"/>
  <c r="W885" i="14"/>
  <c r="V885" i="14"/>
  <c r="U885" i="14"/>
  <c r="T885" i="14"/>
  <c r="S885" i="14"/>
  <c r="Q885" i="14"/>
  <c r="P885" i="14"/>
  <c r="O885" i="14"/>
  <c r="N885" i="14"/>
  <c r="M885" i="14"/>
  <c r="L885" i="14"/>
  <c r="K885" i="14"/>
  <c r="J885" i="14"/>
  <c r="I885" i="14"/>
  <c r="H885" i="14"/>
  <c r="D885" i="14"/>
  <c r="C885" i="14"/>
  <c r="B885" i="14"/>
  <c r="A885" i="14"/>
  <c r="Z884" i="14"/>
  <c r="Y884" i="14"/>
  <c r="X884" i="14"/>
  <c r="W884" i="14"/>
  <c r="V884" i="14"/>
  <c r="U884" i="14"/>
  <c r="T884" i="14"/>
  <c r="S884" i="14"/>
  <c r="Q884" i="14"/>
  <c r="P884" i="14"/>
  <c r="O884" i="14"/>
  <c r="N884" i="14"/>
  <c r="M884" i="14"/>
  <c r="L884" i="14"/>
  <c r="K884" i="14"/>
  <c r="J884" i="14"/>
  <c r="I884" i="14"/>
  <c r="H884" i="14"/>
  <c r="D884" i="14"/>
  <c r="C884" i="14"/>
  <c r="AH884" i="14"/>
  <c r="B884" i="14"/>
  <c r="AD884" i="14"/>
  <c r="A884" i="14"/>
  <c r="Z883" i="14"/>
  <c r="Y883" i="14"/>
  <c r="X883" i="14"/>
  <c r="W883" i="14"/>
  <c r="V883" i="14"/>
  <c r="U883" i="14"/>
  <c r="T883" i="14"/>
  <c r="S883" i="14"/>
  <c r="Q883" i="14"/>
  <c r="P883" i="14"/>
  <c r="O883" i="14"/>
  <c r="N883" i="14"/>
  <c r="M883" i="14"/>
  <c r="L883" i="14"/>
  <c r="K883" i="14"/>
  <c r="J883" i="14"/>
  <c r="I883" i="14"/>
  <c r="H883" i="14"/>
  <c r="D883" i="14"/>
  <c r="C883" i="14"/>
  <c r="AH883" i="14"/>
  <c r="B883" i="14"/>
  <c r="A883" i="14"/>
  <c r="Z882" i="14"/>
  <c r="Y882" i="14"/>
  <c r="X882" i="14"/>
  <c r="W882" i="14"/>
  <c r="V882" i="14"/>
  <c r="U882" i="14"/>
  <c r="T882" i="14"/>
  <c r="S882" i="14"/>
  <c r="Q882" i="14"/>
  <c r="P882" i="14"/>
  <c r="O882" i="14"/>
  <c r="N882" i="14"/>
  <c r="M882" i="14"/>
  <c r="L882" i="14"/>
  <c r="K882" i="14"/>
  <c r="J882" i="14"/>
  <c r="I882" i="14"/>
  <c r="H882" i="14"/>
  <c r="D882" i="14"/>
  <c r="C882" i="14"/>
  <c r="B882" i="14"/>
  <c r="A882" i="14"/>
  <c r="Z881" i="14"/>
  <c r="Y881" i="14"/>
  <c r="X881" i="14"/>
  <c r="W881" i="14"/>
  <c r="V881" i="14"/>
  <c r="U881" i="14"/>
  <c r="T881" i="14"/>
  <c r="S881" i="14"/>
  <c r="Q881" i="14"/>
  <c r="P881" i="14"/>
  <c r="O881" i="14"/>
  <c r="N881" i="14"/>
  <c r="M881" i="14"/>
  <c r="L881" i="14"/>
  <c r="K881" i="14"/>
  <c r="J881" i="14"/>
  <c r="I881" i="14"/>
  <c r="H881" i="14"/>
  <c r="D881" i="14"/>
  <c r="C881" i="14"/>
  <c r="B881" i="14"/>
  <c r="A881" i="14"/>
  <c r="Z880" i="14"/>
  <c r="Y880" i="14"/>
  <c r="X880" i="14"/>
  <c r="W880" i="14"/>
  <c r="V880" i="14"/>
  <c r="U880" i="14"/>
  <c r="T880" i="14"/>
  <c r="S880" i="14"/>
  <c r="Q880" i="14"/>
  <c r="P880" i="14"/>
  <c r="O880" i="14"/>
  <c r="N880" i="14"/>
  <c r="M880" i="14"/>
  <c r="L880" i="14"/>
  <c r="K880" i="14"/>
  <c r="J880" i="14"/>
  <c r="I880" i="14"/>
  <c r="H880" i="14"/>
  <c r="D880" i="14"/>
  <c r="C880" i="14"/>
  <c r="AH880" i="14"/>
  <c r="B880" i="14"/>
  <c r="AD880" i="14"/>
  <c r="A880" i="14"/>
  <c r="Z879" i="14"/>
  <c r="Y879" i="14"/>
  <c r="X879" i="14"/>
  <c r="W879" i="14"/>
  <c r="V879" i="14"/>
  <c r="U879" i="14"/>
  <c r="T879" i="14"/>
  <c r="S879" i="14"/>
  <c r="Q879" i="14"/>
  <c r="P879" i="14"/>
  <c r="O879" i="14"/>
  <c r="N879" i="14"/>
  <c r="M879" i="14"/>
  <c r="L879" i="14"/>
  <c r="K879" i="14"/>
  <c r="J879" i="14"/>
  <c r="I879" i="14"/>
  <c r="H879" i="14"/>
  <c r="D879" i="14"/>
  <c r="C879" i="14"/>
  <c r="AH879" i="14"/>
  <c r="B879" i="14"/>
  <c r="A879" i="14"/>
  <c r="Z878" i="14"/>
  <c r="Y878" i="14"/>
  <c r="X878" i="14"/>
  <c r="W878" i="14"/>
  <c r="V878" i="14"/>
  <c r="U878" i="14"/>
  <c r="T878" i="14"/>
  <c r="S878" i="14"/>
  <c r="Q878" i="14"/>
  <c r="P878" i="14"/>
  <c r="O878" i="14"/>
  <c r="N878" i="14"/>
  <c r="M878" i="14"/>
  <c r="L878" i="14"/>
  <c r="K878" i="14"/>
  <c r="J878" i="14"/>
  <c r="I878" i="14"/>
  <c r="H878" i="14"/>
  <c r="D878" i="14"/>
  <c r="C878" i="14"/>
  <c r="B878" i="14"/>
  <c r="A878" i="14"/>
  <c r="Z877" i="14"/>
  <c r="Y877" i="14"/>
  <c r="X877" i="14"/>
  <c r="W877" i="14"/>
  <c r="V877" i="14"/>
  <c r="U877" i="14"/>
  <c r="T877" i="14"/>
  <c r="S877" i="14"/>
  <c r="Q877" i="14"/>
  <c r="P877" i="14"/>
  <c r="O877" i="14"/>
  <c r="N877" i="14"/>
  <c r="M877" i="14"/>
  <c r="L877" i="14"/>
  <c r="K877" i="14"/>
  <c r="J877" i="14"/>
  <c r="I877" i="14"/>
  <c r="H877" i="14"/>
  <c r="D877" i="14"/>
  <c r="C877" i="14"/>
  <c r="B877" i="14"/>
  <c r="A877" i="14"/>
  <c r="Z876" i="14"/>
  <c r="Y876" i="14"/>
  <c r="X876" i="14"/>
  <c r="W876" i="14"/>
  <c r="V876" i="14"/>
  <c r="U876" i="14"/>
  <c r="T876" i="14"/>
  <c r="S876" i="14"/>
  <c r="Q876" i="14"/>
  <c r="P876" i="14"/>
  <c r="O876" i="14"/>
  <c r="N876" i="14"/>
  <c r="M876" i="14"/>
  <c r="L876" i="14"/>
  <c r="K876" i="14"/>
  <c r="J876" i="14"/>
  <c r="I876" i="14"/>
  <c r="H876" i="14"/>
  <c r="D876" i="14"/>
  <c r="C876" i="14"/>
  <c r="AH876" i="14"/>
  <c r="B876" i="14"/>
  <c r="AD876" i="14"/>
  <c r="A876" i="14"/>
  <c r="Z875" i="14"/>
  <c r="Y875" i="14"/>
  <c r="X875" i="14"/>
  <c r="W875" i="14"/>
  <c r="V875" i="14"/>
  <c r="U875" i="14"/>
  <c r="T875" i="14"/>
  <c r="S875" i="14"/>
  <c r="Q875" i="14"/>
  <c r="P875" i="14"/>
  <c r="O875" i="14"/>
  <c r="N875" i="14"/>
  <c r="M875" i="14"/>
  <c r="L875" i="14"/>
  <c r="K875" i="14"/>
  <c r="J875" i="14"/>
  <c r="I875" i="14"/>
  <c r="H875" i="14"/>
  <c r="D875" i="14"/>
  <c r="C875" i="14"/>
  <c r="AH875" i="14"/>
  <c r="B875" i="14"/>
  <c r="A875" i="14"/>
  <c r="Z874" i="14"/>
  <c r="Y874" i="14"/>
  <c r="X874" i="14"/>
  <c r="W874" i="14"/>
  <c r="V874" i="14"/>
  <c r="U874" i="14"/>
  <c r="T874" i="14"/>
  <c r="S874" i="14"/>
  <c r="Q874" i="14"/>
  <c r="P874" i="14"/>
  <c r="O874" i="14"/>
  <c r="N874" i="14"/>
  <c r="M874" i="14"/>
  <c r="L874" i="14"/>
  <c r="K874" i="14"/>
  <c r="J874" i="14"/>
  <c r="I874" i="14"/>
  <c r="H874" i="14"/>
  <c r="D874" i="14"/>
  <c r="C874" i="14"/>
  <c r="B874" i="14"/>
  <c r="A874" i="14"/>
  <c r="Z873" i="14"/>
  <c r="Y873" i="14"/>
  <c r="X873" i="14"/>
  <c r="W873" i="14"/>
  <c r="V873" i="14"/>
  <c r="U873" i="14"/>
  <c r="T873" i="14"/>
  <c r="S873" i="14"/>
  <c r="Q873" i="14"/>
  <c r="P873" i="14"/>
  <c r="O873" i="14"/>
  <c r="N873" i="14"/>
  <c r="M873" i="14"/>
  <c r="L873" i="14"/>
  <c r="K873" i="14"/>
  <c r="J873" i="14"/>
  <c r="I873" i="14"/>
  <c r="H873" i="14"/>
  <c r="D873" i="14"/>
  <c r="C873" i="14"/>
  <c r="B873" i="14"/>
  <c r="A873" i="14"/>
  <c r="Z872" i="14"/>
  <c r="Y872" i="14"/>
  <c r="X872" i="14"/>
  <c r="W872" i="14"/>
  <c r="V872" i="14"/>
  <c r="U872" i="14"/>
  <c r="T872" i="14"/>
  <c r="S872" i="14"/>
  <c r="Q872" i="14"/>
  <c r="P872" i="14"/>
  <c r="O872" i="14"/>
  <c r="N872" i="14"/>
  <c r="M872" i="14"/>
  <c r="L872" i="14"/>
  <c r="K872" i="14"/>
  <c r="J872" i="14"/>
  <c r="I872" i="14"/>
  <c r="H872" i="14"/>
  <c r="D872" i="14"/>
  <c r="C872" i="14"/>
  <c r="AH872" i="14"/>
  <c r="B872" i="14"/>
  <c r="AD872" i="14"/>
  <c r="A872" i="14"/>
  <c r="Z871" i="14"/>
  <c r="Y871" i="14"/>
  <c r="X871" i="14"/>
  <c r="W871" i="14"/>
  <c r="V871" i="14"/>
  <c r="U871" i="14"/>
  <c r="T871" i="14"/>
  <c r="S871" i="14"/>
  <c r="Q871" i="14"/>
  <c r="P871" i="14"/>
  <c r="O871" i="14"/>
  <c r="N871" i="14"/>
  <c r="M871" i="14"/>
  <c r="L871" i="14"/>
  <c r="K871" i="14"/>
  <c r="J871" i="14"/>
  <c r="I871" i="14"/>
  <c r="H871" i="14"/>
  <c r="D871" i="14"/>
  <c r="C871" i="14"/>
  <c r="AH871" i="14"/>
  <c r="B871" i="14"/>
  <c r="A871" i="14"/>
  <c r="Z870" i="14"/>
  <c r="Y870" i="14"/>
  <c r="X870" i="14"/>
  <c r="W870" i="14"/>
  <c r="V870" i="14"/>
  <c r="U870" i="14"/>
  <c r="T870" i="14"/>
  <c r="S870" i="14"/>
  <c r="Q870" i="14"/>
  <c r="P870" i="14"/>
  <c r="O870" i="14"/>
  <c r="N870" i="14"/>
  <c r="M870" i="14"/>
  <c r="L870" i="14"/>
  <c r="K870" i="14"/>
  <c r="J870" i="14"/>
  <c r="I870" i="14"/>
  <c r="H870" i="14"/>
  <c r="D870" i="14"/>
  <c r="C870" i="14"/>
  <c r="B870" i="14"/>
  <c r="A870" i="14"/>
  <c r="Z869" i="14"/>
  <c r="Y869" i="14"/>
  <c r="X869" i="14"/>
  <c r="W869" i="14"/>
  <c r="V869" i="14"/>
  <c r="U869" i="14"/>
  <c r="T869" i="14"/>
  <c r="S869" i="14"/>
  <c r="Q869" i="14"/>
  <c r="P869" i="14"/>
  <c r="O869" i="14"/>
  <c r="N869" i="14"/>
  <c r="M869" i="14"/>
  <c r="L869" i="14"/>
  <c r="K869" i="14"/>
  <c r="J869" i="14"/>
  <c r="I869" i="14"/>
  <c r="H869" i="14"/>
  <c r="D869" i="14"/>
  <c r="C869" i="14"/>
  <c r="B869" i="14"/>
  <c r="A869" i="14"/>
  <c r="Z868" i="14"/>
  <c r="Y868" i="14"/>
  <c r="X868" i="14"/>
  <c r="W868" i="14"/>
  <c r="V868" i="14"/>
  <c r="U868" i="14"/>
  <c r="T868" i="14"/>
  <c r="S868" i="14"/>
  <c r="Q868" i="14"/>
  <c r="P868" i="14"/>
  <c r="O868" i="14"/>
  <c r="N868" i="14"/>
  <c r="M868" i="14"/>
  <c r="L868" i="14"/>
  <c r="K868" i="14"/>
  <c r="J868" i="14"/>
  <c r="I868" i="14"/>
  <c r="H868" i="14"/>
  <c r="D868" i="14"/>
  <c r="C868" i="14"/>
  <c r="AH868" i="14"/>
  <c r="B868" i="14"/>
  <c r="AD868" i="14"/>
  <c r="A868" i="14"/>
  <c r="Z867" i="14"/>
  <c r="Y867" i="14"/>
  <c r="X867" i="14"/>
  <c r="W867" i="14"/>
  <c r="V867" i="14"/>
  <c r="U867" i="14"/>
  <c r="T867" i="14"/>
  <c r="S867" i="14"/>
  <c r="Q867" i="14"/>
  <c r="P867" i="14"/>
  <c r="O867" i="14"/>
  <c r="N867" i="14"/>
  <c r="M867" i="14"/>
  <c r="L867" i="14"/>
  <c r="K867" i="14"/>
  <c r="J867" i="14"/>
  <c r="I867" i="14"/>
  <c r="H867" i="14"/>
  <c r="D867" i="14"/>
  <c r="C867" i="14"/>
  <c r="AH867" i="14"/>
  <c r="B867" i="14"/>
  <c r="A867" i="14"/>
  <c r="Z866" i="14"/>
  <c r="Y866" i="14"/>
  <c r="X866" i="14"/>
  <c r="W866" i="14"/>
  <c r="V866" i="14"/>
  <c r="U866" i="14"/>
  <c r="T866" i="14"/>
  <c r="S866" i="14"/>
  <c r="Q866" i="14"/>
  <c r="P866" i="14"/>
  <c r="O866" i="14"/>
  <c r="N866" i="14"/>
  <c r="M866" i="14"/>
  <c r="L866" i="14"/>
  <c r="K866" i="14"/>
  <c r="J866" i="14"/>
  <c r="I866" i="14"/>
  <c r="H866" i="14"/>
  <c r="D866" i="14"/>
  <c r="C866" i="14"/>
  <c r="B866" i="14"/>
  <c r="A866" i="14"/>
  <c r="Z865" i="14"/>
  <c r="Y865" i="14"/>
  <c r="X865" i="14"/>
  <c r="W865" i="14"/>
  <c r="V865" i="14"/>
  <c r="U865" i="14"/>
  <c r="T865" i="14"/>
  <c r="S865" i="14"/>
  <c r="Q865" i="14"/>
  <c r="P865" i="14"/>
  <c r="O865" i="14"/>
  <c r="N865" i="14"/>
  <c r="M865" i="14"/>
  <c r="L865" i="14"/>
  <c r="K865" i="14"/>
  <c r="J865" i="14"/>
  <c r="I865" i="14"/>
  <c r="H865" i="14"/>
  <c r="D865" i="14"/>
  <c r="C865" i="14"/>
  <c r="B865" i="14"/>
  <c r="A865" i="14"/>
  <c r="Z864" i="14"/>
  <c r="Y864" i="14"/>
  <c r="X864" i="14"/>
  <c r="W864" i="14"/>
  <c r="V864" i="14"/>
  <c r="U864" i="14"/>
  <c r="T864" i="14"/>
  <c r="S864" i="14"/>
  <c r="Q864" i="14"/>
  <c r="P864" i="14"/>
  <c r="O864" i="14"/>
  <c r="N864" i="14"/>
  <c r="M864" i="14"/>
  <c r="L864" i="14"/>
  <c r="K864" i="14"/>
  <c r="J864" i="14"/>
  <c r="I864" i="14"/>
  <c r="H864" i="14"/>
  <c r="D864" i="14"/>
  <c r="C864" i="14"/>
  <c r="AH864" i="14"/>
  <c r="B864" i="14"/>
  <c r="AD864" i="14"/>
  <c r="A864" i="14"/>
  <c r="Z863" i="14"/>
  <c r="Y863" i="14"/>
  <c r="X863" i="14"/>
  <c r="W863" i="14"/>
  <c r="V863" i="14"/>
  <c r="U863" i="14"/>
  <c r="T863" i="14"/>
  <c r="S863" i="14"/>
  <c r="Q863" i="14"/>
  <c r="P863" i="14"/>
  <c r="O863" i="14"/>
  <c r="N863" i="14"/>
  <c r="M863" i="14"/>
  <c r="L863" i="14"/>
  <c r="K863" i="14"/>
  <c r="J863" i="14"/>
  <c r="I863" i="14"/>
  <c r="H863" i="14"/>
  <c r="D863" i="14"/>
  <c r="C863" i="14"/>
  <c r="AH863" i="14"/>
  <c r="B863" i="14"/>
  <c r="A863" i="14"/>
  <c r="Z862" i="14"/>
  <c r="Y862" i="14"/>
  <c r="X862" i="14"/>
  <c r="W862" i="14"/>
  <c r="V862" i="14"/>
  <c r="U862" i="14"/>
  <c r="T862" i="14"/>
  <c r="S862" i="14"/>
  <c r="Q862" i="14"/>
  <c r="P862" i="14"/>
  <c r="O862" i="14"/>
  <c r="N862" i="14"/>
  <c r="M862" i="14"/>
  <c r="L862" i="14"/>
  <c r="K862" i="14"/>
  <c r="J862" i="14"/>
  <c r="I862" i="14"/>
  <c r="H862" i="14"/>
  <c r="D862" i="14"/>
  <c r="C862" i="14"/>
  <c r="B862" i="14"/>
  <c r="A862" i="14"/>
  <c r="Z861" i="14"/>
  <c r="Y861" i="14"/>
  <c r="X861" i="14"/>
  <c r="W861" i="14"/>
  <c r="V861" i="14"/>
  <c r="U861" i="14"/>
  <c r="T861" i="14"/>
  <c r="S861" i="14"/>
  <c r="Q861" i="14"/>
  <c r="P861" i="14"/>
  <c r="O861" i="14"/>
  <c r="N861" i="14"/>
  <c r="M861" i="14"/>
  <c r="L861" i="14"/>
  <c r="K861" i="14"/>
  <c r="J861" i="14"/>
  <c r="I861" i="14"/>
  <c r="H861" i="14"/>
  <c r="D861" i="14"/>
  <c r="C861" i="14"/>
  <c r="B861" i="14"/>
  <c r="A861" i="14"/>
  <c r="Z860" i="14"/>
  <c r="Y860" i="14"/>
  <c r="X860" i="14"/>
  <c r="W860" i="14"/>
  <c r="V860" i="14"/>
  <c r="U860" i="14"/>
  <c r="T860" i="14"/>
  <c r="S860" i="14"/>
  <c r="Q860" i="14"/>
  <c r="P860" i="14"/>
  <c r="O860" i="14"/>
  <c r="N860" i="14"/>
  <c r="M860" i="14"/>
  <c r="L860" i="14"/>
  <c r="K860" i="14"/>
  <c r="J860" i="14"/>
  <c r="I860" i="14"/>
  <c r="H860" i="14"/>
  <c r="D860" i="14"/>
  <c r="C860" i="14"/>
  <c r="AH860" i="14"/>
  <c r="B860" i="14"/>
  <c r="AD860" i="14"/>
  <c r="A860" i="14"/>
  <c r="Z859" i="14"/>
  <c r="Y859" i="14"/>
  <c r="X859" i="14"/>
  <c r="W859" i="14"/>
  <c r="V859" i="14"/>
  <c r="U859" i="14"/>
  <c r="T859" i="14"/>
  <c r="S859" i="14"/>
  <c r="Q859" i="14"/>
  <c r="P859" i="14"/>
  <c r="O859" i="14"/>
  <c r="N859" i="14"/>
  <c r="M859" i="14"/>
  <c r="L859" i="14"/>
  <c r="K859" i="14"/>
  <c r="J859" i="14"/>
  <c r="I859" i="14"/>
  <c r="H859" i="14"/>
  <c r="D859" i="14"/>
  <c r="C859" i="14"/>
  <c r="AH859" i="14"/>
  <c r="B859" i="14"/>
  <c r="A859" i="14"/>
  <c r="Z858" i="14"/>
  <c r="Y858" i="14"/>
  <c r="X858" i="14"/>
  <c r="W858" i="14"/>
  <c r="V858" i="14"/>
  <c r="U858" i="14"/>
  <c r="T858" i="14"/>
  <c r="S858" i="14"/>
  <c r="Q858" i="14"/>
  <c r="P858" i="14"/>
  <c r="O858" i="14"/>
  <c r="N858" i="14"/>
  <c r="M858" i="14"/>
  <c r="L858" i="14"/>
  <c r="K858" i="14"/>
  <c r="J858" i="14"/>
  <c r="I858" i="14"/>
  <c r="H858" i="14"/>
  <c r="D858" i="14"/>
  <c r="C858" i="14"/>
  <c r="B858" i="14"/>
  <c r="A858" i="14"/>
  <c r="Z857" i="14"/>
  <c r="Y857" i="14"/>
  <c r="X857" i="14"/>
  <c r="W857" i="14"/>
  <c r="V857" i="14"/>
  <c r="U857" i="14"/>
  <c r="T857" i="14"/>
  <c r="S857" i="14"/>
  <c r="Q857" i="14"/>
  <c r="P857" i="14"/>
  <c r="O857" i="14"/>
  <c r="N857" i="14"/>
  <c r="M857" i="14"/>
  <c r="L857" i="14"/>
  <c r="K857" i="14"/>
  <c r="J857" i="14"/>
  <c r="I857" i="14"/>
  <c r="H857" i="14"/>
  <c r="D857" i="14"/>
  <c r="C857" i="14"/>
  <c r="B857" i="14"/>
  <c r="A857" i="14"/>
  <c r="Z856" i="14"/>
  <c r="Y856" i="14"/>
  <c r="X856" i="14"/>
  <c r="W856" i="14"/>
  <c r="V856" i="14"/>
  <c r="U856" i="14"/>
  <c r="T856" i="14"/>
  <c r="S856" i="14"/>
  <c r="Q856" i="14"/>
  <c r="P856" i="14"/>
  <c r="O856" i="14"/>
  <c r="N856" i="14"/>
  <c r="M856" i="14"/>
  <c r="L856" i="14"/>
  <c r="K856" i="14"/>
  <c r="J856" i="14"/>
  <c r="I856" i="14"/>
  <c r="H856" i="14"/>
  <c r="D856" i="14"/>
  <c r="C856" i="14"/>
  <c r="AH856" i="14"/>
  <c r="B856" i="14"/>
  <c r="AD856" i="14"/>
  <c r="A856" i="14"/>
  <c r="Z855" i="14"/>
  <c r="Y855" i="14"/>
  <c r="X855" i="14"/>
  <c r="W855" i="14"/>
  <c r="V855" i="14"/>
  <c r="U855" i="14"/>
  <c r="T855" i="14"/>
  <c r="S855" i="14"/>
  <c r="Q855" i="14"/>
  <c r="P855" i="14"/>
  <c r="O855" i="14"/>
  <c r="N855" i="14"/>
  <c r="M855" i="14"/>
  <c r="L855" i="14"/>
  <c r="K855" i="14"/>
  <c r="J855" i="14"/>
  <c r="I855" i="14"/>
  <c r="H855" i="14"/>
  <c r="D855" i="14"/>
  <c r="C855" i="14"/>
  <c r="AH855" i="14"/>
  <c r="B855" i="14"/>
  <c r="A855" i="14"/>
  <c r="Z854" i="14"/>
  <c r="Y854" i="14"/>
  <c r="X854" i="14"/>
  <c r="W854" i="14"/>
  <c r="V854" i="14"/>
  <c r="U854" i="14"/>
  <c r="T854" i="14"/>
  <c r="S854" i="14"/>
  <c r="Q854" i="14"/>
  <c r="P854" i="14"/>
  <c r="O854" i="14"/>
  <c r="N854" i="14"/>
  <c r="M854" i="14"/>
  <c r="L854" i="14"/>
  <c r="K854" i="14"/>
  <c r="J854" i="14"/>
  <c r="I854" i="14"/>
  <c r="H854" i="14"/>
  <c r="D854" i="14"/>
  <c r="C854" i="14"/>
  <c r="B854" i="14"/>
  <c r="A854" i="14"/>
  <c r="Z853" i="14"/>
  <c r="Y853" i="14"/>
  <c r="X853" i="14"/>
  <c r="W853" i="14"/>
  <c r="V853" i="14"/>
  <c r="U853" i="14"/>
  <c r="T853" i="14"/>
  <c r="S853" i="14"/>
  <c r="Q853" i="14"/>
  <c r="P853" i="14"/>
  <c r="O853" i="14"/>
  <c r="N853" i="14"/>
  <c r="M853" i="14"/>
  <c r="L853" i="14"/>
  <c r="K853" i="14"/>
  <c r="J853" i="14"/>
  <c r="I853" i="14"/>
  <c r="H853" i="14"/>
  <c r="D853" i="14"/>
  <c r="C853" i="14"/>
  <c r="B853" i="14"/>
  <c r="A853" i="14"/>
  <c r="Z852" i="14"/>
  <c r="Y852" i="14"/>
  <c r="X852" i="14"/>
  <c r="W852" i="14"/>
  <c r="V852" i="14"/>
  <c r="U852" i="14"/>
  <c r="T852" i="14"/>
  <c r="S852" i="14"/>
  <c r="Q852" i="14"/>
  <c r="P852" i="14"/>
  <c r="O852" i="14"/>
  <c r="N852" i="14"/>
  <c r="M852" i="14"/>
  <c r="L852" i="14"/>
  <c r="K852" i="14"/>
  <c r="J852" i="14"/>
  <c r="I852" i="14"/>
  <c r="H852" i="14"/>
  <c r="D852" i="14"/>
  <c r="C852" i="14"/>
  <c r="AH852" i="14"/>
  <c r="B852" i="14"/>
  <c r="AD852" i="14"/>
  <c r="A852" i="14"/>
  <c r="Z851" i="14"/>
  <c r="Y851" i="14"/>
  <c r="X851" i="14"/>
  <c r="W851" i="14"/>
  <c r="V851" i="14"/>
  <c r="U851" i="14"/>
  <c r="T851" i="14"/>
  <c r="S851" i="14"/>
  <c r="Q851" i="14"/>
  <c r="P851" i="14"/>
  <c r="O851" i="14"/>
  <c r="N851" i="14"/>
  <c r="M851" i="14"/>
  <c r="L851" i="14"/>
  <c r="K851" i="14"/>
  <c r="J851" i="14"/>
  <c r="I851" i="14"/>
  <c r="H851" i="14"/>
  <c r="D851" i="14"/>
  <c r="C851" i="14"/>
  <c r="AH851" i="14"/>
  <c r="B851" i="14"/>
  <c r="A851" i="14"/>
  <c r="Z850" i="14"/>
  <c r="Y850" i="14"/>
  <c r="X850" i="14"/>
  <c r="W850" i="14"/>
  <c r="V850" i="14"/>
  <c r="U850" i="14"/>
  <c r="T850" i="14"/>
  <c r="S850" i="14"/>
  <c r="Q850" i="14"/>
  <c r="P850" i="14"/>
  <c r="O850" i="14"/>
  <c r="N850" i="14"/>
  <c r="M850" i="14"/>
  <c r="L850" i="14"/>
  <c r="K850" i="14"/>
  <c r="J850" i="14"/>
  <c r="I850" i="14"/>
  <c r="H850" i="14"/>
  <c r="D850" i="14"/>
  <c r="C850" i="14"/>
  <c r="B850" i="14"/>
  <c r="A850" i="14"/>
  <c r="Z849" i="14"/>
  <c r="Y849" i="14"/>
  <c r="X849" i="14"/>
  <c r="W849" i="14"/>
  <c r="V849" i="14"/>
  <c r="U849" i="14"/>
  <c r="T849" i="14"/>
  <c r="S849" i="14"/>
  <c r="Q849" i="14"/>
  <c r="P849" i="14"/>
  <c r="O849" i="14"/>
  <c r="N849" i="14"/>
  <c r="M849" i="14"/>
  <c r="L849" i="14"/>
  <c r="K849" i="14"/>
  <c r="J849" i="14"/>
  <c r="I849" i="14"/>
  <c r="H849" i="14"/>
  <c r="D849" i="14"/>
  <c r="C849" i="14"/>
  <c r="B849" i="14"/>
  <c r="A849" i="14"/>
  <c r="Z848" i="14"/>
  <c r="Y848" i="14"/>
  <c r="X848" i="14"/>
  <c r="W848" i="14"/>
  <c r="V848" i="14"/>
  <c r="U848" i="14"/>
  <c r="T848" i="14"/>
  <c r="S848" i="14"/>
  <c r="Q848" i="14"/>
  <c r="P848" i="14"/>
  <c r="O848" i="14"/>
  <c r="N848" i="14"/>
  <c r="M848" i="14"/>
  <c r="L848" i="14"/>
  <c r="K848" i="14"/>
  <c r="J848" i="14"/>
  <c r="I848" i="14"/>
  <c r="H848" i="14"/>
  <c r="D848" i="14"/>
  <c r="C848" i="14"/>
  <c r="AH848" i="14"/>
  <c r="B848" i="14"/>
  <c r="AD848" i="14"/>
  <c r="A848" i="14"/>
  <c r="Z847" i="14"/>
  <c r="Y847" i="14"/>
  <c r="X847" i="14"/>
  <c r="W847" i="14"/>
  <c r="V847" i="14"/>
  <c r="U847" i="14"/>
  <c r="T847" i="14"/>
  <c r="S847" i="14"/>
  <c r="Q847" i="14"/>
  <c r="P847" i="14"/>
  <c r="O847" i="14"/>
  <c r="N847" i="14"/>
  <c r="M847" i="14"/>
  <c r="L847" i="14"/>
  <c r="K847" i="14"/>
  <c r="J847" i="14"/>
  <c r="I847" i="14"/>
  <c r="H847" i="14"/>
  <c r="D847" i="14"/>
  <c r="C847" i="14"/>
  <c r="AH847" i="14"/>
  <c r="B847" i="14"/>
  <c r="A847" i="14"/>
  <c r="Z846" i="14"/>
  <c r="Y846" i="14"/>
  <c r="X846" i="14"/>
  <c r="W846" i="14"/>
  <c r="V846" i="14"/>
  <c r="U846" i="14"/>
  <c r="T846" i="14"/>
  <c r="S846" i="14"/>
  <c r="Q846" i="14"/>
  <c r="P846" i="14"/>
  <c r="O846" i="14"/>
  <c r="N846" i="14"/>
  <c r="M846" i="14"/>
  <c r="L846" i="14"/>
  <c r="K846" i="14"/>
  <c r="J846" i="14"/>
  <c r="I846" i="14"/>
  <c r="H846" i="14"/>
  <c r="D846" i="14"/>
  <c r="C846" i="14"/>
  <c r="B846" i="14"/>
  <c r="A846" i="14"/>
  <c r="Z845" i="14"/>
  <c r="Y845" i="14"/>
  <c r="X845" i="14"/>
  <c r="W845" i="14"/>
  <c r="V845" i="14"/>
  <c r="U845" i="14"/>
  <c r="T845" i="14"/>
  <c r="S845" i="14"/>
  <c r="Q845" i="14"/>
  <c r="P845" i="14"/>
  <c r="O845" i="14"/>
  <c r="N845" i="14"/>
  <c r="M845" i="14"/>
  <c r="L845" i="14"/>
  <c r="K845" i="14"/>
  <c r="J845" i="14"/>
  <c r="I845" i="14"/>
  <c r="H845" i="14"/>
  <c r="D845" i="14"/>
  <c r="C845" i="14"/>
  <c r="B845" i="14"/>
  <c r="A845" i="14"/>
  <c r="Z844" i="14"/>
  <c r="Y844" i="14"/>
  <c r="X844" i="14"/>
  <c r="W844" i="14"/>
  <c r="V844" i="14"/>
  <c r="U844" i="14"/>
  <c r="T844" i="14"/>
  <c r="S844" i="14"/>
  <c r="Q844" i="14"/>
  <c r="P844" i="14"/>
  <c r="O844" i="14"/>
  <c r="N844" i="14"/>
  <c r="M844" i="14"/>
  <c r="L844" i="14"/>
  <c r="K844" i="14"/>
  <c r="J844" i="14"/>
  <c r="I844" i="14"/>
  <c r="H844" i="14"/>
  <c r="D844" i="14"/>
  <c r="C844" i="14"/>
  <c r="AH844" i="14"/>
  <c r="B844" i="14"/>
  <c r="AD844" i="14"/>
  <c r="A844" i="14"/>
  <c r="Z843" i="14"/>
  <c r="Y843" i="14"/>
  <c r="X843" i="14"/>
  <c r="W843" i="14"/>
  <c r="V843" i="14"/>
  <c r="U843" i="14"/>
  <c r="T843" i="14"/>
  <c r="S843" i="14"/>
  <c r="Q843" i="14"/>
  <c r="P843" i="14"/>
  <c r="O843" i="14"/>
  <c r="N843" i="14"/>
  <c r="M843" i="14"/>
  <c r="L843" i="14"/>
  <c r="K843" i="14"/>
  <c r="J843" i="14"/>
  <c r="I843" i="14"/>
  <c r="H843" i="14"/>
  <c r="D843" i="14"/>
  <c r="C843" i="14"/>
  <c r="AH843" i="14"/>
  <c r="B843" i="14"/>
  <c r="A843" i="14"/>
  <c r="Z842" i="14"/>
  <c r="Y842" i="14"/>
  <c r="X842" i="14"/>
  <c r="W842" i="14"/>
  <c r="V842" i="14"/>
  <c r="U842" i="14"/>
  <c r="T842" i="14"/>
  <c r="S842" i="14"/>
  <c r="Q842" i="14"/>
  <c r="P842" i="14"/>
  <c r="O842" i="14"/>
  <c r="N842" i="14"/>
  <c r="M842" i="14"/>
  <c r="L842" i="14"/>
  <c r="K842" i="14"/>
  <c r="J842" i="14"/>
  <c r="I842" i="14"/>
  <c r="H842" i="14"/>
  <c r="D842" i="14"/>
  <c r="C842" i="14"/>
  <c r="B842" i="14"/>
  <c r="A842" i="14"/>
  <c r="Z841" i="14"/>
  <c r="Y841" i="14"/>
  <c r="X841" i="14"/>
  <c r="W841" i="14"/>
  <c r="V841" i="14"/>
  <c r="U841" i="14"/>
  <c r="T841" i="14"/>
  <c r="S841" i="14"/>
  <c r="Q841" i="14"/>
  <c r="P841" i="14"/>
  <c r="O841" i="14"/>
  <c r="N841" i="14"/>
  <c r="M841" i="14"/>
  <c r="L841" i="14"/>
  <c r="K841" i="14"/>
  <c r="J841" i="14"/>
  <c r="I841" i="14"/>
  <c r="H841" i="14"/>
  <c r="D841" i="14"/>
  <c r="C841" i="14"/>
  <c r="B841" i="14"/>
  <c r="A841" i="14"/>
  <c r="Z840" i="14"/>
  <c r="Y840" i="14"/>
  <c r="X840" i="14"/>
  <c r="W840" i="14"/>
  <c r="V840" i="14"/>
  <c r="U840" i="14"/>
  <c r="T840" i="14"/>
  <c r="S840" i="14"/>
  <c r="Q840" i="14"/>
  <c r="P840" i="14"/>
  <c r="O840" i="14"/>
  <c r="N840" i="14"/>
  <c r="M840" i="14"/>
  <c r="L840" i="14"/>
  <c r="K840" i="14"/>
  <c r="J840" i="14"/>
  <c r="I840" i="14"/>
  <c r="H840" i="14"/>
  <c r="D840" i="14"/>
  <c r="C840" i="14"/>
  <c r="AH840" i="14"/>
  <c r="B840" i="14"/>
  <c r="AD840" i="14"/>
  <c r="A840" i="14"/>
  <c r="Z839" i="14"/>
  <c r="Y839" i="14"/>
  <c r="X839" i="14"/>
  <c r="W839" i="14"/>
  <c r="V839" i="14"/>
  <c r="U839" i="14"/>
  <c r="T839" i="14"/>
  <c r="S839" i="14"/>
  <c r="Q839" i="14"/>
  <c r="P839" i="14"/>
  <c r="O839" i="14"/>
  <c r="N839" i="14"/>
  <c r="M839" i="14"/>
  <c r="L839" i="14"/>
  <c r="K839" i="14"/>
  <c r="J839" i="14"/>
  <c r="I839" i="14"/>
  <c r="H839" i="14"/>
  <c r="D839" i="14"/>
  <c r="C839" i="14"/>
  <c r="AH839" i="14"/>
  <c r="B839" i="14"/>
  <c r="A839" i="14"/>
  <c r="Z838" i="14"/>
  <c r="Y838" i="14"/>
  <c r="X838" i="14"/>
  <c r="W838" i="14"/>
  <c r="V838" i="14"/>
  <c r="U838" i="14"/>
  <c r="T838" i="14"/>
  <c r="S838" i="14"/>
  <c r="Q838" i="14"/>
  <c r="P838" i="14"/>
  <c r="O838" i="14"/>
  <c r="N838" i="14"/>
  <c r="M838" i="14"/>
  <c r="L838" i="14"/>
  <c r="K838" i="14"/>
  <c r="J838" i="14"/>
  <c r="I838" i="14"/>
  <c r="H838" i="14"/>
  <c r="D838" i="14"/>
  <c r="C838" i="14"/>
  <c r="B838" i="14"/>
  <c r="A838" i="14"/>
  <c r="Z837" i="14"/>
  <c r="Y837" i="14"/>
  <c r="X837" i="14"/>
  <c r="W837" i="14"/>
  <c r="V837" i="14"/>
  <c r="U837" i="14"/>
  <c r="T837" i="14"/>
  <c r="S837" i="14"/>
  <c r="Q837" i="14"/>
  <c r="P837" i="14"/>
  <c r="O837" i="14"/>
  <c r="N837" i="14"/>
  <c r="M837" i="14"/>
  <c r="L837" i="14"/>
  <c r="K837" i="14"/>
  <c r="J837" i="14"/>
  <c r="I837" i="14"/>
  <c r="H837" i="14"/>
  <c r="D837" i="14"/>
  <c r="C837" i="14"/>
  <c r="B837" i="14"/>
  <c r="A837" i="14"/>
  <c r="Z836" i="14"/>
  <c r="Y836" i="14"/>
  <c r="X836" i="14"/>
  <c r="W836" i="14"/>
  <c r="V836" i="14"/>
  <c r="U836" i="14"/>
  <c r="T836" i="14"/>
  <c r="S836" i="14"/>
  <c r="Q836" i="14"/>
  <c r="P836" i="14"/>
  <c r="O836" i="14"/>
  <c r="N836" i="14"/>
  <c r="M836" i="14"/>
  <c r="L836" i="14"/>
  <c r="K836" i="14"/>
  <c r="J836" i="14"/>
  <c r="I836" i="14"/>
  <c r="H836" i="14"/>
  <c r="D836" i="14"/>
  <c r="C836" i="14"/>
  <c r="AH836" i="14"/>
  <c r="B836" i="14"/>
  <c r="AD836" i="14"/>
  <c r="A836" i="14"/>
  <c r="Z835" i="14"/>
  <c r="Y835" i="14"/>
  <c r="X835" i="14"/>
  <c r="W835" i="14"/>
  <c r="V835" i="14"/>
  <c r="U835" i="14"/>
  <c r="T835" i="14"/>
  <c r="S835" i="14"/>
  <c r="Q835" i="14"/>
  <c r="P835" i="14"/>
  <c r="O835" i="14"/>
  <c r="N835" i="14"/>
  <c r="M835" i="14"/>
  <c r="L835" i="14"/>
  <c r="K835" i="14"/>
  <c r="J835" i="14"/>
  <c r="I835" i="14"/>
  <c r="H835" i="14"/>
  <c r="D835" i="14"/>
  <c r="C835" i="14"/>
  <c r="AH835" i="14"/>
  <c r="B835" i="14"/>
  <c r="A835" i="14"/>
  <c r="Z834" i="14"/>
  <c r="Y834" i="14"/>
  <c r="X834" i="14"/>
  <c r="W834" i="14"/>
  <c r="V834" i="14"/>
  <c r="U834" i="14"/>
  <c r="T834" i="14"/>
  <c r="S834" i="14"/>
  <c r="Q834" i="14"/>
  <c r="P834" i="14"/>
  <c r="O834" i="14"/>
  <c r="N834" i="14"/>
  <c r="M834" i="14"/>
  <c r="L834" i="14"/>
  <c r="K834" i="14"/>
  <c r="J834" i="14"/>
  <c r="I834" i="14"/>
  <c r="H834" i="14"/>
  <c r="D834" i="14"/>
  <c r="C834" i="14"/>
  <c r="B834" i="14"/>
  <c r="A834" i="14"/>
  <c r="Z833" i="14"/>
  <c r="Y833" i="14"/>
  <c r="X833" i="14"/>
  <c r="W833" i="14"/>
  <c r="V833" i="14"/>
  <c r="U833" i="14"/>
  <c r="T833" i="14"/>
  <c r="S833" i="14"/>
  <c r="Q833" i="14"/>
  <c r="P833" i="14"/>
  <c r="O833" i="14"/>
  <c r="N833" i="14"/>
  <c r="M833" i="14"/>
  <c r="L833" i="14"/>
  <c r="K833" i="14"/>
  <c r="J833" i="14"/>
  <c r="I833" i="14"/>
  <c r="H833" i="14"/>
  <c r="D833" i="14"/>
  <c r="C833" i="14"/>
  <c r="B833" i="14"/>
  <c r="A833" i="14"/>
  <c r="Z832" i="14"/>
  <c r="Y832" i="14"/>
  <c r="X832" i="14"/>
  <c r="W832" i="14"/>
  <c r="V832" i="14"/>
  <c r="U832" i="14"/>
  <c r="T832" i="14"/>
  <c r="S832" i="14"/>
  <c r="Q832" i="14"/>
  <c r="P832" i="14"/>
  <c r="O832" i="14"/>
  <c r="N832" i="14"/>
  <c r="M832" i="14"/>
  <c r="L832" i="14"/>
  <c r="K832" i="14"/>
  <c r="J832" i="14"/>
  <c r="I832" i="14"/>
  <c r="H832" i="14"/>
  <c r="D832" i="14"/>
  <c r="C832" i="14"/>
  <c r="AH832" i="14"/>
  <c r="B832" i="14"/>
  <c r="AD832" i="14"/>
  <c r="A832" i="14"/>
  <c r="Z831" i="14"/>
  <c r="Y831" i="14"/>
  <c r="X831" i="14"/>
  <c r="W831" i="14"/>
  <c r="V831" i="14"/>
  <c r="U831" i="14"/>
  <c r="T831" i="14"/>
  <c r="S831" i="14"/>
  <c r="Q831" i="14"/>
  <c r="P831" i="14"/>
  <c r="O831" i="14"/>
  <c r="N831" i="14"/>
  <c r="M831" i="14"/>
  <c r="L831" i="14"/>
  <c r="K831" i="14"/>
  <c r="J831" i="14"/>
  <c r="I831" i="14"/>
  <c r="H831" i="14"/>
  <c r="D831" i="14"/>
  <c r="C831" i="14"/>
  <c r="AH831" i="14"/>
  <c r="B831" i="14"/>
  <c r="A831" i="14"/>
  <c r="Z830" i="14"/>
  <c r="Y830" i="14"/>
  <c r="X830" i="14"/>
  <c r="W830" i="14"/>
  <c r="V830" i="14"/>
  <c r="U830" i="14"/>
  <c r="T830" i="14"/>
  <c r="S830" i="14"/>
  <c r="Q830" i="14"/>
  <c r="P830" i="14"/>
  <c r="O830" i="14"/>
  <c r="N830" i="14"/>
  <c r="M830" i="14"/>
  <c r="L830" i="14"/>
  <c r="K830" i="14"/>
  <c r="J830" i="14"/>
  <c r="I830" i="14"/>
  <c r="H830" i="14"/>
  <c r="D830" i="14"/>
  <c r="C830" i="14"/>
  <c r="B830" i="14"/>
  <c r="A830" i="14"/>
  <c r="Z829" i="14"/>
  <c r="Y829" i="14"/>
  <c r="X829" i="14"/>
  <c r="W829" i="14"/>
  <c r="V829" i="14"/>
  <c r="U829" i="14"/>
  <c r="T829" i="14"/>
  <c r="S829" i="14"/>
  <c r="Q829" i="14"/>
  <c r="P829" i="14"/>
  <c r="O829" i="14"/>
  <c r="N829" i="14"/>
  <c r="M829" i="14"/>
  <c r="L829" i="14"/>
  <c r="K829" i="14"/>
  <c r="J829" i="14"/>
  <c r="I829" i="14"/>
  <c r="H829" i="14"/>
  <c r="D829" i="14"/>
  <c r="C829" i="14"/>
  <c r="B829" i="14"/>
  <c r="A829" i="14"/>
  <c r="Z828" i="14"/>
  <c r="Y828" i="14"/>
  <c r="X828" i="14"/>
  <c r="W828" i="14"/>
  <c r="V828" i="14"/>
  <c r="U828" i="14"/>
  <c r="T828" i="14"/>
  <c r="S828" i="14"/>
  <c r="Q828" i="14"/>
  <c r="P828" i="14"/>
  <c r="O828" i="14"/>
  <c r="N828" i="14"/>
  <c r="M828" i="14"/>
  <c r="L828" i="14"/>
  <c r="K828" i="14"/>
  <c r="J828" i="14"/>
  <c r="I828" i="14"/>
  <c r="H828" i="14"/>
  <c r="D828" i="14"/>
  <c r="C828" i="14"/>
  <c r="AH828" i="14"/>
  <c r="B828" i="14"/>
  <c r="AD828" i="14"/>
  <c r="A828" i="14"/>
  <c r="Z827" i="14"/>
  <c r="Y827" i="14"/>
  <c r="X827" i="14"/>
  <c r="W827" i="14"/>
  <c r="V827" i="14"/>
  <c r="U827" i="14"/>
  <c r="T827" i="14"/>
  <c r="S827" i="14"/>
  <c r="Q827" i="14"/>
  <c r="P827" i="14"/>
  <c r="O827" i="14"/>
  <c r="N827" i="14"/>
  <c r="M827" i="14"/>
  <c r="L827" i="14"/>
  <c r="K827" i="14"/>
  <c r="J827" i="14"/>
  <c r="I827" i="14"/>
  <c r="H827" i="14"/>
  <c r="D827" i="14"/>
  <c r="C827" i="14"/>
  <c r="AH827" i="14"/>
  <c r="B827" i="14"/>
  <c r="A827" i="14"/>
  <c r="Z826" i="14"/>
  <c r="Y826" i="14"/>
  <c r="X826" i="14"/>
  <c r="W826" i="14"/>
  <c r="V826" i="14"/>
  <c r="U826" i="14"/>
  <c r="T826" i="14"/>
  <c r="S826" i="14"/>
  <c r="Q826" i="14"/>
  <c r="P826" i="14"/>
  <c r="O826" i="14"/>
  <c r="N826" i="14"/>
  <c r="M826" i="14"/>
  <c r="L826" i="14"/>
  <c r="K826" i="14"/>
  <c r="J826" i="14"/>
  <c r="I826" i="14"/>
  <c r="H826" i="14"/>
  <c r="D826" i="14"/>
  <c r="C826" i="14"/>
  <c r="B826" i="14"/>
  <c r="A826" i="14"/>
  <c r="Z825" i="14"/>
  <c r="Y825" i="14"/>
  <c r="X825" i="14"/>
  <c r="W825" i="14"/>
  <c r="V825" i="14"/>
  <c r="U825" i="14"/>
  <c r="T825" i="14"/>
  <c r="S825" i="14"/>
  <c r="Q825" i="14"/>
  <c r="P825" i="14"/>
  <c r="O825" i="14"/>
  <c r="N825" i="14"/>
  <c r="M825" i="14"/>
  <c r="L825" i="14"/>
  <c r="K825" i="14"/>
  <c r="J825" i="14"/>
  <c r="I825" i="14"/>
  <c r="H825" i="14"/>
  <c r="D825" i="14"/>
  <c r="C825" i="14"/>
  <c r="B825" i="14"/>
  <c r="A825" i="14"/>
  <c r="Z824" i="14"/>
  <c r="Y824" i="14"/>
  <c r="X824" i="14"/>
  <c r="W824" i="14"/>
  <c r="V824" i="14"/>
  <c r="U824" i="14"/>
  <c r="T824" i="14"/>
  <c r="S824" i="14"/>
  <c r="Q824" i="14"/>
  <c r="P824" i="14"/>
  <c r="O824" i="14"/>
  <c r="N824" i="14"/>
  <c r="M824" i="14"/>
  <c r="L824" i="14"/>
  <c r="K824" i="14"/>
  <c r="J824" i="14"/>
  <c r="I824" i="14"/>
  <c r="H824" i="14"/>
  <c r="D824" i="14"/>
  <c r="C824" i="14"/>
  <c r="AH824" i="14"/>
  <c r="B824" i="14"/>
  <c r="AD824" i="14"/>
  <c r="A824" i="14"/>
  <c r="Z823" i="14"/>
  <c r="Y823" i="14"/>
  <c r="X823" i="14"/>
  <c r="W823" i="14"/>
  <c r="V823" i="14"/>
  <c r="U823" i="14"/>
  <c r="T823" i="14"/>
  <c r="S823" i="14"/>
  <c r="Q823" i="14"/>
  <c r="P823" i="14"/>
  <c r="O823" i="14"/>
  <c r="N823" i="14"/>
  <c r="M823" i="14"/>
  <c r="L823" i="14"/>
  <c r="K823" i="14"/>
  <c r="J823" i="14"/>
  <c r="I823" i="14"/>
  <c r="H823" i="14"/>
  <c r="D823" i="14"/>
  <c r="C823" i="14"/>
  <c r="AH823" i="14"/>
  <c r="B823" i="14"/>
  <c r="A823" i="14"/>
  <c r="Z822" i="14"/>
  <c r="Y822" i="14"/>
  <c r="X822" i="14"/>
  <c r="W822" i="14"/>
  <c r="V822" i="14"/>
  <c r="U822" i="14"/>
  <c r="T822" i="14"/>
  <c r="S822" i="14"/>
  <c r="Q822" i="14"/>
  <c r="P822" i="14"/>
  <c r="O822" i="14"/>
  <c r="N822" i="14"/>
  <c r="M822" i="14"/>
  <c r="L822" i="14"/>
  <c r="K822" i="14"/>
  <c r="J822" i="14"/>
  <c r="I822" i="14"/>
  <c r="H822" i="14"/>
  <c r="D822" i="14"/>
  <c r="C822" i="14"/>
  <c r="B822" i="14"/>
  <c r="A822" i="14"/>
  <c r="Z821" i="14"/>
  <c r="Y821" i="14"/>
  <c r="X821" i="14"/>
  <c r="W821" i="14"/>
  <c r="V821" i="14"/>
  <c r="U821" i="14"/>
  <c r="T821" i="14"/>
  <c r="S821" i="14"/>
  <c r="Q821" i="14"/>
  <c r="P821" i="14"/>
  <c r="O821" i="14"/>
  <c r="N821" i="14"/>
  <c r="M821" i="14"/>
  <c r="L821" i="14"/>
  <c r="K821" i="14"/>
  <c r="J821" i="14"/>
  <c r="I821" i="14"/>
  <c r="H821" i="14"/>
  <c r="D821" i="14"/>
  <c r="C821" i="14"/>
  <c r="B821" i="14"/>
  <c r="A821" i="14"/>
  <c r="Z820" i="14"/>
  <c r="Y820" i="14"/>
  <c r="X820" i="14"/>
  <c r="W820" i="14"/>
  <c r="V820" i="14"/>
  <c r="U820" i="14"/>
  <c r="T820" i="14"/>
  <c r="S820" i="14"/>
  <c r="Q820" i="14"/>
  <c r="P820" i="14"/>
  <c r="O820" i="14"/>
  <c r="N820" i="14"/>
  <c r="M820" i="14"/>
  <c r="L820" i="14"/>
  <c r="K820" i="14"/>
  <c r="J820" i="14"/>
  <c r="I820" i="14"/>
  <c r="H820" i="14"/>
  <c r="D820" i="14"/>
  <c r="C820" i="14"/>
  <c r="AH820" i="14"/>
  <c r="B820" i="14"/>
  <c r="AD820" i="14"/>
  <c r="A820" i="14"/>
  <c r="Z819" i="14"/>
  <c r="Y819" i="14"/>
  <c r="X819" i="14"/>
  <c r="W819" i="14"/>
  <c r="V819" i="14"/>
  <c r="U819" i="14"/>
  <c r="T819" i="14"/>
  <c r="S819" i="14"/>
  <c r="Q819" i="14"/>
  <c r="P819" i="14"/>
  <c r="O819" i="14"/>
  <c r="N819" i="14"/>
  <c r="M819" i="14"/>
  <c r="L819" i="14"/>
  <c r="K819" i="14"/>
  <c r="J819" i="14"/>
  <c r="I819" i="14"/>
  <c r="H819" i="14"/>
  <c r="D819" i="14"/>
  <c r="C819" i="14"/>
  <c r="AH819" i="14"/>
  <c r="B819" i="14"/>
  <c r="A819" i="14"/>
  <c r="Z818" i="14"/>
  <c r="Y818" i="14"/>
  <c r="X818" i="14"/>
  <c r="W818" i="14"/>
  <c r="V818" i="14"/>
  <c r="U818" i="14"/>
  <c r="T818" i="14"/>
  <c r="S818" i="14"/>
  <c r="Q818" i="14"/>
  <c r="P818" i="14"/>
  <c r="O818" i="14"/>
  <c r="N818" i="14"/>
  <c r="M818" i="14"/>
  <c r="L818" i="14"/>
  <c r="K818" i="14"/>
  <c r="J818" i="14"/>
  <c r="I818" i="14"/>
  <c r="H818" i="14"/>
  <c r="D818" i="14"/>
  <c r="C818" i="14"/>
  <c r="B818" i="14"/>
  <c r="A818" i="14"/>
  <c r="Z817" i="14"/>
  <c r="Y817" i="14"/>
  <c r="X817" i="14"/>
  <c r="W817" i="14"/>
  <c r="V817" i="14"/>
  <c r="U817" i="14"/>
  <c r="T817" i="14"/>
  <c r="S817" i="14"/>
  <c r="Q817" i="14"/>
  <c r="P817" i="14"/>
  <c r="O817" i="14"/>
  <c r="N817" i="14"/>
  <c r="M817" i="14"/>
  <c r="L817" i="14"/>
  <c r="K817" i="14"/>
  <c r="J817" i="14"/>
  <c r="I817" i="14"/>
  <c r="H817" i="14"/>
  <c r="D817" i="14"/>
  <c r="C817" i="14"/>
  <c r="B817" i="14"/>
  <c r="A817" i="14"/>
  <c r="Z816" i="14"/>
  <c r="Y816" i="14"/>
  <c r="X816" i="14"/>
  <c r="W816" i="14"/>
  <c r="V816" i="14"/>
  <c r="U816" i="14"/>
  <c r="T816" i="14"/>
  <c r="S816" i="14"/>
  <c r="Q816" i="14"/>
  <c r="P816" i="14"/>
  <c r="O816" i="14"/>
  <c r="N816" i="14"/>
  <c r="M816" i="14"/>
  <c r="L816" i="14"/>
  <c r="K816" i="14"/>
  <c r="J816" i="14"/>
  <c r="I816" i="14"/>
  <c r="H816" i="14"/>
  <c r="D816" i="14"/>
  <c r="C816" i="14"/>
  <c r="AH816" i="14"/>
  <c r="B816" i="14"/>
  <c r="AD816" i="14"/>
  <c r="A816" i="14"/>
  <c r="Z815" i="14"/>
  <c r="Y815" i="14"/>
  <c r="X815" i="14"/>
  <c r="W815" i="14"/>
  <c r="V815" i="14"/>
  <c r="U815" i="14"/>
  <c r="T815" i="14"/>
  <c r="S815" i="14"/>
  <c r="Q815" i="14"/>
  <c r="P815" i="14"/>
  <c r="O815" i="14"/>
  <c r="N815" i="14"/>
  <c r="M815" i="14"/>
  <c r="L815" i="14"/>
  <c r="K815" i="14"/>
  <c r="J815" i="14"/>
  <c r="I815" i="14"/>
  <c r="H815" i="14"/>
  <c r="D815" i="14"/>
  <c r="C815" i="14"/>
  <c r="AH815" i="14"/>
  <c r="B815" i="14"/>
  <c r="A815" i="14"/>
  <c r="Z814" i="14"/>
  <c r="Y814" i="14"/>
  <c r="X814" i="14"/>
  <c r="W814" i="14"/>
  <c r="V814" i="14"/>
  <c r="U814" i="14"/>
  <c r="T814" i="14"/>
  <c r="S814" i="14"/>
  <c r="Q814" i="14"/>
  <c r="P814" i="14"/>
  <c r="O814" i="14"/>
  <c r="N814" i="14"/>
  <c r="M814" i="14"/>
  <c r="L814" i="14"/>
  <c r="K814" i="14"/>
  <c r="J814" i="14"/>
  <c r="I814" i="14"/>
  <c r="H814" i="14"/>
  <c r="D814" i="14"/>
  <c r="C814" i="14"/>
  <c r="B814" i="14"/>
  <c r="A814" i="14"/>
  <c r="Z813" i="14"/>
  <c r="Y813" i="14"/>
  <c r="X813" i="14"/>
  <c r="W813" i="14"/>
  <c r="V813" i="14"/>
  <c r="U813" i="14"/>
  <c r="T813" i="14"/>
  <c r="S813" i="14"/>
  <c r="Q813" i="14"/>
  <c r="P813" i="14"/>
  <c r="O813" i="14"/>
  <c r="N813" i="14"/>
  <c r="M813" i="14"/>
  <c r="L813" i="14"/>
  <c r="K813" i="14"/>
  <c r="J813" i="14"/>
  <c r="I813" i="14"/>
  <c r="H813" i="14"/>
  <c r="D813" i="14"/>
  <c r="C813" i="14"/>
  <c r="B813" i="14"/>
  <c r="A813" i="14"/>
  <c r="Z812" i="14"/>
  <c r="Y812" i="14"/>
  <c r="X812" i="14"/>
  <c r="W812" i="14"/>
  <c r="V812" i="14"/>
  <c r="U812" i="14"/>
  <c r="T812" i="14"/>
  <c r="S812" i="14"/>
  <c r="Q812" i="14"/>
  <c r="P812" i="14"/>
  <c r="O812" i="14"/>
  <c r="N812" i="14"/>
  <c r="M812" i="14"/>
  <c r="L812" i="14"/>
  <c r="K812" i="14"/>
  <c r="J812" i="14"/>
  <c r="I812" i="14"/>
  <c r="H812" i="14"/>
  <c r="D812" i="14"/>
  <c r="C812" i="14"/>
  <c r="AH812" i="14"/>
  <c r="B812" i="14"/>
  <c r="AD812" i="14"/>
  <c r="A812" i="14"/>
  <c r="Z811" i="14"/>
  <c r="Y811" i="14"/>
  <c r="X811" i="14"/>
  <c r="W811" i="14"/>
  <c r="V811" i="14"/>
  <c r="U811" i="14"/>
  <c r="T811" i="14"/>
  <c r="S811" i="14"/>
  <c r="Q811" i="14"/>
  <c r="P811" i="14"/>
  <c r="O811" i="14"/>
  <c r="N811" i="14"/>
  <c r="M811" i="14"/>
  <c r="L811" i="14"/>
  <c r="K811" i="14"/>
  <c r="J811" i="14"/>
  <c r="I811" i="14"/>
  <c r="H811" i="14"/>
  <c r="D811" i="14"/>
  <c r="C811" i="14"/>
  <c r="AH811" i="14"/>
  <c r="B811" i="14"/>
  <c r="A811" i="14"/>
  <c r="Z810" i="14"/>
  <c r="Y810" i="14"/>
  <c r="X810" i="14"/>
  <c r="W810" i="14"/>
  <c r="V810" i="14"/>
  <c r="U810" i="14"/>
  <c r="T810" i="14"/>
  <c r="S810" i="14"/>
  <c r="Q810" i="14"/>
  <c r="P810" i="14"/>
  <c r="O810" i="14"/>
  <c r="N810" i="14"/>
  <c r="M810" i="14"/>
  <c r="L810" i="14"/>
  <c r="K810" i="14"/>
  <c r="J810" i="14"/>
  <c r="I810" i="14"/>
  <c r="H810" i="14"/>
  <c r="D810" i="14"/>
  <c r="C810" i="14"/>
  <c r="B810" i="14"/>
  <c r="A810" i="14"/>
  <c r="Z809" i="14"/>
  <c r="Y809" i="14"/>
  <c r="X809" i="14"/>
  <c r="W809" i="14"/>
  <c r="V809" i="14"/>
  <c r="U809" i="14"/>
  <c r="T809" i="14"/>
  <c r="S809" i="14"/>
  <c r="Q809" i="14"/>
  <c r="P809" i="14"/>
  <c r="O809" i="14"/>
  <c r="N809" i="14"/>
  <c r="M809" i="14"/>
  <c r="L809" i="14"/>
  <c r="K809" i="14"/>
  <c r="J809" i="14"/>
  <c r="I809" i="14"/>
  <c r="H809" i="14"/>
  <c r="D809" i="14"/>
  <c r="C809" i="14"/>
  <c r="B809" i="14"/>
  <c r="A809" i="14"/>
  <c r="Z808" i="14"/>
  <c r="Y808" i="14"/>
  <c r="X808" i="14"/>
  <c r="W808" i="14"/>
  <c r="V808" i="14"/>
  <c r="U808" i="14"/>
  <c r="T808" i="14"/>
  <c r="S808" i="14"/>
  <c r="Q808" i="14"/>
  <c r="P808" i="14"/>
  <c r="O808" i="14"/>
  <c r="N808" i="14"/>
  <c r="M808" i="14"/>
  <c r="L808" i="14"/>
  <c r="K808" i="14"/>
  <c r="J808" i="14"/>
  <c r="I808" i="14"/>
  <c r="H808" i="14"/>
  <c r="D808" i="14"/>
  <c r="C808" i="14"/>
  <c r="AH808" i="14"/>
  <c r="B808" i="14"/>
  <c r="AD808" i="14"/>
  <c r="A808" i="14"/>
  <c r="Z807" i="14"/>
  <c r="Y807" i="14"/>
  <c r="X807" i="14"/>
  <c r="W807" i="14"/>
  <c r="V807" i="14"/>
  <c r="U807" i="14"/>
  <c r="T807" i="14"/>
  <c r="S807" i="14"/>
  <c r="Q807" i="14"/>
  <c r="P807" i="14"/>
  <c r="O807" i="14"/>
  <c r="N807" i="14"/>
  <c r="M807" i="14"/>
  <c r="L807" i="14"/>
  <c r="K807" i="14"/>
  <c r="J807" i="14"/>
  <c r="I807" i="14"/>
  <c r="H807" i="14"/>
  <c r="D807" i="14"/>
  <c r="C807" i="14"/>
  <c r="AH807" i="14"/>
  <c r="B807" i="14"/>
  <c r="A807" i="14"/>
  <c r="Z806" i="14"/>
  <c r="Y806" i="14"/>
  <c r="X806" i="14"/>
  <c r="W806" i="14"/>
  <c r="V806" i="14"/>
  <c r="U806" i="14"/>
  <c r="T806" i="14"/>
  <c r="S806" i="14"/>
  <c r="Q806" i="14"/>
  <c r="P806" i="14"/>
  <c r="O806" i="14"/>
  <c r="N806" i="14"/>
  <c r="M806" i="14"/>
  <c r="L806" i="14"/>
  <c r="K806" i="14"/>
  <c r="J806" i="14"/>
  <c r="I806" i="14"/>
  <c r="H806" i="14"/>
  <c r="D806" i="14"/>
  <c r="C806" i="14"/>
  <c r="B806" i="14"/>
  <c r="A806" i="14"/>
  <c r="Z805" i="14"/>
  <c r="Y805" i="14"/>
  <c r="X805" i="14"/>
  <c r="W805" i="14"/>
  <c r="V805" i="14"/>
  <c r="U805" i="14"/>
  <c r="T805" i="14"/>
  <c r="S805" i="14"/>
  <c r="Q805" i="14"/>
  <c r="P805" i="14"/>
  <c r="O805" i="14"/>
  <c r="N805" i="14"/>
  <c r="M805" i="14"/>
  <c r="L805" i="14"/>
  <c r="K805" i="14"/>
  <c r="J805" i="14"/>
  <c r="I805" i="14"/>
  <c r="H805" i="14"/>
  <c r="D805" i="14"/>
  <c r="C805" i="14"/>
  <c r="B805" i="14"/>
  <c r="A805" i="14"/>
  <c r="Z804" i="14"/>
  <c r="Y804" i="14"/>
  <c r="X804" i="14"/>
  <c r="W804" i="14"/>
  <c r="V804" i="14"/>
  <c r="U804" i="14"/>
  <c r="T804" i="14"/>
  <c r="S804" i="14"/>
  <c r="Q804" i="14"/>
  <c r="P804" i="14"/>
  <c r="O804" i="14"/>
  <c r="N804" i="14"/>
  <c r="M804" i="14"/>
  <c r="L804" i="14"/>
  <c r="K804" i="14"/>
  <c r="J804" i="14"/>
  <c r="I804" i="14"/>
  <c r="H804" i="14"/>
  <c r="D804" i="14"/>
  <c r="C804" i="14"/>
  <c r="AH804" i="14"/>
  <c r="B804" i="14"/>
  <c r="AD804" i="14"/>
  <c r="A804" i="14"/>
  <c r="Z803" i="14"/>
  <c r="Y803" i="14"/>
  <c r="X803" i="14"/>
  <c r="W803" i="14"/>
  <c r="V803" i="14"/>
  <c r="U803" i="14"/>
  <c r="T803" i="14"/>
  <c r="S803" i="14"/>
  <c r="Q803" i="14"/>
  <c r="P803" i="14"/>
  <c r="O803" i="14"/>
  <c r="N803" i="14"/>
  <c r="M803" i="14"/>
  <c r="L803" i="14"/>
  <c r="K803" i="14"/>
  <c r="J803" i="14"/>
  <c r="I803" i="14"/>
  <c r="H803" i="14"/>
  <c r="D803" i="14"/>
  <c r="C803" i="14"/>
  <c r="AH803" i="14"/>
  <c r="B803" i="14"/>
  <c r="A803" i="14"/>
  <c r="Z802" i="14"/>
  <c r="Y802" i="14"/>
  <c r="X802" i="14"/>
  <c r="W802" i="14"/>
  <c r="V802" i="14"/>
  <c r="U802" i="14"/>
  <c r="T802" i="14"/>
  <c r="S802" i="14"/>
  <c r="Q802" i="14"/>
  <c r="P802" i="14"/>
  <c r="O802" i="14"/>
  <c r="N802" i="14"/>
  <c r="M802" i="14"/>
  <c r="L802" i="14"/>
  <c r="K802" i="14"/>
  <c r="J802" i="14"/>
  <c r="I802" i="14"/>
  <c r="H802" i="14"/>
  <c r="D802" i="14"/>
  <c r="C802" i="14"/>
  <c r="B802" i="14"/>
  <c r="A802" i="14"/>
  <c r="Z801" i="14"/>
  <c r="Y801" i="14"/>
  <c r="X801" i="14"/>
  <c r="W801" i="14"/>
  <c r="V801" i="14"/>
  <c r="U801" i="14"/>
  <c r="T801" i="14"/>
  <c r="S801" i="14"/>
  <c r="Q801" i="14"/>
  <c r="P801" i="14"/>
  <c r="O801" i="14"/>
  <c r="N801" i="14"/>
  <c r="M801" i="14"/>
  <c r="L801" i="14"/>
  <c r="K801" i="14"/>
  <c r="J801" i="14"/>
  <c r="I801" i="14"/>
  <c r="H801" i="14"/>
  <c r="D801" i="14"/>
  <c r="C801" i="14"/>
  <c r="B801" i="14"/>
  <c r="A801" i="14"/>
  <c r="Z800" i="14"/>
  <c r="Y800" i="14"/>
  <c r="X800" i="14"/>
  <c r="W800" i="14"/>
  <c r="V800" i="14"/>
  <c r="U800" i="14"/>
  <c r="T800" i="14"/>
  <c r="S800" i="14"/>
  <c r="Q800" i="14"/>
  <c r="P800" i="14"/>
  <c r="O800" i="14"/>
  <c r="N800" i="14"/>
  <c r="M800" i="14"/>
  <c r="L800" i="14"/>
  <c r="K800" i="14"/>
  <c r="J800" i="14"/>
  <c r="I800" i="14"/>
  <c r="H800" i="14"/>
  <c r="D800" i="14"/>
  <c r="C800" i="14"/>
  <c r="AH800" i="14"/>
  <c r="B800" i="14"/>
  <c r="AD800" i="14"/>
  <c r="A800" i="14"/>
  <c r="Z799" i="14"/>
  <c r="Y799" i="14"/>
  <c r="X799" i="14"/>
  <c r="W799" i="14"/>
  <c r="V799" i="14"/>
  <c r="U799" i="14"/>
  <c r="T799" i="14"/>
  <c r="S799" i="14"/>
  <c r="Q799" i="14"/>
  <c r="P799" i="14"/>
  <c r="O799" i="14"/>
  <c r="N799" i="14"/>
  <c r="M799" i="14"/>
  <c r="L799" i="14"/>
  <c r="K799" i="14"/>
  <c r="J799" i="14"/>
  <c r="I799" i="14"/>
  <c r="H799" i="14"/>
  <c r="D799" i="14"/>
  <c r="C799" i="14"/>
  <c r="AH799" i="14"/>
  <c r="B799" i="14"/>
  <c r="A799" i="14"/>
  <c r="Z798" i="14"/>
  <c r="Y798" i="14"/>
  <c r="X798" i="14"/>
  <c r="W798" i="14"/>
  <c r="V798" i="14"/>
  <c r="U798" i="14"/>
  <c r="T798" i="14"/>
  <c r="S798" i="14"/>
  <c r="Q798" i="14"/>
  <c r="P798" i="14"/>
  <c r="O798" i="14"/>
  <c r="N798" i="14"/>
  <c r="M798" i="14"/>
  <c r="L798" i="14"/>
  <c r="K798" i="14"/>
  <c r="J798" i="14"/>
  <c r="I798" i="14"/>
  <c r="H798" i="14"/>
  <c r="D798" i="14"/>
  <c r="C798" i="14"/>
  <c r="B798" i="14"/>
  <c r="A798" i="14"/>
  <c r="Z797" i="14"/>
  <c r="Y797" i="14"/>
  <c r="X797" i="14"/>
  <c r="W797" i="14"/>
  <c r="V797" i="14"/>
  <c r="U797" i="14"/>
  <c r="T797" i="14"/>
  <c r="S797" i="14"/>
  <c r="Q797" i="14"/>
  <c r="P797" i="14"/>
  <c r="O797" i="14"/>
  <c r="N797" i="14"/>
  <c r="M797" i="14"/>
  <c r="L797" i="14"/>
  <c r="K797" i="14"/>
  <c r="J797" i="14"/>
  <c r="I797" i="14"/>
  <c r="H797" i="14"/>
  <c r="D797" i="14"/>
  <c r="C797" i="14"/>
  <c r="B797" i="14"/>
  <c r="A797" i="14"/>
  <c r="Z796" i="14"/>
  <c r="Y796" i="14"/>
  <c r="X796" i="14"/>
  <c r="W796" i="14"/>
  <c r="V796" i="14"/>
  <c r="U796" i="14"/>
  <c r="T796" i="14"/>
  <c r="S796" i="14"/>
  <c r="Q796" i="14"/>
  <c r="P796" i="14"/>
  <c r="O796" i="14"/>
  <c r="N796" i="14"/>
  <c r="M796" i="14"/>
  <c r="L796" i="14"/>
  <c r="K796" i="14"/>
  <c r="J796" i="14"/>
  <c r="I796" i="14"/>
  <c r="H796" i="14"/>
  <c r="D796" i="14"/>
  <c r="C796" i="14"/>
  <c r="AH796" i="14"/>
  <c r="B796" i="14"/>
  <c r="AD796" i="14"/>
  <c r="A796" i="14"/>
  <c r="Z795" i="14"/>
  <c r="Y795" i="14"/>
  <c r="X795" i="14"/>
  <c r="W795" i="14"/>
  <c r="V795" i="14"/>
  <c r="U795" i="14"/>
  <c r="T795" i="14"/>
  <c r="S795" i="14"/>
  <c r="Q795" i="14"/>
  <c r="P795" i="14"/>
  <c r="O795" i="14"/>
  <c r="N795" i="14"/>
  <c r="M795" i="14"/>
  <c r="L795" i="14"/>
  <c r="K795" i="14"/>
  <c r="J795" i="14"/>
  <c r="I795" i="14"/>
  <c r="H795" i="14"/>
  <c r="D795" i="14"/>
  <c r="C795" i="14"/>
  <c r="AH795" i="14"/>
  <c r="B795" i="14"/>
  <c r="A795" i="14"/>
  <c r="Z794" i="14"/>
  <c r="Y794" i="14"/>
  <c r="X794" i="14"/>
  <c r="W794" i="14"/>
  <c r="V794" i="14"/>
  <c r="U794" i="14"/>
  <c r="T794" i="14"/>
  <c r="S794" i="14"/>
  <c r="Q794" i="14"/>
  <c r="P794" i="14"/>
  <c r="O794" i="14"/>
  <c r="N794" i="14"/>
  <c r="M794" i="14"/>
  <c r="L794" i="14"/>
  <c r="K794" i="14"/>
  <c r="J794" i="14"/>
  <c r="I794" i="14"/>
  <c r="H794" i="14"/>
  <c r="D794" i="14"/>
  <c r="C794" i="14"/>
  <c r="B794" i="14"/>
  <c r="A794" i="14"/>
  <c r="Z793" i="14"/>
  <c r="Y793" i="14"/>
  <c r="X793" i="14"/>
  <c r="W793" i="14"/>
  <c r="V793" i="14"/>
  <c r="U793" i="14"/>
  <c r="T793" i="14"/>
  <c r="S793" i="14"/>
  <c r="Q793" i="14"/>
  <c r="P793" i="14"/>
  <c r="O793" i="14"/>
  <c r="N793" i="14"/>
  <c r="M793" i="14"/>
  <c r="L793" i="14"/>
  <c r="K793" i="14"/>
  <c r="J793" i="14"/>
  <c r="I793" i="14"/>
  <c r="H793" i="14"/>
  <c r="D793" i="14"/>
  <c r="C793" i="14"/>
  <c r="B793" i="14"/>
  <c r="A793" i="14"/>
  <c r="Z792" i="14"/>
  <c r="Y792" i="14"/>
  <c r="X792" i="14"/>
  <c r="W792" i="14"/>
  <c r="V792" i="14"/>
  <c r="U792" i="14"/>
  <c r="T792" i="14"/>
  <c r="S792" i="14"/>
  <c r="Q792" i="14"/>
  <c r="P792" i="14"/>
  <c r="O792" i="14"/>
  <c r="N792" i="14"/>
  <c r="M792" i="14"/>
  <c r="L792" i="14"/>
  <c r="K792" i="14"/>
  <c r="J792" i="14"/>
  <c r="I792" i="14"/>
  <c r="H792" i="14"/>
  <c r="D792" i="14"/>
  <c r="C792" i="14"/>
  <c r="AH792" i="14"/>
  <c r="B792" i="14"/>
  <c r="AD792" i="14"/>
  <c r="A792" i="14"/>
  <c r="Z791" i="14"/>
  <c r="Y791" i="14"/>
  <c r="X791" i="14"/>
  <c r="W791" i="14"/>
  <c r="V791" i="14"/>
  <c r="U791" i="14"/>
  <c r="T791" i="14"/>
  <c r="S791" i="14"/>
  <c r="Q791" i="14"/>
  <c r="P791" i="14"/>
  <c r="O791" i="14"/>
  <c r="N791" i="14"/>
  <c r="M791" i="14"/>
  <c r="L791" i="14"/>
  <c r="K791" i="14"/>
  <c r="J791" i="14"/>
  <c r="I791" i="14"/>
  <c r="H791" i="14"/>
  <c r="D791" i="14"/>
  <c r="C791" i="14"/>
  <c r="AH791" i="14"/>
  <c r="B791" i="14"/>
  <c r="A791" i="14"/>
  <c r="Z790" i="14"/>
  <c r="Y790" i="14"/>
  <c r="X790" i="14"/>
  <c r="W790" i="14"/>
  <c r="V790" i="14"/>
  <c r="U790" i="14"/>
  <c r="T790" i="14"/>
  <c r="S790" i="14"/>
  <c r="Q790" i="14"/>
  <c r="P790" i="14"/>
  <c r="O790" i="14"/>
  <c r="N790" i="14"/>
  <c r="M790" i="14"/>
  <c r="L790" i="14"/>
  <c r="K790" i="14"/>
  <c r="J790" i="14"/>
  <c r="I790" i="14"/>
  <c r="H790" i="14"/>
  <c r="D790" i="14"/>
  <c r="C790" i="14"/>
  <c r="B790" i="14"/>
  <c r="A790" i="14"/>
  <c r="Z789" i="14"/>
  <c r="Y789" i="14"/>
  <c r="X789" i="14"/>
  <c r="W789" i="14"/>
  <c r="V789" i="14"/>
  <c r="U789" i="14"/>
  <c r="T789" i="14"/>
  <c r="S789" i="14"/>
  <c r="Q789" i="14"/>
  <c r="P789" i="14"/>
  <c r="O789" i="14"/>
  <c r="N789" i="14"/>
  <c r="M789" i="14"/>
  <c r="L789" i="14"/>
  <c r="K789" i="14"/>
  <c r="J789" i="14"/>
  <c r="I789" i="14"/>
  <c r="H789" i="14"/>
  <c r="D789" i="14"/>
  <c r="C789" i="14"/>
  <c r="B789" i="14"/>
  <c r="A789" i="14"/>
  <c r="Z788" i="14"/>
  <c r="Y788" i="14"/>
  <c r="X788" i="14"/>
  <c r="W788" i="14"/>
  <c r="V788" i="14"/>
  <c r="U788" i="14"/>
  <c r="T788" i="14"/>
  <c r="S788" i="14"/>
  <c r="Q788" i="14"/>
  <c r="P788" i="14"/>
  <c r="O788" i="14"/>
  <c r="N788" i="14"/>
  <c r="M788" i="14"/>
  <c r="L788" i="14"/>
  <c r="K788" i="14"/>
  <c r="J788" i="14"/>
  <c r="I788" i="14"/>
  <c r="H788" i="14"/>
  <c r="D788" i="14"/>
  <c r="C788" i="14"/>
  <c r="AH788" i="14"/>
  <c r="B788" i="14"/>
  <c r="AD788" i="14"/>
  <c r="A788" i="14"/>
  <c r="Z787" i="14"/>
  <c r="Y787" i="14"/>
  <c r="X787" i="14"/>
  <c r="W787" i="14"/>
  <c r="V787" i="14"/>
  <c r="U787" i="14"/>
  <c r="T787" i="14"/>
  <c r="S787" i="14"/>
  <c r="Q787" i="14"/>
  <c r="P787" i="14"/>
  <c r="O787" i="14"/>
  <c r="N787" i="14"/>
  <c r="M787" i="14"/>
  <c r="L787" i="14"/>
  <c r="K787" i="14"/>
  <c r="J787" i="14"/>
  <c r="I787" i="14"/>
  <c r="H787" i="14"/>
  <c r="D787" i="14"/>
  <c r="C787" i="14"/>
  <c r="AH787" i="14"/>
  <c r="B787" i="14"/>
  <c r="A787" i="14"/>
  <c r="Z786" i="14"/>
  <c r="Y786" i="14"/>
  <c r="X786" i="14"/>
  <c r="W786" i="14"/>
  <c r="V786" i="14"/>
  <c r="U786" i="14"/>
  <c r="T786" i="14"/>
  <c r="S786" i="14"/>
  <c r="Q786" i="14"/>
  <c r="P786" i="14"/>
  <c r="O786" i="14"/>
  <c r="N786" i="14"/>
  <c r="M786" i="14"/>
  <c r="L786" i="14"/>
  <c r="K786" i="14"/>
  <c r="J786" i="14"/>
  <c r="I786" i="14"/>
  <c r="H786" i="14"/>
  <c r="D786" i="14"/>
  <c r="C786" i="14"/>
  <c r="B786" i="14"/>
  <c r="A786" i="14"/>
  <c r="Z785" i="14"/>
  <c r="Y785" i="14"/>
  <c r="X785" i="14"/>
  <c r="W785" i="14"/>
  <c r="V785" i="14"/>
  <c r="U785" i="14"/>
  <c r="T785" i="14"/>
  <c r="S785" i="14"/>
  <c r="Q785" i="14"/>
  <c r="P785" i="14"/>
  <c r="O785" i="14"/>
  <c r="N785" i="14"/>
  <c r="M785" i="14"/>
  <c r="L785" i="14"/>
  <c r="K785" i="14"/>
  <c r="J785" i="14"/>
  <c r="I785" i="14"/>
  <c r="H785" i="14"/>
  <c r="D785" i="14"/>
  <c r="C785" i="14"/>
  <c r="B785" i="14"/>
  <c r="A785" i="14"/>
  <c r="Z784" i="14"/>
  <c r="Y784" i="14"/>
  <c r="X784" i="14"/>
  <c r="W784" i="14"/>
  <c r="V784" i="14"/>
  <c r="U784" i="14"/>
  <c r="T784" i="14"/>
  <c r="S784" i="14"/>
  <c r="Q784" i="14"/>
  <c r="P784" i="14"/>
  <c r="O784" i="14"/>
  <c r="N784" i="14"/>
  <c r="M784" i="14"/>
  <c r="L784" i="14"/>
  <c r="K784" i="14"/>
  <c r="J784" i="14"/>
  <c r="I784" i="14"/>
  <c r="H784" i="14"/>
  <c r="D784" i="14"/>
  <c r="C784" i="14"/>
  <c r="AH784" i="14"/>
  <c r="B784" i="14"/>
  <c r="AD784" i="14"/>
  <c r="A784" i="14"/>
  <c r="Z783" i="14"/>
  <c r="Y783" i="14"/>
  <c r="X783" i="14"/>
  <c r="W783" i="14"/>
  <c r="V783" i="14"/>
  <c r="U783" i="14"/>
  <c r="T783" i="14"/>
  <c r="S783" i="14"/>
  <c r="Q783" i="14"/>
  <c r="P783" i="14"/>
  <c r="O783" i="14"/>
  <c r="N783" i="14"/>
  <c r="M783" i="14"/>
  <c r="L783" i="14"/>
  <c r="K783" i="14"/>
  <c r="J783" i="14"/>
  <c r="I783" i="14"/>
  <c r="H783" i="14"/>
  <c r="D783" i="14"/>
  <c r="C783" i="14"/>
  <c r="AH783" i="14"/>
  <c r="B783" i="14"/>
  <c r="A783" i="14"/>
  <c r="Z782" i="14"/>
  <c r="Y782" i="14"/>
  <c r="X782" i="14"/>
  <c r="W782" i="14"/>
  <c r="V782" i="14"/>
  <c r="U782" i="14"/>
  <c r="T782" i="14"/>
  <c r="S782" i="14"/>
  <c r="Q782" i="14"/>
  <c r="P782" i="14"/>
  <c r="O782" i="14"/>
  <c r="N782" i="14"/>
  <c r="M782" i="14"/>
  <c r="L782" i="14"/>
  <c r="K782" i="14"/>
  <c r="J782" i="14"/>
  <c r="I782" i="14"/>
  <c r="H782" i="14"/>
  <c r="D782" i="14"/>
  <c r="C782" i="14"/>
  <c r="B782" i="14"/>
  <c r="A782" i="14"/>
  <c r="Z781" i="14"/>
  <c r="Y781" i="14"/>
  <c r="X781" i="14"/>
  <c r="W781" i="14"/>
  <c r="V781" i="14"/>
  <c r="U781" i="14"/>
  <c r="T781" i="14"/>
  <c r="S781" i="14"/>
  <c r="Q781" i="14"/>
  <c r="P781" i="14"/>
  <c r="O781" i="14"/>
  <c r="N781" i="14"/>
  <c r="M781" i="14"/>
  <c r="L781" i="14"/>
  <c r="K781" i="14"/>
  <c r="J781" i="14"/>
  <c r="I781" i="14"/>
  <c r="H781" i="14"/>
  <c r="D781" i="14"/>
  <c r="C781" i="14"/>
  <c r="B781" i="14"/>
  <c r="A781" i="14"/>
  <c r="Z780" i="14"/>
  <c r="Y780" i="14"/>
  <c r="X780" i="14"/>
  <c r="W780" i="14"/>
  <c r="V780" i="14"/>
  <c r="U780" i="14"/>
  <c r="T780" i="14"/>
  <c r="S780" i="14"/>
  <c r="Q780" i="14"/>
  <c r="P780" i="14"/>
  <c r="O780" i="14"/>
  <c r="N780" i="14"/>
  <c r="M780" i="14"/>
  <c r="L780" i="14"/>
  <c r="K780" i="14"/>
  <c r="J780" i="14"/>
  <c r="I780" i="14"/>
  <c r="H780" i="14"/>
  <c r="D780" i="14"/>
  <c r="C780" i="14"/>
  <c r="AH780" i="14"/>
  <c r="B780" i="14"/>
  <c r="AD780" i="14"/>
  <c r="A780" i="14"/>
  <c r="Z779" i="14"/>
  <c r="Y779" i="14"/>
  <c r="X779" i="14"/>
  <c r="W779" i="14"/>
  <c r="V779" i="14"/>
  <c r="U779" i="14"/>
  <c r="T779" i="14"/>
  <c r="S779" i="14"/>
  <c r="Q779" i="14"/>
  <c r="P779" i="14"/>
  <c r="O779" i="14"/>
  <c r="N779" i="14"/>
  <c r="M779" i="14"/>
  <c r="L779" i="14"/>
  <c r="K779" i="14"/>
  <c r="J779" i="14"/>
  <c r="I779" i="14"/>
  <c r="H779" i="14"/>
  <c r="D779" i="14"/>
  <c r="C779" i="14"/>
  <c r="AH779" i="14"/>
  <c r="B779" i="14"/>
  <c r="A779" i="14"/>
  <c r="Z778" i="14"/>
  <c r="Y778" i="14"/>
  <c r="X778" i="14"/>
  <c r="W778" i="14"/>
  <c r="V778" i="14"/>
  <c r="U778" i="14"/>
  <c r="T778" i="14"/>
  <c r="S778" i="14"/>
  <c r="Q778" i="14"/>
  <c r="P778" i="14"/>
  <c r="O778" i="14"/>
  <c r="N778" i="14"/>
  <c r="M778" i="14"/>
  <c r="L778" i="14"/>
  <c r="K778" i="14"/>
  <c r="J778" i="14"/>
  <c r="I778" i="14"/>
  <c r="H778" i="14"/>
  <c r="D778" i="14"/>
  <c r="C778" i="14"/>
  <c r="B778" i="14"/>
  <c r="A778" i="14"/>
  <c r="Z777" i="14"/>
  <c r="Y777" i="14"/>
  <c r="X777" i="14"/>
  <c r="W777" i="14"/>
  <c r="V777" i="14"/>
  <c r="U777" i="14"/>
  <c r="T777" i="14"/>
  <c r="S777" i="14"/>
  <c r="Q777" i="14"/>
  <c r="P777" i="14"/>
  <c r="O777" i="14"/>
  <c r="N777" i="14"/>
  <c r="M777" i="14"/>
  <c r="L777" i="14"/>
  <c r="K777" i="14"/>
  <c r="J777" i="14"/>
  <c r="I777" i="14"/>
  <c r="H777" i="14"/>
  <c r="D777" i="14"/>
  <c r="C777" i="14"/>
  <c r="B777" i="14"/>
  <c r="A777" i="14"/>
  <c r="Z776" i="14"/>
  <c r="Y776" i="14"/>
  <c r="X776" i="14"/>
  <c r="W776" i="14"/>
  <c r="V776" i="14"/>
  <c r="U776" i="14"/>
  <c r="T776" i="14"/>
  <c r="S776" i="14"/>
  <c r="Q776" i="14"/>
  <c r="P776" i="14"/>
  <c r="O776" i="14"/>
  <c r="N776" i="14"/>
  <c r="M776" i="14"/>
  <c r="L776" i="14"/>
  <c r="K776" i="14"/>
  <c r="J776" i="14"/>
  <c r="I776" i="14"/>
  <c r="H776" i="14"/>
  <c r="D776" i="14"/>
  <c r="C776" i="14"/>
  <c r="AH776" i="14"/>
  <c r="B776" i="14"/>
  <c r="AD776" i="14"/>
  <c r="A776" i="14"/>
  <c r="Z775" i="14"/>
  <c r="Y775" i="14"/>
  <c r="X775" i="14"/>
  <c r="W775" i="14"/>
  <c r="V775" i="14"/>
  <c r="U775" i="14"/>
  <c r="T775" i="14"/>
  <c r="S775" i="14"/>
  <c r="Q775" i="14"/>
  <c r="P775" i="14"/>
  <c r="O775" i="14"/>
  <c r="N775" i="14"/>
  <c r="M775" i="14"/>
  <c r="L775" i="14"/>
  <c r="K775" i="14"/>
  <c r="J775" i="14"/>
  <c r="I775" i="14"/>
  <c r="H775" i="14"/>
  <c r="D775" i="14"/>
  <c r="C775" i="14"/>
  <c r="AH775" i="14"/>
  <c r="B775" i="14"/>
  <c r="A775" i="14"/>
  <c r="Z774" i="14"/>
  <c r="Y774" i="14"/>
  <c r="X774" i="14"/>
  <c r="W774" i="14"/>
  <c r="V774" i="14"/>
  <c r="U774" i="14"/>
  <c r="T774" i="14"/>
  <c r="S774" i="14"/>
  <c r="Q774" i="14"/>
  <c r="P774" i="14"/>
  <c r="O774" i="14"/>
  <c r="N774" i="14"/>
  <c r="M774" i="14"/>
  <c r="L774" i="14"/>
  <c r="K774" i="14"/>
  <c r="J774" i="14"/>
  <c r="I774" i="14"/>
  <c r="H774" i="14"/>
  <c r="D774" i="14"/>
  <c r="C774" i="14"/>
  <c r="B774" i="14"/>
  <c r="A774" i="14"/>
  <c r="Z773" i="14"/>
  <c r="Y773" i="14"/>
  <c r="X773" i="14"/>
  <c r="W773" i="14"/>
  <c r="V773" i="14"/>
  <c r="U773" i="14"/>
  <c r="T773" i="14"/>
  <c r="S773" i="14"/>
  <c r="Q773" i="14"/>
  <c r="P773" i="14"/>
  <c r="O773" i="14"/>
  <c r="N773" i="14"/>
  <c r="M773" i="14"/>
  <c r="L773" i="14"/>
  <c r="K773" i="14"/>
  <c r="J773" i="14"/>
  <c r="I773" i="14"/>
  <c r="H773" i="14"/>
  <c r="D773" i="14"/>
  <c r="C773" i="14"/>
  <c r="B773" i="14"/>
  <c r="A773" i="14"/>
  <c r="Z772" i="14"/>
  <c r="Y772" i="14"/>
  <c r="X772" i="14"/>
  <c r="W772" i="14"/>
  <c r="V772" i="14"/>
  <c r="U772" i="14"/>
  <c r="T772" i="14"/>
  <c r="S772" i="14"/>
  <c r="Q772" i="14"/>
  <c r="P772" i="14"/>
  <c r="O772" i="14"/>
  <c r="N772" i="14"/>
  <c r="M772" i="14"/>
  <c r="L772" i="14"/>
  <c r="K772" i="14"/>
  <c r="J772" i="14"/>
  <c r="I772" i="14"/>
  <c r="H772" i="14"/>
  <c r="D772" i="14"/>
  <c r="C772" i="14"/>
  <c r="AH772" i="14"/>
  <c r="B772" i="14"/>
  <c r="AD772" i="14"/>
  <c r="A772" i="14"/>
  <c r="Z771" i="14"/>
  <c r="Y771" i="14"/>
  <c r="X771" i="14"/>
  <c r="W771" i="14"/>
  <c r="V771" i="14"/>
  <c r="U771" i="14"/>
  <c r="T771" i="14"/>
  <c r="S771" i="14"/>
  <c r="Q771" i="14"/>
  <c r="P771" i="14"/>
  <c r="O771" i="14"/>
  <c r="N771" i="14"/>
  <c r="M771" i="14"/>
  <c r="L771" i="14"/>
  <c r="K771" i="14"/>
  <c r="J771" i="14"/>
  <c r="I771" i="14"/>
  <c r="H771" i="14"/>
  <c r="D771" i="14"/>
  <c r="C771" i="14"/>
  <c r="AH771" i="14"/>
  <c r="B771" i="14"/>
  <c r="A771" i="14"/>
  <c r="Z770" i="14"/>
  <c r="Y770" i="14"/>
  <c r="X770" i="14"/>
  <c r="W770" i="14"/>
  <c r="V770" i="14"/>
  <c r="U770" i="14"/>
  <c r="T770" i="14"/>
  <c r="S770" i="14"/>
  <c r="Q770" i="14"/>
  <c r="P770" i="14"/>
  <c r="O770" i="14"/>
  <c r="N770" i="14"/>
  <c r="M770" i="14"/>
  <c r="L770" i="14"/>
  <c r="K770" i="14"/>
  <c r="J770" i="14"/>
  <c r="I770" i="14"/>
  <c r="H770" i="14"/>
  <c r="D770" i="14"/>
  <c r="C770" i="14"/>
  <c r="B770" i="14"/>
  <c r="A770" i="14"/>
  <c r="Z769" i="14"/>
  <c r="Y769" i="14"/>
  <c r="X769" i="14"/>
  <c r="W769" i="14"/>
  <c r="V769" i="14"/>
  <c r="U769" i="14"/>
  <c r="T769" i="14"/>
  <c r="S769" i="14"/>
  <c r="Q769" i="14"/>
  <c r="P769" i="14"/>
  <c r="O769" i="14"/>
  <c r="N769" i="14"/>
  <c r="M769" i="14"/>
  <c r="L769" i="14"/>
  <c r="K769" i="14"/>
  <c r="J769" i="14"/>
  <c r="I769" i="14"/>
  <c r="H769" i="14"/>
  <c r="D769" i="14"/>
  <c r="C769" i="14"/>
  <c r="B769" i="14"/>
  <c r="A769" i="14"/>
  <c r="Z768" i="14"/>
  <c r="Y768" i="14"/>
  <c r="X768" i="14"/>
  <c r="W768" i="14"/>
  <c r="V768" i="14"/>
  <c r="U768" i="14"/>
  <c r="T768" i="14"/>
  <c r="S768" i="14"/>
  <c r="Q768" i="14"/>
  <c r="P768" i="14"/>
  <c r="O768" i="14"/>
  <c r="N768" i="14"/>
  <c r="M768" i="14"/>
  <c r="L768" i="14"/>
  <c r="K768" i="14"/>
  <c r="J768" i="14"/>
  <c r="I768" i="14"/>
  <c r="H768" i="14"/>
  <c r="D768" i="14"/>
  <c r="C768" i="14"/>
  <c r="AH768" i="14"/>
  <c r="B768" i="14"/>
  <c r="AD768" i="14"/>
  <c r="A768" i="14"/>
  <c r="Z767" i="14"/>
  <c r="Y767" i="14"/>
  <c r="X767" i="14"/>
  <c r="W767" i="14"/>
  <c r="V767" i="14"/>
  <c r="U767" i="14"/>
  <c r="T767" i="14"/>
  <c r="S767" i="14"/>
  <c r="Q767" i="14"/>
  <c r="P767" i="14"/>
  <c r="O767" i="14"/>
  <c r="N767" i="14"/>
  <c r="M767" i="14"/>
  <c r="L767" i="14"/>
  <c r="K767" i="14"/>
  <c r="J767" i="14"/>
  <c r="I767" i="14"/>
  <c r="H767" i="14"/>
  <c r="D767" i="14"/>
  <c r="C767" i="14"/>
  <c r="AH767" i="14"/>
  <c r="B767" i="14"/>
  <c r="A767" i="14"/>
  <c r="Z766" i="14"/>
  <c r="Y766" i="14"/>
  <c r="X766" i="14"/>
  <c r="W766" i="14"/>
  <c r="V766" i="14"/>
  <c r="U766" i="14"/>
  <c r="T766" i="14"/>
  <c r="S766" i="14"/>
  <c r="Q766" i="14"/>
  <c r="P766" i="14"/>
  <c r="O766" i="14"/>
  <c r="N766" i="14"/>
  <c r="M766" i="14"/>
  <c r="L766" i="14"/>
  <c r="K766" i="14"/>
  <c r="J766" i="14"/>
  <c r="I766" i="14"/>
  <c r="H766" i="14"/>
  <c r="D766" i="14"/>
  <c r="C766" i="14"/>
  <c r="B766" i="14"/>
  <c r="A766" i="14"/>
  <c r="Z765" i="14"/>
  <c r="Y765" i="14"/>
  <c r="X765" i="14"/>
  <c r="W765" i="14"/>
  <c r="V765" i="14"/>
  <c r="U765" i="14"/>
  <c r="T765" i="14"/>
  <c r="S765" i="14"/>
  <c r="Q765" i="14"/>
  <c r="P765" i="14"/>
  <c r="O765" i="14"/>
  <c r="N765" i="14"/>
  <c r="M765" i="14"/>
  <c r="L765" i="14"/>
  <c r="K765" i="14"/>
  <c r="J765" i="14"/>
  <c r="I765" i="14"/>
  <c r="H765" i="14"/>
  <c r="D765" i="14"/>
  <c r="C765" i="14"/>
  <c r="B765" i="14"/>
  <c r="A765" i="14"/>
  <c r="Z764" i="14"/>
  <c r="Y764" i="14"/>
  <c r="X764" i="14"/>
  <c r="W764" i="14"/>
  <c r="V764" i="14"/>
  <c r="U764" i="14"/>
  <c r="T764" i="14"/>
  <c r="S764" i="14"/>
  <c r="Q764" i="14"/>
  <c r="P764" i="14"/>
  <c r="O764" i="14"/>
  <c r="N764" i="14"/>
  <c r="M764" i="14"/>
  <c r="L764" i="14"/>
  <c r="K764" i="14"/>
  <c r="J764" i="14"/>
  <c r="I764" i="14"/>
  <c r="H764" i="14"/>
  <c r="D764" i="14"/>
  <c r="C764" i="14"/>
  <c r="AH764" i="14"/>
  <c r="B764" i="14"/>
  <c r="AD764" i="14"/>
  <c r="A764" i="14"/>
  <c r="Z763" i="14"/>
  <c r="Y763" i="14"/>
  <c r="X763" i="14"/>
  <c r="W763" i="14"/>
  <c r="V763" i="14"/>
  <c r="U763" i="14"/>
  <c r="T763" i="14"/>
  <c r="S763" i="14"/>
  <c r="Q763" i="14"/>
  <c r="P763" i="14"/>
  <c r="O763" i="14"/>
  <c r="N763" i="14"/>
  <c r="M763" i="14"/>
  <c r="L763" i="14"/>
  <c r="K763" i="14"/>
  <c r="J763" i="14"/>
  <c r="I763" i="14"/>
  <c r="H763" i="14"/>
  <c r="D763" i="14"/>
  <c r="C763" i="14"/>
  <c r="AH763" i="14"/>
  <c r="B763" i="14"/>
  <c r="A763" i="14"/>
  <c r="Z762" i="14"/>
  <c r="Y762" i="14"/>
  <c r="X762" i="14"/>
  <c r="W762" i="14"/>
  <c r="V762" i="14"/>
  <c r="U762" i="14"/>
  <c r="T762" i="14"/>
  <c r="S762" i="14"/>
  <c r="Q762" i="14"/>
  <c r="P762" i="14"/>
  <c r="O762" i="14"/>
  <c r="N762" i="14"/>
  <c r="M762" i="14"/>
  <c r="L762" i="14"/>
  <c r="K762" i="14"/>
  <c r="J762" i="14"/>
  <c r="I762" i="14"/>
  <c r="H762" i="14"/>
  <c r="D762" i="14"/>
  <c r="C762" i="14"/>
  <c r="B762" i="14"/>
  <c r="A762" i="14"/>
  <c r="Z761" i="14"/>
  <c r="Y761" i="14"/>
  <c r="X761" i="14"/>
  <c r="W761" i="14"/>
  <c r="V761" i="14"/>
  <c r="U761" i="14"/>
  <c r="T761" i="14"/>
  <c r="S761" i="14"/>
  <c r="Q761" i="14"/>
  <c r="P761" i="14"/>
  <c r="O761" i="14"/>
  <c r="N761" i="14"/>
  <c r="M761" i="14"/>
  <c r="L761" i="14"/>
  <c r="K761" i="14"/>
  <c r="J761" i="14"/>
  <c r="I761" i="14"/>
  <c r="H761" i="14"/>
  <c r="D761" i="14"/>
  <c r="C761" i="14"/>
  <c r="B761" i="14"/>
  <c r="A761" i="14"/>
  <c r="Z760" i="14"/>
  <c r="Y760" i="14"/>
  <c r="X760" i="14"/>
  <c r="W760" i="14"/>
  <c r="V760" i="14"/>
  <c r="U760" i="14"/>
  <c r="T760" i="14"/>
  <c r="S760" i="14"/>
  <c r="Q760" i="14"/>
  <c r="P760" i="14"/>
  <c r="O760" i="14"/>
  <c r="N760" i="14"/>
  <c r="M760" i="14"/>
  <c r="L760" i="14"/>
  <c r="K760" i="14"/>
  <c r="J760" i="14"/>
  <c r="I760" i="14"/>
  <c r="H760" i="14"/>
  <c r="D760" i="14"/>
  <c r="C760" i="14"/>
  <c r="AH760" i="14"/>
  <c r="B760" i="14"/>
  <c r="AD760" i="14"/>
  <c r="A760" i="14"/>
  <c r="Z759" i="14"/>
  <c r="Y759" i="14"/>
  <c r="X759" i="14"/>
  <c r="W759" i="14"/>
  <c r="V759" i="14"/>
  <c r="U759" i="14"/>
  <c r="T759" i="14"/>
  <c r="S759" i="14"/>
  <c r="Q759" i="14"/>
  <c r="P759" i="14"/>
  <c r="O759" i="14"/>
  <c r="N759" i="14"/>
  <c r="M759" i="14"/>
  <c r="L759" i="14"/>
  <c r="K759" i="14"/>
  <c r="J759" i="14"/>
  <c r="I759" i="14"/>
  <c r="H759" i="14"/>
  <c r="D759" i="14"/>
  <c r="C759" i="14"/>
  <c r="AH759" i="14"/>
  <c r="B759" i="14"/>
  <c r="A759" i="14"/>
  <c r="Z758" i="14"/>
  <c r="Y758" i="14"/>
  <c r="X758" i="14"/>
  <c r="W758" i="14"/>
  <c r="V758" i="14"/>
  <c r="U758" i="14"/>
  <c r="T758" i="14"/>
  <c r="S758" i="14"/>
  <c r="Q758" i="14"/>
  <c r="P758" i="14"/>
  <c r="O758" i="14"/>
  <c r="N758" i="14"/>
  <c r="M758" i="14"/>
  <c r="L758" i="14"/>
  <c r="K758" i="14"/>
  <c r="J758" i="14"/>
  <c r="I758" i="14"/>
  <c r="H758" i="14"/>
  <c r="D758" i="14"/>
  <c r="C758" i="14"/>
  <c r="B758" i="14"/>
  <c r="A758" i="14"/>
  <c r="Z757" i="14"/>
  <c r="Y757" i="14"/>
  <c r="X757" i="14"/>
  <c r="W757" i="14"/>
  <c r="V757" i="14"/>
  <c r="U757" i="14"/>
  <c r="T757" i="14"/>
  <c r="S757" i="14"/>
  <c r="Q757" i="14"/>
  <c r="P757" i="14"/>
  <c r="O757" i="14"/>
  <c r="N757" i="14"/>
  <c r="M757" i="14"/>
  <c r="L757" i="14"/>
  <c r="K757" i="14"/>
  <c r="J757" i="14"/>
  <c r="I757" i="14"/>
  <c r="H757" i="14"/>
  <c r="D757" i="14"/>
  <c r="C757" i="14"/>
  <c r="B757" i="14"/>
  <c r="A757" i="14"/>
  <c r="Z756" i="14"/>
  <c r="Y756" i="14"/>
  <c r="X756" i="14"/>
  <c r="W756" i="14"/>
  <c r="V756" i="14"/>
  <c r="U756" i="14"/>
  <c r="T756" i="14"/>
  <c r="S756" i="14"/>
  <c r="Q756" i="14"/>
  <c r="P756" i="14"/>
  <c r="O756" i="14"/>
  <c r="N756" i="14"/>
  <c r="M756" i="14"/>
  <c r="L756" i="14"/>
  <c r="K756" i="14"/>
  <c r="J756" i="14"/>
  <c r="I756" i="14"/>
  <c r="H756" i="14"/>
  <c r="D756" i="14"/>
  <c r="C756" i="14"/>
  <c r="AH756" i="14"/>
  <c r="B756" i="14"/>
  <c r="AD756" i="14"/>
  <c r="A756" i="14"/>
  <c r="Z755" i="14"/>
  <c r="Y755" i="14"/>
  <c r="X755" i="14"/>
  <c r="W755" i="14"/>
  <c r="V755" i="14"/>
  <c r="U755" i="14"/>
  <c r="T755" i="14"/>
  <c r="S755" i="14"/>
  <c r="Q755" i="14"/>
  <c r="P755" i="14"/>
  <c r="O755" i="14"/>
  <c r="N755" i="14"/>
  <c r="M755" i="14"/>
  <c r="L755" i="14"/>
  <c r="K755" i="14"/>
  <c r="J755" i="14"/>
  <c r="I755" i="14"/>
  <c r="H755" i="14"/>
  <c r="D755" i="14"/>
  <c r="C755" i="14"/>
  <c r="AH755" i="14"/>
  <c r="B755" i="14"/>
  <c r="A755" i="14"/>
  <c r="Z754" i="14"/>
  <c r="Y754" i="14"/>
  <c r="X754" i="14"/>
  <c r="W754" i="14"/>
  <c r="V754" i="14"/>
  <c r="U754" i="14"/>
  <c r="T754" i="14"/>
  <c r="S754" i="14"/>
  <c r="Q754" i="14"/>
  <c r="P754" i="14"/>
  <c r="O754" i="14"/>
  <c r="N754" i="14"/>
  <c r="M754" i="14"/>
  <c r="L754" i="14"/>
  <c r="K754" i="14"/>
  <c r="J754" i="14"/>
  <c r="I754" i="14"/>
  <c r="H754" i="14"/>
  <c r="D754" i="14"/>
  <c r="C754" i="14"/>
  <c r="B754" i="14"/>
  <c r="A754" i="14"/>
  <c r="Z753" i="14"/>
  <c r="Y753" i="14"/>
  <c r="X753" i="14"/>
  <c r="W753" i="14"/>
  <c r="V753" i="14"/>
  <c r="U753" i="14"/>
  <c r="T753" i="14"/>
  <c r="S753" i="14"/>
  <c r="Q753" i="14"/>
  <c r="P753" i="14"/>
  <c r="O753" i="14"/>
  <c r="N753" i="14"/>
  <c r="M753" i="14"/>
  <c r="L753" i="14"/>
  <c r="K753" i="14"/>
  <c r="J753" i="14"/>
  <c r="I753" i="14"/>
  <c r="H753" i="14"/>
  <c r="D753" i="14"/>
  <c r="C753" i="14"/>
  <c r="B753" i="14"/>
  <c r="A753" i="14"/>
  <c r="Z752" i="14"/>
  <c r="Y752" i="14"/>
  <c r="X752" i="14"/>
  <c r="W752" i="14"/>
  <c r="V752" i="14"/>
  <c r="U752" i="14"/>
  <c r="T752" i="14"/>
  <c r="S752" i="14"/>
  <c r="Q752" i="14"/>
  <c r="P752" i="14"/>
  <c r="O752" i="14"/>
  <c r="N752" i="14"/>
  <c r="M752" i="14"/>
  <c r="L752" i="14"/>
  <c r="K752" i="14"/>
  <c r="J752" i="14"/>
  <c r="I752" i="14"/>
  <c r="H752" i="14"/>
  <c r="D752" i="14"/>
  <c r="C752" i="14"/>
  <c r="AH752" i="14"/>
  <c r="B752" i="14"/>
  <c r="AD752" i="14"/>
  <c r="A752" i="14"/>
  <c r="Z751" i="14"/>
  <c r="Y751" i="14"/>
  <c r="X751" i="14"/>
  <c r="W751" i="14"/>
  <c r="V751" i="14"/>
  <c r="U751" i="14"/>
  <c r="T751" i="14"/>
  <c r="S751" i="14"/>
  <c r="Q751" i="14"/>
  <c r="P751" i="14"/>
  <c r="O751" i="14"/>
  <c r="N751" i="14"/>
  <c r="M751" i="14"/>
  <c r="L751" i="14"/>
  <c r="K751" i="14"/>
  <c r="J751" i="14"/>
  <c r="I751" i="14"/>
  <c r="H751" i="14"/>
  <c r="D751" i="14"/>
  <c r="C751" i="14"/>
  <c r="AH751" i="14"/>
  <c r="B751" i="14"/>
  <c r="A751" i="14"/>
  <c r="Z750" i="14"/>
  <c r="Y750" i="14"/>
  <c r="X750" i="14"/>
  <c r="W750" i="14"/>
  <c r="V750" i="14"/>
  <c r="U750" i="14"/>
  <c r="T750" i="14"/>
  <c r="S750" i="14"/>
  <c r="Q750" i="14"/>
  <c r="P750" i="14"/>
  <c r="O750" i="14"/>
  <c r="N750" i="14"/>
  <c r="M750" i="14"/>
  <c r="L750" i="14"/>
  <c r="K750" i="14"/>
  <c r="J750" i="14"/>
  <c r="I750" i="14"/>
  <c r="H750" i="14"/>
  <c r="D750" i="14"/>
  <c r="C750" i="14"/>
  <c r="B750" i="14"/>
  <c r="A750" i="14"/>
  <c r="Z749" i="14"/>
  <c r="Y749" i="14"/>
  <c r="X749" i="14"/>
  <c r="W749" i="14"/>
  <c r="V749" i="14"/>
  <c r="U749" i="14"/>
  <c r="T749" i="14"/>
  <c r="S749" i="14"/>
  <c r="Q749" i="14"/>
  <c r="P749" i="14"/>
  <c r="O749" i="14"/>
  <c r="N749" i="14"/>
  <c r="M749" i="14"/>
  <c r="L749" i="14"/>
  <c r="K749" i="14"/>
  <c r="J749" i="14"/>
  <c r="I749" i="14"/>
  <c r="H749" i="14"/>
  <c r="D749" i="14"/>
  <c r="C749" i="14"/>
  <c r="B749" i="14"/>
  <c r="A749" i="14"/>
  <c r="Z748" i="14"/>
  <c r="Y748" i="14"/>
  <c r="X748" i="14"/>
  <c r="W748" i="14"/>
  <c r="V748" i="14"/>
  <c r="U748" i="14"/>
  <c r="T748" i="14"/>
  <c r="S748" i="14"/>
  <c r="Q748" i="14"/>
  <c r="P748" i="14"/>
  <c r="O748" i="14"/>
  <c r="N748" i="14"/>
  <c r="M748" i="14"/>
  <c r="L748" i="14"/>
  <c r="K748" i="14"/>
  <c r="J748" i="14"/>
  <c r="I748" i="14"/>
  <c r="H748" i="14"/>
  <c r="D748" i="14"/>
  <c r="C748" i="14"/>
  <c r="AH748" i="14"/>
  <c r="B748" i="14"/>
  <c r="AD748" i="14"/>
  <c r="A748" i="14"/>
  <c r="Z747" i="14"/>
  <c r="Y747" i="14"/>
  <c r="X747" i="14"/>
  <c r="W747" i="14"/>
  <c r="V747" i="14"/>
  <c r="U747" i="14"/>
  <c r="T747" i="14"/>
  <c r="S747" i="14"/>
  <c r="Q747" i="14"/>
  <c r="P747" i="14"/>
  <c r="O747" i="14"/>
  <c r="N747" i="14"/>
  <c r="M747" i="14"/>
  <c r="L747" i="14"/>
  <c r="K747" i="14"/>
  <c r="J747" i="14"/>
  <c r="I747" i="14"/>
  <c r="H747" i="14"/>
  <c r="D747" i="14"/>
  <c r="C747" i="14"/>
  <c r="AH747" i="14"/>
  <c r="B747" i="14"/>
  <c r="A747" i="14"/>
  <c r="Z746" i="14"/>
  <c r="Y746" i="14"/>
  <c r="X746" i="14"/>
  <c r="W746" i="14"/>
  <c r="V746" i="14"/>
  <c r="U746" i="14"/>
  <c r="T746" i="14"/>
  <c r="S746" i="14"/>
  <c r="Q746" i="14"/>
  <c r="P746" i="14"/>
  <c r="O746" i="14"/>
  <c r="N746" i="14"/>
  <c r="M746" i="14"/>
  <c r="L746" i="14"/>
  <c r="K746" i="14"/>
  <c r="J746" i="14"/>
  <c r="I746" i="14"/>
  <c r="H746" i="14"/>
  <c r="D746" i="14"/>
  <c r="C746" i="14"/>
  <c r="B746" i="14"/>
  <c r="A746" i="14"/>
  <c r="Z745" i="14"/>
  <c r="Y745" i="14"/>
  <c r="X745" i="14"/>
  <c r="W745" i="14"/>
  <c r="V745" i="14"/>
  <c r="U745" i="14"/>
  <c r="T745" i="14"/>
  <c r="S745" i="14"/>
  <c r="Q745" i="14"/>
  <c r="P745" i="14"/>
  <c r="O745" i="14"/>
  <c r="N745" i="14"/>
  <c r="M745" i="14"/>
  <c r="L745" i="14"/>
  <c r="K745" i="14"/>
  <c r="J745" i="14"/>
  <c r="I745" i="14"/>
  <c r="H745" i="14"/>
  <c r="D745" i="14"/>
  <c r="C745" i="14"/>
  <c r="B745" i="14"/>
  <c r="A745" i="14"/>
  <c r="Z744" i="14"/>
  <c r="Y744" i="14"/>
  <c r="X744" i="14"/>
  <c r="W744" i="14"/>
  <c r="V744" i="14"/>
  <c r="U744" i="14"/>
  <c r="T744" i="14"/>
  <c r="S744" i="14"/>
  <c r="Q744" i="14"/>
  <c r="P744" i="14"/>
  <c r="O744" i="14"/>
  <c r="N744" i="14"/>
  <c r="M744" i="14"/>
  <c r="L744" i="14"/>
  <c r="K744" i="14"/>
  <c r="J744" i="14"/>
  <c r="I744" i="14"/>
  <c r="H744" i="14"/>
  <c r="D744" i="14"/>
  <c r="C744" i="14"/>
  <c r="AH744" i="14"/>
  <c r="B744" i="14"/>
  <c r="AD744" i="14"/>
  <c r="A744" i="14"/>
  <c r="Z743" i="14"/>
  <c r="Y743" i="14"/>
  <c r="X743" i="14"/>
  <c r="W743" i="14"/>
  <c r="V743" i="14"/>
  <c r="U743" i="14"/>
  <c r="T743" i="14"/>
  <c r="S743" i="14"/>
  <c r="Q743" i="14"/>
  <c r="P743" i="14"/>
  <c r="O743" i="14"/>
  <c r="N743" i="14"/>
  <c r="M743" i="14"/>
  <c r="L743" i="14"/>
  <c r="K743" i="14"/>
  <c r="J743" i="14"/>
  <c r="I743" i="14"/>
  <c r="H743" i="14"/>
  <c r="D743" i="14"/>
  <c r="C743" i="14"/>
  <c r="AH743" i="14"/>
  <c r="B743" i="14"/>
  <c r="A743" i="14"/>
  <c r="Z742" i="14"/>
  <c r="Y742" i="14"/>
  <c r="X742" i="14"/>
  <c r="W742" i="14"/>
  <c r="V742" i="14"/>
  <c r="U742" i="14"/>
  <c r="T742" i="14"/>
  <c r="S742" i="14"/>
  <c r="Q742" i="14"/>
  <c r="P742" i="14"/>
  <c r="O742" i="14"/>
  <c r="N742" i="14"/>
  <c r="M742" i="14"/>
  <c r="L742" i="14"/>
  <c r="K742" i="14"/>
  <c r="J742" i="14"/>
  <c r="I742" i="14"/>
  <c r="H742" i="14"/>
  <c r="D742" i="14"/>
  <c r="C742" i="14"/>
  <c r="B742" i="14"/>
  <c r="A742" i="14"/>
  <c r="Z741" i="14"/>
  <c r="Y741" i="14"/>
  <c r="X741" i="14"/>
  <c r="W741" i="14"/>
  <c r="V741" i="14"/>
  <c r="U741" i="14"/>
  <c r="T741" i="14"/>
  <c r="S741" i="14"/>
  <c r="Q741" i="14"/>
  <c r="P741" i="14"/>
  <c r="O741" i="14"/>
  <c r="N741" i="14"/>
  <c r="M741" i="14"/>
  <c r="L741" i="14"/>
  <c r="K741" i="14"/>
  <c r="J741" i="14"/>
  <c r="I741" i="14"/>
  <c r="H741" i="14"/>
  <c r="D741" i="14"/>
  <c r="C741" i="14"/>
  <c r="B741" i="14"/>
  <c r="A741" i="14"/>
  <c r="Z740" i="14"/>
  <c r="Y740" i="14"/>
  <c r="X740" i="14"/>
  <c r="W740" i="14"/>
  <c r="V740" i="14"/>
  <c r="U740" i="14"/>
  <c r="T740" i="14"/>
  <c r="S740" i="14"/>
  <c r="Q740" i="14"/>
  <c r="P740" i="14"/>
  <c r="O740" i="14"/>
  <c r="N740" i="14"/>
  <c r="M740" i="14"/>
  <c r="L740" i="14"/>
  <c r="K740" i="14"/>
  <c r="J740" i="14"/>
  <c r="I740" i="14"/>
  <c r="H740" i="14"/>
  <c r="D740" i="14"/>
  <c r="C740" i="14"/>
  <c r="AH740" i="14"/>
  <c r="B740" i="14"/>
  <c r="AD740" i="14"/>
  <c r="A740" i="14"/>
  <c r="Z739" i="14"/>
  <c r="Y739" i="14"/>
  <c r="X739" i="14"/>
  <c r="W739" i="14"/>
  <c r="V739" i="14"/>
  <c r="U739" i="14"/>
  <c r="T739" i="14"/>
  <c r="S739" i="14"/>
  <c r="Q739" i="14"/>
  <c r="P739" i="14"/>
  <c r="O739" i="14"/>
  <c r="N739" i="14"/>
  <c r="M739" i="14"/>
  <c r="L739" i="14"/>
  <c r="K739" i="14"/>
  <c r="J739" i="14"/>
  <c r="I739" i="14"/>
  <c r="H739" i="14"/>
  <c r="D739" i="14"/>
  <c r="C739" i="14"/>
  <c r="AH739" i="14"/>
  <c r="B739" i="14"/>
  <c r="A739" i="14"/>
  <c r="Z738" i="14"/>
  <c r="Y738" i="14"/>
  <c r="X738" i="14"/>
  <c r="W738" i="14"/>
  <c r="V738" i="14"/>
  <c r="U738" i="14"/>
  <c r="T738" i="14"/>
  <c r="S738" i="14"/>
  <c r="Q738" i="14"/>
  <c r="P738" i="14"/>
  <c r="O738" i="14"/>
  <c r="N738" i="14"/>
  <c r="M738" i="14"/>
  <c r="L738" i="14"/>
  <c r="K738" i="14"/>
  <c r="J738" i="14"/>
  <c r="I738" i="14"/>
  <c r="H738" i="14"/>
  <c r="D738" i="14"/>
  <c r="C738" i="14"/>
  <c r="B738" i="14"/>
  <c r="A738" i="14"/>
  <c r="Z737" i="14"/>
  <c r="Y737" i="14"/>
  <c r="X737" i="14"/>
  <c r="W737" i="14"/>
  <c r="V737" i="14"/>
  <c r="U737" i="14"/>
  <c r="T737" i="14"/>
  <c r="S737" i="14"/>
  <c r="Q737" i="14"/>
  <c r="P737" i="14"/>
  <c r="O737" i="14"/>
  <c r="N737" i="14"/>
  <c r="M737" i="14"/>
  <c r="L737" i="14"/>
  <c r="K737" i="14"/>
  <c r="J737" i="14"/>
  <c r="I737" i="14"/>
  <c r="H737" i="14"/>
  <c r="D737" i="14"/>
  <c r="C737" i="14"/>
  <c r="B737" i="14"/>
  <c r="A737" i="14"/>
  <c r="Z736" i="14"/>
  <c r="Y736" i="14"/>
  <c r="X736" i="14"/>
  <c r="W736" i="14"/>
  <c r="V736" i="14"/>
  <c r="U736" i="14"/>
  <c r="T736" i="14"/>
  <c r="S736" i="14"/>
  <c r="Q736" i="14"/>
  <c r="P736" i="14"/>
  <c r="O736" i="14"/>
  <c r="N736" i="14"/>
  <c r="M736" i="14"/>
  <c r="L736" i="14"/>
  <c r="K736" i="14"/>
  <c r="J736" i="14"/>
  <c r="I736" i="14"/>
  <c r="H736" i="14"/>
  <c r="D736" i="14"/>
  <c r="C736" i="14"/>
  <c r="AH736" i="14"/>
  <c r="B736" i="14"/>
  <c r="AD736" i="14"/>
  <c r="A736" i="14"/>
  <c r="Z735" i="14"/>
  <c r="Y735" i="14"/>
  <c r="X735" i="14"/>
  <c r="W735" i="14"/>
  <c r="V735" i="14"/>
  <c r="U735" i="14"/>
  <c r="T735" i="14"/>
  <c r="S735" i="14"/>
  <c r="Q735" i="14"/>
  <c r="P735" i="14"/>
  <c r="O735" i="14"/>
  <c r="N735" i="14"/>
  <c r="M735" i="14"/>
  <c r="L735" i="14"/>
  <c r="K735" i="14"/>
  <c r="J735" i="14"/>
  <c r="I735" i="14"/>
  <c r="H735" i="14"/>
  <c r="D735" i="14"/>
  <c r="C735" i="14"/>
  <c r="AH735" i="14"/>
  <c r="B735" i="14"/>
  <c r="A735" i="14"/>
  <c r="Z734" i="14"/>
  <c r="Y734" i="14"/>
  <c r="X734" i="14"/>
  <c r="W734" i="14"/>
  <c r="V734" i="14"/>
  <c r="U734" i="14"/>
  <c r="T734" i="14"/>
  <c r="S734" i="14"/>
  <c r="Q734" i="14"/>
  <c r="P734" i="14"/>
  <c r="O734" i="14"/>
  <c r="N734" i="14"/>
  <c r="M734" i="14"/>
  <c r="L734" i="14"/>
  <c r="K734" i="14"/>
  <c r="J734" i="14"/>
  <c r="I734" i="14"/>
  <c r="H734" i="14"/>
  <c r="D734" i="14"/>
  <c r="C734" i="14"/>
  <c r="B734" i="14"/>
  <c r="A734" i="14"/>
  <c r="Z733" i="14"/>
  <c r="Y733" i="14"/>
  <c r="X733" i="14"/>
  <c r="W733" i="14"/>
  <c r="V733" i="14"/>
  <c r="U733" i="14"/>
  <c r="T733" i="14"/>
  <c r="S733" i="14"/>
  <c r="Q733" i="14"/>
  <c r="P733" i="14"/>
  <c r="O733" i="14"/>
  <c r="N733" i="14"/>
  <c r="M733" i="14"/>
  <c r="L733" i="14"/>
  <c r="K733" i="14"/>
  <c r="J733" i="14"/>
  <c r="I733" i="14"/>
  <c r="H733" i="14"/>
  <c r="D733" i="14"/>
  <c r="C733" i="14"/>
  <c r="B733" i="14"/>
  <c r="A733" i="14"/>
  <c r="Z732" i="14"/>
  <c r="Y732" i="14"/>
  <c r="X732" i="14"/>
  <c r="W732" i="14"/>
  <c r="V732" i="14"/>
  <c r="U732" i="14"/>
  <c r="T732" i="14"/>
  <c r="S732" i="14"/>
  <c r="Q732" i="14"/>
  <c r="P732" i="14"/>
  <c r="O732" i="14"/>
  <c r="N732" i="14"/>
  <c r="M732" i="14"/>
  <c r="L732" i="14"/>
  <c r="K732" i="14"/>
  <c r="J732" i="14"/>
  <c r="I732" i="14"/>
  <c r="H732" i="14"/>
  <c r="D732" i="14"/>
  <c r="C732" i="14"/>
  <c r="AH732" i="14"/>
  <c r="B732" i="14"/>
  <c r="AD732" i="14"/>
  <c r="A732" i="14"/>
  <c r="Z731" i="14"/>
  <c r="Y731" i="14"/>
  <c r="X731" i="14"/>
  <c r="W731" i="14"/>
  <c r="V731" i="14"/>
  <c r="U731" i="14"/>
  <c r="T731" i="14"/>
  <c r="S731" i="14"/>
  <c r="Q731" i="14"/>
  <c r="P731" i="14"/>
  <c r="O731" i="14"/>
  <c r="N731" i="14"/>
  <c r="M731" i="14"/>
  <c r="L731" i="14"/>
  <c r="K731" i="14"/>
  <c r="J731" i="14"/>
  <c r="I731" i="14"/>
  <c r="H731" i="14"/>
  <c r="D731" i="14"/>
  <c r="C731" i="14"/>
  <c r="AH731" i="14"/>
  <c r="B731" i="14"/>
  <c r="A731" i="14"/>
  <c r="Z730" i="14"/>
  <c r="Y730" i="14"/>
  <c r="X730" i="14"/>
  <c r="W730" i="14"/>
  <c r="V730" i="14"/>
  <c r="U730" i="14"/>
  <c r="T730" i="14"/>
  <c r="S730" i="14"/>
  <c r="Q730" i="14"/>
  <c r="P730" i="14"/>
  <c r="O730" i="14"/>
  <c r="N730" i="14"/>
  <c r="M730" i="14"/>
  <c r="L730" i="14"/>
  <c r="K730" i="14"/>
  <c r="J730" i="14"/>
  <c r="I730" i="14"/>
  <c r="H730" i="14"/>
  <c r="D730" i="14"/>
  <c r="C730" i="14"/>
  <c r="B730" i="14"/>
  <c r="A730" i="14"/>
  <c r="Z729" i="14"/>
  <c r="Y729" i="14"/>
  <c r="X729" i="14"/>
  <c r="W729" i="14"/>
  <c r="V729" i="14"/>
  <c r="U729" i="14"/>
  <c r="T729" i="14"/>
  <c r="S729" i="14"/>
  <c r="Q729" i="14"/>
  <c r="P729" i="14"/>
  <c r="O729" i="14"/>
  <c r="N729" i="14"/>
  <c r="M729" i="14"/>
  <c r="L729" i="14"/>
  <c r="K729" i="14"/>
  <c r="J729" i="14"/>
  <c r="I729" i="14"/>
  <c r="H729" i="14"/>
  <c r="D729" i="14"/>
  <c r="C729" i="14"/>
  <c r="B729" i="14"/>
  <c r="A729" i="14"/>
  <c r="Z728" i="14"/>
  <c r="Y728" i="14"/>
  <c r="X728" i="14"/>
  <c r="W728" i="14"/>
  <c r="V728" i="14"/>
  <c r="U728" i="14"/>
  <c r="T728" i="14"/>
  <c r="S728" i="14"/>
  <c r="Q728" i="14"/>
  <c r="P728" i="14"/>
  <c r="O728" i="14"/>
  <c r="N728" i="14"/>
  <c r="M728" i="14"/>
  <c r="L728" i="14"/>
  <c r="K728" i="14"/>
  <c r="J728" i="14"/>
  <c r="I728" i="14"/>
  <c r="H728" i="14"/>
  <c r="D728" i="14"/>
  <c r="C728" i="14"/>
  <c r="AH728" i="14"/>
  <c r="B728" i="14"/>
  <c r="AD728" i="14"/>
  <c r="A728" i="14"/>
  <c r="Z727" i="14"/>
  <c r="Y727" i="14"/>
  <c r="X727" i="14"/>
  <c r="W727" i="14"/>
  <c r="V727" i="14"/>
  <c r="U727" i="14"/>
  <c r="T727" i="14"/>
  <c r="S727" i="14"/>
  <c r="Q727" i="14"/>
  <c r="P727" i="14"/>
  <c r="O727" i="14"/>
  <c r="N727" i="14"/>
  <c r="M727" i="14"/>
  <c r="L727" i="14"/>
  <c r="K727" i="14"/>
  <c r="J727" i="14"/>
  <c r="I727" i="14"/>
  <c r="H727" i="14"/>
  <c r="D727" i="14"/>
  <c r="C727" i="14"/>
  <c r="AH727" i="14"/>
  <c r="B727" i="14"/>
  <c r="A727" i="14"/>
  <c r="Z726" i="14"/>
  <c r="Y726" i="14"/>
  <c r="X726" i="14"/>
  <c r="W726" i="14"/>
  <c r="V726" i="14"/>
  <c r="U726" i="14"/>
  <c r="T726" i="14"/>
  <c r="S726" i="14"/>
  <c r="Q726" i="14"/>
  <c r="P726" i="14"/>
  <c r="O726" i="14"/>
  <c r="N726" i="14"/>
  <c r="M726" i="14"/>
  <c r="L726" i="14"/>
  <c r="K726" i="14"/>
  <c r="J726" i="14"/>
  <c r="I726" i="14"/>
  <c r="H726" i="14"/>
  <c r="D726" i="14"/>
  <c r="C726" i="14"/>
  <c r="B726" i="14"/>
  <c r="A726" i="14"/>
  <c r="Z725" i="14"/>
  <c r="Y725" i="14"/>
  <c r="X725" i="14"/>
  <c r="W725" i="14"/>
  <c r="V725" i="14"/>
  <c r="U725" i="14"/>
  <c r="T725" i="14"/>
  <c r="S725" i="14"/>
  <c r="Q725" i="14"/>
  <c r="P725" i="14"/>
  <c r="O725" i="14"/>
  <c r="N725" i="14"/>
  <c r="M725" i="14"/>
  <c r="L725" i="14"/>
  <c r="K725" i="14"/>
  <c r="J725" i="14"/>
  <c r="I725" i="14"/>
  <c r="H725" i="14"/>
  <c r="D725" i="14"/>
  <c r="C725" i="14"/>
  <c r="B725" i="14"/>
  <c r="A725" i="14"/>
  <c r="Z724" i="14"/>
  <c r="Y724" i="14"/>
  <c r="X724" i="14"/>
  <c r="W724" i="14"/>
  <c r="V724" i="14"/>
  <c r="U724" i="14"/>
  <c r="T724" i="14"/>
  <c r="S724" i="14"/>
  <c r="Q724" i="14"/>
  <c r="P724" i="14"/>
  <c r="O724" i="14"/>
  <c r="N724" i="14"/>
  <c r="M724" i="14"/>
  <c r="L724" i="14"/>
  <c r="K724" i="14"/>
  <c r="J724" i="14"/>
  <c r="I724" i="14"/>
  <c r="H724" i="14"/>
  <c r="D724" i="14"/>
  <c r="C724" i="14"/>
  <c r="AH724" i="14"/>
  <c r="B724" i="14"/>
  <c r="AD724" i="14"/>
  <c r="A724" i="14"/>
  <c r="Z723" i="14"/>
  <c r="Y723" i="14"/>
  <c r="X723" i="14"/>
  <c r="W723" i="14"/>
  <c r="V723" i="14"/>
  <c r="U723" i="14"/>
  <c r="T723" i="14"/>
  <c r="S723" i="14"/>
  <c r="Q723" i="14"/>
  <c r="P723" i="14"/>
  <c r="O723" i="14"/>
  <c r="N723" i="14"/>
  <c r="M723" i="14"/>
  <c r="L723" i="14"/>
  <c r="K723" i="14"/>
  <c r="J723" i="14"/>
  <c r="I723" i="14"/>
  <c r="H723" i="14"/>
  <c r="D723" i="14"/>
  <c r="C723" i="14"/>
  <c r="AH723" i="14"/>
  <c r="B723" i="14"/>
  <c r="A723" i="14"/>
  <c r="Z722" i="14"/>
  <c r="Y722" i="14"/>
  <c r="X722" i="14"/>
  <c r="W722" i="14"/>
  <c r="V722" i="14"/>
  <c r="U722" i="14"/>
  <c r="T722" i="14"/>
  <c r="S722" i="14"/>
  <c r="Q722" i="14"/>
  <c r="P722" i="14"/>
  <c r="O722" i="14"/>
  <c r="N722" i="14"/>
  <c r="M722" i="14"/>
  <c r="L722" i="14"/>
  <c r="K722" i="14"/>
  <c r="J722" i="14"/>
  <c r="I722" i="14"/>
  <c r="H722" i="14"/>
  <c r="D722" i="14"/>
  <c r="C722" i="14"/>
  <c r="B722" i="14"/>
  <c r="A722" i="14"/>
  <c r="Z721" i="14"/>
  <c r="Y721" i="14"/>
  <c r="X721" i="14"/>
  <c r="W721" i="14"/>
  <c r="V721" i="14"/>
  <c r="U721" i="14"/>
  <c r="T721" i="14"/>
  <c r="S721" i="14"/>
  <c r="Q721" i="14"/>
  <c r="P721" i="14"/>
  <c r="O721" i="14"/>
  <c r="N721" i="14"/>
  <c r="M721" i="14"/>
  <c r="L721" i="14"/>
  <c r="K721" i="14"/>
  <c r="J721" i="14"/>
  <c r="I721" i="14"/>
  <c r="H721" i="14"/>
  <c r="D721" i="14"/>
  <c r="C721" i="14"/>
  <c r="B721" i="14"/>
  <c r="A721" i="14"/>
  <c r="Z720" i="14"/>
  <c r="Y720" i="14"/>
  <c r="X720" i="14"/>
  <c r="W720" i="14"/>
  <c r="V720" i="14"/>
  <c r="U720" i="14"/>
  <c r="T720" i="14"/>
  <c r="S720" i="14"/>
  <c r="Q720" i="14"/>
  <c r="P720" i="14"/>
  <c r="O720" i="14"/>
  <c r="N720" i="14"/>
  <c r="M720" i="14"/>
  <c r="L720" i="14"/>
  <c r="K720" i="14"/>
  <c r="J720" i="14"/>
  <c r="I720" i="14"/>
  <c r="H720" i="14"/>
  <c r="D720" i="14"/>
  <c r="C720" i="14"/>
  <c r="AH720" i="14"/>
  <c r="B720" i="14"/>
  <c r="AD720" i="14"/>
  <c r="A720" i="14"/>
  <c r="Z719" i="14"/>
  <c r="Y719" i="14"/>
  <c r="X719" i="14"/>
  <c r="W719" i="14"/>
  <c r="V719" i="14"/>
  <c r="U719" i="14"/>
  <c r="T719" i="14"/>
  <c r="S719" i="14"/>
  <c r="Q719" i="14"/>
  <c r="P719" i="14"/>
  <c r="O719" i="14"/>
  <c r="N719" i="14"/>
  <c r="M719" i="14"/>
  <c r="L719" i="14"/>
  <c r="K719" i="14"/>
  <c r="J719" i="14"/>
  <c r="I719" i="14"/>
  <c r="H719" i="14"/>
  <c r="D719" i="14"/>
  <c r="C719" i="14"/>
  <c r="AH719" i="14"/>
  <c r="B719" i="14"/>
  <c r="A719" i="14"/>
  <c r="Z718" i="14"/>
  <c r="Y718" i="14"/>
  <c r="X718" i="14"/>
  <c r="W718" i="14"/>
  <c r="V718" i="14"/>
  <c r="U718" i="14"/>
  <c r="T718" i="14"/>
  <c r="S718" i="14"/>
  <c r="Q718" i="14"/>
  <c r="P718" i="14"/>
  <c r="O718" i="14"/>
  <c r="N718" i="14"/>
  <c r="M718" i="14"/>
  <c r="L718" i="14"/>
  <c r="K718" i="14"/>
  <c r="J718" i="14"/>
  <c r="I718" i="14"/>
  <c r="H718" i="14"/>
  <c r="D718" i="14"/>
  <c r="C718" i="14"/>
  <c r="B718" i="14"/>
  <c r="A718" i="14"/>
  <c r="Z717" i="14"/>
  <c r="Y717" i="14"/>
  <c r="X717" i="14"/>
  <c r="W717" i="14"/>
  <c r="V717" i="14"/>
  <c r="U717" i="14"/>
  <c r="T717" i="14"/>
  <c r="S717" i="14"/>
  <c r="Q717" i="14"/>
  <c r="P717" i="14"/>
  <c r="O717" i="14"/>
  <c r="N717" i="14"/>
  <c r="M717" i="14"/>
  <c r="L717" i="14"/>
  <c r="K717" i="14"/>
  <c r="J717" i="14"/>
  <c r="I717" i="14"/>
  <c r="H717" i="14"/>
  <c r="D717" i="14"/>
  <c r="C717" i="14"/>
  <c r="B717" i="14"/>
  <c r="A717" i="14"/>
  <c r="Z716" i="14"/>
  <c r="Y716" i="14"/>
  <c r="X716" i="14"/>
  <c r="W716" i="14"/>
  <c r="V716" i="14"/>
  <c r="U716" i="14"/>
  <c r="T716" i="14"/>
  <c r="S716" i="14"/>
  <c r="Q716" i="14"/>
  <c r="P716" i="14"/>
  <c r="O716" i="14"/>
  <c r="N716" i="14"/>
  <c r="M716" i="14"/>
  <c r="L716" i="14"/>
  <c r="K716" i="14"/>
  <c r="J716" i="14"/>
  <c r="I716" i="14"/>
  <c r="H716" i="14"/>
  <c r="D716" i="14"/>
  <c r="C716" i="14"/>
  <c r="AH716" i="14"/>
  <c r="B716" i="14"/>
  <c r="AD716" i="14"/>
  <c r="A716" i="14"/>
  <c r="Z715" i="14"/>
  <c r="Y715" i="14"/>
  <c r="X715" i="14"/>
  <c r="W715" i="14"/>
  <c r="V715" i="14"/>
  <c r="U715" i="14"/>
  <c r="T715" i="14"/>
  <c r="S715" i="14"/>
  <c r="Q715" i="14"/>
  <c r="P715" i="14"/>
  <c r="O715" i="14"/>
  <c r="N715" i="14"/>
  <c r="M715" i="14"/>
  <c r="L715" i="14"/>
  <c r="K715" i="14"/>
  <c r="J715" i="14"/>
  <c r="I715" i="14"/>
  <c r="H715" i="14"/>
  <c r="D715" i="14"/>
  <c r="C715" i="14"/>
  <c r="AH715" i="14"/>
  <c r="B715" i="14"/>
  <c r="A715" i="14"/>
  <c r="Z714" i="14"/>
  <c r="Y714" i="14"/>
  <c r="X714" i="14"/>
  <c r="W714" i="14"/>
  <c r="V714" i="14"/>
  <c r="U714" i="14"/>
  <c r="T714" i="14"/>
  <c r="S714" i="14"/>
  <c r="Q714" i="14"/>
  <c r="P714" i="14"/>
  <c r="O714" i="14"/>
  <c r="N714" i="14"/>
  <c r="M714" i="14"/>
  <c r="L714" i="14"/>
  <c r="K714" i="14"/>
  <c r="J714" i="14"/>
  <c r="I714" i="14"/>
  <c r="H714" i="14"/>
  <c r="D714" i="14"/>
  <c r="C714" i="14"/>
  <c r="B714" i="14"/>
  <c r="A714" i="14"/>
  <c r="Z713" i="14"/>
  <c r="Y713" i="14"/>
  <c r="X713" i="14"/>
  <c r="W713" i="14"/>
  <c r="V713" i="14"/>
  <c r="U713" i="14"/>
  <c r="T713" i="14"/>
  <c r="S713" i="14"/>
  <c r="Q713" i="14"/>
  <c r="P713" i="14"/>
  <c r="O713" i="14"/>
  <c r="N713" i="14"/>
  <c r="M713" i="14"/>
  <c r="L713" i="14"/>
  <c r="K713" i="14"/>
  <c r="J713" i="14"/>
  <c r="I713" i="14"/>
  <c r="H713" i="14"/>
  <c r="D713" i="14"/>
  <c r="C713" i="14"/>
  <c r="B713" i="14"/>
  <c r="A713" i="14"/>
  <c r="Z712" i="14"/>
  <c r="Y712" i="14"/>
  <c r="X712" i="14"/>
  <c r="W712" i="14"/>
  <c r="V712" i="14"/>
  <c r="U712" i="14"/>
  <c r="T712" i="14"/>
  <c r="S712" i="14"/>
  <c r="Q712" i="14"/>
  <c r="P712" i="14"/>
  <c r="O712" i="14"/>
  <c r="N712" i="14"/>
  <c r="M712" i="14"/>
  <c r="L712" i="14"/>
  <c r="K712" i="14"/>
  <c r="J712" i="14"/>
  <c r="I712" i="14"/>
  <c r="H712" i="14"/>
  <c r="D712" i="14"/>
  <c r="C712" i="14"/>
  <c r="AH712" i="14"/>
  <c r="B712" i="14"/>
  <c r="AD712" i="14"/>
  <c r="A712" i="14"/>
  <c r="Z711" i="14"/>
  <c r="Y711" i="14"/>
  <c r="X711" i="14"/>
  <c r="W711" i="14"/>
  <c r="V711" i="14"/>
  <c r="U711" i="14"/>
  <c r="T711" i="14"/>
  <c r="S711" i="14"/>
  <c r="Q711" i="14"/>
  <c r="P711" i="14"/>
  <c r="O711" i="14"/>
  <c r="N711" i="14"/>
  <c r="M711" i="14"/>
  <c r="L711" i="14"/>
  <c r="K711" i="14"/>
  <c r="J711" i="14"/>
  <c r="I711" i="14"/>
  <c r="H711" i="14"/>
  <c r="D711" i="14"/>
  <c r="C711" i="14"/>
  <c r="AH711" i="14"/>
  <c r="B711" i="14"/>
  <c r="A711" i="14"/>
  <c r="Z710" i="14"/>
  <c r="Y710" i="14"/>
  <c r="X710" i="14"/>
  <c r="W710" i="14"/>
  <c r="V710" i="14"/>
  <c r="U710" i="14"/>
  <c r="T710" i="14"/>
  <c r="S710" i="14"/>
  <c r="Q710" i="14"/>
  <c r="P710" i="14"/>
  <c r="O710" i="14"/>
  <c r="N710" i="14"/>
  <c r="M710" i="14"/>
  <c r="L710" i="14"/>
  <c r="K710" i="14"/>
  <c r="J710" i="14"/>
  <c r="I710" i="14"/>
  <c r="H710" i="14"/>
  <c r="D710" i="14"/>
  <c r="C710" i="14"/>
  <c r="B710" i="14"/>
  <c r="A710" i="14"/>
  <c r="Z709" i="14"/>
  <c r="Y709" i="14"/>
  <c r="X709" i="14"/>
  <c r="W709" i="14"/>
  <c r="V709" i="14"/>
  <c r="U709" i="14"/>
  <c r="T709" i="14"/>
  <c r="S709" i="14"/>
  <c r="Q709" i="14"/>
  <c r="P709" i="14"/>
  <c r="O709" i="14"/>
  <c r="N709" i="14"/>
  <c r="M709" i="14"/>
  <c r="L709" i="14"/>
  <c r="K709" i="14"/>
  <c r="J709" i="14"/>
  <c r="I709" i="14"/>
  <c r="H709" i="14"/>
  <c r="D709" i="14"/>
  <c r="C709" i="14"/>
  <c r="B709" i="14"/>
  <c r="A709" i="14"/>
  <c r="Z708" i="14"/>
  <c r="Y708" i="14"/>
  <c r="X708" i="14"/>
  <c r="W708" i="14"/>
  <c r="V708" i="14"/>
  <c r="U708" i="14"/>
  <c r="T708" i="14"/>
  <c r="S708" i="14"/>
  <c r="Q708" i="14"/>
  <c r="P708" i="14"/>
  <c r="O708" i="14"/>
  <c r="N708" i="14"/>
  <c r="M708" i="14"/>
  <c r="L708" i="14"/>
  <c r="K708" i="14"/>
  <c r="J708" i="14"/>
  <c r="I708" i="14"/>
  <c r="H708" i="14"/>
  <c r="D708" i="14"/>
  <c r="C708" i="14"/>
  <c r="AH708" i="14"/>
  <c r="B708" i="14"/>
  <c r="AD708" i="14"/>
  <c r="A708" i="14"/>
  <c r="Z707" i="14"/>
  <c r="Y707" i="14"/>
  <c r="X707" i="14"/>
  <c r="W707" i="14"/>
  <c r="V707" i="14"/>
  <c r="U707" i="14"/>
  <c r="T707" i="14"/>
  <c r="S707" i="14"/>
  <c r="Q707" i="14"/>
  <c r="P707" i="14"/>
  <c r="O707" i="14"/>
  <c r="N707" i="14"/>
  <c r="M707" i="14"/>
  <c r="L707" i="14"/>
  <c r="K707" i="14"/>
  <c r="J707" i="14"/>
  <c r="I707" i="14"/>
  <c r="H707" i="14"/>
  <c r="D707" i="14"/>
  <c r="C707" i="14"/>
  <c r="AH707" i="14"/>
  <c r="B707" i="14"/>
  <c r="A707" i="14"/>
  <c r="Z706" i="14"/>
  <c r="Y706" i="14"/>
  <c r="X706" i="14"/>
  <c r="W706" i="14"/>
  <c r="V706" i="14"/>
  <c r="U706" i="14"/>
  <c r="T706" i="14"/>
  <c r="S706" i="14"/>
  <c r="Q706" i="14"/>
  <c r="P706" i="14"/>
  <c r="O706" i="14"/>
  <c r="N706" i="14"/>
  <c r="M706" i="14"/>
  <c r="L706" i="14"/>
  <c r="K706" i="14"/>
  <c r="J706" i="14"/>
  <c r="I706" i="14"/>
  <c r="H706" i="14"/>
  <c r="D706" i="14"/>
  <c r="C706" i="14"/>
  <c r="B706" i="14"/>
  <c r="A706" i="14"/>
  <c r="Z705" i="14"/>
  <c r="Y705" i="14"/>
  <c r="X705" i="14"/>
  <c r="W705" i="14"/>
  <c r="V705" i="14"/>
  <c r="U705" i="14"/>
  <c r="T705" i="14"/>
  <c r="S705" i="14"/>
  <c r="Q705" i="14"/>
  <c r="P705" i="14"/>
  <c r="O705" i="14"/>
  <c r="N705" i="14"/>
  <c r="M705" i="14"/>
  <c r="L705" i="14"/>
  <c r="K705" i="14"/>
  <c r="J705" i="14"/>
  <c r="I705" i="14"/>
  <c r="H705" i="14"/>
  <c r="D705" i="14"/>
  <c r="C705" i="14"/>
  <c r="B705" i="14"/>
  <c r="A705" i="14"/>
  <c r="Z704" i="14"/>
  <c r="Y704" i="14"/>
  <c r="X704" i="14"/>
  <c r="W704" i="14"/>
  <c r="V704" i="14"/>
  <c r="U704" i="14"/>
  <c r="T704" i="14"/>
  <c r="S704" i="14"/>
  <c r="Q704" i="14"/>
  <c r="P704" i="14"/>
  <c r="O704" i="14"/>
  <c r="N704" i="14"/>
  <c r="M704" i="14"/>
  <c r="L704" i="14"/>
  <c r="K704" i="14"/>
  <c r="J704" i="14"/>
  <c r="I704" i="14"/>
  <c r="H704" i="14"/>
  <c r="D704" i="14"/>
  <c r="C704" i="14"/>
  <c r="AH704" i="14"/>
  <c r="B704" i="14"/>
  <c r="AD704" i="14"/>
  <c r="A704" i="14"/>
  <c r="Z703" i="14"/>
  <c r="Y703" i="14"/>
  <c r="X703" i="14"/>
  <c r="W703" i="14"/>
  <c r="V703" i="14"/>
  <c r="U703" i="14"/>
  <c r="T703" i="14"/>
  <c r="S703" i="14"/>
  <c r="Q703" i="14"/>
  <c r="P703" i="14"/>
  <c r="O703" i="14"/>
  <c r="N703" i="14"/>
  <c r="M703" i="14"/>
  <c r="L703" i="14"/>
  <c r="K703" i="14"/>
  <c r="J703" i="14"/>
  <c r="I703" i="14"/>
  <c r="H703" i="14"/>
  <c r="D703" i="14"/>
  <c r="C703" i="14"/>
  <c r="AH703" i="14"/>
  <c r="B703" i="14"/>
  <c r="A703" i="14"/>
  <c r="Z702" i="14"/>
  <c r="Y702" i="14"/>
  <c r="X702" i="14"/>
  <c r="W702" i="14"/>
  <c r="V702" i="14"/>
  <c r="U702" i="14"/>
  <c r="T702" i="14"/>
  <c r="S702" i="14"/>
  <c r="Q702" i="14"/>
  <c r="P702" i="14"/>
  <c r="O702" i="14"/>
  <c r="N702" i="14"/>
  <c r="M702" i="14"/>
  <c r="L702" i="14"/>
  <c r="K702" i="14"/>
  <c r="J702" i="14"/>
  <c r="I702" i="14"/>
  <c r="H702" i="14"/>
  <c r="D702" i="14"/>
  <c r="C702" i="14"/>
  <c r="B702" i="14"/>
  <c r="A702" i="14"/>
  <c r="Z701" i="14"/>
  <c r="Y701" i="14"/>
  <c r="X701" i="14"/>
  <c r="W701" i="14"/>
  <c r="V701" i="14"/>
  <c r="U701" i="14"/>
  <c r="T701" i="14"/>
  <c r="S701" i="14"/>
  <c r="Q701" i="14"/>
  <c r="P701" i="14"/>
  <c r="O701" i="14"/>
  <c r="N701" i="14"/>
  <c r="M701" i="14"/>
  <c r="L701" i="14"/>
  <c r="K701" i="14"/>
  <c r="J701" i="14"/>
  <c r="I701" i="14"/>
  <c r="H701" i="14"/>
  <c r="D701" i="14"/>
  <c r="C701" i="14"/>
  <c r="B701" i="14"/>
  <c r="A701" i="14"/>
  <c r="Z700" i="14"/>
  <c r="Y700" i="14"/>
  <c r="X700" i="14"/>
  <c r="W700" i="14"/>
  <c r="V700" i="14"/>
  <c r="U700" i="14"/>
  <c r="T700" i="14"/>
  <c r="S700" i="14"/>
  <c r="Q700" i="14"/>
  <c r="P700" i="14"/>
  <c r="O700" i="14"/>
  <c r="N700" i="14"/>
  <c r="M700" i="14"/>
  <c r="L700" i="14"/>
  <c r="K700" i="14"/>
  <c r="J700" i="14"/>
  <c r="I700" i="14"/>
  <c r="H700" i="14"/>
  <c r="D700" i="14"/>
  <c r="C700" i="14"/>
  <c r="AH700" i="14"/>
  <c r="B700" i="14"/>
  <c r="AD700" i="14"/>
  <c r="A700" i="14"/>
  <c r="Z699" i="14"/>
  <c r="Y699" i="14"/>
  <c r="X699" i="14"/>
  <c r="W699" i="14"/>
  <c r="V699" i="14"/>
  <c r="U699" i="14"/>
  <c r="T699" i="14"/>
  <c r="S699" i="14"/>
  <c r="Q699" i="14"/>
  <c r="P699" i="14"/>
  <c r="O699" i="14"/>
  <c r="N699" i="14"/>
  <c r="M699" i="14"/>
  <c r="L699" i="14"/>
  <c r="K699" i="14"/>
  <c r="J699" i="14"/>
  <c r="I699" i="14"/>
  <c r="H699" i="14"/>
  <c r="D699" i="14"/>
  <c r="C699" i="14"/>
  <c r="AH699" i="14"/>
  <c r="B699" i="14"/>
  <c r="A699" i="14"/>
  <c r="Z698" i="14"/>
  <c r="Y698" i="14"/>
  <c r="X698" i="14"/>
  <c r="W698" i="14"/>
  <c r="V698" i="14"/>
  <c r="U698" i="14"/>
  <c r="T698" i="14"/>
  <c r="S698" i="14"/>
  <c r="Q698" i="14"/>
  <c r="P698" i="14"/>
  <c r="O698" i="14"/>
  <c r="N698" i="14"/>
  <c r="M698" i="14"/>
  <c r="L698" i="14"/>
  <c r="K698" i="14"/>
  <c r="J698" i="14"/>
  <c r="I698" i="14"/>
  <c r="H698" i="14"/>
  <c r="D698" i="14"/>
  <c r="C698" i="14"/>
  <c r="B698" i="14"/>
  <c r="A698" i="14"/>
  <c r="Z697" i="14"/>
  <c r="Y697" i="14"/>
  <c r="X697" i="14"/>
  <c r="W697" i="14"/>
  <c r="V697" i="14"/>
  <c r="U697" i="14"/>
  <c r="T697" i="14"/>
  <c r="S697" i="14"/>
  <c r="Q697" i="14"/>
  <c r="P697" i="14"/>
  <c r="O697" i="14"/>
  <c r="N697" i="14"/>
  <c r="M697" i="14"/>
  <c r="L697" i="14"/>
  <c r="K697" i="14"/>
  <c r="J697" i="14"/>
  <c r="I697" i="14"/>
  <c r="H697" i="14"/>
  <c r="D697" i="14"/>
  <c r="C697" i="14"/>
  <c r="B697" i="14"/>
  <c r="A697" i="14"/>
  <c r="Z696" i="14"/>
  <c r="Y696" i="14"/>
  <c r="X696" i="14"/>
  <c r="W696" i="14"/>
  <c r="V696" i="14"/>
  <c r="U696" i="14"/>
  <c r="T696" i="14"/>
  <c r="S696" i="14"/>
  <c r="Q696" i="14"/>
  <c r="P696" i="14"/>
  <c r="O696" i="14"/>
  <c r="N696" i="14"/>
  <c r="M696" i="14"/>
  <c r="L696" i="14"/>
  <c r="K696" i="14"/>
  <c r="J696" i="14"/>
  <c r="I696" i="14"/>
  <c r="H696" i="14"/>
  <c r="D696" i="14"/>
  <c r="C696" i="14"/>
  <c r="AH696" i="14"/>
  <c r="B696" i="14"/>
  <c r="AD696" i="14"/>
  <c r="A696" i="14"/>
  <c r="Z695" i="14"/>
  <c r="Y695" i="14"/>
  <c r="X695" i="14"/>
  <c r="W695" i="14"/>
  <c r="V695" i="14"/>
  <c r="U695" i="14"/>
  <c r="T695" i="14"/>
  <c r="S695" i="14"/>
  <c r="Q695" i="14"/>
  <c r="P695" i="14"/>
  <c r="O695" i="14"/>
  <c r="N695" i="14"/>
  <c r="M695" i="14"/>
  <c r="L695" i="14"/>
  <c r="K695" i="14"/>
  <c r="J695" i="14"/>
  <c r="I695" i="14"/>
  <c r="H695" i="14"/>
  <c r="D695" i="14"/>
  <c r="C695" i="14"/>
  <c r="AH695" i="14"/>
  <c r="B695" i="14"/>
  <c r="A695" i="14"/>
  <c r="Z694" i="14"/>
  <c r="Y694" i="14"/>
  <c r="X694" i="14"/>
  <c r="W694" i="14"/>
  <c r="V694" i="14"/>
  <c r="U694" i="14"/>
  <c r="T694" i="14"/>
  <c r="S694" i="14"/>
  <c r="Q694" i="14"/>
  <c r="P694" i="14"/>
  <c r="O694" i="14"/>
  <c r="N694" i="14"/>
  <c r="M694" i="14"/>
  <c r="L694" i="14"/>
  <c r="K694" i="14"/>
  <c r="J694" i="14"/>
  <c r="I694" i="14"/>
  <c r="H694" i="14"/>
  <c r="D694" i="14"/>
  <c r="C694" i="14"/>
  <c r="B694" i="14"/>
  <c r="A694" i="14"/>
  <c r="Z693" i="14"/>
  <c r="Y693" i="14"/>
  <c r="X693" i="14"/>
  <c r="W693" i="14"/>
  <c r="V693" i="14"/>
  <c r="U693" i="14"/>
  <c r="T693" i="14"/>
  <c r="S693" i="14"/>
  <c r="Q693" i="14"/>
  <c r="P693" i="14"/>
  <c r="O693" i="14"/>
  <c r="N693" i="14"/>
  <c r="M693" i="14"/>
  <c r="L693" i="14"/>
  <c r="K693" i="14"/>
  <c r="J693" i="14"/>
  <c r="I693" i="14"/>
  <c r="H693" i="14"/>
  <c r="D693" i="14"/>
  <c r="C693" i="14"/>
  <c r="B693" i="14"/>
  <c r="A693" i="14"/>
  <c r="Z692" i="14"/>
  <c r="Y692" i="14"/>
  <c r="X692" i="14"/>
  <c r="W692" i="14"/>
  <c r="V692" i="14"/>
  <c r="U692" i="14"/>
  <c r="T692" i="14"/>
  <c r="S692" i="14"/>
  <c r="Q692" i="14"/>
  <c r="P692" i="14"/>
  <c r="O692" i="14"/>
  <c r="N692" i="14"/>
  <c r="M692" i="14"/>
  <c r="L692" i="14"/>
  <c r="K692" i="14"/>
  <c r="J692" i="14"/>
  <c r="I692" i="14"/>
  <c r="H692" i="14"/>
  <c r="D692" i="14"/>
  <c r="C692" i="14"/>
  <c r="AH692" i="14"/>
  <c r="B692" i="14"/>
  <c r="AD692" i="14"/>
  <c r="A692" i="14"/>
  <c r="Z691" i="14"/>
  <c r="Y691" i="14"/>
  <c r="X691" i="14"/>
  <c r="W691" i="14"/>
  <c r="V691" i="14"/>
  <c r="U691" i="14"/>
  <c r="T691" i="14"/>
  <c r="S691" i="14"/>
  <c r="Q691" i="14"/>
  <c r="P691" i="14"/>
  <c r="O691" i="14"/>
  <c r="N691" i="14"/>
  <c r="M691" i="14"/>
  <c r="L691" i="14"/>
  <c r="K691" i="14"/>
  <c r="J691" i="14"/>
  <c r="I691" i="14"/>
  <c r="H691" i="14"/>
  <c r="D691" i="14"/>
  <c r="C691" i="14"/>
  <c r="AH691" i="14"/>
  <c r="B691" i="14"/>
  <c r="A691" i="14"/>
  <c r="Z690" i="14"/>
  <c r="Y690" i="14"/>
  <c r="X690" i="14"/>
  <c r="W690" i="14"/>
  <c r="V690" i="14"/>
  <c r="U690" i="14"/>
  <c r="T690" i="14"/>
  <c r="S690" i="14"/>
  <c r="Q690" i="14"/>
  <c r="P690" i="14"/>
  <c r="O690" i="14"/>
  <c r="N690" i="14"/>
  <c r="M690" i="14"/>
  <c r="L690" i="14"/>
  <c r="K690" i="14"/>
  <c r="J690" i="14"/>
  <c r="I690" i="14"/>
  <c r="H690" i="14"/>
  <c r="D690" i="14"/>
  <c r="C690" i="14"/>
  <c r="B690" i="14"/>
  <c r="A690" i="14"/>
  <c r="Z689" i="14"/>
  <c r="Y689" i="14"/>
  <c r="X689" i="14"/>
  <c r="W689" i="14"/>
  <c r="V689" i="14"/>
  <c r="U689" i="14"/>
  <c r="T689" i="14"/>
  <c r="S689" i="14"/>
  <c r="Q689" i="14"/>
  <c r="P689" i="14"/>
  <c r="O689" i="14"/>
  <c r="N689" i="14"/>
  <c r="M689" i="14"/>
  <c r="L689" i="14"/>
  <c r="K689" i="14"/>
  <c r="J689" i="14"/>
  <c r="I689" i="14"/>
  <c r="H689" i="14"/>
  <c r="D689" i="14"/>
  <c r="C689" i="14"/>
  <c r="B689" i="14"/>
  <c r="A689" i="14"/>
  <c r="Z688" i="14"/>
  <c r="Y688" i="14"/>
  <c r="X688" i="14"/>
  <c r="W688" i="14"/>
  <c r="V688" i="14"/>
  <c r="U688" i="14"/>
  <c r="T688" i="14"/>
  <c r="S688" i="14"/>
  <c r="Q688" i="14"/>
  <c r="P688" i="14"/>
  <c r="O688" i="14"/>
  <c r="N688" i="14"/>
  <c r="M688" i="14"/>
  <c r="L688" i="14"/>
  <c r="K688" i="14"/>
  <c r="J688" i="14"/>
  <c r="I688" i="14"/>
  <c r="H688" i="14"/>
  <c r="D688" i="14"/>
  <c r="C688" i="14"/>
  <c r="AH688" i="14"/>
  <c r="B688" i="14"/>
  <c r="AD688" i="14"/>
  <c r="A688" i="14"/>
  <c r="Z687" i="14"/>
  <c r="Y687" i="14"/>
  <c r="X687" i="14"/>
  <c r="W687" i="14"/>
  <c r="V687" i="14"/>
  <c r="U687" i="14"/>
  <c r="T687" i="14"/>
  <c r="S687" i="14"/>
  <c r="Q687" i="14"/>
  <c r="P687" i="14"/>
  <c r="O687" i="14"/>
  <c r="N687" i="14"/>
  <c r="M687" i="14"/>
  <c r="L687" i="14"/>
  <c r="K687" i="14"/>
  <c r="J687" i="14"/>
  <c r="I687" i="14"/>
  <c r="H687" i="14"/>
  <c r="D687" i="14"/>
  <c r="C687" i="14"/>
  <c r="AH687" i="14"/>
  <c r="B687" i="14"/>
  <c r="A687" i="14"/>
  <c r="Z686" i="14"/>
  <c r="Y686" i="14"/>
  <c r="X686" i="14"/>
  <c r="W686" i="14"/>
  <c r="V686" i="14"/>
  <c r="U686" i="14"/>
  <c r="T686" i="14"/>
  <c r="S686" i="14"/>
  <c r="Q686" i="14"/>
  <c r="P686" i="14"/>
  <c r="O686" i="14"/>
  <c r="N686" i="14"/>
  <c r="M686" i="14"/>
  <c r="L686" i="14"/>
  <c r="K686" i="14"/>
  <c r="J686" i="14"/>
  <c r="I686" i="14"/>
  <c r="H686" i="14"/>
  <c r="D686" i="14"/>
  <c r="C686" i="14"/>
  <c r="B686" i="14"/>
  <c r="A686" i="14"/>
  <c r="Z685" i="14"/>
  <c r="Y685" i="14"/>
  <c r="X685" i="14"/>
  <c r="W685" i="14"/>
  <c r="V685" i="14"/>
  <c r="U685" i="14"/>
  <c r="T685" i="14"/>
  <c r="S685" i="14"/>
  <c r="Q685" i="14"/>
  <c r="P685" i="14"/>
  <c r="O685" i="14"/>
  <c r="N685" i="14"/>
  <c r="M685" i="14"/>
  <c r="L685" i="14"/>
  <c r="K685" i="14"/>
  <c r="J685" i="14"/>
  <c r="I685" i="14"/>
  <c r="H685" i="14"/>
  <c r="D685" i="14"/>
  <c r="C685" i="14"/>
  <c r="B685" i="14"/>
  <c r="A685" i="14"/>
  <c r="Z684" i="14"/>
  <c r="Y684" i="14"/>
  <c r="X684" i="14"/>
  <c r="W684" i="14"/>
  <c r="V684" i="14"/>
  <c r="U684" i="14"/>
  <c r="T684" i="14"/>
  <c r="S684" i="14"/>
  <c r="Q684" i="14"/>
  <c r="P684" i="14"/>
  <c r="O684" i="14"/>
  <c r="N684" i="14"/>
  <c r="M684" i="14"/>
  <c r="L684" i="14"/>
  <c r="K684" i="14"/>
  <c r="J684" i="14"/>
  <c r="I684" i="14"/>
  <c r="H684" i="14"/>
  <c r="D684" i="14"/>
  <c r="C684" i="14"/>
  <c r="AH684" i="14"/>
  <c r="B684" i="14"/>
  <c r="AD684" i="14"/>
  <c r="A684" i="14"/>
  <c r="Z683" i="14"/>
  <c r="Y683" i="14"/>
  <c r="X683" i="14"/>
  <c r="W683" i="14"/>
  <c r="V683" i="14"/>
  <c r="U683" i="14"/>
  <c r="T683" i="14"/>
  <c r="S683" i="14"/>
  <c r="Q683" i="14"/>
  <c r="P683" i="14"/>
  <c r="O683" i="14"/>
  <c r="N683" i="14"/>
  <c r="M683" i="14"/>
  <c r="L683" i="14"/>
  <c r="K683" i="14"/>
  <c r="J683" i="14"/>
  <c r="I683" i="14"/>
  <c r="H683" i="14"/>
  <c r="D683" i="14"/>
  <c r="C683" i="14"/>
  <c r="AH683" i="14"/>
  <c r="B683" i="14"/>
  <c r="A683" i="14"/>
  <c r="Z682" i="14"/>
  <c r="Y682" i="14"/>
  <c r="X682" i="14"/>
  <c r="W682" i="14"/>
  <c r="V682" i="14"/>
  <c r="U682" i="14"/>
  <c r="T682" i="14"/>
  <c r="S682" i="14"/>
  <c r="Q682" i="14"/>
  <c r="P682" i="14"/>
  <c r="O682" i="14"/>
  <c r="N682" i="14"/>
  <c r="M682" i="14"/>
  <c r="L682" i="14"/>
  <c r="K682" i="14"/>
  <c r="J682" i="14"/>
  <c r="I682" i="14"/>
  <c r="H682" i="14"/>
  <c r="D682" i="14"/>
  <c r="C682" i="14"/>
  <c r="B682" i="14"/>
  <c r="A682" i="14"/>
  <c r="Z681" i="14"/>
  <c r="Y681" i="14"/>
  <c r="X681" i="14"/>
  <c r="W681" i="14"/>
  <c r="V681" i="14"/>
  <c r="U681" i="14"/>
  <c r="T681" i="14"/>
  <c r="S681" i="14"/>
  <c r="Q681" i="14"/>
  <c r="P681" i="14"/>
  <c r="O681" i="14"/>
  <c r="N681" i="14"/>
  <c r="M681" i="14"/>
  <c r="L681" i="14"/>
  <c r="K681" i="14"/>
  <c r="J681" i="14"/>
  <c r="I681" i="14"/>
  <c r="H681" i="14"/>
  <c r="D681" i="14"/>
  <c r="C681" i="14"/>
  <c r="B681" i="14"/>
  <c r="A681" i="14"/>
  <c r="Z680" i="14"/>
  <c r="Y680" i="14"/>
  <c r="X680" i="14"/>
  <c r="W680" i="14"/>
  <c r="V680" i="14"/>
  <c r="U680" i="14"/>
  <c r="T680" i="14"/>
  <c r="S680" i="14"/>
  <c r="Q680" i="14"/>
  <c r="P680" i="14"/>
  <c r="O680" i="14"/>
  <c r="N680" i="14"/>
  <c r="M680" i="14"/>
  <c r="L680" i="14"/>
  <c r="K680" i="14"/>
  <c r="J680" i="14"/>
  <c r="I680" i="14"/>
  <c r="H680" i="14"/>
  <c r="D680" i="14"/>
  <c r="C680" i="14"/>
  <c r="AH680" i="14"/>
  <c r="B680" i="14"/>
  <c r="AD680" i="14"/>
  <c r="A680" i="14"/>
  <c r="Z679" i="14"/>
  <c r="Y679" i="14"/>
  <c r="X679" i="14"/>
  <c r="W679" i="14"/>
  <c r="V679" i="14"/>
  <c r="U679" i="14"/>
  <c r="T679" i="14"/>
  <c r="S679" i="14"/>
  <c r="Q679" i="14"/>
  <c r="P679" i="14"/>
  <c r="O679" i="14"/>
  <c r="N679" i="14"/>
  <c r="M679" i="14"/>
  <c r="L679" i="14"/>
  <c r="K679" i="14"/>
  <c r="J679" i="14"/>
  <c r="I679" i="14"/>
  <c r="H679" i="14"/>
  <c r="D679" i="14"/>
  <c r="C679" i="14"/>
  <c r="AH679" i="14"/>
  <c r="B679" i="14"/>
  <c r="A679" i="14"/>
  <c r="Z678" i="14"/>
  <c r="Y678" i="14"/>
  <c r="X678" i="14"/>
  <c r="W678" i="14"/>
  <c r="V678" i="14"/>
  <c r="U678" i="14"/>
  <c r="T678" i="14"/>
  <c r="S678" i="14"/>
  <c r="Q678" i="14"/>
  <c r="P678" i="14"/>
  <c r="O678" i="14"/>
  <c r="N678" i="14"/>
  <c r="M678" i="14"/>
  <c r="L678" i="14"/>
  <c r="K678" i="14"/>
  <c r="J678" i="14"/>
  <c r="I678" i="14"/>
  <c r="H678" i="14"/>
  <c r="D678" i="14"/>
  <c r="C678" i="14"/>
  <c r="B678" i="14"/>
  <c r="A678" i="14"/>
  <c r="Z677" i="14"/>
  <c r="Y677" i="14"/>
  <c r="X677" i="14"/>
  <c r="W677" i="14"/>
  <c r="V677" i="14"/>
  <c r="U677" i="14"/>
  <c r="T677" i="14"/>
  <c r="S677" i="14"/>
  <c r="Q677" i="14"/>
  <c r="P677" i="14"/>
  <c r="O677" i="14"/>
  <c r="N677" i="14"/>
  <c r="M677" i="14"/>
  <c r="L677" i="14"/>
  <c r="K677" i="14"/>
  <c r="J677" i="14"/>
  <c r="I677" i="14"/>
  <c r="H677" i="14"/>
  <c r="D677" i="14"/>
  <c r="C677" i="14"/>
  <c r="B677" i="14"/>
  <c r="A677" i="14"/>
  <c r="Z676" i="14"/>
  <c r="Y676" i="14"/>
  <c r="X676" i="14"/>
  <c r="W676" i="14"/>
  <c r="V676" i="14"/>
  <c r="U676" i="14"/>
  <c r="T676" i="14"/>
  <c r="S676" i="14"/>
  <c r="Q676" i="14"/>
  <c r="P676" i="14"/>
  <c r="O676" i="14"/>
  <c r="N676" i="14"/>
  <c r="M676" i="14"/>
  <c r="L676" i="14"/>
  <c r="K676" i="14"/>
  <c r="J676" i="14"/>
  <c r="I676" i="14"/>
  <c r="H676" i="14"/>
  <c r="D676" i="14"/>
  <c r="C676" i="14"/>
  <c r="AH676" i="14"/>
  <c r="B676" i="14"/>
  <c r="AD676" i="14"/>
  <c r="A676" i="14"/>
  <c r="Z675" i="14"/>
  <c r="Y675" i="14"/>
  <c r="X675" i="14"/>
  <c r="W675" i="14"/>
  <c r="V675" i="14"/>
  <c r="U675" i="14"/>
  <c r="T675" i="14"/>
  <c r="S675" i="14"/>
  <c r="Q675" i="14"/>
  <c r="P675" i="14"/>
  <c r="O675" i="14"/>
  <c r="N675" i="14"/>
  <c r="M675" i="14"/>
  <c r="L675" i="14"/>
  <c r="K675" i="14"/>
  <c r="J675" i="14"/>
  <c r="I675" i="14"/>
  <c r="H675" i="14"/>
  <c r="D675" i="14"/>
  <c r="C675" i="14"/>
  <c r="AH675" i="14"/>
  <c r="B675" i="14"/>
  <c r="A675" i="14"/>
  <c r="Z674" i="14"/>
  <c r="Y674" i="14"/>
  <c r="X674" i="14"/>
  <c r="W674" i="14"/>
  <c r="V674" i="14"/>
  <c r="U674" i="14"/>
  <c r="T674" i="14"/>
  <c r="S674" i="14"/>
  <c r="Q674" i="14"/>
  <c r="P674" i="14"/>
  <c r="O674" i="14"/>
  <c r="N674" i="14"/>
  <c r="M674" i="14"/>
  <c r="L674" i="14"/>
  <c r="K674" i="14"/>
  <c r="J674" i="14"/>
  <c r="I674" i="14"/>
  <c r="H674" i="14"/>
  <c r="D674" i="14"/>
  <c r="C674" i="14"/>
  <c r="B674" i="14"/>
  <c r="A674" i="14"/>
  <c r="Z673" i="14"/>
  <c r="Y673" i="14"/>
  <c r="X673" i="14"/>
  <c r="W673" i="14"/>
  <c r="V673" i="14"/>
  <c r="U673" i="14"/>
  <c r="T673" i="14"/>
  <c r="S673" i="14"/>
  <c r="Q673" i="14"/>
  <c r="P673" i="14"/>
  <c r="O673" i="14"/>
  <c r="N673" i="14"/>
  <c r="M673" i="14"/>
  <c r="L673" i="14"/>
  <c r="K673" i="14"/>
  <c r="J673" i="14"/>
  <c r="I673" i="14"/>
  <c r="H673" i="14"/>
  <c r="D673" i="14"/>
  <c r="C673" i="14"/>
  <c r="B673" i="14"/>
  <c r="A673" i="14"/>
  <c r="Z672" i="14"/>
  <c r="Y672" i="14"/>
  <c r="X672" i="14"/>
  <c r="W672" i="14"/>
  <c r="V672" i="14"/>
  <c r="U672" i="14"/>
  <c r="T672" i="14"/>
  <c r="S672" i="14"/>
  <c r="Q672" i="14"/>
  <c r="P672" i="14"/>
  <c r="O672" i="14"/>
  <c r="N672" i="14"/>
  <c r="M672" i="14"/>
  <c r="L672" i="14"/>
  <c r="K672" i="14"/>
  <c r="J672" i="14"/>
  <c r="I672" i="14"/>
  <c r="H672" i="14"/>
  <c r="D672" i="14"/>
  <c r="C672" i="14"/>
  <c r="AH672" i="14"/>
  <c r="B672" i="14"/>
  <c r="AD672" i="14"/>
  <c r="A672" i="14"/>
  <c r="Z671" i="14"/>
  <c r="Y671" i="14"/>
  <c r="X671" i="14"/>
  <c r="W671" i="14"/>
  <c r="V671" i="14"/>
  <c r="U671" i="14"/>
  <c r="T671" i="14"/>
  <c r="S671" i="14"/>
  <c r="Q671" i="14"/>
  <c r="P671" i="14"/>
  <c r="O671" i="14"/>
  <c r="N671" i="14"/>
  <c r="M671" i="14"/>
  <c r="L671" i="14"/>
  <c r="K671" i="14"/>
  <c r="J671" i="14"/>
  <c r="I671" i="14"/>
  <c r="H671" i="14"/>
  <c r="D671" i="14"/>
  <c r="C671" i="14"/>
  <c r="AH671" i="14"/>
  <c r="B671" i="14"/>
  <c r="A671" i="14"/>
  <c r="Z670" i="14"/>
  <c r="Y670" i="14"/>
  <c r="X670" i="14"/>
  <c r="W670" i="14"/>
  <c r="V670" i="14"/>
  <c r="U670" i="14"/>
  <c r="T670" i="14"/>
  <c r="S670" i="14"/>
  <c r="Q670" i="14"/>
  <c r="P670" i="14"/>
  <c r="O670" i="14"/>
  <c r="N670" i="14"/>
  <c r="M670" i="14"/>
  <c r="L670" i="14"/>
  <c r="K670" i="14"/>
  <c r="J670" i="14"/>
  <c r="I670" i="14"/>
  <c r="H670" i="14"/>
  <c r="D670" i="14"/>
  <c r="C670" i="14"/>
  <c r="B670" i="14"/>
  <c r="A670" i="14"/>
  <c r="Z669" i="14"/>
  <c r="Y669" i="14"/>
  <c r="X669" i="14"/>
  <c r="W669" i="14"/>
  <c r="V669" i="14"/>
  <c r="U669" i="14"/>
  <c r="T669" i="14"/>
  <c r="S669" i="14"/>
  <c r="Q669" i="14"/>
  <c r="P669" i="14"/>
  <c r="O669" i="14"/>
  <c r="N669" i="14"/>
  <c r="M669" i="14"/>
  <c r="L669" i="14"/>
  <c r="K669" i="14"/>
  <c r="J669" i="14"/>
  <c r="I669" i="14"/>
  <c r="H669" i="14"/>
  <c r="D669" i="14"/>
  <c r="C669" i="14"/>
  <c r="B669" i="14"/>
  <c r="A669" i="14"/>
  <c r="Z668" i="14"/>
  <c r="Y668" i="14"/>
  <c r="X668" i="14"/>
  <c r="W668" i="14"/>
  <c r="V668" i="14"/>
  <c r="U668" i="14"/>
  <c r="T668" i="14"/>
  <c r="S668" i="14"/>
  <c r="Q668" i="14"/>
  <c r="P668" i="14"/>
  <c r="O668" i="14"/>
  <c r="N668" i="14"/>
  <c r="M668" i="14"/>
  <c r="L668" i="14"/>
  <c r="K668" i="14"/>
  <c r="J668" i="14"/>
  <c r="I668" i="14"/>
  <c r="H668" i="14"/>
  <c r="D668" i="14"/>
  <c r="C668" i="14"/>
  <c r="AH668" i="14"/>
  <c r="B668" i="14"/>
  <c r="AD668" i="14"/>
  <c r="A668" i="14"/>
  <c r="Z667" i="14"/>
  <c r="Y667" i="14"/>
  <c r="X667" i="14"/>
  <c r="W667" i="14"/>
  <c r="V667" i="14"/>
  <c r="U667" i="14"/>
  <c r="T667" i="14"/>
  <c r="S667" i="14"/>
  <c r="Q667" i="14"/>
  <c r="P667" i="14"/>
  <c r="O667" i="14"/>
  <c r="N667" i="14"/>
  <c r="M667" i="14"/>
  <c r="L667" i="14"/>
  <c r="K667" i="14"/>
  <c r="J667" i="14"/>
  <c r="I667" i="14"/>
  <c r="H667" i="14"/>
  <c r="D667" i="14"/>
  <c r="C667" i="14"/>
  <c r="AH667" i="14"/>
  <c r="B667" i="14"/>
  <c r="A667" i="14"/>
  <c r="Z666" i="14"/>
  <c r="Y666" i="14"/>
  <c r="X666" i="14"/>
  <c r="W666" i="14"/>
  <c r="V666" i="14"/>
  <c r="U666" i="14"/>
  <c r="T666" i="14"/>
  <c r="S666" i="14"/>
  <c r="Q666" i="14"/>
  <c r="P666" i="14"/>
  <c r="O666" i="14"/>
  <c r="N666" i="14"/>
  <c r="M666" i="14"/>
  <c r="L666" i="14"/>
  <c r="K666" i="14"/>
  <c r="J666" i="14"/>
  <c r="I666" i="14"/>
  <c r="H666" i="14"/>
  <c r="D666" i="14"/>
  <c r="C666" i="14"/>
  <c r="B666" i="14"/>
  <c r="A666" i="14"/>
  <c r="Z665" i="14"/>
  <c r="Y665" i="14"/>
  <c r="X665" i="14"/>
  <c r="W665" i="14"/>
  <c r="V665" i="14"/>
  <c r="U665" i="14"/>
  <c r="T665" i="14"/>
  <c r="S665" i="14"/>
  <c r="Q665" i="14"/>
  <c r="P665" i="14"/>
  <c r="O665" i="14"/>
  <c r="N665" i="14"/>
  <c r="M665" i="14"/>
  <c r="L665" i="14"/>
  <c r="K665" i="14"/>
  <c r="J665" i="14"/>
  <c r="I665" i="14"/>
  <c r="H665" i="14"/>
  <c r="D665" i="14"/>
  <c r="C665" i="14"/>
  <c r="B665" i="14"/>
  <c r="A665" i="14"/>
  <c r="Z664" i="14"/>
  <c r="Y664" i="14"/>
  <c r="X664" i="14"/>
  <c r="W664" i="14"/>
  <c r="V664" i="14"/>
  <c r="U664" i="14"/>
  <c r="T664" i="14"/>
  <c r="S664" i="14"/>
  <c r="Q664" i="14"/>
  <c r="P664" i="14"/>
  <c r="O664" i="14"/>
  <c r="N664" i="14"/>
  <c r="M664" i="14"/>
  <c r="L664" i="14"/>
  <c r="K664" i="14"/>
  <c r="J664" i="14"/>
  <c r="I664" i="14"/>
  <c r="H664" i="14"/>
  <c r="D664" i="14"/>
  <c r="C664" i="14"/>
  <c r="AH664" i="14"/>
  <c r="B664" i="14"/>
  <c r="AD664" i="14"/>
  <c r="A664" i="14"/>
  <c r="Z663" i="14"/>
  <c r="Y663" i="14"/>
  <c r="X663" i="14"/>
  <c r="W663" i="14"/>
  <c r="V663" i="14"/>
  <c r="U663" i="14"/>
  <c r="T663" i="14"/>
  <c r="S663" i="14"/>
  <c r="Q663" i="14"/>
  <c r="P663" i="14"/>
  <c r="O663" i="14"/>
  <c r="N663" i="14"/>
  <c r="M663" i="14"/>
  <c r="L663" i="14"/>
  <c r="K663" i="14"/>
  <c r="J663" i="14"/>
  <c r="I663" i="14"/>
  <c r="H663" i="14"/>
  <c r="D663" i="14"/>
  <c r="C663" i="14"/>
  <c r="AH663" i="14"/>
  <c r="B663" i="14"/>
  <c r="A663" i="14"/>
  <c r="Z662" i="14"/>
  <c r="Y662" i="14"/>
  <c r="X662" i="14"/>
  <c r="W662" i="14"/>
  <c r="V662" i="14"/>
  <c r="U662" i="14"/>
  <c r="T662" i="14"/>
  <c r="S662" i="14"/>
  <c r="Q662" i="14"/>
  <c r="P662" i="14"/>
  <c r="O662" i="14"/>
  <c r="N662" i="14"/>
  <c r="M662" i="14"/>
  <c r="L662" i="14"/>
  <c r="K662" i="14"/>
  <c r="J662" i="14"/>
  <c r="I662" i="14"/>
  <c r="H662" i="14"/>
  <c r="D662" i="14"/>
  <c r="C662" i="14"/>
  <c r="B662" i="14"/>
  <c r="A662" i="14"/>
  <c r="Z661" i="14"/>
  <c r="Y661" i="14"/>
  <c r="X661" i="14"/>
  <c r="W661" i="14"/>
  <c r="V661" i="14"/>
  <c r="U661" i="14"/>
  <c r="T661" i="14"/>
  <c r="S661" i="14"/>
  <c r="Q661" i="14"/>
  <c r="P661" i="14"/>
  <c r="O661" i="14"/>
  <c r="N661" i="14"/>
  <c r="M661" i="14"/>
  <c r="L661" i="14"/>
  <c r="K661" i="14"/>
  <c r="J661" i="14"/>
  <c r="I661" i="14"/>
  <c r="H661" i="14"/>
  <c r="D661" i="14"/>
  <c r="C661" i="14"/>
  <c r="B661" i="14"/>
  <c r="A661" i="14"/>
  <c r="Z660" i="14"/>
  <c r="Y660" i="14"/>
  <c r="X660" i="14"/>
  <c r="W660" i="14"/>
  <c r="V660" i="14"/>
  <c r="U660" i="14"/>
  <c r="T660" i="14"/>
  <c r="S660" i="14"/>
  <c r="Q660" i="14"/>
  <c r="P660" i="14"/>
  <c r="O660" i="14"/>
  <c r="N660" i="14"/>
  <c r="M660" i="14"/>
  <c r="L660" i="14"/>
  <c r="K660" i="14"/>
  <c r="J660" i="14"/>
  <c r="I660" i="14"/>
  <c r="H660" i="14"/>
  <c r="D660" i="14"/>
  <c r="C660" i="14"/>
  <c r="AH660" i="14"/>
  <c r="B660" i="14"/>
  <c r="AD660" i="14"/>
  <c r="A660" i="14"/>
  <c r="Z659" i="14"/>
  <c r="Y659" i="14"/>
  <c r="X659" i="14"/>
  <c r="W659" i="14"/>
  <c r="V659" i="14"/>
  <c r="U659" i="14"/>
  <c r="T659" i="14"/>
  <c r="S659" i="14"/>
  <c r="Q659" i="14"/>
  <c r="P659" i="14"/>
  <c r="O659" i="14"/>
  <c r="N659" i="14"/>
  <c r="M659" i="14"/>
  <c r="L659" i="14"/>
  <c r="K659" i="14"/>
  <c r="J659" i="14"/>
  <c r="I659" i="14"/>
  <c r="H659" i="14"/>
  <c r="D659" i="14"/>
  <c r="C659" i="14"/>
  <c r="AH659" i="14"/>
  <c r="B659" i="14"/>
  <c r="A659" i="14"/>
  <c r="Z658" i="14"/>
  <c r="Y658" i="14"/>
  <c r="X658" i="14"/>
  <c r="W658" i="14"/>
  <c r="V658" i="14"/>
  <c r="U658" i="14"/>
  <c r="T658" i="14"/>
  <c r="S658" i="14"/>
  <c r="Q658" i="14"/>
  <c r="P658" i="14"/>
  <c r="O658" i="14"/>
  <c r="N658" i="14"/>
  <c r="M658" i="14"/>
  <c r="L658" i="14"/>
  <c r="K658" i="14"/>
  <c r="J658" i="14"/>
  <c r="I658" i="14"/>
  <c r="H658" i="14"/>
  <c r="D658" i="14"/>
  <c r="C658" i="14"/>
  <c r="B658" i="14"/>
  <c r="A658" i="14"/>
  <c r="Z657" i="14"/>
  <c r="Y657" i="14"/>
  <c r="X657" i="14"/>
  <c r="W657" i="14"/>
  <c r="V657" i="14"/>
  <c r="U657" i="14"/>
  <c r="T657" i="14"/>
  <c r="S657" i="14"/>
  <c r="Q657" i="14"/>
  <c r="P657" i="14"/>
  <c r="O657" i="14"/>
  <c r="N657" i="14"/>
  <c r="M657" i="14"/>
  <c r="L657" i="14"/>
  <c r="K657" i="14"/>
  <c r="J657" i="14"/>
  <c r="I657" i="14"/>
  <c r="H657" i="14"/>
  <c r="D657" i="14"/>
  <c r="C657" i="14"/>
  <c r="B657" i="14"/>
  <c r="A657" i="14"/>
  <c r="Z656" i="14"/>
  <c r="Y656" i="14"/>
  <c r="X656" i="14"/>
  <c r="W656" i="14"/>
  <c r="V656" i="14"/>
  <c r="U656" i="14"/>
  <c r="T656" i="14"/>
  <c r="S656" i="14"/>
  <c r="Q656" i="14"/>
  <c r="P656" i="14"/>
  <c r="O656" i="14"/>
  <c r="N656" i="14"/>
  <c r="M656" i="14"/>
  <c r="L656" i="14"/>
  <c r="K656" i="14"/>
  <c r="J656" i="14"/>
  <c r="I656" i="14"/>
  <c r="H656" i="14"/>
  <c r="D656" i="14"/>
  <c r="C656" i="14"/>
  <c r="AH656" i="14"/>
  <c r="B656" i="14"/>
  <c r="AD656" i="14"/>
  <c r="A656" i="14"/>
  <c r="Z655" i="14"/>
  <c r="Y655" i="14"/>
  <c r="X655" i="14"/>
  <c r="W655" i="14"/>
  <c r="V655" i="14"/>
  <c r="U655" i="14"/>
  <c r="T655" i="14"/>
  <c r="S655" i="14"/>
  <c r="Q655" i="14"/>
  <c r="P655" i="14"/>
  <c r="O655" i="14"/>
  <c r="N655" i="14"/>
  <c r="M655" i="14"/>
  <c r="L655" i="14"/>
  <c r="K655" i="14"/>
  <c r="J655" i="14"/>
  <c r="I655" i="14"/>
  <c r="H655" i="14"/>
  <c r="D655" i="14"/>
  <c r="C655" i="14"/>
  <c r="AH655" i="14"/>
  <c r="B655" i="14"/>
  <c r="A655" i="14"/>
  <c r="Z654" i="14"/>
  <c r="Y654" i="14"/>
  <c r="X654" i="14"/>
  <c r="W654" i="14"/>
  <c r="V654" i="14"/>
  <c r="U654" i="14"/>
  <c r="T654" i="14"/>
  <c r="S654" i="14"/>
  <c r="Q654" i="14"/>
  <c r="P654" i="14"/>
  <c r="O654" i="14"/>
  <c r="N654" i="14"/>
  <c r="M654" i="14"/>
  <c r="L654" i="14"/>
  <c r="K654" i="14"/>
  <c r="J654" i="14"/>
  <c r="I654" i="14"/>
  <c r="H654" i="14"/>
  <c r="D654" i="14"/>
  <c r="C654" i="14"/>
  <c r="B654" i="14"/>
  <c r="A654" i="14"/>
  <c r="Z653" i="14"/>
  <c r="Y653" i="14"/>
  <c r="X653" i="14"/>
  <c r="W653" i="14"/>
  <c r="V653" i="14"/>
  <c r="U653" i="14"/>
  <c r="T653" i="14"/>
  <c r="S653" i="14"/>
  <c r="Q653" i="14"/>
  <c r="P653" i="14"/>
  <c r="O653" i="14"/>
  <c r="N653" i="14"/>
  <c r="M653" i="14"/>
  <c r="L653" i="14"/>
  <c r="K653" i="14"/>
  <c r="J653" i="14"/>
  <c r="I653" i="14"/>
  <c r="H653" i="14"/>
  <c r="D653" i="14"/>
  <c r="C653" i="14"/>
  <c r="B653" i="14"/>
  <c r="A653" i="14"/>
  <c r="Z652" i="14"/>
  <c r="Y652" i="14"/>
  <c r="X652" i="14"/>
  <c r="W652" i="14"/>
  <c r="V652" i="14"/>
  <c r="U652" i="14"/>
  <c r="T652" i="14"/>
  <c r="S652" i="14"/>
  <c r="Q652" i="14"/>
  <c r="P652" i="14"/>
  <c r="O652" i="14"/>
  <c r="N652" i="14"/>
  <c r="M652" i="14"/>
  <c r="L652" i="14"/>
  <c r="K652" i="14"/>
  <c r="J652" i="14"/>
  <c r="I652" i="14"/>
  <c r="H652" i="14"/>
  <c r="D652" i="14"/>
  <c r="C652" i="14"/>
  <c r="AH652" i="14"/>
  <c r="B652" i="14"/>
  <c r="AD652" i="14"/>
  <c r="A652" i="14"/>
  <c r="Z651" i="14"/>
  <c r="Y651" i="14"/>
  <c r="X651" i="14"/>
  <c r="W651" i="14"/>
  <c r="V651" i="14"/>
  <c r="U651" i="14"/>
  <c r="T651" i="14"/>
  <c r="S651" i="14"/>
  <c r="Q651" i="14"/>
  <c r="P651" i="14"/>
  <c r="O651" i="14"/>
  <c r="N651" i="14"/>
  <c r="M651" i="14"/>
  <c r="L651" i="14"/>
  <c r="K651" i="14"/>
  <c r="J651" i="14"/>
  <c r="I651" i="14"/>
  <c r="H651" i="14"/>
  <c r="D651" i="14"/>
  <c r="C651" i="14"/>
  <c r="AH651" i="14"/>
  <c r="B651" i="14"/>
  <c r="A651" i="14"/>
  <c r="Z650" i="14"/>
  <c r="Y650" i="14"/>
  <c r="X650" i="14"/>
  <c r="W650" i="14"/>
  <c r="V650" i="14"/>
  <c r="U650" i="14"/>
  <c r="T650" i="14"/>
  <c r="S650" i="14"/>
  <c r="Q650" i="14"/>
  <c r="P650" i="14"/>
  <c r="O650" i="14"/>
  <c r="N650" i="14"/>
  <c r="M650" i="14"/>
  <c r="L650" i="14"/>
  <c r="K650" i="14"/>
  <c r="J650" i="14"/>
  <c r="I650" i="14"/>
  <c r="H650" i="14"/>
  <c r="D650" i="14"/>
  <c r="C650" i="14"/>
  <c r="B650" i="14"/>
  <c r="A650" i="14"/>
  <c r="Z649" i="14"/>
  <c r="Y649" i="14"/>
  <c r="X649" i="14"/>
  <c r="W649" i="14"/>
  <c r="V649" i="14"/>
  <c r="U649" i="14"/>
  <c r="T649" i="14"/>
  <c r="S649" i="14"/>
  <c r="Q649" i="14"/>
  <c r="P649" i="14"/>
  <c r="O649" i="14"/>
  <c r="N649" i="14"/>
  <c r="M649" i="14"/>
  <c r="L649" i="14"/>
  <c r="K649" i="14"/>
  <c r="J649" i="14"/>
  <c r="I649" i="14"/>
  <c r="H649" i="14"/>
  <c r="D649" i="14"/>
  <c r="C649" i="14"/>
  <c r="B649" i="14"/>
  <c r="A649" i="14"/>
  <c r="Z648" i="14"/>
  <c r="Y648" i="14"/>
  <c r="X648" i="14"/>
  <c r="W648" i="14"/>
  <c r="V648" i="14"/>
  <c r="U648" i="14"/>
  <c r="T648" i="14"/>
  <c r="S648" i="14"/>
  <c r="Q648" i="14"/>
  <c r="P648" i="14"/>
  <c r="O648" i="14"/>
  <c r="N648" i="14"/>
  <c r="M648" i="14"/>
  <c r="L648" i="14"/>
  <c r="K648" i="14"/>
  <c r="J648" i="14"/>
  <c r="I648" i="14"/>
  <c r="H648" i="14"/>
  <c r="D648" i="14"/>
  <c r="C648" i="14"/>
  <c r="AH648" i="14"/>
  <c r="B648" i="14"/>
  <c r="AD648" i="14"/>
  <c r="A648" i="14"/>
  <c r="Z647" i="14"/>
  <c r="Y647" i="14"/>
  <c r="X647" i="14"/>
  <c r="W647" i="14"/>
  <c r="V647" i="14"/>
  <c r="U647" i="14"/>
  <c r="T647" i="14"/>
  <c r="S647" i="14"/>
  <c r="Q647" i="14"/>
  <c r="P647" i="14"/>
  <c r="O647" i="14"/>
  <c r="N647" i="14"/>
  <c r="M647" i="14"/>
  <c r="L647" i="14"/>
  <c r="K647" i="14"/>
  <c r="J647" i="14"/>
  <c r="I647" i="14"/>
  <c r="H647" i="14"/>
  <c r="D647" i="14"/>
  <c r="C647" i="14"/>
  <c r="AH647" i="14"/>
  <c r="B647" i="14"/>
  <c r="A647" i="14"/>
  <c r="Z646" i="14"/>
  <c r="Y646" i="14"/>
  <c r="X646" i="14"/>
  <c r="W646" i="14"/>
  <c r="V646" i="14"/>
  <c r="U646" i="14"/>
  <c r="T646" i="14"/>
  <c r="S646" i="14"/>
  <c r="Q646" i="14"/>
  <c r="P646" i="14"/>
  <c r="O646" i="14"/>
  <c r="N646" i="14"/>
  <c r="M646" i="14"/>
  <c r="L646" i="14"/>
  <c r="K646" i="14"/>
  <c r="J646" i="14"/>
  <c r="I646" i="14"/>
  <c r="H646" i="14"/>
  <c r="D646" i="14"/>
  <c r="C646" i="14"/>
  <c r="B646" i="14"/>
  <c r="A646" i="14"/>
  <c r="Z645" i="14"/>
  <c r="Y645" i="14"/>
  <c r="X645" i="14"/>
  <c r="W645" i="14"/>
  <c r="V645" i="14"/>
  <c r="U645" i="14"/>
  <c r="T645" i="14"/>
  <c r="S645" i="14"/>
  <c r="Q645" i="14"/>
  <c r="P645" i="14"/>
  <c r="O645" i="14"/>
  <c r="N645" i="14"/>
  <c r="M645" i="14"/>
  <c r="L645" i="14"/>
  <c r="K645" i="14"/>
  <c r="J645" i="14"/>
  <c r="I645" i="14"/>
  <c r="H645" i="14"/>
  <c r="D645" i="14"/>
  <c r="C645" i="14"/>
  <c r="B645" i="14"/>
  <c r="A645" i="14"/>
  <c r="Z644" i="14"/>
  <c r="Y644" i="14"/>
  <c r="X644" i="14"/>
  <c r="W644" i="14"/>
  <c r="V644" i="14"/>
  <c r="U644" i="14"/>
  <c r="T644" i="14"/>
  <c r="S644" i="14"/>
  <c r="Q644" i="14"/>
  <c r="P644" i="14"/>
  <c r="O644" i="14"/>
  <c r="N644" i="14"/>
  <c r="M644" i="14"/>
  <c r="L644" i="14"/>
  <c r="K644" i="14"/>
  <c r="J644" i="14"/>
  <c r="I644" i="14"/>
  <c r="H644" i="14"/>
  <c r="D644" i="14"/>
  <c r="C644" i="14"/>
  <c r="AH644" i="14"/>
  <c r="B644" i="14"/>
  <c r="AD644" i="14"/>
  <c r="A644" i="14"/>
  <c r="Z643" i="14"/>
  <c r="Y643" i="14"/>
  <c r="X643" i="14"/>
  <c r="W643" i="14"/>
  <c r="V643" i="14"/>
  <c r="U643" i="14"/>
  <c r="T643" i="14"/>
  <c r="S643" i="14"/>
  <c r="Q643" i="14"/>
  <c r="P643" i="14"/>
  <c r="O643" i="14"/>
  <c r="N643" i="14"/>
  <c r="M643" i="14"/>
  <c r="L643" i="14"/>
  <c r="K643" i="14"/>
  <c r="J643" i="14"/>
  <c r="I643" i="14"/>
  <c r="H643" i="14"/>
  <c r="D643" i="14"/>
  <c r="C643" i="14"/>
  <c r="AH643" i="14"/>
  <c r="B643" i="14"/>
  <c r="A643" i="14"/>
  <c r="Z642" i="14"/>
  <c r="Y642" i="14"/>
  <c r="X642" i="14"/>
  <c r="W642" i="14"/>
  <c r="V642" i="14"/>
  <c r="U642" i="14"/>
  <c r="T642" i="14"/>
  <c r="S642" i="14"/>
  <c r="Q642" i="14"/>
  <c r="P642" i="14"/>
  <c r="O642" i="14"/>
  <c r="N642" i="14"/>
  <c r="M642" i="14"/>
  <c r="L642" i="14"/>
  <c r="K642" i="14"/>
  <c r="J642" i="14"/>
  <c r="I642" i="14"/>
  <c r="H642" i="14"/>
  <c r="D642" i="14"/>
  <c r="C642" i="14"/>
  <c r="B642" i="14"/>
  <c r="A642" i="14"/>
  <c r="Z641" i="14"/>
  <c r="Y641" i="14"/>
  <c r="X641" i="14"/>
  <c r="W641" i="14"/>
  <c r="V641" i="14"/>
  <c r="U641" i="14"/>
  <c r="T641" i="14"/>
  <c r="S641" i="14"/>
  <c r="Q641" i="14"/>
  <c r="P641" i="14"/>
  <c r="O641" i="14"/>
  <c r="N641" i="14"/>
  <c r="M641" i="14"/>
  <c r="L641" i="14"/>
  <c r="K641" i="14"/>
  <c r="J641" i="14"/>
  <c r="I641" i="14"/>
  <c r="H641" i="14"/>
  <c r="D641" i="14"/>
  <c r="C641" i="14"/>
  <c r="B641" i="14"/>
  <c r="A641" i="14"/>
  <c r="Z640" i="14"/>
  <c r="Y640" i="14"/>
  <c r="X640" i="14"/>
  <c r="W640" i="14"/>
  <c r="V640" i="14"/>
  <c r="U640" i="14"/>
  <c r="T640" i="14"/>
  <c r="S640" i="14"/>
  <c r="Q640" i="14"/>
  <c r="P640" i="14"/>
  <c r="O640" i="14"/>
  <c r="N640" i="14"/>
  <c r="M640" i="14"/>
  <c r="L640" i="14"/>
  <c r="K640" i="14"/>
  <c r="J640" i="14"/>
  <c r="I640" i="14"/>
  <c r="H640" i="14"/>
  <c r="D640" i="14"/>
  <c r="C640" i="14"/>
  <c r="AH640" i="14"/>
  <c r="B640" i="14"/>
  <c r="AD640" i="14"/>
  <c r="A640" i="14"/>
  <c r="Z639" i="14"/>
  <c r="Y639" i="14"/>
  <c r="X639" i="14"/>
  <c r="W639" i="14"/>
  <c r="V639" i="14"/>
  <c r="U639" i="14"/>
  <c r="T639" i="14"/>
  <c r="S639" i="14"/>
  <c r="Q639" i="14"/>
  <c r="P639" i="14"/>
  <c r="O639" i="14"/>
  <c r="N639" i="14"/>
  <c r="M639" i="14"/>
  <c r="L639" i="14"/>
  <c r="K639" i="14"/>
  <c r="J639" i="14"/>
  <c r="I639" i="14"/>
  <c r="H639" i="14"/>
  <c r="D639" i="14"/>
  <c r="C639" i="14"/>
  <c r="AH639" i="14"/>
  <c r="B639" i="14"/>
  <c r="A639" i="14"/>
  <c r="Z638" i="14"/>
  <c r="Y638" i="14"/>
  <c r="X638" i="14"/>
  <c r="W638" i="14"/>
  <c r="V638" i="14"/>
  <c r="U638" i="14"/>
  <c r="T638" i="14"/>
  <c r="S638" i="14"/>
  <c r="Q638" i="14"/>
  <c r="P638" i="14"/>
  <c r="O638" i="14"/>
  <c r="N638" i="14"/>
  <c r="M638" i="14"/>
  <c r="L638" i="14"/>
  <c r="K638" i="14"/>
  <c r="J638" i="14"/>
  <c r="I638" i="14"/>
  <c r="H638" i="14"/>
  <c r="D638" i="14"/>
  <c r="C638" i="14"/>
  <c r="B638" i="14"/>
  <c r="A638" i="14"/>
  <c r="Z637" i="14"/>
  <c r="Y637" i="14"/>
  <c r="X637" i="14"/>
  <c r="W637" i="14"/>
  <c r="V637" i="14"/>
  <c r="U637" i="14"/>
  <c r="T637" i="14"/>
  <c r="S637" i="14"/>
  <c r="Q637" i="14"/>
  <c r="P637" i="14"/>
  <c r="O637" i="14"/>
  <c r="N637" i="14"/>
  <c r="M637" i="14"/>
  <c r="L637" i="14"/>
  <c r="K637" i="14"/>
  <c r="J637" i="14"/>
  <c r="I637" i="14"/>
  <c r="H637" i="14"/>
  <c r="D637" i="14"/>
  <c r="C637" i="14"/>
  <c r="B637" i="14"/>
  <c r="A637" i="14"/>
  <c r="Z636" i="14"/>
  <c r="Y636" i="14"/>
  <c r="X636" i="14"/>
  <c r="W636" i="14"/>
  <c r="V636" i="14"/>
  <c r="U636" i="14"/>
  <c r="T636" i="14"/>
  <c r="S636" i="14"/>
  <c r="Q636" i="14"/>
  <c r="P636" i="14"/>
  <c r="O636" i="14"/>
  <c r="N636" i="14"/>
  <c r="M636" i="14"/>
  <c r="L636" i="14"/>
  <c r="K636" i="14"/>
  <c r="J636" i="14"/>
  <c r="I636" i="14"/>
  <c r="H636" i="14"/>
  <c r="D636" i="14"/>
  <c r="C636" i="14"/>
  <c r="AH636" i="14"/>
  <c r="B636" i="14"/>
  <c r="AD636" i="14"/>
  <c r="A636" i="14"/>
  <c r="Z635" i="14"/>
  <c r="Y635" i="14"/>
  <c r="X635" i="14"/>
  <c r="W635" i="14"/>
  <c r="V635" i="14"/>
  <c r="U635" i="14"/>
  <c r="T635" i="14"/>
  <c r="S635" i="14"/>
  <c r="Q635" i="14"/>
  <c r="P635" i="14"/>
  <c r="O635" i="14"/>
  <c r="N635" i="14"/>
  <c r="M635" i="14"/>
  <c r="L635" i="14"/>
  <c r="K635" i="14"/>
  <c r="J635" i="14"/>
  <c r="I635" i="14"/>
  <c r="H635" i="14"/>
  <c r="D635" i="14"/>
  <c r="C635" i="14"/>
  <c r="AH635" i="14"/>
  <c r="B635" i="14"/>
  <c r="A635" i="14"/>
  <c r="Z634" i="14"/>
  <c r="Y634" i="14"/>
  <c r="X634" i="14"/>
  <c r="W634" i="14"/>
  <c r="V634" i="14"/>
  <c r="U634" i="14"/>
  <c r="T634" i="14"/>
  <c r="S634" i="14"/>
  <c r="Q634" i="14"/>
  <c r="P634" i="14"/>
  <c r="O634" i="14"/>
  <c r="N634" i="14"/>
  <c r="M634" i="14"/>
  <c r="L634" i="14"/>
  <c r="K634" i="14"/>
  <c r="J634" i="14"/>
  <c r="I634" i="14"/>
  <c r="H634" i="14"/>
  <c r="D634" i="14"/>
  <c r="C634" i="14"/>
  <c r="B634" i="14"/>
  <c r="A634" i="14"/>
  <c r="Z633" i="14"/>
  <c r="Y633" i="14"/>
  <c r="X633" i="14"/>
  <c r="W633" i="14"/>
  <c r="V633" i="14"/>
  <c r="U633" i="14"/>
  <c r="T633" i="14"/>
  <c r="S633" i="14"/>
  <c r="Q633" i="14"/>
  <c r="P633" i="14"/>
  <c r="O633" i="14"/>
  <c r="N633" i="14"/>
  <c r="M633" i="14"/>
  <c r="L633" i="14"/>
  <c r="K633" i="14"/>
  <c r="J633" i="14"/>
  <c r="I633" i="14"/>
  <c r="H633" i="14"/>
  <c r="D633" i="14"/>
  <c r="C633" i="14"/>
  <c r="B633" i="14"/>
  <c r="A633" i="14"/>
  <c r="Z632" i="14"/>
  <c r="Y632" i="14"/>
  <c r="X632" i="14"/>
  <c r="W632" i="14"/>
  <c r="V632" i="14"/>
  <c r="U632" i="14"/>
  <c r="T632" i="14"/>
  <c r="S632" i="14"/>
  <c r="Q632" i="14"/>
  <c r="P632" i="14"/>
  <c r="O632" i="14"/>
  <c r="N632" i="14"/>
  <c r="M632" i="14"/>
  <c r="L632" i="14"/>
  <c r="K632" i="14"/>
  <c r="J632" i="14"/>
  <c r="I632" i="14"/>
  <c r="H632" i="14"/>
  <c r="D632" i="14"/>
  <c r="C632" i="14"/>
  <c r="AH632" i="14"/>
  <c r="B632" i="14"/>
  <c r="AD632" i="14"/>
  <c r="A632" i="14"/>
  <c r="Z631" i="14"/>
  <c r="Y631" i="14"/>
  <c r="X631" i="14"/>
  <c r="W631" i="14"/>
  <c r="V631" i="14"/>
  <c r="U631" i="14"/>
  <c r="T631" i="14"/>
  <c r="S631" i="14"/>
  <c r="Q631" i="14"/>
  <c r="P631" i="14"/>
  <c r="O631" i="14"/>
  <c r="N631" i="14"/>
  <c r="M631" i="14"/>
  <c r="L631" i="14"/>
  <c r="K631" i="14"/>
  <c r="J631" i="14"/>
  <c r="I631" i="14"/>
  <c r="H631" i="14"/>
  <c r="D631" i="14"/>
  <c r="C631" i="14"/>
  <c r="AH631" i="14"/>
  <c r="B631" i="14"/>
  <c r="A631" i="14"/>
  <c r="Z630" i="14"/>
  <c r="Y630" i="14"/>
  <c r="X630" i="14"/>
  <c r="W630" i="14"/>
  <c r="V630" i="14"/>
  <c r="U630" i="14"/>
  <c r="T630" i="14"/>
  <c r="S630" i="14"/>
  <c r="Q630" i="14"/>
  <c r="P630" i="14"/>
  <c r="O630" i="14"/>
  <c r="N630" i="14"/>
  <c r="M630" i="14"/>
  <c r="L630" i="14"/>
  <c r="K630" i="14"/>
  <c r="J630" i="14"/>
  <c r="I630" i="14"/>
  <c r="H630" i="14"/>
  <c r="D630" i="14"/>
  <c r="C630" i="14"/>
  <c r="B630" i="14"/>
  <c r="A630" i="14"/>
  <c r="Z629" i="14"/>
  <c r="Y629" i="14"/>
  <c r="X629" i="14"/>
  <c r="W629" i="14"/>
  <c r="V629" i="14"/>
  <c r="U629" i="14"/>
  <c r="T629" i="14"/>
  <c r="S629" i="14"/>
  <c r="Q629" i="14"/>
  <c r="P629" i="14"/>
  <c r="O629" i="14"/>
  <c r="N629" i="14"/>
  <c r="M629" i="14"/>
  <c r="L629" i="14"/>
  <c r="K629" i="14"/>
  <c r="J629" i="14"/>
  <c r="I629" i="14"/>
  <c r="H629" i="14"/>
  <c r="D629" i="14"/>
  <c r="C629" i="14"/>
  <c r="B629" i="14"/>
  <c r="A629" i="14"/>
  <c r="Z628" i="14"/>
  <c r="Y628" i="14"/>
  <c r="X628" i="14"/>
  <c r="W628" i="14"/>
  <c r="V628" i="14"/>
  <c r="U628" i="14"/>
  <c r="T628" i="14"/>
  <c r="S628" i="14"/>
  <c r="Q628" i="14"/>
  <c r="P628" i="14"/>
  <c r="O628" i="14"/>
  <c r="N628" i="14"/>
  <c r="M628" i="14"/>
  <c r="L628" i="14"/>
  <c r="K628" i="14"/>
  <c r="J628" i="14"/>
  <c r="I628" i="14"/>
  <c r="H628" i="14"/>
  <c r="D628" i="14"/>
  <c r="C628" i="14"/>
  <c r="AH628" i="14"/>
  <c r="B628" i="14"/>
  <c r="AD628" i="14"/>
  <c r="A628" i="14"/>
  <c r="Z627" i="14"/>
  <c r="Y627" i="14"/>
  <c r="X627" i="14"/>
  <c r="W627" i="14"/>
  <c r="V627" i="14"/>
  <c r="U627" i="14"/>
  <c r="T627" i="14"/>
  <c r="S627" i="14"/>
  <c r="Q627" i="14"/>
  <c r="P627" i="14"/>
  <c r="O627" i="14"/>
  <c r="N627" i="14"/>
  <c r="M627" i="14"/>
  <c r="L627" i="14"/>
  <c r="K627" i="14"/>
  <c r="J627" i="14"/>
  <c r="I627" i="14"/>
  <c r="H627" i="14"/>
  <c r="D627" i="14"/>
  <c r="C627" i="14"/>
  <c r="AH627" i="14"/>
  <c r="B627" i="14"/>
  <c r="A627" i="14"/>
  <c r="Z626" i="14"/>
  <c r="Y626" i="14"/>
  <c r="X626" i="14"/>
  <c r="W626" i="14"/>
  <c r="V626" i="14"/>
  <c r="U626" i="14"/>
  <c r="T626" i="14"/>
  <c r="S626" i="14"/>
  <c r="Q626" i="14"/>
  <c r="P626" i="14"/>
  <c r="O626" i="14"/>
  <c r="N626" i="14"/>
  <c r="M626" i="14"/>
  <c r="L626" i="14"/>
  <c r="K626" i="14"/>
  <c r="J626" i="14"/>
  <c r="I626" i="14"/>
  <c r="H626" i="14"/>
  <c r="D626" i="14"/>
  <c r="C626" i="14"/>
  <c r="B626" i="14"/>
  <c r="A626" i="14"/>
  <c r="Z625" i="14"/>
  <c r="Y625" i="14"/>
  <c r="X625" i="14"/>
  <c r="W625" i="14"/>
  <c r="V625" i="14"/>
  <c r="U625" i="14"/>
  <c r="T625" i="14"/>
  <c r="S625" i="14"/>
  <c r="Q625" i="14"/>
  <c r="P625" i="14"/>
  <c r="O625" i="14"/>
  <c r="N625" i="14"/>
  <c r="M625" i="14"/>
  <c r="L625" i="14"/>
  <c r="K625" i="14"/>
  <c r="J625" i="14"/>
  <c r="I625" i="14"/>
  <c r="H625" i="14"/>
  <c r="D625" i="14"/>
  <c r="C625" i="14"/>
  <c r="B625" i="14"/>
  <c r="A625" i="14"/>
  <c r="Z624" i="14"/>
  <c r="Y624" i="14"/>
  <c r="X624" i="14"/>
  <c r="W624" i="14"/>
  <c r="V624" i="14"/>
  <c r="U624" i="14"/>
  <c r="T624" i="14"/>
  <c r="S624" i="14"/>
  <c r="Q624" i="14"/>
  <c r="P624" i="14"/>
  <c r="O624" i="14"/>
  <c r="N624" i="14"/>
  <c r="M624" i="14"/>
  <c r="L624" i="14"/>
  <c r="K624" i="14"/>
  <c r="J624" i="14"/>
  <c r="I624" i="14"/>
  <c r="H624" i="14"/>
  <c r="D624" i="14"/>
  <c r="C624" i="14"/>
  <c r="AH624" i="14"/>
  <c r="B624" i="14"/>
  <c r="AD624" i="14"/>
  <c r="A624" i="14"/>
  <c r="Z623" i="14"/>
  <c r="Y623" i="14"/>
  <c r="X623" i="14"/>
  <c r="W623" i="14"/>
  <c r="V623" i="14"/>
  <c r="U623" i="14"/>
  <c r="T623" i="14"/>
  <c r="S623" i="14"/>
  <c r="Q623" i="14"/>
  <c r="P623" i="14"/>
  <c r="O623" i="14"/>
  <c r="N623" i="14"/>
  <c r="M623" i="14"/>
  <c r="L623" i="14"/>
  <c r="K623" i="14"/>
  <c r="J623" i="14"/>
  <c r="I623" i="14"/>
  <c r="H623" i="14"/>
  <c r="D623" i="14"/>
  <c r="C623" i="14"/>
  <c r="AH623" i="14"/>
  <c r="B623" i="14"/>
  <c r="A623" i="14"/>
  <c r="Z622" i="14"/>
  <c r="Y622" i="14"/>
  <c r="X622" i="14"/>
  <c r="W622" i="14"/>
  <c r="V622" i="14"/>
  <c r="U622" i="14"/>
  <c r="T622" i="14"/>
  <c r="S622" i="14"/>
  <c r="Q622" i="14"/>
  <c r="P622" i="14"/>
  <c r="O622" i="14"/>
  <c r="N622" i="14"/>
  <c r="M622" i="14"/>
  <c r="L622" i="14"/>
  <c r="K622" i="14"/>
  <c r="J622" i="14"/>
  <c r="I622" i="14"/>
  <c r="H622" i="14"/>
  <c r="D622" i="14"/>
  <c r="C622" i="14"/>
  <c r="B622" i="14"/>
  <c r="A622" i="14"/>
  <c r="Z621" i="14"/>
  <c r="Y621" i="14"/>
  <c r="X621" i="14"/>
  <c r="W621" i="14"/>
  <c r="V621" i="14"/>
  <c r="U621" i="14"/>
  <c r="T621" i="14"/>
  <c r="S621" i="14"/>
  <c r="Q621" i="14"/>
  <c r="P621" i="14"/>
  <c r="O621" i="14"/>
  <c r="N621" i="14"/>
  <c r="M621" i="14"/>
  <c r="L621" i="14"/>
  <c r="K621" i="14"/>
  <c r="J621" i="14"/>
  <c r="I621" i="14"/>
  <c r="H621" i="14"/>
  <c r="D621" i="14"/>
  <c r="C621" i="14"/>
  <c r="B621" i="14"/>
  <c r="A621" i="14"/>
  <c r="Z620" i="14"/>
  <c r="Y620" i="14"/>
  <c r="X620" i="14"/>
  <c r="W620" i="14"/>
  <c r="V620" i="14"/>
  <c r="U620" i="14"/>
  <c r="T620" i="14"/>
  <c r="S620" i="14"/>
  <c r="Q620" i="14"/>
  <c r="P620" i="14"/>
  <c r="O620" i="14"/>
  <c r="N620" i="14"/>
  <c r="M620" i="14"/>
  <c r="L620" i="14"/>
  <c r="K620" i="14"/>
  <c r="J620" i="14"/>
  <c r="I620" i="14"/>
  <c r="H620" i="14"/>
  <c r="D620" i="14"/>
  <c r="C620" i="14"/>
  <c r="AH620" i="14"/>
  <c r="B620" i="14"/>
  <c r="AD620" i="14"/>
  <c r="A620" i="14"/>
  <c r="Z619" i="14"/>
  <c r="Y619" i="14"/>
  <c r="X619" i="14"/>
  <c r="W619" i="14"/>
  <c r="V619" i="14"/>
  <c r="U619" i="14"/>
  <c r="T619" i="14"/>
  <c r="S619" i="14"/>
  <c r="Q619" i="14"/>
  <c r="P619" i="14"/>
  <c r="O619" i="14"/>
  <c r="N619" i="14"/>
  <c r="M619" i="14"/>
  <c r="L619" i="14"/>
  <c r="K619" i="14"/>
  <c r="J619" i="14"/>
  <c r="I619" i="14"/>
  <c r="H619" i="14"/>
  <c r="D619" i="14"/>
  <c r="C619" i="14"/>
  <c r="AH619" i="14"/>
  <c r="B619" i="14"/>
  <c r="A619" i="14"/>
  <c r="Z618" i="14"/>
  <c r="Y618" i="14"/>
  <c r="X618" i="14"/>
  <c r="W618" i="14"/>
  <c r="V618" i="14"/>
  <c r="U618" i="14"/>
  <c r="T618" i="14"/>
  <c r="S618" i="14"/>
  <c r="Q618" i="14"/>
  <c r="P618" i="14"/>
  <c r="O618" i="14"/>
  <c r="N618" i="14"/>
  <c r="M618" i="14"/>
  <c r="L618" i="14"/>
  <c r="K618" i="14"/>
  <c r="J618" i="14"/>
  <c r="I618" i="14"/>
  <c r="H618" i="14"/>
  <c r="D618" i="14"/>
  <c r="C618" i="14"/>
  <c r="B618" i="14"/>
  <c r="A618" i="14"/>
  <c r="Z617" i="14"/>
  <c r="Y617" i="14"/>
  <c r="X617" i="14"/>
  <c r="W617" i="14"/>
  <c r="V617" i="14"/>
  <c r="U617" i="14"/>
  <c r="T617" i="14"/>
  <c r="S617" i="14"/>
  <c r="Q617" i="14"/>
  <c r="P617" i="14"/>
  <c r="O617" i="14"/>
  <c r="N617" i="14"/>
  <c r="M617" i="14"/>
  <c r="L617" i="14"/>
  <c r="K617" i="14"/>
  <c r="J617" i="14"/>
  <c r="I617" i="14"/>
  <c r="H617" i="14"/>
  <c r="D617" i="14"/>
  <c r="C617" i="14"/>
  <c r="B617" i="14"/>
  <c r="A617" i="14"/>
  <c r="Z616" i="14"/>
  <c r="Y616" i="14"/>
  <c r="X616" i="14"/>
  <c r="W616" i="14"/>
  <c r="V616" i="14"/>
  <c r="U616" i="14"/>
  <c r="T616" i="14"/>
  <c r="S616" i="14"/>
  <c r="Q616" i="14"/>
  <c r="P616" i="14"/>
  <c r="O616" i="14"/>
  <c r="N616" i="14"/>
  <c r="M616" i="14"/>
  <c r="L616" i="14"/>
  <c r="K616" i="14"/>
  <c r="J616" i="14"/>
  <c r="I616" i="14"/>
  <c r="H616" i="14"/>
  <c r="D616" i="14"/>
  <c r="C616" i="14"/>
  <c r="AH616" i="14"/>
  <c r="B616" i="14"/>
  <c r="AD616" i="14"/>
  <c r="A616" i="14"/>
  <c r="Z615" i="14"/>
  <c r="Y615" i="14"/>
  <c r="X615" i="14"/>
  <c r="W615" i="14"/>
  <c r="V615" i="14"/>
  <c r="U615" i="14"/>
  <c r="T615" i="14"/>
  <c r="S615" i="14"/>
  <c r="Q615" i="14"/>
  <c r="P615" i="14"/>
  <c r="O615" i="14"/>
  <c r="N615" i="14"/>
  <c r="M615" i="14"/>
  <c r="L615" i="14"/>
  <c r="K615" i="14"/>
  <c r="J615" i="14"/>
  <c r="I615" i="14"/>
  <c r="H615" i="14"/>
  <c r="D615" i="14"/>
  <c r="C615" i="14"/>
  <c r="AH615" i="14"/>
  <c r="B615" i="14"/>
  <c r="A615" i="14"/>
  <c r="Z614" i="14"/>
  <c r="Y614" i="14"/>
  <c r="X614" i="14"/>
  <c r="W614" i="14"/>
  <c r="V614" i="14"/>
  <c r="U614" i="14"/>
  <c r="T614" i="14"/>
  <c r="S614" i="14"/>
  <c r="Q614" i="14"/>
  <c r="P614" i="14"/>
  <c r="O614" i="14"/>
  <c r="N614" i="14"/>
  <c r="M614" i="14"/>
  <c r="L614" i="14"/>
  <c r="K614" i="14"/>
  <c r="J614" i="14"/>
  <c r="I614" i="14"/>
  <c r="H614" i="14"/>
  <c r="D614" i="14"/>
  <c r="C614" i="14"/>
  <c r="B614" i="14"/>
  <c r="A614" i="14"/>
  <c r="Z613" i="14"/>
  <c r="Y613" i="14"/>
  <c r="X613" i="14"/>
  <c r="W613" i="14"/>
  <c r="V613" i="14"/>
  <c r="U613" i="14"/>
  <c r="T613" i="14"/>
  <c r="S613" i="14"/>
  <c r="Q613" i="14"/>
  <c r="P613" i="14"/>
  <c r="O613" i="14"/>
  <c r="N613" i="14"/>
  <c r="M613" i="14"/>
  <c r="L613" i="14"/>
  <c r="K613" i="14"/>
  <c r="J613" i="14"/>
  <c r="I613" i="14"/>
  <c r="H613" i="14"/>
  <c r="D613" i="14"/>
  <c r="C613" i="14"/>
  <c r="B613" i="14"/>
  <c r="A613" i="14"/>
  <c r="Z612" i="14"/>
  <c r="Y612" i="14"/>
  <c r="X612" i="14"/>
  <c r="W612" i="14"/>
  <c r="V612" i="14"/>
  <c r="U612" i="14"/>
  <c r="T612" i="14"/>
  <c r="S612" i="14"/>
  <c r="Q612" i="14"/>
  <c r="P612" i="14"/>
  <c r="O612" i="14"/>
  <c r="N612" i="14"/>
  <c r="M612" i="14"/>
  <c r="L612" i="14"/>
  <c r="K612" i="14"/>
  <c r="J612" i="14"/>
  <c r="I612" i="14"/>
  <c r="H612" i="14"/>
  <c r="D612" i="14"/>
  <c r="C612" i="14"/>
  <c r="AH612" i="14"/>
  <c r="B612" i="14"/>
  <c r="AD612" i="14"/>
  <c r="A612" i="14"/>
  <c r="Z611" i="14"/>
  <c r="Y611" i="14"/>
  <c r="X611" i="14"/>
  <c r="W611" i="14"/>
  <c r="V611" i="14"/>
  <c r="U611" i="14"/>
  <c r="T611" i="14"/>
  <c r="S611" i="14"/>
  <c r="Q611" i="14"/>
  <c r="P611" i="14"/>
  <c r="O611" i="14"/>
  <c r="N611" i="14"/>
  <c r="M611" i="14"/>
  <c r="L611" i="14"/>
  <c r="K611" i="14"/>
  <c r="J611" i="14"/>
  <c r="I611" i="14"/>
  <c r="H611" i="14"/>
  <c r="D611" i="14"/>
  <c r="C611" i="14"/>
  <c r="AH611" i="14"/>
  <c r="B611" i="14"/>
  <c r="A611" i="14"/>
  <c r="Z610" i="14"/>
  <c r="Y610" i="14"/>
  <c r="X610" i="14"/>
  <c r="W610" i="14"/>
  <c r="V610" i="14"/>
  <c r="U610" i="14"/>
  <c r="T610" i="14"/>
  <c r="S610" i="14"/>
  <c r="Q610" i="14"/>
  <c r="P610" i="14"/>
  <c r="O610" i="14"/>
  <c r="N610" i="14"/>
  <c r="M610" i="14"/>
  <c r="L610" i="14"/>
  <c r="K610" i="14"/>
  <c r="J610" i="14"/>
  <c r="I610" i="14"/>
  <c r="H610" i="14"/>
  <c r="D610" i="14"/>
  <c r="C610" i="14"/>
  <c r="B610" i="14"/>
  <c r="A610" i="14"/>
  <c r="Z609" i="14"/>
  <c r="Y609" i="14"/>
  <c r="X609" i="14"/>
  <c r="W609" i="14"/>
  <c r="V609" i="14"/>
  <c r="U609" i="14"/>
  <c r="T609" i="14"/>
  <c r="S609" i="14"/>
  <c r="Q609" i="14"/>
  <c r="P609" i="14"/>
  <c r="O609" i="14"/>
  <c r="N609" i="14"/>
  <c r="M609" i="14"/>
  <c r="L609" i="14"/>
  <c r="K609" i="14"/>
  <c r="J609" i="14"/>
  <c r="I609" i="14"/>
  <c r="H609" i="14"/>
  <c r="D609" i="14"/>
  <c r="C609" i="14"/>
  <c r="B609" i="14"/>
  <c r="A609" i="14"/>
  <c r="Z608" i="14"/>
  <c r="Y608" i="14"/>
  <c r="X608" i="14"/>
  <c r="W608" i="14"/>
  <c r="V608" i="14"/>
  <c r="U608" i="14"/>
  <c r="T608" i="14"/>
  <c r="S608" i="14"/>
  <c r="Q608" i="14"/>
  <c r="P608" i="14"/>
  <c r="O608" i="14"/>
  <c r="N608" i="14"/>
  <c r="M608" i="14"/>
  <c r="L608" i="14"/>
  <c r="K608" i="14"/>
  <c r="J608" i="14"/>
  <c r="I608" i="14"/>
  <c r="H608" i="14"/>
  <c r="D608" i="14"/>
  <c r="C608" i="14"/>
  <c r="AH608" i="14"/>
  <c r="B608" i="14"/>
  <c r="AD608" i="14"/>
  <c r="A608" i="14"/>
  <c r="Z607" i="14"/>
  <c r="Y607" i="14"/>
  <c r="X607" i="14"/>
  <c r="W607" i="14"/>
  <c r="V607" i="14"/>
  <c r="U607" i="14"/>
  <c r="T607" i="14"/>
  <c r="S607" i="14"/>
  <c r="Q607" i="14"/>
  <c r="P607" i="14"/>
  <c r="O607" i="14"/>
  <c r="N607" i="14"/>
  <c r="M607" i="14"/>
  <c r="L607" i="14"/>
  <c r="K607" i="14"/>
  <c r="J607" i="14"/>
  <c r="I607" i="14"/>
  <c r="H607" i="14"/>
  <c r="D607" i="14"/>
  <c r="C607" i="14"/>
  <c r="AH607" i="14"/>
  <c r="B607" i="14"/>
  <c r="A607" i="14"/>
  <c r="Z606" i="14"/>
  <c r="Y606" i="14"/>
  <c r="X606" i="14"/>
  <c r="W606" i="14"/>
  <c r="V606" i="14"/>
  <c r="U606" i="14"/>
  <c r="T606" i="14"/>
  <c r="S606" i="14"/>
  <c r="Q606" i="14"/>
  <c r="P606" i="14"/>
  <c r="O606" i="14"/>
  <c r="N606" i="14"/>
  <c r="M606" i="14"/>
  <c r="L606" i="14"/>
  <c r="K606" i="14"/>
  <c r="J606" i="14"/>
  <c r="I606" i="14"/>
  <c r="H606" i="14"/>
  <c r="D606" i="14"/>
  <c r="C606" i="14"/>
  <c r="B606" i="14"/>
  <c r="A606" i="14"/>
  <c r="Z605" i="14"/>
  <c r="Y605" i="14"/>
  <c r="X605" i="14"/>
  <c r="W605" i="14"/>
  <c r="V605" i="14"/>
  <c r="U605" i="14"/>
  <c r="T605" i="14"/>
  <c r="S605" i="14"/>
  <c r="Q605" i="14"/>
  <c r="P605" i="14"/>
  <c r="O605" i="14"/>
  <c r="N605" i="14"/>
  <c r="M605" i="14"/>
  <c r="L605" i="14"/>
  <c r="K605" i="14"/>
  <c r="J605" i="14"/>
  <c r="I605" i="14"/>
  <c r="H605" i="14"/>
  <c r="D605" i="14"/>
  <c r="C605" i="14"/>
  <c r="B605" i="14"/>
  <c r="A605" i="14"/>
  <c r="Z604" i="14"/>
  <c r="Y604" i="14"/>
  <c r="X604" i="14"/>
  <c r="W604" i="14"/>
  <c r="V604" i="14"/>
  <c r="U604" i="14"/>
  <c r="T604" i="14"/>
  <c r="S604" i="14"/>
  <c r="Q604" i="14"/>
  <c r="P604" i="14"/>
  <c r="O604" i="14"/>
  <c r="N604" i="14"/>
  <c r="M604" i="14"/>
  <c r="L604" i="14"/>
  <c r="K604" i="14"/>
  <c r="J604" i="14"/>
  <c r="I604" i="14"/>
  <c r="H604" i="14"/>
  <c r="D604" i="14"/>
  <c r="C604" i="14"/>
  <c r="AH604" i="14"/>
  <c r="B604" i="14"/>
  <c r="AD604" i="14"/>
  <c r="A604" i="14"/>
  <c r="Z603" i="14"/>
  <c r="Y603" i="14"/>
  <c r="X603" i="14"/>
  <c r="W603" i="14"/>
  <c r="V603" i="14"/>
  <c r="U603" i="14"/>
  <c r="T603" i="14"/>
  <c r="S603" i="14"/>
  <c r="Q603" i="14"/>
  <c r="P603" i="14"/>
  <c r="O603" i="14"/>
  <c r="N603" i="14"/>
  <c r="M603" i="14"/>
  <c r="L603" i="14"/>
  <c r="K603" i="14"/>
  <c r="J603" i="14"/>
  <c r="I603" i="14"/>
  <c r="H603" i="14"/>
  <c r="D603" i="14"/>
  <c r="C603" i="14"/>
  <c r="AH603" i="14"/>
  <c r="B603" i="14"/>
  <c r="A603" i="14"/>
  <c r="Z602" i="14"/>
  <c r="Y602" i="14"/>
  <c r="X602" i="14"/>
  <c r="W602" i="14"/>
  <c r="V602" i="14"/>
  <c r="U602" i="14"/>
  <c r="T602" i="14"/>
  <c r="S602" i="14"/>
  <c r="Q602" i="14"/>
  <c r="P602" i="14"/>
  <c r="O602" i="14"/>
  <c r="N602" i="14"/>
  <c r="M602" i="14"/>
  <c r="L602" i="14"/>
  <c r="K602" i="14"/>
  <c r="J602" i="14"/>
  <c r="I602" i="14"/>
  <c r="H602" i="14"/>
  <c r="D602" i="14"/>
  <c r="C602" i="14"/>
  <c r="B602" i="14"/>
  <c r="A602" i="14"/>
  <c r="Z601" i="14"/>
  <c r="Y601" i="14"/>
  <c r="X601" i="14"/>
  <c r="W601" i="14"/>
  <c r="V601" i="14"/>
  <c r="U601" i="14"/>
  <c r="T601" i="14"/>
  <c r="S601" i="14"/>
  <c r="Q601" i="14"/>
  <c r="P601" i="14"/>
  <c r="O601" i="14"/>
  <c r="N601" i="14"/>
  <c r="M601" i="14"/>
  <c r="L601" i="14"/>
  <c r="K601" i="14"/>
  <c r="J601" i="14"/>
  <c r="I601" i="14"/>
  <c r="H601" i="14"/>
  <c r="D601" i="14"/>
  <c r="C601" i="14"/>
  <c r="B601" i="14"/>
  <c r="A601" i="14"/>
  <c r="Z600" i="14"/>
  <c r="Y600" i="14"/>
  <c r="X600" i="14"/>
  <c r="W600" i="14"/>
  <c r="V600" i="14"/>
  <c r="U600" i="14"/>
  <c r="T600" i="14"/>
  <c r="S600" i="14"/>
  <c r="Q600" i="14"/>
  <c r="P600" i="14"/>
  <c r="O600" i="14"/>
  <c r="N600" i="14"/>
  <c r="M600" i="14"/>
  <c r="L600" i="14"/>
  <c r="K600" i="14"/>
  <c r="J600" i="14"/>
  <c r="I600" i="14"/>
  <c r="H600" i="14"/>
  <c r="D600" i="14"/>
  <c r="C600" i="14"/>
  <c r="AH600" i="14"/>
  <c r="B600" i="14"/>
  <c r="AD600" i="14"/>
  <c r="A600" i="14"/>
  <c r="Z599" i="14"/>
  <c r="Y599" i="14"/>
  <c r="X599" i="14"/>
  <c r="W599" i="14"/>
  <c r="V599" i="14"/>
  <c r="U599" i="14"/>
  <c r="T599" i="14"/>
  <c r="S599" i="14"/>
  <c r="Q599" i="14"/>
  <c r="P599" i="14"/>
  <c r="O599" i="14"/>
  <c r="N599" i="14"/>
  <c r="M599" i="14"/>
  <c r="L599" i="14"/>
  <c r="K599" i="14"/>
  <c r="J599" i="14"/>
  <c r="I599" i="14"/>
  <c r="H599" i="14"/>
  <c r="D599" i="14"/>
  <c r="C599" i="14"/>
  <c r="AH599" i="14"/>
  <c r="B599" i="14"/>
  <c r="A599" i="14"/>
  <c r="Z598" i="14"/>
  <c r="Y598" i="14"/>
  <c r="X598" i="14"/>
  <c r="W598" i="14"/>
  <c r="V598" i="14"/>
  <c r="U598" i="14"/>
  <c r="T598" i="14"/>
  <c r="S598" i="14"/>
  <c r="Q598" i="14"/>
  <c r="P598" i="14"/>
  <c r="O598" i="14"/>
  <c r="N598" i="14"/>
  <c r="M598" i="14"/>
  <c r="L598" i="14"/>
  <c r="K598" i="14"/>
  <c r="J598" i="14"/>
  <c r="I598" i="14"/>
  <c r="H598" i="14"/>
  <c r="D598" i="14"/>
  <c r="C598" i="14"/>
  <c r="B598" i="14"/>
  <c r="A598" i="14"/>
  <c r="Z597" i="14"/>
  <c r="Y597" i="14"/>
  <c r="X597" i="14"/>
  <c r="W597" i="14"/>
  <c r="V597" i="14"/>
  <c r="U597" i="14"/>
  <c r="T597" i="14"/>
  <c r="S597" i="14"/>
  <c r="Q597" i="14"/>
  <c r="P597" i="14"/>
  <c r="O597" i="14"/>
  <c r="N597" i="14"/>
  <c r="M597" i="14"/>
  <c r="L597" i="14"/>
  <c r="K597" i="14"/>
  <c r="J597" i="14"/>
  <c r="I597" i="14"/>
  <c r="H597" i="14"/>
  <c r="D597" i="14"/>
  <c r="C597" i="14"/>
  <c r="B597" i="14"/>
  <c r="A597" i="14"/>
  <c r="Z596" i="14"/>
  <c r="Y596" i="14"/>
  <c r="X596" i="14"/>
  <c r="W596" i="14"/>
  <c r="V596" i="14"/>
  <c r="U596" i="14"/>
  <c r="T596" i="14"/>
  <c r="S596" i="14"/>
  <c r="Q596" i="14"/>
  <c r="P596" i="14"/>
  <c r="O596" i="14"/>
  <c r="N596" i="14"/>
  <c r="M596" i="14"/>
  <c r="L596" i="14"/>
  <c r="K596" i="14"/>
  <c r="J596" i="14"/>
  <c r="I596" i="14"/>
  <c r="H596" i="14"/>
  <c r="D596" i="14"/>
  <c r="C596" i="14"/>
  <c r="AH596" i="14"/>
  <c r="B596" i="14"/>
  <c r="AD596" i="14"/>
  <c r="A596" i="14"/>
  <c r="Z595" i="14"/>
  <c r="Y595" i="14"/>
  <c r="X595" i="14"/>
  <c r="W595" i="14"/>
  <c r="V595" i="14"/>
  <c r="U595" i="14"/>
  <c r="T595" i="14"/>
  <c r="S595" i="14"/>
  <c r="Q595" i="14"/>
  <c r="P595" i="14"/>
  <c r="O595" i="14"/>
  <c r="N595" i="14"/>
  <c r="M595" i="14"/>
  <c r="L595" i="14"/>
  <c r="K595" i="14"/>
  <c r="J595" i="14"/>
  <c r="I595" i="14"/>
  <c r="H595" i="14"/>
  <c r="D595" i="14"/>
  <c r="C595" i="14"/>
  <c r="AH595" i="14"/>
  <c r="B595" i="14"/>
  <c r="A595" i="14"/>
  <c r="Z594" i="14"/>
  <c r="Y594" i="14"/>
  <c r="X594" i="14"/>
  <c r="W594" i="14"/>
  <c r="V594" i="14"/>
  <c r="U594" i="14"/>
  <c r="T594" i="14"/>
  <c r="S594" i="14"/>
  <c r="Q594" i="14"/>
  <c r="P594" i="14"/>
  <c r="O594" i="14"/>
  <c r="N594" i="14"/>
  <c r="M594" i="14"/>
  <c r="L594" i="14"/>
  <c r="K594" i="14"/>
  <c r="J594" i="14"/>
  <c r="I594" i="14"/>
  <c r="H594" i="14"/>
  <c r="D594" i="14"/>
  <c r="C594" i="14"/>
  <c r="B594" i="14"/>
  <c r="A594" i="14"/>
  <c r="Z593" i="14"/>
  <c r="Y593" i="14"/>
  <c r="X593" i="14"/>
  <c r="W593" i="14"/>
  <c r="V593" i="14"/>
  <c r="U593" i="14"/>
  <c r="T593" i="14"/>
  <c r="S593" i="14"/>
  <c r="Q593" i="14"/>
  <c r="P593" i="14"/>
  <c r="O593" i="14"/>
  <c r="N593" i="14"/>
  <c r="M593" i="14"/>
  <c r="L593" i="14"/>
  <c r="K593" i="14"/>
  <c r="J593" i="14"/>
  <c r="I593" i="14"/>
  <c r="H593" i="14"/>
  <c r="D593" i="14"/>
  <c r="C593" i="14"/>
  <c r="B593" i="14"/>
  <c r="A593" i="14"/>
  <c r="Z592" i="14"/>
  <c r="Y592" i="14"/>
  <c r="X592" i="14"/>
  <c r="W592" i="14"/>
  <c r="V592" i="14"/>
  <c r="U592" i="14"/>
  <c r="T592" i="14"/>
  <c r="S592" i="14"/>
  <c r="Q592" i="14"/>
  <c r="P592" i="14"/>
  <c r="O592" i="14"/>
  <c r="N592" i="14"/>
  <c r="M592" i="14"/>
  <c r="L592" i="14"/>
  <c r="K592" i="14"/>
  <c r="J592" i="14"/>
  <c r="I592" i="14"/>
  <c r="H592" i="14"/>
  <c r="D592" i="14"/>
  <c r="C592" i="14"/>
  <c r="AH592" i="14"/>
  <c r="B592" i="14"/>
  <c r="AD592" i="14"/>
  <c r="A592" i="14"/>
  <c r="Z591" i="14"/>
  <c r="Y591" i="14"/>
  <c r="X591" i="14"/>
  <c r="W591" i="14"/>
  <c r="V591" i="14"/>
  <c r="U591" i="14"/>
  <c r="T591" i="14"/>
  <c r="S591" i="14"/>
  <c r="Q591" i="14"/>
  <c r="P591" i="14"/>
  <c r="O591" i="14"/>
  <c r="N591" i="14"/>
  <c r="M591" i="14"/>
  <c r="L591" i="14"/>
  <c r="K591" i="14"/>
  <c r="J591" i="14"/>
  <c r="I591" i="14"/>
  <c r="H591" i="14"/>
  <c r="D591" i="14"/>
  <c r="C591" i="14"/>
  <c r="AH591" i="14"/>
  <c r="B591" i="14"/>
  <c r="A591" i="14"/>
  <c r="Z590" i="14"/>
  <c r="Y590" i="14"/>
  <c r="X590" i="14"/>
  <c r="W590" i="14"/>
  <c r="V590" i="14"/>
  <c r="U590" i="14"/>
  <c r="T590" i="14"/>
  <c r="S590" i="14"/>
  <c r="Q590" i="14"/>
  <c r="P590" i="14"/>
  <c r="O590" i="14"/>
  <c r="N590" i="14"/>
  <c r="M590" i="14"/>
  <c r="L590" i="14"/>
  <c r="K590" i="14"/>
  <c r="J590" i="14"/>
  <c r="I590" i="14"/>
  <c r="H590" i="14"/>
  <c r="D590" i="14"/>
  <c r="C590" i="14"/>
  <c r="B590" i="14"/>
  <c r="A590" i="14"/>
  <c r="Z589" i="14"/>
  <c r="Y589" i="14"/>
  <c r="X589" i="14"/>
  <c r="W589" i="14"/>
  <c r="V589" i="14"/>
  <c r="U589" i="14"/>
  <c r="T589" i="14"/>
  <c r="S589" i="14"/>
  <c r="Q589" i="14"/>
  <c r="P589" i="14"/>
  <c r="O589" i="14"/>
  <c r="N589" i="14"/>
  <c r="M589" i="14"/>
  <c r="L589" i="14"/>
  <c r="K589" i="14"/>
  <c r="J589" i="14"/>
  <c r="I589" i="14"/>
  <c r="H589" i="14"/>
  <c r="D589" i="14"/>
  <c r="C589" i="14"/>
  <c r="B589" i="14"/>
  <c r="A589" i="14"/>
  <c r="Z588" i="14"/>
  <c r="Y588" i="14"/>
  <c r="X588" i="14"/>
  <c r="W588" i="14"/>
  <c r="V588" i="14"/>
  <c r="U588" i="14"/>
  <c r="T588" i="14"/>
  <c r="S588" i="14"/>
  <c r="Q588" i="14"/>
  <c r="P588" i="14"/>
  <c r="O588" i="14"/>
  <c r="N588" i="14"/>
  <c r="M588" i="14"/>
  <c r="L588" i="14"/>
  <c r="K588" i="14"/>
  <c r="J588" i="14"/>
  <c r="I588" i="14"/>
  <c r="H588" i="14"/>
  <c r="D588" i="14"/>
  <c r="C588" i="14"/>
  <c r="AH588" i="14"/>
  <c r="B588" i="14"/>
  <c r="AD588" i="14"/>
  <c r="A588" i="14"/>
  <c r="Z587" i="14"/>
  <c r="Y587" i="14"/>
  <c r="X587" i="14"/>
  <c r="W587" i="14"/>
  <c r="V587" i="14"/>
  <c r="U587" i="14"/>
  <c r="T587" i="14"/>
  <c r="S587" i="14"/>
  <c r="Q587" i="14"/>
  <c r="P587" i="14"/>
  <c r="O587" i="14"/>
  <c r="N587" i="14"/>
  <c r="M587" i="14"/>
  <c r="L587" i="14"/>
  <c r="K587" i="14"/>
  <c r="J587" i="14"/>
  <c r="I587" i="14"/>
  <c r="H587" i="14"/>
  <c r="D587" i="14"/>
  <c r="C587" i="14"/>
  <c r="AH587" i="14"/>
  <c r="B587" i="14"/>
  <c r="A587" i="14"/>
  <c r="Z586" i="14"/>
  <c r="Y586" i="14"/>
  <c r="X586" i="14"/>
  <c r="W586" i="14"/>
  <c r="V586" i="14"/>
  <c r="U586" i="14"/>
  <c r="T586" i="14"/>
  <c r="S586" i="14"/>
  <c r="Q586" i="14"/>
  <c r="P586" i="14"/>
  <c r="O586" i="14"/>
  <c r="N586" i="14"/>
  <c r="M586" i="14"/>
  <c r="L586" i="14"/>
  <c r="K586" i="14"/>
  <c r="J586" i="14"/>
  <c r="I586" i="14"/>
  <c r="H586" i="14"/>
  <c r="D586" i="14"/>
  <c r="C586" i="14"/>
  <c r="B586" i="14"/>
  <c r="A586" i="14"/>
  <c r="Z585" i="14"/>
  <c r="Y585" i="14"/>
  <c r="X585" i="14"/>
  <c r="W585" i="14"/>
  <c r="V585" i="14"/>
  <c r="U585" i="14"/>
  <c r="T585" i="14"/>
  <c r="S585" i="14"/>
  <c r="Q585" i="14"/>
  <c r="P585" i="14"/>
  <c r="O585" i="14"/>
  <c r="N585" i="14"/>
  <c r="M585" i="14"/>
  <c r="L585" i="14"/>
  <c r="K585" i="14"/>
  <c r="J585" i="14"/>
  <c r="I585" i="14"/>
  <c r="H585" i="14"/>
  <c r="D585" i="14"/>
  <c r="C585" i="14"/>
  <c r="B585" i="14"/>
  <c r="A585" i="14"/>
  <c r="Z584" i="14"/>
  <c r="Y584" i="14"/>
  <c r="X584" i="14"/>
  <c r="W584" i="14"/>
  <c r="V584" i="14"/>
  <c r="U584" i="14"/>
  <c r="T584" i="14"/>
  <c r="S584" i="14"/>
  <c r="Q584" i="14"/>
  <c r="P584" i="14"/>
  <c r="O584" i="14"/>
  <c r="N584" i="14"/>
  <c r="M584" i="14"/>
  <c r="L584" i="14"/>
  <c r="K584" i="14"/>
  <c r="J584" i="14"/>
  <c r="I584" i="14"/>
  <c r="H584" i="14"/>
  <c r="D584" i="14"/>
  <c r="C584" i="14"/>
  <c r="AH584" i="14"/>
  <c r="B584" i="14"/>
  <c r="AD584" i="14"/>
  <c r="A584" i="14"/>
  <c r="Z583" i="14"/>
  <c r="Y583" i="14"/>
  <c r="X583" i="14"/>
  <c r="W583" i="14"/>
  <c r="V583" i="14"/>
  <c r="U583" i="14"/>
  <c r="T583" i="14"/>
  <c r="S583" i="14"/>
  <c r="Q583" i="14"/>
  <c r="P583" i="14"/>
  <c r="O583" i="14"/>
  <c r="N583" i="14"/>
  <c r="M583" i="14"/>
  <c r="L583" i="14"/>
  <c r="K583" i="14"/>
  <c r="J583" i="14"/>
  <c r="I583" i="14"/>
  <c r="H583" i="14"/>
  <c r="D583" i="14"/>
  <c r="C583" i="14"/>
  <c r="AH583" i="14"/>
  <c r="B583" i="14"/>
  <c r="A583" i="14"/>
  <c r="Z582" i="14"/>
  <c r="Y582" i="14"/>
  <c r="X582" i="14"/>
  <c r="W582" i="14"/>
  <c r="V582" i="14"/>
  <c r="U582" i="14"/>
  <c r="T582" i="14"/>
  <c r="S582" i="14"/>
  <c r="Q582" i="14"/>
  <c r="P582" i="14"/>
  <c r="O582" i="14"/>
  <c r="N582" i="14"/>
  <c r="M582" i="14"/>
  <c r="L582" i="14"/>
  <c r="K582" i="14"/>
  <c r="J582" i="14"/>
  <c r="I582" i="14"/>
  <c r="H582" i="14"/>
  <c r="D582" i="14"/>
  <c r="C582" i="14"/>
  <c r="B582" i="14"/>
  <c r="A582" i="14"/>
  <c r="Z581" i="14"/>
  <c r="Y581" i="14"/>
  <c r="X581" i="14"/>
  <c r="W581" i="14"/>
  <c r="V581" i="14"/>
  <c r="U581" i="14"/>
  <c r="T581" i="14"/>
  <c r="S581" i="14"/>
  <c r="Q581" i="14"/>
  <c r="P581" i="14"/>
  <c r="O581" i="14"/>
  <c r="N581" i="14"/>
  <c r="M581" i="14"/>
  <c r="L581" i="14"/>
  <c r="K581" i="14"/>
  <c r="J581" i="14"/>
  <c r="I581" i="14"/>
  <c r="H581" i="14"/>
  <c r="D581" i="14"/>
  <c r="C581" i="14"/>
  <c r="B581" i="14"/>
  <c r="A581" i="14"/>
  <c r="Z580" i="14"/>
  <c r="Y580" i="14"/>
  <c r="X580" i="14"/>
  <c r="W580" i="14"/>
  <c r="V580" i="14"/>
  <c r="U580" i="14"/>
  <c r="T580" i="14"/>
  <c r="S580" i="14"/>
  <c r="Q580" i="14"/>
  <c r="P580" i="14"/>
  <c r="O580" i="14"/>
  <c r="N580" i="14"/>
  <c r="M580" i="14"/>
  <c r="L580" i="14"/>
  <c r="K580" i="14"/>
  <c r="J580" i="14"/>
  <c r="I580" i="14"/>
  <c r="H580" i="14"/>
  <c r="D580" i="14"/>
  <c r="C580" i="14"/>
  <c r="AH580" i="14"/>
  <c r="B580" i="14"/>
  <c r="AD580" i="14"/>
  <c r="A580" i="14"/>
  <c r="Z579" i="14"/>
  <c r="Y579" i="14"/>
  <c r="X579" i="14"/>
  <c r="W579" i="14"/>
  <c r="V579" i="14"/>
  <c r="U579" i="14"/>
  <c r="T579" i="14"/>
  <c r="S579" i="14"/>
  <c r="Q579" i="14"/>
  <c r="P579" i="14"/>
  <c r="O579" i="14"/>
  <c r="N579" i="14"/>
  <c r="M579" i="14"/>
  <c r="L579" i="14"/>
  <c r="K579" i="14"/>
  <c r="J579" i="14"/>
  <c r="I579" i="14"/>
  <c r="H579" i="14"/>
  <c r="D579" i="14"/>
  <c r="C579" i="14"/>
  <c r="AH579" i="14"/>
  <c r="B579" i="14"/>
  <c r="A579" i="14"/>
  <c r="Z578" i="14"/>
  <c r="Y578" i="14"/>
  <c r="X578" i="14"/>
  <c r="W578" i="14"/>
  <c r="V578" i="14"/>
  <c r="U578" i="14"/>
  <c r="T578" i="14"/>
  <c r="S578" i="14"/>
  <c r="Q578" i="14"/>
  <c r="P578" i="14"/>
  <c r="O578" i="14"/>
  <c r="N578" i="14"/>
  <c r="M578" i="14"/>
  <c r="L578" i="14"/>
  <c r="K578" i="14"/>
  <c r="J578" i="14"/>
  <c r="I578" i="14"/>
  <c r="H578" i="14"/>
  <c r="D578" i="14"/>
  <c r="C578" i="14"/>
  <c r="B578" i="14"/>
  <c r="A578" i="14"/>
  <c r="Z577" i="14"/>
  <c r="Y577" i="14"/>
  <c r="X577" i="14"/>
  <c r="W577" i="14"/>
  <c r="V577" i="14"/>
  <c r="U577" i="14"/>
  <c r="T577" i="14"/>
  <c r="S577" i="14"/>
  <c r="Q577" i="14"/>
  <c r="P577" i="14"/>
  <c r="O577" i="14"/>
  <c r="N577" i="14"/>
  <c r="M577" i="14"/>
  <c r="L577" i="14"/>
  <c r="K577" i="14"/>
  <c r="J577" i="14"/>
  <c r="I577" i="14"/>
  <c r="H577" i="14"/>
  <c r="D577" i="14"/>
  <c r="C577" i="14"/>
  <c r="B577" i="14"/>
  <c r="A577" i="14"/>
  <c r="Z576" i="14"/>
  <c r="Y576" i="14"/>
  <c r="X576" i="14"/>
  <c r="W576" i="14"/>
  <c r="V576" i="14"/>
  <c r="U576" i="14"/>
  <c r="T576" i="14"/>
  <c r="S576" i="14"/>
  <c r="Q576" i="14"/>
  <c r="P576" i="14"/>
  <c r="O576" i="14"/>
  <c r="N576" i="14"/>
  <c r="M576" i="14"/>
  <c r="L576" i="14"/>
  <c r="K576" i="14"/>
  <c r="J576" i="14"/>
  <c r="I576" i="14"/>
  <c r="H576" i="14"/>
  <c r="D576" i="14"/>
  <c r="C576" i="14"/>
  <c r="AH576" i="14"/>
  <c r="B576" i="14"/>
  <c r="AD576" i="14"/>
  <c r="A576" i="14"/>
  <c r="Z575" i="14"/>
  <c r="Y575" i="14"/>
  <c r="X575" i="14"/>
  <c r="W575" i="14"/>
  <c r="V575" i="14"/>
  <c r="U575" i="14"/>
  <c r="T575" i="14"/>
  <c r="S575" i="14"/>
  <c r="Q575" i="14"/>
  <c r="P575" i="14"/>
  <c r="O575" i="14"/>
  <c r="N575" i="14"/>
  <c r="M575" i="14"/>
  <c r="L575" i="14"/>
  <c r="K575" i="14"/>
  <c r="J575" i="14"/>
  <c r="I575" i="14"/>
  <c r="H575" i="14"/>
  <c r="D575" i="14"/>
  <c r="C575" i="14"/>
  <c r="AH575" i="14"/>
  <c r="B575" i="14"/>
  <c r="A575" i="14"/>
  <c r="Z574" i="14"/>
  <c r="Y574" i="14"/>
  <c r="X574" i="14"/>
  <c r="W574" i="14"/>
  <c r="V574" i="14"/>
  <c r="U574" i="14"/>
  <c r="T574" i="14"/>
  <c r="S574" i="14"/>
  <c r="Q574" i="14"/>
  <c r="P574" i="14"/>
  <c r="O574" i="14"/>
  <c r="N574" i="14"/>
  <c r="M574" i="14"/>
  <c r="L574" i="14"/>
  <c r="K574" i="14"/>
  <c r="J574" i="14"/>
  <c r="I574" i="14"/>
  <c r="H574" i="14"/>
  <c r="D574" i="14"/>
  <c r="C574" i="14"/>
  <c r="B574" i="14"/>
  <c r="A574" i="14"/>
  <c r="Z573" i="14"/>
  <c r="Y573" i="14"/>
  <c r="X573" i="14"/>
  <c r="W573" i="14"/>
  <c r="V573" i="14"/>
  <c r="U573" i="14"/>
  <c r="T573" i="14"/>
  <c r="S573" i="14"/>
  <c r="Q573" i="14"/>
  <c r="P573" i="14"/>
  <c r="O573" i="14"/>
  <c r="N573" i="14"/>
  <c r="M573" i="14"/>
  <c r="L573" i="14"/>
  <c r="K573" i="14"/>
  <c r="J573" i="14"/>
  <c r="I573" i="14"/>
  <c r="H573" i="14"/>
  <c r="D573" i="14"/>
  <c r="C573" i="14"/>
  <c r="B573" i="14"/>
  <c r="A573" i="14"/>
  <c r="Z572" i="14"/>
  <c r="Y572" i="14"/>
  <c r="X572" i="14"/>
  <c r="W572" i="14"/>
  <c r="V572" i="14"/>
  <c r="U572" i="14"/>
  <c r="T572" i="14"/>
  <c r="S572" i="14"/>
  <c r="Q572" i="14"/>
  <c r="P572" i="14"/>
  <c r="O572" i="14"/>
  <c r="N572" i="14"/>
  <c r="M572" i="14"/>
  <c r="L572" i="14"/>
  <c r="K572" i="14"/>
  <c r="J572" i="14"/>
  <c r="I572" i="14"/>
  <c r="H572" i="14"/>
  <c r="D572" i="14"/>
  <c r="C572" i="14"/>
  <c r="AH572" i="14"/>
  <c r="B572" i="14"/>
  <c r="AD572" i="14"/>
  <c r="A572" i="14"/>
  <c r="Z571" i="14"/>
  <c r="Y571" i="14"/>
  <c r="X571" i="14"/>
  <c r="W571" i="14"/>
  <c r="V571" i="14"/>
  <c r="U571" i="14"/>
  <c r="T571" i="14"/>
  <c r="S571" i="14"/>
  <c r="Q571" i="14"/>
  <c r="P571" i="14"/>
  <c r="O571" i="14"/>
  <c r="N571" i="14"/>
  <c r="M571" i="14"/>
  <c r="L571" i="14"/>
  <c r="K571" i="14"/>
  <c r="J571" i="14"/>
  <c r="I571" i="14"/>
  <c r="H571" i="14"/>
  <c r="D571" i="14"/>
  <c r="C571" i="14"/>
  <c r="AH571" i="14"/>
  <c r="B571" i="14"/>
  <c r="A571" i="14"/>
  <c r="Z570" i="14"/>
  <c r="Y570" i="14"/>
  <c r="X570" i="14"/>
  <c r="W570" i="14"/>
  <c r="V570" i="14"/>
  <c r="U570" i="14"/>
  <c r="T570" i="14"/>
  <c r="S570" i="14"/>
  <c r="Q570" i="14"/>
  <c r="P570" i="14"/>
  <c r="O570" i="14"/>
  <c r="N570" i="14"/>
  <c r="M570" i="14"/>
  <c r="L570" i="14"/>
  <c r="K570" i="14"/>
  <c r="J570" i="14"/>
  <c r="I570" i="14"/>
  <c r="H570" i="14"/>
  <c r="D570" i="14"/>
  <c r="C570" i="14"/>
  <c r="B570" i="14"/>
  <c r="A570" i="14"/>
  <c r="Z569" i="14"/>
  <c r="Y569" i="14"/>
  <c r="X569" i="14"/>
  <c r="W569" i="14"/>
  <c r="V569" i="14"/>
  <c r="U569" i="14"/>
  <c r="T569" i="14"/>
  <c r="S569" i="14"/>
  <c r="Q569" i="14"/>
  <c r="P569" i="14"/>
  <c r="O569" i="14"/>
  <c r="N569" i="14"/>
  <c r="M569" i="14"/>
  <c r="L569" i="14"/>
  <c r="K569" i="14"/>
  <c r="J569" i="14"/>
  <c r="I569" i="14"/>
  <c r="H569" i="14"/>
  <c r="D569" i="14"/>
  <c r="C569" i="14"/>
  <c r="B569" i="14"/>
  <c r="A569" i="14"/>
  <c r="Z568" i="14"/>
  <c r="Y568" i="14"/>
  <c r="X568" i="14"/>
  <c r="W568" i="14"/>
  <c r="V568" i="14"/>
  <c r="U568" i="14"/>
  <c r="T568" i="14"/>
  <c r="S568" i="14"/>
  <c r="Q568" i="14"/>
  <c r="P568" i="14"/>
  <c r="O568" i="14"/>
  <c r="N568" i="14"/>
  <c r="M568" i="14"/>
  <c r="L568" i="14"/>
  <c r="K568" i="14"/>
  <c r="J568" i="14"/>
  <c r="I568" i="14"/>
  <c r="H568" i="14"/>
  <c r="D568" i="14"/>
  <c r="C568" i="14"/>
  <c r="AH568" i="14"/>
  <c r="B568" i="14"/>
  <c r="AD568" i="14"/>
  <c r="A568" i="14"/>
  <c r="Z567" i="14"/>
  <c r="Y567" i="14"/>
  <c r="X567" i="14"/>
  <c r="W567" i="14"/>
  <c r="V567" i="14"/>
  <c r="U567" i="14"/>
  <c r="T567" i="14"/>
  <c r="S567" i="14"/>
  <c r="Q567" i="14"/>
  <c r="P567" i="14"/>
  <c r="O567" i="14"/>
  <c r="N567" i="14"/>
  <c r="M567" i="14"/>
  <c r="L567" i="14"/>
  <c r="K567" i="14"/>
  <c r="J567" i="14"/>
  <c r="I567" i="14"/>
  <c r="H567" i="14"/>
  <c r="D567" i="14"/>
  <c r="C567" i="14"/>
  <c r="AH567" i="14"/>
  <c r="B567" i="14"/>
  <c r="A567" i="14"/>
  <c r="Z566" i="14"/>
  <c r="Y566" i="14"/>
  <c r="X566" i="14"/>
  <c r="W566" i="14"/>
  <c r="V566" i="14"/>
  <c r="U566" i="14"/>
  <c r="T566" i="14"/>
  <c r="S566" i="14"/>
  <c r="Q566" i="14"/>
  <c r="P566" i="14"/>
  <c r="O566" i="14"/>
  <c r="N566" i="14"/>
  <c r="M566" i="14"/>
  <c r="L566" i="14"/>
  <c r="K566" i="14"/>
  <c r="J566" i="14"/>
  <c r="I566" i="14"/>
  <c r="H566" i="14"/>
  <c r="D566" i="14"/>
  <c r="C566" i="14"/>
  <c r="B566" i="14"/>
  <c r="A566" i="14"/>
  <c r="Z565" i="14"/>
  <c r="Y565" i="14"/>
  <c r="X565" i="14"/>
  <c r="W565" i="14"/>
  <c r="V565" i="14"/>
  <c r="U565" i="14"/>
  <c r="T565" i="14"/>
  <c r="S565" i="14"/>
  <c r="Q565" i="14"/>
  <c r="P565" i="14"/>
  <c r="O565" i="14"/>
  <c r="N565" i="14"/>
  <c r="M565" i="14"/>
  <c r="L565" i="14"/>
  <c r="K565" i="14"/>
  <c r="J565" i="14"/>
  <c r="I565" i="14"/>
  <c r="H565" i="14"/>
  <c r="D565" i="14"/>
  <c r="C565" i="14"/>
  <c r="B565" i="14"/>
  <c r="A565" i="14"/>
  <c r="Z564" i="14"/>
  <c r="Y564" i="14"/>
  <c r="X564" i="14"/>
  <c r="W564" i="14"/>
  <c r="V564" i="14"/>
  <c r="U564" i="14"/>
  <c r="T564" i="14"/>
  <c r="S564" i="14"/>
  <c r="Q564" i="14"/>
  <c r="P564" i="14"/>
  <c r="O564" i="14"/>
  <c r="N564" i="14"/>
  <c r="M564" i="14"/>
  <c r="L564" i="14"/>
  <c r="K564" i="14"/>
  <c r="J564" i="14"/>
  <c r="I564" i="14"/>
  <c r="H564" i="14"/>
  <c r="D564" i="14"/>
  <c r="C564" i="14"/>
  <c r="AH564" i="14"/>
  <c r="B564" i="14"/>
  <c r="AD564" i="14"/>
  <c r="A564" i="14"/>
  <c r="Z563" i="14"/>
  <c r="Y563" i="14"/>
  <c r="X563" i="14"/>
  <c r="W563" i="14"/>
  <c r="V563" i="14"/>
  <c r="U563" i="14"/>
  <c r="T563" i="14"/>
  <c r="S563" i="14"/>
  <c r="Q563" i="14"/>
  <c r="P563" i="14"/>
  <c r="O563" i="14"/>
  <c r="N563" i="14"/>
  <c r="M563" i="14"/>
  <c r="L563" i="14"/>
  <c r="K563" i="14"/>
  <c r="J563" i="14"/>
  <c r="I563" i="14"/>
  <c r="H563" i="14"/>
  <c r="D563" i="14"/>
  <c r="C563" i="14"/>
  <c r="AH563" i="14"/>
  <c r="B563" i="14"/>
  <c r="A563" i="14"/>
  <c r="Z562" i="14"/>
  <c r="Y562" i="14"/>
  <c r="X562" i="14"/>
  <c r="W562" i="14"/>
  <c r="V562" i="14"/>
  <c r="U562" i="14"/>
  <c r="T562" i="14"/>
  <c r="S562" i="14"/>
  <c r="Q562" i="14"/>
  <c r="P562" i="14"/>
  <c r="O562" i="14"/>
  <c r="N562" i="14"/>
  <c r="M562" i="14"/>
  <c r="L562" i="14"/>
  <c r="K562" i="14"/>
  <c r="J562" i="14"/>
  <c r="I562" i="14"/>
  <c r="H562" i="14"/>
  <c r="D562" i="14"/>
  <c r="C562" i="14"/>
  <c r="B562" i="14"/>
  <c r="A562" i="14"/>
  <c r="Z561" i="14"/>
  <c r="Y561" i="14"/>
  <c r="X561" i="14"/>
  <c r="W561" i="14"/>
  <c r="V561" i="14"/>
  <c r="U561" i="14"/>
  <c r="T561" i="14"/>
  <c r="S561" i="14"/>
  <c r="Q561" i="14"/>
  <c r="P561" i="14"/>
  <c r="O561" i="14"/>
  <c r="N561" i="14"/>
  <c r="M561" i="14"/>
  <c r="L561" i="14"/>
  <c r="K561" i="14"/>
  <c r="J561" i="14"/>
  <c r="I561" i="14"/>
  <c r="H561" i="14"/>
  <c r="D561" i="14"/>
  <c r="C561" i="14"/>
  <c r="B561" i="14"/>
  <c r="A561" i="14"/>
  <c r="Z560" i="14"/>
  <c r="Y560" i="14"/>
  <c r="X560" i="14"/>
  <c r="W560" i="14"/>
  <c r="V560" i="14"/>
  <c r="U560" i="14"/>
  <c r="T560" i="14"/>
  <c r="S560" i="14"/>
  <c r="Q560" i="14"/>
  <c r="P560" i="14"/>
  <c r="O560" i="14"/>
  <c r="N560" i="14"/>
  <c r="M560" i="14"/>
  <c r="L560" i="14"/>
  <c r="K560" i="14"/>
  <c r="J560" i="14"/>
  <c r="I560" i="14"/>
  <c r="H560" i="14"/>
  <c r="D560" i="14"/>
  <c r="C560" i="14"/>
  <c r="AH560" i="14"/>
  <c r="B560" i="14"/>
  <c r="AD560" i="14"/>
  <c r="A560" i="14"/>
  <c r="Z559" i="14"/>
  <c r="Y559" i="14"/>
  <c r="X559" i="14"/>
  <c r="W559" i="14"/>
  <c r="V559" i="14"/>
  <c r="U559" i="14"/>
  <c r="T559" i="14"/>
  <c r="S559" i="14"/>
  <c r="Q559" i="14"/>
  <c r="P559" i="14"/>
  <c r="O559" i="14"/>
  <c r="N559" i="14"/>
  <c r="M559" i="14"/>
  <c r="L559" i="14"/>
  <c r="K559" i="14"/>
  <c r="J559" i="14"/>
  <c r="I559" i="14"/>
  <c r="H559" i="14"/>
  <c r="D559" i="14"/>
  <c r="C559" i="14"/>
  <c r="AH559" i="14"/>
  <c r="B559" i="14"/>
  <c r="A559" i="14"/>
  <c r="Z558" i="14"/>
  <c r="Y558" i="14"/>
  <c r="X558" i="14"/>
  <c r="W558" i="14"/>
  <c r="V558" i="14"/>
  <c r="U558" i="14"/>
  <c r="T558" i="14"/>
  <c r="S558" i="14"/>
  <c r="Q558" i="14"/>
  <c r="P558" i="14"/>
  <c r="O558" i="14"/>
  <c r="N558" i="14"/>
  <c r="M558" i="14"/>
  <c r="L558" i="14"/>
  <c r="K558" i="14"/>
  <c r="J558" i="14"/>
  <c r="I558" i="14"/>
  <c r="H558" i="14"/>
  <c r="D558" i="14"/>
  <c r="C558" i="14"/>
  <c r="B558" i="14"/>
  <c r="A558" i="14"/>
  <c r="Z557" i="14"/>
  <c r="Y557" i="14"/>
  <c r="X557" i="14"/>
  <c r="W557" i="14"/>
  <c r="V557" i="14"/>
  <c r="U557" i="14"/>
  <c r="T557" i="14"/>
  <c r="S557" i="14"/>
  <c r="Q557" i="14"/>
  <c r="P557" i="14"/>
  <c r="O557" i="14"/>
  <c r="N557" i="14"/>
  <c r="M557" i="14"/>
  <c r="L557" i="14"/>
  <c r="K557" i="14"/>
  <c r="J557" i="14"/>
  <c r="I557" i="14"/>
  <c r="H557" i="14"/>
  <c r="D557" i="14"/>
  <c r="C557" i="14"/>
  <c r="B557" i="14"/>
  <c r="A557" i="14"/>
  <c r="Z556" i="14"/>
  <c r="Y556" i="14"/>
  <c r="X556" i="14"/>
  <c r="W556" i="14"/>
  <c r="V556" i="14"/>
  <c r="U556" i="14"/>
  <c r="T556" i="14"/>
  <c r="S556" i="14"/>
  <c r="Q556" i="14"/>
  <c r="P556" i="14"/>
  <c r="O556" i="14"/>
  <c r="N556" i="14"/>
  <c r="M556" i="14"/>
  <c r="L556" i="14"/>
  <c r="K556" i="14"/>
  <c r="J556" i="14"/>
  <c r="I556" i="14"/>
  <c r="H556" i="14"/>
  <c r="D556" i="14"/>
  <c r="C556" i="14"/>
  <c r="AH556" i="14"/>
  <c r="B556" i="14"/>
  <c r="AD556" i="14"/>
  <c r="A556" i="14"/>
  <c r="Z555" i="14"/>
  <c r="Y555" i="14"/>
  <c r="X555" i="14"/>
  <c r="W555" i="14"/>
  <c r="V555" i="14"/>
  <c r="U555" i="14"/>
  <c r="T555" i="14"/>
  <c r="S555" i="14"/>
  <c r="Q555" i="14"/>
  <c r="P555" i="14"/>
  <c r="O555" i="14"/>
  <c r="N555" i="14"/>
  <c r="M555" i="14"/>
  <c r="L555" i="14"/>
  <c r="K555" i="14"/>
  <c r="J555" i="14"/>
  <c r="I555" i="14"/>
  <c r="H555" i="14"/>
  <c r="D555" i="14"/>
  <c r="C555" i="14"/>
  <c r="AH555" i="14"/>
  <c r="B555" i="14"/>
  <c r="A555" i="14"/>
  <c r="Z554" i="14"/>
  <c r="Y554" i="14"/>
  <c r="X554" i="14"/>
  <c r="W554" i="14"/>
  <c r="V554" i="14"/>
  <c r="U554" i="14"/>
  <c r="T554" i="14"/>
  <c r="S554" i="14"/>
  <c r="Q554" i="14"/>
  <c r="P554" i="14"/>
  <c r="O554" i="14"/>
  <c r="N554" i="14"/>
  <c r="M554" i="14"/>
  <c r="L554" i="14"/>
  <c r="K554" i="14"/>
  <c r="J554" i="14"/>
  <c r="I554" i="14"/>
  <c r="H554" i="14"/>
  <c r="D554" i="14"/>
  <c r="C554" i="14"/>
  <c r="B554" i="14"/>
  <c r="A554" i="14"/>
  <c r="Z553" i="14"/>
  <c r="Y553" i="14"/>
  <c r="X553" i="14"/>
  <c r="W553" i="14"/>
  <c r="V553" i="14"/>
  <c r="U553" i="14"/>
  <c r="T553" i="14"/>
  <c r="S553" i="14"/>
  <c r="Q553" i="14"/>
  <c r="P553" i="14"/>
  <c r="O553" i="14"/>
  <c r="N553" i="14"/>
  <c r="M553" i="14"/>
  <c r="L553" i="14"/>
  <c r="K553" i="14"/>
  <c r="J553" i="14"/>
  <c r="I553" i="14"/>
  <c r="H553" i="14"/>
  <c r="D553" i="14"/>
  <c r="C553" i="14"/>
  <c r="B553" i="14"/>
  <c r="A553" i="14"/>
  <c r="Z552" i="14"/>
  <c r="Y552" i="14"/>
  <c r="X552" i="14"/>
  <c r="W552" i="14"/>
  <c r="V552" i="14"/>
  <c r="U552" i="14"/>
  <c r="T552" i="14"/>
  <c r="S552" i="14"/>
  <c r="Q552" i="14"/>
  <c r="P552" i="14"/>
  <c r="O552" i="14"/>
  <c r="N552" i="14"/>
  <c r="M552" i="14"/>
  <c r="L552" i="14"/>
  <c r="K552" i="14"/>
  <c r="J552" i="14"/>
  <c r="I552" i="14"/>
  <c r="H552" i="14"/>
  <c r="D552" i="14"/>
  <c r="C552" i="14"/>
  <c r="AH552" i="14"/>
  <c r="B552" i="14"/>
  <c r="AD552" i="14"/>
  <c r="A552" i="14"/>
  <c r="Z551" i="14"/>
  <c r="Y551" i="14"/>
  <c r="X551" i="14"/>
  <c r="W551" i="14"/>
  <c r="V551" i="14"/>
  <c r="U551" i="14"/>
  <c r="T551" i="14"/>
  <c r="S551" i="14"/>
  <c r="Q551" i="14"/>
  <c r="P551" i="14"/>
  <c r="O551" i="14"/>
  <c r="N551" i="14"/>
  <c r="M551" i="14"/>
  <c r="L551" i="14"/>
  <c r="K551" i="14"/>
  <c r="J551" i="14"/>
  <c r="I551" i="14"/>
  <c r="H551" i="14"/>
  <c r="D551" i="14"/>
  <c r="C551" i="14"/>
  <c r="AH551" i="14"/>
  <c r="B551" i="14"/>
  <c r="A551" i="14"/>
  <c r="Z550" i="14"/>
  <c r="Y550" i="14"/>
  <c r="X550" i="14"/>
  <c r="W550" i="14"/>
  <c r="V550" i="14"/>
  <c r="U550" i="14"/>
  <c r="T550" i="14"/>
  <c r="S550" i="14"/>
  <c r="Q550" i="14"/>
  <c r="P550" i="14"/>
  <c r="O550" i="14"/>
  <c r="N550" i="14"/>
  <c r="M550" i="14"/>
  <c r="L550" i="14"/>
  <c r="K550" i="14"/>
  <c r="J550" i="14"/>
  <c r="I550" i="14"/>
  <c r="H550" i="14"/>
  <c r="D550" i="14"/>
  <c r="C550" i="14"/>
  <c r="B550" i="14"/>
  <c r="A550" i="14"/>
  <c r="Z549" i="14"/>
  <c r="Y549" i="14"/>
  <c r="X549" i="14"/>
  <c r="W549" i="14"/>
  <c r="V549" i="14"/>
  <c r="U549" i="14"/>
  <c r="T549" i="14"/>
  <c r="S549" i="14"/>
  <c r="Q549" i="14"/>
  <c r="P549" i="14"/>
  <c r="O549" i="14"/>
  <c r="N549" i="14"/>
  <c r="M549" i="14"/>
  <c r="L549" i="14"/>
  <c r="K549" i="14"/>
  <c r="J549" i="14"/>
  <c r="I549" i="14"/>
  <c r="H549" i="14"/>
  <c r="D549" i="14"/>
  <c r="C549" i="14"/>
  <c r="B549" i="14"/>
  <c r="A549" i="14"/>
  <c r="Z548" i="14"/>
  <c r="Y548" i="14"/>
  <c r="X548" i="14"/>
  <c r="W548" i="14"/>
  <c r="V548" i="14"/>
  <c r="U548" i="14"/>
  <c r="T548" i="14"/>
  <c r="S548" i="14"/>
  <c r="Q548" i="14"/>
  <c r="P548" i="14"/>
  <c r="O548" i="14"/>
  <c r="N548" i="14"/>
  <c r="M548" i="14"/>
  <c r="L548" i="14"/>
  <c r="K548" i="14"/>
  <c r="J548" i="14"/>
  <c r="I548" i="14"/>
  <c r="H548" i="14"/>
  <c r="D548" i="14"/>
  <c r="C548" i="14"/>
  <c r="AH548" i="14"/>
  <c r="B548" i="14"/>
  <c r="AD548" i="14"/>
  <c r="A548" i="14"/>
  <c r="Z547" i="14"/>
  <c r="Y547" i="14"/>
  <c r="X547" i="14"/>
  <c r="W547" i="14"/>
  <c r="V547" i="14"/>
  <c r="U547" i="14"/>
  <c r="T547" i="14"/>
  <c r="S547" i="14"/>
  <c r="Q547" i="14"/>
  <c r="P547" i="14"/>
  <c r="O547" i="14"/>
  <c r="N547" i="14"/>
  <c r="M547" i="14"/>
  <c r="L547" i="14"/>
  <c r="K547" i="14"/>
  <c r="J547" i="14"/>
  <c r="I547" i="14"/>
  <c r="H547" i="14"/>
  <c r="D547" i="14"/>
  <c r="C547" i="14"/>
  <c r="AH547" i="14"/>
  <c r="B547" i="14"/>
  <c r="A547" i="14"/>
  <c r="Z546" i="14"/>
  <c r="Y546" i="14"/>
  <c r="X546" i="14"/>
  <c r="W546" i="14"/>
  <c r="V546" i="14"/>
  <c r="U546" i="14"/>
  <c r="T546" i="14"/>
  <c r="S546" i="14"/>
  <c r="Q546" i="14"/>
  <c r="P546" i="14"/>
  <c r="O546" i="14"/>
  <c r="N546" i="14"/>
  <c r="M546" i="14"/>
  <c r="L546" i="14"/>
  <c r="K546" i="14"/>
  <c r="J546" i="14"/>
  <c r="I546" i="14"/>
  <c r="H546" i="14"/>
  <c r="D546" i="14"/>
  <c r="C546" i="14"/>
  <c r="B546" i="14"/>
  <c r="A546" i="14"/>
  <c r="Z545" i="14"/>
  <c r="Y545" i="14"/>
  <c r="X545" i="14"/>
  <c r="W545" i="14"/>
  <c r="V545" i="14"/>
  <c r="U545" i="14"/>
  <c r="T545" i="14"/>
  <c r="S545" i="14"/>
  <c r="Q545" i="14"/>
  <c r="P545" i="14"/>
  <c r="O545" i="14"/>
  <c r="N545" i="14"/>
  <c r="M545" i="14"/>
  <c r="L545" i="14"/>
  <c r="K545" i="14"/>
  <c r="J545" i="14"/>
  <c r="I545" i="14"/>
  <c r="H545" i="14"/>
  <c r="D545" i="14"/>
  <c r="C545" i="14"/>
  <c r="B545" i="14"/>
  <c r="A545" i="14"/>
  <c r="Z544" i="14"/>
  <c r="Y544" i="14"/>
  <c r="X544" i="14"/>
  <c r="W544" i="14"/>
  <c r="V544" i="14"/>
  <c r="U544" i="14"/>
  <c r="T544" i="14"/>
  <c r="S544" i="14"/>
  <c r="Q544" i="14"/>
  <c r="P544" i="14"/>
  <c r="O544" i="14"/>
  <c r="N544" i="14"/>
  <c r="M544" i="14"/>
  <c r="L544" i="14"/>
  <c r="K544" i="14"/>
  <c r="J544" i="14"/>
  <c r="I544" i="14"/>
  <c r="H544" i="14"/>
  <c r="D544" i="14"/>
  <c r="C544" i="14"/>
  <c r="AH544" i="14"/>
  <c r="B544" i="14"/>
  <c r="AD544" i="14"/>
  <c r="A544" i="14"/>
  <c r="Z543" i="14"/>
  <c r="Y543" i="14"/>
  <c r="X543" i="14"/>
  <c r="W543" i="14"/>
  <c r="V543" i="14"/>
  <c r="U543" i="14"/>
  <c r="T543" i="14"/>
  <c r="S543" i="14"/>
  <c r="Q543" i="14"/>
  <c r="P543" i="14"/>
  <c r="O543" i="14"/>
  <c r="N543" i="14"/>
  <c r="M543" i="14"/>
  <c r="L543" i="14"/>
  <c r="K543" i="14"/>
  <c r="J543" i="14"/>
  <c r="I543" i="14"/>
  <c r="H543" i="14"/>
  <c r="D543" i="14"/>
  <c r="C543" i="14"/>
  <c r="AH543" i="14"/>
  <c r="B543" i="14"/>
  <c r="A543" i="14"/>
  <c r="Z542" i="14"/>
  <c r="Y542" i="14"/>
  <c r="X542" i="14"/>
  <c r="W542" i="14"/>
  <c r="V542" i="14"/>
  <c r="U542" i="14"/>
  <c r="T542" i="14"/>
  <c r="S542" i="14"/>
  <c r="Q542" i="14"/>
  <c r="P542" i="14"/>
  <c r="O542" i="14"/>
  <c r="N542" i="14"/>
  <c r="M542" i="14"/>
  <c r="L542" i="14"/>
  <c r="K542" i="14"/>
  <c r="J542" i="14"/>
  <c r="I542" i="14"/>
  <c r="H542" i="14"/>
  <c r="D542" i="14"/>
  <c r="C542" i="14"/>
  <c r="B542" i="14"/>
  <c r="A542" i="14"/>
  <c r="Z541" i="14"/>
  <c r="Y541" i="14"/>
  <c r="X541" i="14"/>
  <c r="W541" i="14"/>
  <c r="V541" i="14"/>
  <c r="U541" i="14"/>
  <c r="T541" i="14"/>
  <c r="S541" i="14"/>
  <c r="Q541" i="14"/>
  <c r="P541" i="14"/>
  <c r="O541" i="14"/>
  <c r="N541" i="14"/>
  <c r="M541" i="14"/>
  <c r="L541" i="14"/>
  <c r="K541" i="14"/>
  <c r="J541" i="14"/>
  <c r="I541" i="14"/>
  <c r="H541" i="14"/>
  <c r="D541" i="14"/>
  <c r="C541" i="14"/>
  <c r="B541" i="14"/>
  <c r="A541" i="14"/>
  <c r="Z540" i="14"/>
  <c r="Y540" i="14"/>
  <c r="X540" i="14"/>
  <c r="W540" i="14"/>
  <c r="V540" i="14"/>
  <c r="U540" i="14"/>
  <c r="T540" i="14"/>
  <c r="S540" i="14"/>
  <c r="Q540" i="14"/>
  <c r="P540" i="14"/>
  <c r="O540" i="14"/>
  <c r="N540" i="14"/>
  <c r="M540" i="14"/>
  <c r="L540" i="14"/>
  <c r="K540" i="14"/>
  <c r="J540" i="14"/>
  <c r="I540" i="14"/>
  <c r="H540" i="14"/>
  <c r="D540" i="14"/>
  <c r="C540" i="14"/>
  <c r="AH540" i="14"/>
  <c r="B540" i="14"/>
  <c r="AD540" i="14"/>
  <c r="A540" i="14"/>
  <c r="Z539" i="14"/>
  <c r="Y539" i="14"/>
  <c r="X539" i="14"/>
  <c r="W539" i="14"/>
  <c r="V539" i="14"/>
  <c r="U539" i="14"/>
  <c r="T539" i="14"/>
  <c r="S539" i="14"/>
  <c r="Q539" i="14"/>
  <c r="P539" i="14"/>
  <c r="O539" i="14"/>
  <c r="N539" i="14"/>
  <c r="M539" i="14"/>
  <c r="L539" i="14"/>
  <c r="K539" i="14"/>
  <c r="J539" i="14"/>
  <c r="I539" i="14"/>
  <c r="H539" i="14"/>
  <c r="D539" i="14"/>
  <c r="C539" i="14"/>
  <c r="AH539" i="14"/>
  <c r="B539" i="14"/>
  <c r="A539" i="14"/>
  <c r="Z538" i="14"/>
  <c r="Y538" i="14"/>
  <c r="X538" i="14"/>
  <c r="W538" i="14"/>
  <c r="V538" i="14"/>
  <c r="U538" i="14"/>
  <c r="T538" i="14"/>
  <c r="S538" i="14"/>
  <c r="Q538" i="14"/>
  <c r="P538" i="14"/>
  <c r="O538" i="14"/>
  <c r="N538" i="14"/>
  <c r="M538" i="14"/>
  <c r="L538" i="14"/>
  <c r="K538" i="14"/>
  <c r="J538" i="14"/>
  <c r="I538" i="14"/>
  <c r="H538" i="14"/>
  <c r="D538" i="14"/>
  <c r="C538" i="14"/>
  <c r="B538" i="14"/>
  <c r="A538" i="14"/>
  <c r="Z537" i="14"/>
  <c r="Y537" i="14"/>
  <c r="X537" i="14"/>
  <c r="W537" i="14"/>
  <c r="V537" i="14"/>
  <c r="U537" i="14"/>
  <c r="T537" i="14"/>
  <c r="S537" i="14"/>
  <c r="Q537" i="14"/>
  <c r="P537" i="14"/>
  <c r="O537" i="14"/>
  <c r="N537" i="14"/>
  <c r="M537" i="14"/>
  <c r="L537" i="14"/>
  <c r="K537" i="14"/>
  <c r="J537" i="14"/>
  <c r="I537" i="14"/>
  <c r="H537" i="14"/>
  <c r="D537" i="14"/>
  <c r="C537" i="14"/>
  <c r="B537" i="14"/>
  <c r="A537" i="14"/>
  <c r="Z536" i="14"/>
  <c r="Y536" i="14"/>
  <c r="X536" i="14"/>
  <c r="W536" i="14"/>
  <c r="V536" i="14"/>
  <c r="U536" i="14"/>
  <c r="T536" i="14"/>
  <c r="S536" i="14"/>
  <c r="Q536" i="14"/>
  <c r="P536" i="14"/>
  <c r="O536" i="14"/>
  <c r="N536" i="14"/>
  <c r="M536" i="14"/>
  <c r="L536" i="14"/>
  <c r="K536" i="14"/>
  <c r="J536" i="14"/>
  <c r="I536" i="14"/>
  <c r="H536" i="14"/>
  <c r="D536" i="14"/>
  <c r="C536" i="14"/>
  <c r="AH536" i="14"/>
  <c r="B536" i="14"/>
  <c r="AD536" i="14"/>
  <c r="A536" i="14"/>
  <c r="Z535" i="14"/>
  <c r="Y535" i="14"/>
  <c r="X535" i="14"/>
  <c r="W535" i="14"/>
  <c r="V535" i="14"/>
  <c r="U535" i="14"/>
  <c r="T535" i="14"/>
  <c r="S535" i="14"/>
  <c r="Q535" i="14"/>
  <c r="P535" i="14"/>
  <c r="O535" i="14"/>
  <c r="N535" i="14"/>
  <c r="M535" i="14"/>
  <c r="L535" i="14"/>
  <c r="K535" i="14"/>
  <c r="J535" i="14"/>
  <c r="I535" i="14"/>
  <c r="H535" i="14"/>
  <c r="D535" i="14"/>
  <c r="C535" i="14"/>
  <c r="AH535" i="14"/>
  <c r="B535" i="14"/>
  <c r="A535" i="14"/>
  <c r="Z534" i="14"/>
  <c r="Y534" i="14"/>
  <c r="X534" i="14"/>
  <c r="W534" i="14"/>
  <c r="V534" i="14"/>
  <c r="U534" i="14"/>
  <c r="T534" i="14"/>
  <c r="S534" i="14"/>
  <c r="Q534" i="14"/>
  <c r="P534" i="14"/>
  <c r="O534" i="14"/>
  <c r="N534" i="14"/>
  <c r="M534" i="14"/>
  <c r="L534" i="14"/>
  <c r="K534" i="14"/>
  <c r="J534" i="14"/>
  <c r="I534" i="14"/>
  <c r="H534" i="14"/>
  <c r="D534" i="14"/>
  <c r="C534" i="14"/>
  <c r="B534" i="14"/>
  <c r="A534" i="14"/>
  <c r="Z533" i="14"/>
  <c r="Y533" i="14"/>
  <c r="X533" i="14"/>
  <c r="W533" i="14"/>
  <c r="V533" i="14"/>
  <c r="U533" i="14"/>
  <c r="T533" i="14"/>
  <c r="S533" i="14"/>
  <c r="Q533" i="14"/>
  <c r="P533" i="14"/>
  <c r="O533" i="14"/>
  <c r="N533" i="14"/>
  <c r="M533" i="14"/>
  <c r="L533" i="14"/>
  <c r="K533" i="14"/>
  <c r="J533" i="14"/>
  <c r="I533" i="14"/>
  <c r="H533" i="14"/>
  <c r="D533" i="14"/>
  <c r="C533" i="14"/>
  <c r="B533" i="14"/>
  <c r="A533" i="14"/>
  <c r="Z532" i="14"/>
  <c r="Y532" i="14"/>
  <c r="X532" i="14"/>
  <c r="W532" i="14"/>
  <c r="V532" i="14"/>
  <c r="U532" i="14"/>
  <c r="T532" i="14"/>
  <c r="S532" i="14"/>
  <c r="Q532" i="14"/>
  <c r="P532" i="14"/>
  <c r="O532" i="14"/>
  <c r="N532" i="14"/>
  <c r="M532" i="14"/>
  <c r="L532" i="14"/>
  <c r="K532" i="14"/>
  <c r="J532" i="14"/>
  <c r="I532" i="14"/>
  <c r="H532" i="14"/>
  <c r="D532" i="14"/>
  <c r="C532" i="14"/>
  <c r="AH532" i="14"/>
  <c r="B532" i="14"/>
  <c r="AD532" i="14"/>
  <c r="A532" i="14"/>
  <c r="Z531" i="14"/>
  <c r="Y531" i="14"/>
  <c r="X531" i="14"/>
  <c r="W531" i="14"/>
  <c r="V531" i="14"/>
  <c r="U531" i="14"/>
  <c r="T531" i="14"/>
  <c r="S531" i="14"/>
  <c r="Q531" i="14"/>
  <c r="P531" i="14"/>
  <c r="O531" i="14"/>
  <c r="N531" i="14"/>
  <c r="M531" i="14"/>
  <c r="L531" i="14"/>
  <c r="K531" i="14"/>
  <c r="J531" i="14"/>
  <c r="I531" i="14"/>
  <c r="H531" i="14"/>
  <c r="D531" i="14"/>
  <c r="C531" i="14"/>
  <c r="AH531" i="14"/>
  <c r="B531" i="14"/>
  <c r="A531" i="14"/>
  <c r="Z530" i="14"/>
  <c r="Y530" i="14"/>
  <c r="X530" i="14"/>
  <c r="W530" i="14"/>
  <c r="V530" i="14"/>
  <c r="U530" i="14"/>
  <c r="T530" i="14"/>
  <c r="S530" i="14"/>
  <c r="Q530" i="14"/>
  <c r="P530" i="14"/>
  <c r="O530" i="14"/>
  <c r="N530" i="14"/>
  <c r="M530" i="14"/>
  <c r="L530" i="14"/>
  <c r="K530" i="14"/>
  <c r="J530" i="14"/>
  <c r="I530" i="14"/>
  <c r="H530" i="14"/>
  <c r="D530" i="14"/>
  <c r="C530" i="14"/>
  <c r="B530" i="14"/>
  <c r="A530" i="14"/>
  <c r="Z529" i="14"/>
  <c r="Y529" i="14"/>
  <c r="X529" i="14"/>
  <c r="W529" i="14"/>
  <c r="V529" i="14"/>
  <c r="U529" i="14"/>
  <c r="T529" i="14"/>
  <c r="S529" i="14"/>
  <c r="Q529" i="14"/>
  <c r="P529" i="14"/>
  <c r="O529" i="14"/>
  <c r="N529" i="14"/>
  <c r="M529" i="14"/>
  <c r="L529" i="14"/>
  <c r="K529" i="14"/>
  <c r="J529" i="14"/>
  <c r="I529" i="14"/>
  <c r="H529" i="14"/>
  <c r="D529" i="14"/>
  <c r="C529" i="14"/>
  <c r="B529" i="14"/>
  <c r="A529" i="14"/>
  <c r="Z528" i="14"/>
  <c r="Y528" i="14"/>
  <c r="X528" i="14"/>
  <c r="W528" i="14"/>
  <c r="V528" i="14"/>
  <c r="U528" i="14"/>
  <c r="T528" i="14"/>
  <c r="S528" i="14"/>
  <c r="Q528" i="14"/>
  <c r="P528" i="14"/>
  <c r="O528" i="14"/>
  <c r="N528" i="14"/>
  <c r="M528" i="14"/>
  <c r="L528" i="14"/>
  <c r="K528" i="14"/>
  <c r="J528" i="14"/>
  <c r="I528" i="14"/>
  <c r="H528" i="14"/>
  <c r="D528" i="14"/>
  <c r="C528" i="14"/>
  <c r="AH528" i="14"/>
  <c r="B528" i="14"/>
  <c r="AD528" i="14"/>
  <c r="A528" i="14"/>
  <c r="Z527" i="14"/>
  <c r="Y527" i="14"/>
  <c r="X527" i="14"/>
  <c r="W527" i="14"/>
  <c r="V527" i="14"/>
  <c r="U527" i="14"/>
  <c r="T527" i="14"/>
  <c r="S527" i="14"/>
  <c r="Q527" i="14"/>
  <c r="P527" i="14"/>
  <c r="O527" i="14"/>
  <c r="N527" i="14"/>
  <c r="M527" i="14"/>
  <c r="L527" i="14"/>
  <c r="K527" i="14"/>
  <c r="J527" i="14"/>
  <c r="I527" i="14"/>
  <c r="H527" i="14"/>
  <c r="D527" i="14"/>
  <c r="C527" i="14"/>
  <c r="AH527" i="14"/>
  <c r="B527" i="14"/>
  <c r="A527" i="14"/>
  <c r="Z526" i="14"/>
  <c r="Y526" i="14"/>
  <c r="X526" i="14"/>
  <c r="W526" i="14"/>
  <c r="V526" i="14"/>
  <c r="U526" i="14"/>
  <c r="T526" i="14"/>
  <c r="S526" i="14"/>
  <c r="Q526" i="14"/>
  <c r="P526" i="14"/>
  <c r="O526" i="14"/>
  <c r="N526" i="14"/>
  <c r="M526" i="14"/>
  <c r="L526" i="14"/>
  <c r="K526" i="14"/>
  <c r="J526" i="14"/>
  <c r="I526" i="14"/>
  <c r="H526" i="14"/>
  <c r="D526" i="14"/>
  <c r="C526" i="14"/>
  <c r="B526" i="14"/>
  <c r="A526" i="14"/>
  <c r="Z525" i="14"/>
  <c r="Y525" i="14"/>
  <c r="X525" i="14"/>
  <c r="W525" i="14"/>
  <c r="V525" i="14"/>
  <c r="U525" i="14"/>
  <c r="T525" i="14"/>
  <c r="S525" i="14"/>
  <c r="Q525" i="14"/>
  <c r="P525" i="14"/>
  <c r="O525" i="14"/>
  <c r="N525" i="14"/>
  <c r="M525" i="14"/>
  <c r="L525" i="14"/>
  <c r="K525" i="14"/>
  <c r="J525" i="14"/>
  <c r="I525" i="14"/>
  <c r="H525" i="14"/>
  <c r="D525" i="14"/>
  <c r="C525" i="14"/>
  <c r="B525" i="14"/>
  <c r="A525" i="14"/>
  <c r="Z524" i="14"/>
  <c r="Y524" i="14"/>
  <c r="X524" i="14"/>
  <c r="W524" i="14"/>
  <c r="V524" i="14"/>
  <c r="U524" i="14"/>
  <c r="T524" i="14"/>
  <c r="S524" i="14"/>
  <c r="Q524" i="14"/>
  <c r="P524" i="14"/>
  <c r="O524" i="14"/>
  <c r="N524" i="14"/>
  <c r="M524" i="14"/>
  <c r="L524" i="14"/>
  <c r="K524" i="14"/>
  <c r="J524" i="14"/>
  <c r="I524" i="14"/>
  <c r="H524" i="14"/>
  <c r="D524" i="14"/>
  <c r="C524" i="14"/>
  <c r="AH524" i="14"/>
  <c r="B524" i="14"/>
  <c r="AD524" i="14"/>
  <c r="A524" i="14"/>
  <c r="Z523" i="14"/>
  <c r="Y523" i="14"/>
  <c r="X523" i="14"/>
  <c r="W523" i="14"/>
  <c r="V523" i="14"/>
  <c r="U523" i="14"/>
  <c r="T523" i="14"/>
  <c r="S523" i="14"/>
  <c r="Q523" i="14"/>
  <c r="P523" i="14"/>
  <c r="O523" i="14"/>
  <c r="N523" i="14"/>
  <c r="M523" i="14"/>
  <c r="L523" i="14"/>
  <c r="K523" i="14"/>
  <c r="J523" i="14"/>
  <c r="I523" i="14"/>
  <c r="H523" i="14"/>
  <c r="D523" i="14"/>
  <c r="C523" i="14"/>
  <c r="AH523" i="14"/>
  <c r="B523" i="14"/>
  <c r="A523" i="14"/>
  <c r="Z522" i="14"/>
  <c r="Y522" i="14"/>
  <c r="X522" i="14"/>
  <c r="W522" i="14"/>
  <c r="V522" i="14"/>
  <c r="U522" i="14"/>
  <c r="T522" i="14"/>
  <c r="S522" i="14"/>
  <c r="Q522" i="14"/>
  <c r="P522" i="14"/>
  <c r="O522" i="14"/>
  <c r="N522" i="14"/>
  <c r="M522" i="14"/>
  <c r="L522" i="14"/>
  <c r="K522" i="14"/>
  <c r="J522" i="14"/>
  <c r="I522" i="14"/>
  <c r="H522" i="14"/>
  <c r="D522" i="14"/>
  <c r="C522" i="14"/>
  <c r="B522" i="14"/>
  <c r="A522" i="14"/>
  <c r="Z521" i="14"/>
  <c r="Y521" i="14"/>
  <c r="X521" i="14"/>
  <c r="W521" i="14"/>
  <c r="V521" i="14"/>
  <c r="U521" i="14"/>
  <c r="T521" i="14"/>
  <c r="S521" i="14"/>
  <c r="Q521" i="14"/>
  <c r="P521" i="14"/>
  <c r="O521" i="14"/>
  <c r="N521" i="14"/>
  <c r="M521" i="14"/>
  <c r="L521" i="14"/>
  <c r="K521" i="14"/>
  <c r="J521" i="14"/>
  <c r="I521" i="14"/>
  <c r="H521" i="14"/>
  <c r="D521" i="14"/>
  <c r="C521" i="14"/>
  <c r="B521" i="14"/>
  <c r="A521" i="14"/>
  <c r="Z520" i="14"/>
  <c r="Y520" i="14"/>
  <c r="X520" i="14"/>
  <c r="W520" i="14"/>
  <c r="V520" i="14"/>
  <c r="U520" i="14"/>
  <c r="T520" i="14"/>
  <c r="S520" i="14"/>
  <c r="Q520" i="14"/>
  <c r="P520" i="14"/>
  <c r="O520" i="14"/>
  <c r="N520" i="14"/>
  <c r="M520" i="14"/>
  <c r="L520" i="14"/>
  <c r="K520" i="14"/>
  <c r="J520" i="14"/>
  <c r="I520" i="14"/>
  <c r="H520" i="14"/>
  <c r="D520" i="14"/>
  <c r="C520" i="14"/>
  <c r="AH520" i="14"/>
  <c r="B520" i="14"/>
  <c r="AD520" i="14"/>
  <c r="A520" i="14"/>
  <c r="Z519" i="14"/>
  <c r="Y519" i="14"/>
  <c r="X519" i="14"/>
  <c r="W519" i="14"/>
  <c r="V519" i="14"/>
  <c r="U519" i="14"/>
  <c r="T519" i="14"/>
  <c r="S519" i="14"/>
  <c r="Q519" i="14"/>
  <c r="P519" i="14"/>
  <c r="O519" i="14"/>
  <c r="N519" i="14"/>
  <c r="M519" i="14"/>
  <c r="L519" i="14"/>
  <c r="K519" i="14"/>
  <c r="J519" i="14"/>
  <c r="I519" i="14"/>
  <c r="H519" i="14"/>
  <c r="D519" i="14"/>
  <c r="C519" i="14"/>
  <c r="AH519" i="14"/>
  <c r="B519" i="14"/>
  <c r="A519" i="14"/>
  <c r="Z518" i="14"/>
  <c r="Y518" i="14"/>
  <c r="X518" i="14"/>
  <c r="W518" i="14"/>
  <c r="V518" i="14"/>
  <c r="U518" i="14"/>
  <c r="T518" i="14"/>
  <c r="S518" i="14"/>
  <c r="Q518" i="14"/>
  <c r="P518" i="14"/>
  <c r="O518" i="14"/>
  <c r="N518" i="14"/>
  <c r="M518" i="14"/>
  <c r="L518" i="14"/>
  <c r="K518" i="14"/>
  <c r="J518" i="14"/>
  <c r="I518" i="14"/>
  <c r="H518" i="14"/>
  <c r="D518" i="14"/>
  <c r="C518" i="14"/>
  <c r="B518" i="14"/>
  <c r="A518" i="14"/>
  <c r="Z517" i="14"/>
  <c r="Y517" i="14"/>
  <c r="X517" i="14"/>
  <c r="W517" i="14"/>
  <c r="V517" i="14"/>
  <c r="U517" i="14"/>
  <c r="T517" i="14"/>
  <c r="S517" i="14"/>
  <c r="Q517" i="14"/>
  <c r="P517" i="14"/>
  <c r="O517" i="14"/>
  <c r="N517" i="14"/>
  <c r="M517" i="14"/>
  <c r="L517" i="14"/>
  <c r="K517" i="14"/>
  <c r="J517" i="14"/>
  <c r="I517" i="14"/>
  <c r="H517" i="14"/>
  <c r="D517" i="14"/>
  <c r="C517" i="14"/>
  <c r="B517" i="14"/>
  <c r="A517" i="14"/>
  <c r="Z516" i="14"/>
  <c r="Y516" i="14"/>
  <c r="X516" i="14"/>
  <c r="W516" i="14"/>
  <c r="V516" i="14"/>
  <c r="U516" i="14"/>
  <c r="T516" i="14"/>
  <c r="S516" i="14"/>
  <c r="Q516" i="14"/>
  <c r="P516" i="14"/>
  <c r="O516" i="14"/>
  <c r="N516" i="14"/>
  <c r="M516" i="14"/>
  <c r="L516" i="14"/>
  <c r="K516" i="14"/>
  <c r="J516" i="14"/>
  <c r="I516" i="14"/>
  <c r="H516" i="14"/>
  <c r="D516" i="14"/>
  <c r="C516" i="14"/>
  <c r="AH516" i="14"/>
  <c r="B516" i="14"/>
  <c r="AD516" i="14"/>
  <c r="A516" i="14"/>
  <c r="Z515" i="14"/>
  <c r="Y515" i="14"/>
  <c r="X515" i="14"/>
  <c r="W515" i="14"/>
  <c r="V515" i="14"/>
  <c r="U515" i="14"/>
  <c r="T515" i="14"/>
  <c r="S515" i="14"/>
  <c r="Q515" i="14"/>
  <c r="P515" i="14"/>
  <c r="O515" i="14"/>
  <c r="N515" i="14"/>
  <c r="M515" i="14"/>
  <c r="L515" i="14"/>
  <c r="K515" i="14"/>
  <c r="J515" i="14"/>
  <c r="I515" i="14"/>
  <c r="H515" i="14"/>
  <c r="D515" i="14"/>
  <c r="C515" i="14"/>
  <c r="AH515" i="14"/>
  <c r="B515" i="14"/>
  <c r="A515" i="14"/>
  <c r="Z514" i="14"/>
  <c r="Y514" i="14"/>
  <c r="X514" i="14"/>
  <c r="W514" i="14"/>
  <c r="V514" i="14"/>
  <c r="U514" i="14"/>
  <c r="T514" i="14"/>
  <c r="S514" i="14"/>
  <c r="Q514" i="14"/>
  <c r="P514" i="14"/>
  <c r="O514" i="14"/>
  <c r="N514" i="14"/>
  <c r="M514" i="14"/>
  <c r="L514" i="14"/>
  <c r="K514" i="14"/>
  <c r="J514" i="14"/>
  <c r="I514" i="14"/>
  <c r="H514" i="14"/>
  <c r="D514" i="14"/>
  <c r="C514" i="14"/>
  <c r="B514" i="14"/>
  <c r="A514" i="14"/>
  <c r="Z513" i="14"/>
  <c r="Y513" i="14"/>
  <c r="X513" i="14"/>
  <c r="W513" i="14"/>
  <c r="V513" i="14"/>
  <c r="U513" i="14"/>
  <c r="T513" i="14"/>
  <c r="S513" i="14"/>
  <c r="Q513" i="14"/>
  <c r="P513" i="14"/>
  <c r="O513" i="14"/>
  <c r="N513" i="14"/>
  <c r="M513" i="14"/>
  <c r="L513" i="14"/>
  <c r="K513" i="14"/>
  <c r="J513" i="14"/>
  <c r="I513" i="14"/>
  <c r="H513" i="14"/>
  <c r="D513" i="14"/>
  <c r="C513" i="14"/>
  <c r="B513" i="14"/>
  <c r="A513" i="14"/>
  <c r="Z512" i="14"/>
  <c r="Y512" i="14"/>
  <c r="X512" i="14"/>
  <c r="W512" i="14"/>
  <c r="V512" i="14"/>
  <c r="U512" i="14"/>
  <c r="T512" i="14"/>
  <c r="S512" i="14"/>
  <c r="Q512" i="14"/>
  <c r="P512" i="14"/>
  <c r="O512" i="14"/>
  <c r="N512" i="14"/>
  <c r="M512" i="14"/>
  <c r="L512" i="14"/>
  <c r="K512" i="14"/>
  <c r="J512" i="14"/>
  <c r="I512" i="14"/>
  <c r="H512" i="14"/>
  <c r="D512" i="14"/>
  <c r="C512" i="14"/>
  <c r="AH512" i="14"/>
  <c r="B512" i="14"/>
  <c r="AD512" i="14"/>
  <c r="A512" i="14"/>
  <c r="Z511" i="14"/>
  <c r="Y511" i="14"/>
  <c r="X511" i="14"/>
  <c r="W511" i="14"/>
  <c r="V511" i="14"/>
  <c r="U511" i="14"/>
  <c r="T511" i="14"/>
  <c r="S511" i="14"/>
  <c r="Q511" i="14"/>
  <c r="P511" i="14"/>
  <c r="O511" i="14"/>
  <c r="N511" i="14"/>
  <c r="M511" i="14"/>
  <c r="L511" i="14"/>
  <c r="K511" i="14"/>
  <c r="J511" i="14"/>
  <c r="I511" i="14"/>
  <c r="H511" i="14"/>
  <c r="D511" i="14"/>
  <c r="C511" i="14"/>
  <c r="AH511" i="14"/>
  <c r="B511" i="14"/>
  <c r="A511" i="14"/>
  <c r="Z510" i="14"/>
  <c r="Y510" i="14"/>
  <c r="X510" i="14"/>
  <c r="W510" i="14"/>
  <c r="V510" i="14"/>
  <c r="U510" i="14"/>
  <c r="T510" i="14"/>
  <c r="S510" i="14"/>
  <c r="Q510" i="14"/>
  <c r="P510" i="14"/>
  <c r="O510" i="14"/>
  <c r="N510" i="14"/>
  <c r="M510" i="14"/>
  <c r="L510" i="14"/>
  <c r="K510" i="14"/>
  <c r="J510" i="14"/>
  <c r="I510" i="14"/>
  <c r="H510" i="14"/>
  <c r="AF510" i="14"/>
  <c r="D510" i="14"/>
  <c r="C510" i="14"/>
  <c r="B510" i="14"/>
  <c r="A510" i="14"/>
  <c r="Z509" i="14"/>
  <c r="Y509" i="14"/>
  <c r="X509" i="14"/>
  <c r="W509" i="14"/>
  <c r="V509" i="14"/>
  <c r="U509" i="14"/>
  <c r="T509" i="14"/>
  <c r="S509" i="14"/>
  <c r="Q509" i="14"/>
  <c r="P509" i="14"/>
  <c r="O509" i="14"/>
  <c r="N509" i="14"/>
  <c r="M509" i="14"/>
  <c r="L509" i="14"/>
  <c r="K509" i="14"/>
  <c r="J509" i="14"/>
  <c r="I509" i="14"/>
  <c r="H509" i="14"/>
  <c r="D509" i="14"/>
  <c r="C509" i="14"/>
  <c r="B509" i="14"/>
  <c r="AD509" i="14"/>
  <c r="A509" i="14"/>
  <c r="Z508" i="14"/>
  <c r="Y508" i="14"/>
  <c r="X508" i="14"/>
  <c r="W508" i="14"/>
  <c r="V508" i="14"/>
  <c r="U508" i="14"/>
  <c r="T508" i="14"/>
  <c r="S508" i="14"/>
  <c r="Q508" i="14"/>
  <c r="P508" i="14"/>
  <c r="O508" i="14"/>
  <c r="N508" i="14"/>
  <c r="M508" i="14"/>
  <c r="L508" i="14"/>
  <c r="K508" i="14"/>
  <c r="J508" i="14"/>
  <c r="I508" i="14"/>
  <c r="H508" i="14"/>
  <c r="D508" i="14"/>
  <c r="C508" i="14"/>
  <c r="AH508" i="14"/>
  <c r="B508" i="14"/>
  <c r="AD508" i="14"/>
  <c r="A508" i="14"/>
  <c r="Z507" i="14"/>
  <c r="Y507" i="14"/>
  <c r="X507" i="14"/>
  <c r="W507" i="14"/>
  <c r="V507" i="14"/>
  <c r="U507" i="14"/>
  <c r="T507" i="14"/>
  <c r="S507" i="14"/>
  <c r="Q507" i="14"/>
  <c r="P507" i="14"/>
  <c r="O507" i="14"/>
  <c r="N507" i="14"/>
  <c r="M507" i="14"/>
  <c r="L507" i="14"/>
  <c r="K507" i="14"/>
  <c r="J507" i="14"/>
  <c r="I507" i="14"/>
  <c r="H507" i="14"/>
  <c r="D507" i="14"/>
  <c r="C507" i="14"/>
  <c r="AH507" i="14"/>
  <c r="B507" i="14"/>
  <c r="A507" i="14"/>
  <c r="Z506" i="14"/>
  <c r="Y506" i="14"/>
  <c r="X506" i="14"/>
  <c r="W506" i="14"/>
  <c r="V506" i="14"/>
  <c r="U506" i="14"/>
  <c r="T506" i="14"/>
  <c r="S506" i="14"/>
  <c r="Q506" i="14"/>
  <c r="P506" i="14"/>
  <c r="O506" i="14"/>
  <c r="N506" i="14"/>
  <c r="M506" i="14"/>
  <c r="L506" i="14"/>
  <c r="K506" i="14"/>
  <c r="J506" i="14"/>
  <c r="I506" i="14"/>
  <c r="H506" i="14"/>
  <c r="AF506" i="14"/>
  <c r="D506" i="14"/>
  <c r="C506" i="14"/>
  <c r="B506" i="14"/>
  <c r="A506" i="14"/>
  <c r="Z505" i="14"/>
  <c r="Y505" i="14"/>
  <c r="X505" i="14"/>
  <c r="W505" i="14"/>
  <c r="V505" i="14"/>
  <c r="U505" i="14"/>
  <c r="T505" i="14"/>
  <c r="S505" i="14"/>
  <c r="Q505" i="14"/>
  <c r="P505" i="14"/>
  <c r="O505" i="14"/>
  <c r="N505" i="14"/>
  <c r="M505" i="14"/>
  <c r="L505" i="14"/>
  <c r="K505" i="14"/>
  <c r="J505" i="14"/>
  <c r="I505" i="14"/>
  <c r="H505" i="14"/>
  <c r="D505" i="14"/>
  <c r="C505" i="14"/>
  <c r="B505" i="14"/>
  <c r="AD505" i="14"/>
  <c r="A505" i="14"/>
  <c r="Z504" i="14"/>
  <c r="Y504" i="14"/>
  <c r="X504" i="14"/>
  <c r="W504" i="14"/>
  <c r="V504" i="14"/>
  <c r="U504" i="14"/>
  <c r="T504" i="14"/>
  <c r="S504" i="14"/>
  <c r="Q504" i="14"/>
  <c r="P504" i="14"/>
  <c r="O504" i="14"/>
  <c r="N504" i="14"/>
  <c r="M504" i="14"/>
  <c r="L504" i="14"/>
  <c r="K504" i="14"/>
  <c r="J504" i="14"/>
  <c r="I504" i="14"/>
  <c r="H504" i="14"/>
  <c r="D504" i="14"/>
  <c r="C504" i="14"/>
  <c r="AH504" i="14"/>
  <c r="B504" i="14"/>
  <c r="AD504" i="14"/>
  <c r="A504" i="14"/>
  <c r="Z503" i="14"/>
  <c r="Y503" i="14"/>
  <c r="X503" i="14"/>
  <c r="W503" i="14"/>
  <c r="V503" i="14"/>
  <c r="U503" i="14"/>
  <c r="T503" i="14"/>
  <c r="S503" i="14"/>
  <c r="Q503" i="14"/>
  <c r="P503" i="14"/>
  <c r="O503" i="14"/>
  <c r="N503" i="14"/>
  <c r="M503" i="14"/>
  <c r="L503" i="14"/>
  <c r="K503" i="14"/>
  <c r="J503" i="14"/>
  <c r="I503" i="14"/>
  <c r="H503" i="14"/>
  <c r="D503" i="14"/>
  <c r="C503" i="14"/>
  <c r="AH503" i="14"/>
  <c r="B503" i="14"/>
  <c r="A503" i="14"/>
  <c r="Z502" i="14"/>
  <c r="Y502" i="14"/>
  <c r="X502" i="14"/>
  <c r="W502" i="14"/>
  <c r="V502" i="14"/>
  <c r="U502" i="14"/>
  <c r="T502" i="14"/>
  <c r="S502" i="14"/>
  <c r="Q502" i="14"/>
  <c r="P502" i="14"/>
  <c r="O502" i="14"/>
  <c r="N502" i="14"/>
  <c r="M502" i="14"/>
  <c r="L502" i="14"/>
  <c r="K502" i="14"/>
  <c r="J502" i="14"/>
  <c r="I502" i="14"/>
  <c r="H502" i="14"/>
  <c r="AF502" i="14"/>
  <c r="D502" i="14"/>
  <c r="C502" i="14"/>
  <c r="B502" i="14"/>
  <c r="A502" i="14"/>
  <c r="Z501" i="14"/>
  <c r="Y501" i="14"/>
  <c r="X501" i="14"/>
  <c r="W501" i="14"/>
  <c r="V501" i="14"/>
  <c r="U501" i="14"/>
  <c r="T501" i="14"/>
  <c r="S501" i="14"/>
  <c r="Q501" i="14"/>
  <c r="P501" i="14"/>
  <c r="O501" i="14"/>
  <c r="N501" i="14"/>
  <c r="M501" i="14"/>
  <c r="L501" i="14"/>
  <c r="K501" i="14"/>
  <c r="J501" i="14"/>
  <c r="I501" i="14"/>
  <c r="H501" i="14"/>
  <c r="D501" i="14"/>
  <c r="C501" i="14"/>
  <c r="B501" i="14"/>
  <c r="AD501" i="14"/>
  <c r="A501" i="14"/>
  <c r="Z500" i="14"/>
  <c r="Y500" i="14"/>
  <c r="X500" i="14"/>
  <c r="W500" i="14"/>
  <c r="V500" i="14"/>
  <c r="U500" i="14"/>
  <c r="T500" i="14"/>
  <c r="S500" i="14"/>
  <c r="Q500" i="14"/>
  <c r="P500" i="14"/>
  <c r="O500" i="14"/>
  <c r="N500" i="14"/>
  <c r="M500" i="14"/>
  <c r="L500" i="14"/>
  <c r="K500" i="14"/>
  <c r="J500" i="14"/>
  <c r="I500" i="14"/>
  <c r="H500" i="14"/>
  <c r="D500" i="14"/>
  <c r="C500" i="14"/>
  <c r="AH500" i="14"/>
  <c r="B500" i="14"/>
  <c r="AD500" i="14"/>
  <c r="A500" i="14"/>
  <c r="Z499" i="14"/>
  <c r="Y499" i="14"/>
  <c r="X499" i="14"/>
  <c r="W499" i="14"/>
  <c r="V499" i="14"/>
  <c r="U499" i="14"/>
  <c r="T499" i="14"/>
  <c r="S499" i="14"/>
  <c r="Q499" i="14"/>
  <c r="P499" i="14"/>
  <c r="O499" i="14"/>
  <c r="N499" i="14"/>
  <c r="M499" i="14"/>
  <c r="L499" i="14"/>
  <c r="K499" i="14"/>
  <c r="J499" i="14"/>
  <c r="I499" i="14"/>
  <c r="H499" i="14"/>
  <c r="D499" i="14"/>
  <c r="C499" i="14"/>
  <c r="AH499" i="14"/>
  <c r="B499" i="14"/>
  <c r="A499" i="14"/>
  <c r="Z498" i="14"/>
  <c r="Y498" i="14"/>
  <c r="X498" i="14"/>
  <c r="W498" i="14"/>
  <c r="V498" i="14"/>
  <c r="U498" i="14"/>
  <c r="T498" i="14"/>
  <c r="S498" i="14"/>
  <c r="Q498" i="14"/>
  <c r="P498" i="14"/>
  <c r="O498" i="14"/>
  <c r="N498" i="14"/>
  <c r="M498" i="14"/>
  <c r="L498" i="14"/>
  <c r="K498" i="14"/>
  <c r="J498" i="14"/>
  <c r="I498" i="14"/>
  <c r="H498" i="14"/>
  <c r="AF498" i="14"/>
  <c r="D498" i="14"/>
  <c r="C498" i="14"/>
  <c r="B498" i="14"/>
  <c r="A498" i="14"/>
  <c r="Z497" i="14"/>
  <c r="Y497" i="14"/>
  <c r="X497" i="14"/>
  <c r="W497" i="14"/>
  <c r="V497" i="14"/>
  <c r="U497" i="14"/>
  <c r="T497" i="14"/>
  <c r="S497" i="14"/>
  <c r="Q497" i="14"/>
  <c r="P497" i="14"/>
  <c r="O497" i="14"/>
  <c r="N497" i="14"/>
  <c r="M497" i="14"/>
  <c r="L497" i="14"/>
  <c r="K497" i="14"/>
  <c r="J497" i="14"/>
  <c r="I497" i="14"/>
  <c r="H497" i="14"/>
  <c r="D497" i="14"/>
  <c r="C497" i="14"/>
  <c r="B497" i="14"/>
  <c r="AD497" i="14"/>
  <c r="A497" i="14"/>
  <c r="Z496" i="14"/>
  <c r="Y496" i="14"/>
  <c r="X496" i="14"/>
  <c r="W496" i="14"/>
  <c r="V496" i="14"/>
  <c r="U496" i="14"/>
  <c r="T496" i="14"/>
  <c r="S496" i="14"/>
  <c r="Q496" i="14"/>
  <c r="P496" i="14"/>
  <c r="O496" i="14"/>
  <c r="N496" i="14"/>
  <c r="M496" i="14"/>
  <c r="L496" i="14"/>
  <c r="K496" i="14"/>
  <c r="J496" i="14"/>
  <c r="I496" i="14"/>
  <c r="H496" i="14"/>
  <c r="D496" i="14"/>
  <c r="C496" i="14"/>
  <c r="AH496" i="14"/>
  <c r="B496" i="14"/>
  <c r="AD496" i="14"/>
  <c r="A496" i="14"/>
  <c r="Z495" i="14"/>
  <c r="Y495" i="14"/>
  <c r="X495" i="14"/>
  <c r="W495" i="14"/>
  <c r="V495" i="14"/>
  <c r="U495" i="14"/>
  <c r="T495" i="14"/>
  <c r="S495" i="14"/>
  <c r="Q495" i="14"/>
  <c r="P495" i="14"/>
  <c r="O495" i="14"/>
  <c r="N495" i="14"/>
  <c r="M495" i="14"/>
  <c r="L495" i="14"/>
  <c r="K495" i="14"/>
  <c r="J495" i="14"/>
  <c r="I495" i="14"/>
  <c r="H495" i="14"/>
  <c r="D495" i="14"/>
  <c r="C495" i="14"/>
  <c r="AH495" i="14"/>
  <c r="B495" i="14"/>
  <c r="A495" i="14"/>
  <c r="Z494" i="14"/>
  <c r="Y494" i="14"/>
  <c r="X494" i="14"/>
  <c r="W494" i="14"/>
  <c r="V494" i="14"/>
  <c r="U494" i="14"/>
  <c r="T494" i="14"/>
  <c r="S494" i="14"/>
  <c r="Q494" i="14"/>
  <c r="P494" i="14"/>
  <c r="O494" i="14"/>
  <c r="N494" i="14"/>
  <c r="M494" i="14"/>
  <c r="L494" i="14"/>
  <c r="K494" i="14"/>
  <c r="J494" i="14"/>
  <c r="I494" i="14"/>
  <c r="H494" i="14"/>
  <c r="AF494" i="14"/>
  <c r="D494" i="14"/>
  <c r="C494" i="14"/>
  <c r="B494" i="14"/>
  <c r="A494" i="14"/>
  <c r="Z493" i="14"/>
  <c r="Y493" i="14"/>
  <c r="X493" i="14"/>
  <c r="W493" i="14"/>
  <c r="V493" i="14"/>
  <c r="U493" i="14"/>
  <c r="T493" i="14"/>
  <c r="S493" i="14"/>
  <c r="Q493" i="14"/>
  <c r="P493" i="14"/>
  <c r="O493" i="14"/>
  <c r="N493" i="14"/>
  <c r="M493" i="14"/>
  <c r="L493" i="14"/>
  <c r="K493" i="14"/>
  <c r="J493" i="14"/>
  <c r="I493" i="14"/>
  <c r="H493" i="14"/>
  <c r="D493" i="14"/>
  <c r="C493" i="14"/>
  <c r="B493" i="14"/>
  <c r="AD493" i="14"/>
  <c r="A493" i="14"/>
  <c r="Z492" i="14"/>
  <c r="Y492" i="14"/>
  <c r="X492" i="14"/>
  <c r="W492" i="14"/>
  <c r="V492" i="14"/>
  <c r="U492" i="14"/>
  <c r="T492" i="14"/>
  <c r="S492" i="14"/>
  <c r="Q492" i="14"/>
  <c r="P492" i="14"/>
  <c r="O492" i="14"/>
  <c r="N492" i="14"/>
  <c r="M492" i="14"/>
  <c r="L492" i="14"/>
  <c r="K492" i="14"/>
  <c r="J492" i="14"/>
  <c r="I492" i="14"/>
  <c r="H492" i="14"/>
  <c r="D492" i="14"/>
  <c r="C492" i="14"/>
  <c r="AH492" i="14"/>
  <c r="B492" i="14"/>
  <c r="AD492" i="14"/>
  <c r="A492" i="14"/>
  <c r="Z491" i="14"/>
  <c r="Y491" i="14"/>
  <c r="X491" i="14"/>
  <c r="W491" i="14"/>
  <c r="V491" i="14"/>
  <c r="U491" i="14"/>
  <c r="T491" i="14"/>
  <c r="S491" i="14"/>
  <c r="Q491" i="14"/>
  <c r="P491" i="14"/>
  <c r="O491" i="14"/>
  <c r="N491" i="14"/>
  <c r="M491" i="14"/>
  <c r="L491" i="14"/>
  <c r="K491" i="14"/>
  <c r="J491" i="14"/>
  <c r="I491" i="14"/>
  <c r="H491" i="14"/>
  <c r="D491" i="14"/>
  <c r="C491" i="14"/>
  <c r="AH491" i="14"/>
  <c r="B491" i="14"/>
  <c r="A491" i="14"/>
  <c r="Z490" i="14"/>
  <c r="Y490" i="14"/>
  <c r="X490" i="14"/>
  <c r="W490" i="14"/>
  <c r="V490" i="14"/>
  <c r="U490" i="14"/>
  <c r="T490" i="14"/>
  <c r="S490" i="14"/>
  <c r="Q490" i="14"/>
  <c r="P490" i="14"/>
  <c r="O490" i="14"/>
  <c r="N490" i="14"/>
  <c r="M490" i="14"/>
  <c r="L490" i="14"/>
  <c r="K490" i="14"/>
  <c r="J490" i="14"/>
  <c r="I490" i="14"/>
  <c r="H490" i="14"/>
  <c r="AF490" i="14"/>
  <c r="D490" i="14"/>
  <c r="C490" i="14"/>
  <c r="B490" i="14"/>
  <c r="A490" i="14"/>
  <c r="Z489" i="14"/>
  <c r="Y489" i="14"/>
  <c r="X489" i="14"/>
  <c r="W489" i="14"/>
  <c r="V489" i="14"/>
  <c r="U489" i="14"/>
  <c r="T489" i="14"/>
  <c r="S489" i="14"/>
  <c r="Q489" i="14"/>
  <c r="P489" i="14"/>
  <c r="O489" i="14"/>
  <c r="N489" i="14"/>
  <c r="M489" i="14"/>
  <c r="L489" i="14"/>
  <c r="K489" i="14"/>
  <c r="J489" i="14"/>
  <c r="I489" i="14"/>
  <c r="H489" i="14"/>
  <c r="D489" i="14"/>
  <c r="C489" i="14"/>
  <c r="B489" i="14"/>
  <c r="AD489" i="14"/>
  <c r="A489" i="14"/>
  <c r="Z488" i="14"/>
  <c r="Y488" i="14"/>
  <c r="X488" i="14"/>
  <c r="W488" i="14"/>
  <c r="V488" i="14"/>
  <c r="U488" i="14"/>
  <c r="T488" i="14"/>
  <c r="S488" i="14"/>
  <c r="Q488" i="14"/>
  <c r="P488" i="14"/>
  <c r="O488" i="14"/>
  <c r="N488" i="14"/>
  <c r="M488" i="14"/>
  <c r="L488" i="14"/>
  <c r="K488" i="14"/>
  <c r="J488" i="14"/>
  <c r="I488" i="14"/>
  <c r="H488" i="14"/>
  <c r="D488" i="14"/>
  <c r="C488" i="14"/>
  <c r="AH488" i="14"/>
  <c r="B488" i="14"/>
  <c r="AD488" i="14"/>
  <c r="A488" i="14"/>
  <c r="Z487" i="14"/>
  <c r="Y487" i="14"/>
  <c r="X487" i="14"/>
  <c r="W487" i="14"/>
  <c r="V487" i="14"/>
  <c r="U487" i="14"/>
  <c r="T487" i="14"/>
  <c r="S487" i="14"/>
  <c r="Q487" i="14"/>
  <c r="P487" i="14"/>
  <c r="O487" i="14"/>
  <c r="N487" i="14"/>
  <c r="M487" i="14"/>
  <c r="L487" i="14"/>
  <c r="K487" i="14"/>
  <c r="J487" i="14"/>
  <c r="I487" i="14"/>
  <c r="H487" i="14"/>
  <c r="D487" i="14"/>
  <c r="C487" i="14"/>
  <c r="AH487" i="14"/>
  <c r="B487" i="14"/>
  <c r="A487" i="14"/>
  <c r="Z486" i="14"/>
  <c r="Y486" i="14"/>
  <c r="X486" i="14"/>
  <c r="W486" i="14"/>
  <c r="V486" i="14"/>
  <c r="U486" i="14"/>
  <c r="T486" i="14"/>
  <c r="S486" i="14"/>
  <c r="Q486" i="14"/>
  <c r="P486" i="14"/>
  <c r="O486" i="14"/>
  <c r="N486" i="14"/>
  <c r="M486" i="14"/>
  <c r="L486" i="14"/>
  <c r="K486" i="14"/>
  <c r="J486" i="14"/>
  <c r="I486" i="14"/>
  <c r="H486" i="14"/>
  <c r="AF486" i="14"/>
  <c r="D486" i="14"/>
  <c r="C486" i="14"/>
  <c r="B486" i="14"/>
  <c r="A486" i="14"/>
  <c r="Z485" i="14"/>
  <c r="Y485" i="14"/>
  <c r="X485" i="14"/>
  <c r="W485" i="14"/>
  <c r="V485" i="14"/>
  <c r="U485" i="14"/>
  <c r="T485" i="14"/>
  <c r="S485" i="14"/>
  <c r="Q485" i="14"/>
  <c r="P485" i="14"/>
  <c r="O485" i="14"/>
  <c r="N485" i="14"/>
  <c r="M485" i="14"/>
  <c r="L485" i="14"/>
  <c r="K485" i="14"/>
  <c r="J485" i="14"/>
  <c r="I485" i="14"/>
  <c r="H485" i="14"/>
  <c r="D485" i="14"/>
  <c r="C485" i="14"/>
  <c r="B485" i="14"/>
  <c r="AD485" i="14"/>
  <c r="A485" i="14"/>
  <c r="Z484" i="14"/>
  <c r="Y484" i="14"/>
  <c r="X484" i="14"/>
  <c r="W484" i="14"/>
  <c r="V484" i="14"/>
  <c r="U484" i="14"/>
  <c r="T484" i="14"/>
  <c r="S484" i="14"/>
  <c r="Q484" i="14"/>
  <c r="P484" i="14"/>
  <c r="O484" i="14"/>
  <c r="N484" i="14"/>
  <c r="M484" i="14"/>
  <c r="L484" i="14"/>
  <c r="K484" i="14"/>
  <c r="J484" i="14"/>
  <c r="I484" i="14"/>
  <c r="H484" i="14"/>
  <c r="D484" i="14"/>
  <c r="C484" i="14"/>
  <c r="AH484" i="14"/>
  <c r="B484" i="14"/>
  <c r="AD484" i="14"/>
  <c r="A484" i="14"/>
  <c r="Z483" i="14"/>
  <c r="Y483" i="14"/>
  <c r="X483" i="14"/>
  <c r="W483" i="14"/>
  <c r="V483" i="14"/>
  <c r="U483" i="14"/>
  <c r="T483" i="14"/>
  <c r="S483" i="14"/>
  <c r="Q483" i="14"/>
  <c r="P483" i="14"/>
  <c r="O483" i="14"/>
  <c r="N483" i="14"/>
  <c r="M483" i="14"/>
  <c r="L483" i="14"/>
  <c r="K483" i="14"/>
  <c r="J483" i="14"/>
  <c r="I483" i="14"/>
  <c r="H483" i="14"/>
  <c r="D483" i="14"/>
  <c r="C483" i="14"/>
  <c r="AH483" i="14"/>
  <c r="B483" i="14"/>
  <c r="A483" i="14"/>
  <c r="Z482" i="14"/>
  <c r="Y482" i="14"/>
  <c r="X482" i="14"/>
  <c r="W482" i="14"/>
  <c r="V482" i="14"/>
  <c r="U482" i="14"/>
  <c r="T482" i="14"/>
  <c r="S482" i="14"/>
  <c r="Q482" i="14"/>
  <c r="P482" i="14"/>
  <c r="O482" i="14"/>
  <c r="N482" i="14"/>
  <c r="M482" i="14"/>
  <c r="L482" i="14"/>
  <c r="K482" i="14"/>
  <c r="J482" i="14"/>
  <c r="I482" i="14"/>
  <c r="H482" i="14"/>
  <c r="AF482" i="14"/>
  <c r="D482" i="14"/>
  <c r="C482" i="14"/>
  <c r="B482" i="14"/>
  <c r="A482" i="14"/>
  <c r="Z481" i="14"/>
  <c r="Y481" i="14"/>
  <c r="X481" i="14"/>
  <c r="W481" i="14"/>
  <c r="V481" i="14"/>
  <c r="U481" i="14"/>
  <c r="T481" i="14"/>
  <c r="S481" i="14"/>
  <c r="Q481" i="14"/>
  <c r="P481" i="14"/>
  <c r="O481" i="14"/>
  <c r="N481" i="14"/>
  <c r="M481" i="14"/>
  <c r="L481" i="14"/>
  <c r="K481" i="14"/>
  <c r="J481" i="14"/>
  <c r="I481" i="14"/>
  <c r="H481" i="14"/>
  <c r="D481" i="14"/>
  <c r="C481" i="14"/>
  <c r="B481" i="14"/>
  <c r="AD481" i="14"/>
  <c r="A481" i="14"/>
  <c r="Z480" i="14"/>
  <c r="Y480" i="14"/>
  <c r="X480" i="14"/>
  <c r="W480" i="14"/>
  <c r="V480" i="14"/>
  <c r="U480" i="14"/>
  <c r="T480" i="14"/>
  <c r="S480" i="14"/>
  <c r="Q480" i="14"/>
  <c r="P480" i="14"/>
  <c r="O480" i="14"/>
  <c r="N480" i="14"/>
  <c r="M480" i="14"/>
  <c r="L480" i="14"/>
  <c r="K480" i="14"/>
  <c r="J480" i="14"/>
  <c r="I480" i="14"/>
  <c r="H480" i="14"/>
  <c r="D480" i="14"/>
  <c r="C480" i="14"/>
  <c r="AH480" i="14"/>
  <c r="B480" i="14"/>
  <c r="AD480" i="14"/>
  <c r="A480" i="14"/>
  <c r="Z479" i="14"/>
  <c r="Y479" i="14"/>
  <c r="X479" i="14"/>
  <c r="W479" i="14"/>
  <c r="V479" i="14"/>
  <c r="U479" i="14"/>
  <c r="T479" i="14"/>
  <c r="S479" i="14"/>
  <c r="Q479" i="14"/>
  <c r="P479" i="14"/>
  <c r="O479" i="14"/>
  <c r="N479" i="14"/>
  <c r="M479" i="14"/>
  <c r="L479" i="14"/>
  <c r="K479" i="14"/>
  <c r="J479" i="14"/>
  <c r="I479" i="14"/>
  <c r="H479" i="14"/>
  <c r="D479" i="14"/>
  <c r="C479" i="14"/>
  <c r="AH479" i="14"/>
  <c r="B479" i="14"/>
  <c r="A479" i="14"/>
  <c r="Z478" i="14"/>
  <c r="Y478" i="14"/>
  <c r="X478" i="14"/>
  <c r="W478" i="14"/>
  <c r="V478" i="14"/>
  <c r="U478" i="14"/>
  <c r="T478" i="14"/>
  <c r="S478" i="14"/>
  <c r="Q478" i="14"/>
  <c r="P478" i="14"/>
  <c r="O478" i="14"/>
  <c r="N478" i="14"/>
  <c r="M478" i="14"/>
  <c r="L478" i="14"/>
  <c r="K478" i="14"/>
  <c r="J478" i="14"/>
  <c r="I478" i="14"/>
  <c r="H478" i="14"/>
  <c r="AF478" i="14"/>
  <c r="D478" i="14"/>
  <c r="C478" i="14"/>
  <c r="B478" i="14"/>
  <c r="A478" i="14"/>
  <c r="Z477" i="14"/>
  <c r="Y477" i="14"/>
  <c r="X477" i="14"/>
  <c r="W477" i="14"/>
  <c r="V477" i="14"/>
  <c r="U477" i="14"/>
  <c r="T477" i="14"/>
  <c r="S477" i="14"/>
  <c r="Q477" i="14"/>
  <c r="P477" i="14"/>
  <c r="O477" i="14"/>
  <c r="N477" i="14"/>
  <c r="M477" i="14"/>
  <c r="L477" i="14"/>
  <c r="K477" i="14"/>
  <c r="J477" i="14"/>
  <c r="I477" i="14"/>
  <c r="H477" i="14"/>
  <c r="D477" i="14"/>
  <c r="C477" i="14"/>
  <c r="B477" i="14"/>
  <c r="AD477" i="14"/>
  <c r="A477" i="14"/>
  <c r="Z476" i="14"/>
  <c r="Y476" i="14"/>
  <c r="X476" i="14"/>
  <c r="W476" i="14"/>
  <c r="V476" i="14"/>
  <c r="U476" i="14"/>
  <c r="T476" i="14"/>
  <c r="S476" i="14"/>
  <c r="Q476" i="14"/>
  <c r="P476" i="14"/>
  <c r="O476" i="14"/>
  <c r="N476" i="14"/>
  <c r="M476" i="14"/>
  <c r="L476" i="14"/>
  <c r="K476" i="14"/>
  <c r="J476" i="14"/>
  <c r="I476" i="14"/>
  <c r="H476" i="14"/>
  <c r="D476" i="14"/>
  <c r="C476" i="14"/>
  <c r="AH476" i="14"/>
  <c r="B476" i="14"/>
  <c r="AD476" i="14"/>
  <c r="A476" i="14"/>
  <c r="Z475" i="14"/>
  <c r="Y475" i="14"/>
  <c r="X475" i="14"/>
  <c r="W475" i="14"/>
  <c r="V475" i="14"/>
  <c r="U475" i="14"/>
  <c r="T475" i="14"/>
  <c r="S475" i="14"/>
  <c r="Q475" i="14"/>
  <c r="P475" i="14"/>
  <c r="O475" i="14"/>
  <c r="N475" i="14"/>
  <c r="M475" i="14"/>
  <c r="L475" i="14"/>
  <c r="K475" i="14"/>
  <c r="J475" i="14"/>
  <c r="I475" i="14"/>
  <c r="H475" i="14"/>
  <c r="D475" i="14"/>
  <c r="C475" i="14"/>
  <c r="AH475" i="14"/>
  <c r="B475" i="14"/>
  <c r="A475" i="14"/>
  <c r="Z474" i="14"/>
  <c r="Y474" i="14"/>
  <c r="X474" i="14"/>
  <c r="W474" i="14"/>
  <c r="V474" i="14"/>
  <c r="U474" i="14"/>
  <c r="T474" i="14"/>
  <c r="S474" i="14"/>
  <c r="Q474" i="14"/>
  <c r="P474" i="14"/>
  <c r="O474" i="14"/>
  <c r="N474" i="14"/>
  <c r="M474" i="14"/>
  <c r="L474" i="14"/>
  <c r="K474" i="14"/>
  <c r="J474" i="14"/>
  <c r="I474" i="14"/>
  <c r="H474" i="14"/>
  <c r="D474" i="14"/>
  <c r="C474" i="14"/>
  <c r="B474" i="14"/>
  <c r="A474" i="14"/>
  <c r="Z473" i="14"/>
  <c r="Y473" i="14"/>
  <c r="X473" i="14"/>
  <c r="W473" i="14"/>
  <c r="V473" i="14"/>
  <c r="U473" i="14"/>
  <c r="T473" i="14"/>
  <c r="S473" i="14"/>
  <c r="Q473" i="14"/>
  <c r="P473" i="14"/>
  <c r="O473" i="14"/>
  <c r="N473" i="14"/>
  <c r="M473" i="14"/>
  <c r="L473" i="14"/>
  <c r="K473" i="14"/>
  <c r="J473" i="14"/>
  <c r="I473" i="14"/>
  <c r="H473" i="14"/>
  <c r="D473" i="14"/>
  <c r="C473" i="14"/>
  <c r="B473" i="14"/>
  <c r="AD473" i="14"/>
  <c r="A473" i="14"/>
  <c r="Z472" i="14"/>
  <c r="Y472" i="14"/>
  <c r="X472" i="14"/>
  <c r="W472" i="14"/>
  <c r="V472" i="14"/>
  <c r="U472" i="14"/>
  <c r="T472" i="14"/>
  <c r="S472" i="14"/>
  <c r="Q472" i="14"/>
  <c r="P472" i="14"/>
  <c r="O472" i="14"/>
  <c r="N472" i="14"/>
  <c r="M472" i="14"/>
  <c r="L472" i="14"/>
  <c r="K472" i="14"/>
  <c r="J472" i="14"/>
  <c r="I472" i="14"/>
  <c r="H472" i="14"/>
  <c r="D472" i="14"/>
  <c r="C472" i="14"/>
  <c r="AH472" i="14"/>
  <c r="B472" i="14"/>
  <c r="AD472" i="14"/>
  <c r="A472" i="14"/>
  <c r="Z471" i="14"/>
  <c r="Y471" i="14"/>
  <c r="X471" i="14"/>
  <c r="W471" i="14"/>
  <c r="V471" i="14"/>
  <c r="U471" i="14"/>
  <c r="T471" i="14"/>
  <c r="S471" i="14"/>
  <c r="Q471" i="14"/>
  <c r="P471" i="14"/>
  <c r="O471" i="14"/>
  <c r="N471" i="14"/>
  <c r="M471" i="14"/>
  <c r="L471" i="14"/>
  <c r="K471" i="14"/>
  <c r="J471" i="14"/>
  <c r="I471" i="14"/>
  <c r="H471" i="14"/>
  <c r="AF471" i="14"/>
  <c r="D471" i="14"/>
  <c r="C471" i="14"/>
  <c r="AH471" i="14"/>
  <c r="B471" i="14"/>
  <c r="A471" i="14"/>
  <c r="Z470" i="14"/>
  <c r="Y470" i="14"/>
  <c r="X470" i="14"/>
  <c r="W470" i="14"/>
  <c r="V470" i="14"/>
  <c r="U470" i="14"/>
  <c r="T470" i="14"/>
  <c r="S470" i="14"/>
  <c r="Q470" i="14"/>
  <c r="P470" i="14"/>
  <c r="O470" i="14"/>
  <c r="N470" i="14"/>
  <c r="M470" i="14"/>
  <c r="L470" i="14"/>
  <c r="K470" i="14"/>
  <c r="J470" i="14"/>
  <c r="I470" i="14"/>
  <c r="H470" i="14"/>
  <c r="D470" i="14"/>
  <c r="C470" i="14"/>
  <c r="B470" i="14"/>
  <c r="AD470" i="14"/>
  <c r="A470" i="14"/>
  <c r="Z469" i="14"/>
  <c r="Y469" i="14"/>
  <c r="X469" i="14"/>
  <c r="W469" i="14"/>
  <c r="V469" i="14"/>
  <c r="U469" i="14"/>
  <c r="T469" i="14"/>
  <c r="S469" i="14"/>
  <c r="Q469" i="14"/>
  <c r="P469" i="14"/>
  <c r="O469" i="14"/>
  <c r="N469" i="14"/>
  <c r="M469" i="14"/>
  <c r="L469" i="14"/>
  <c r="K469" i="14"/>
  <c r="J469" i="14"/>
  <c r="I469" i="14"/>
  <c r="H469" i="14"/>
  <c r="D469" i="14"/>
  <c r="C469" i="14"/>
  <c r="B469" i="14"/>
  <c r="A469" i="14"/>
  <c r="Z468" i="14"/>
  <c r="Y468" i="14"/>
  <c r="X468" i="14"/>
  <c r="W468" i="14"/>
  <c r="V468" i="14"/>
  <c r="U468" i="14"/>
  <c r="T468" i="14"/>
  <c r="S468" i="14"/>
  <c r="Q468" i="14"/>
  <c r="P468" i="14"/>
  <c r="O468" i="14"/>
  <c r="N468" i="14"/>
  <c r="M468" i="14"/>
  <c r="L468" i="14"/>
  <c r="K468" i="14"/>
  <c r="J468" i="14"/>
  <c r="I468" i="14"/>
  <c r="H468" i="14"/>
  <c r="D468" i="14"/>
  <c r="C468" i="14"/>
  <c r="AH468" i="14"/>
  <c r="B468" i="14"/>
  <c r="AD468" i="14"/>
  <c r="A468" i="14"/>
  <c r="Z467" i="14"/>
  <c r="Y467" i="14"/>
  <c r="X467" i="14"/>
  <c r="W467" i="14"/>
  <c r="V467" i="14"/>
  <c r="U467" i="14"/>
  <c r="T467" i="14"/>
  <c r="S467" i="14"/>
  <c r="Q467" i="14"/>
  <c r="P467" i="14"/>
  <c r="O467" i="14"/>
  <c r="N467" i="14"/>
  <c r="M467" i="14"/>
  <c r="L467" i="14"/>
  <c r="K467" i="14"/>
  <c r="J467" i="14"/>
  <c r="I467" i="14"/>
  <c r="H467" i="14"/>
  <c r="AF467" i="14"/>
  <c r="D467" i="14"/>
  <c r="C467" i="14"/>
  <c r="AH467" i="14"/>
  <c r="B467" i="14"/>
  <c r="A467" i="14"/>
  <c r="Z466" i="14"/>
  <c r="Y466" i="14"/>
  <c r="X466" i="14"/>
  <c r="W466" i="14"/>
  <c r="V466" i="14"/>
  <c r="U466" i="14"/>
  <c r="T466" i="14"/>
  <c r="S466" i="14"/>
  <c r="Q466" i="14"/>
  <c r="P466" i="14"/>
  <c r="O466" i="14"/>
  <c r="N466" i="14"/>
  <c r="M466" i="14"/>
  <c r="L466" i="14"/>
  <c r="K466" i="14"/>
  <c r="J466" i="14"/>
  <c r="I466" i="14"/>
  <c r="H466" i="14"/>
  <c r="D466" i="14"/>
  <c r="C466" i="14"/>
  <c r="B466" i="14"/>
  <c r="AD466" i="14"/>
  <c r="A466" i="14"/>
  <c r="Z465" i="14"/>
  <c r="Y465" i="14"/>
  <c r="X465" i="14"/>
  <c r="W465" i="14"/>
  <c r="V465" i="14"/>
  <c r="U465" i="14"/>
  <c r="T465" i="14"/>
  <c r="S465" i="14"/>
  <c r="Q465" i="14"/>
  <c r="P465" i="14"/>
  <c r="O465" i="14"/>
  <c r="N465" i="14"/>
  <c r="M465" i="14"/>
  <c r="L465" i="14"/>
  <c r="K465" i="14"/>
  <c r="J465" i="14"/>
  <c r="I465" i="14"/>
  <c r="H465" i="14"/>
  <c r="D465" i="14"/>
  <c r="C465" i="14"/>
  <c r="AH465" i="14"/>
  <c r="B465" i="14"/>
  <c r="A465" i="14"/>
  <c r="Z464" i="14"/>
  <c r="Y464" i="14"/>
  <c r="X464" i="14"/>
  <c r="W464" i="14"/>
  <c r="V464" i="14"/>
  <c r="U464" i="14"/>
  <c r="T464" i="14"/>
  <c r="S464" i="14"/>
  <c r="Q464" i="14"/>
  <c r="P464" i="14"/>
  <c r="O464" i="14"/>
  <c r="N464" i="14"/>
  <c r="M464" i="14"/>
  <c r="L464" i="14"/>
  <c r="K464" i="14"/>
  <c r="J464" i="14"/>
  <c r="I464" i="14"/>
  <c r="H464" i="14"/>
  <c r="D464" i="14"/>
  <c r="C464" i="14"/>
  <c r="AH464" i="14"/>
  <c r="B464" i="14"/>
  <c r="AD464" i="14"/>
  <c r="A464" i="14"/>
  <c r="Z463" i="14"/>
  <c r="Y463" i="14"/>
  <c r="X463" i="14"/>
  <c r="W463" i="14"/>
  <c r="V463" i="14"/>
  <c r="U463" i="14"/>
  <c r="T463" i="14"/>
  <c r="S463" i="14"/>
  <c r="Q463" i="14"/>
  <c r="P463" i="14"/>
  <c r="O463" i="14"/>
  <c r="N463" i="14"/>
  <c r="M463" i="14"/>
  <c r="L463" i="14"/>
  <c r="K463" i="14"/>
  <c r="J463" i="14"/>
  <c r="I463" i="14"/>
  <c r="H463" i="14"/>
  <c r="AF463" i="14"/>
  <c r="D463" i="14"/>
  <c r="C463" i="14"/>
  <c r="AH463" i="14"/>
  <c r="B463" i="14"/>
  <c r="A463" i="14"/>
  <c r="Z462" i="14"/>
  <c r="Y462" i="14"/>
  <c r="X462" i="14"/>
  <c r="W462" i="14"/>
  <c r="V462" i="14"/>
  <c r="U462" i="14"/>
  <c r="T462" i="14"/>
  <c r="S462" i="14"/>
  <c r="Q462" i="14"/>
  <c r="P462" i="14"/>
  <c r="O462" i="14"/>
  <c r="N462" i="14"/>
  <c r="M462" i="14"/>
  <c r="L462" i="14"/>
  <c r="K462" i="14"/>
  <c r="J462" i="14"/>
  <c r="I462" i="14"/>
  <c r="H462" i="14"/>
  <c r="D462" i="14"/>
  <c r="C462" i="14"/>
  <c r="B462" i="14"/>
  <c r="AD462" i="14"/>
  <c r="A462" i="14"/>
  <c r="Z461" i="14"/>
  <c r="Y461" i="14"/>
  <c r="X461" i="14"/>
  <c r="W461" i="14"/>
  <c r="V461" i="14"/>
  <c r="U461" i="14"/>
  <c r="T461" i="14"/>
  <c r="S461" i="14"/>
  <c r="Q461" i="14"/>
  <c r="P461" i="14"/>
  <c r="O461" i="14"/>
  <c r="N461" i="14"/>
  <c r="M461" i="14"/>
  <c r="L461" i="14"/>
  <c r="K461" i="14"/>
  <c r="J461" i="14"/>
  <c r="I461" i="14"/>
  <c r="H461" i="14"/>
  <c r="D461" i="14"/>
  <c r="C461" i="14"/>
  <c r="B461" i="14"/>
  <c r="A461" i="14"/>
  <c r="Z460" i="14"/>
  <c r="Y460" i="14"/>
  <c r="X460" i="14"/>
  <c r="W460" i="14"/>
  <c r="V460" i="14"/>
  <c r="U460" i="14"/>
  <c r="T460" i="14"/>
  <c r="S460" i="14"/>
  <c r="Q460" i="14"/>
  <c r="P460" i="14"/>
  <c r="O460" i="14"/>
  <c r="N460" i="14"/>
  <c r="M460" i="14"/>
  <c r="L460" i="14"/>
  <c r="K460" i="14"/>
  <c r="J460" i="14"/>
  <c r="I460" i="14"/>
  <c r="H460" i="14"/>
  <c r="D460" i="14"/>
  <c r="C460" i="14"/>
  <c r="AH460" i="14"/>
  <c r="B460" i="14"/>
  <c r="AD460" i="14"/>
  <c r="A460" i="14"/>
  <c r="Z459" i="14"/>
  <c r="Y459" i="14"/>
  <c r="X459" i="14"/>
  <c r="W459" i="14"/>
  <c r="V459" i="14"/>
  <c r="U459" i="14"/>
  <c r="T459" i="14"/>
  <c r="S459" i="14"/>
  <c r="Q459" i="14"/>
  <c r="P459" i="14"/>
  <c r="O459" i="14"/>
  <c r="N459" i="14"/>
  <c r="M459" i="14"/>
  <c r="L459" i="14"/>
  <c r="K459" i="14"/>
  <c r="J459" i="14"/>
  <c r="I459" i="14"/>
  <c r="H459" i="14"/>
  <c r="AF459" i="14"/>
  <c r="D459" i="14"/>
  <c r="C459" i="14"/>
  <c r="AH459" i="14"/>
  <c r="B459" i="14"/>
  <c r="A459" i="14"/>
  <c r="Z458" i="14"/>
  <c r="Y458" i="14"/>
  <c r="X458" i="14"/>
  <c r="W458" i="14"/>
  <c r="V458" i="14"/>
  <c r="U458" i="14"/>
  <c r="T458" i="14"/>
  <c r="S458" i="14"/>
  <c r="Q458" i="14"/>
  <c r="P458" i="14"/>
  <c r="O458" i="14"/>
  <c r="N458" i="14"/>
  <c r="M458" i="14"/>
  <c r="L458" i="14"/>
  <c r="K458" i="14"/>
  <c r="J458" i="14"/>
  <c r="I458" i="14"/>
  <c r="H458" i="14"/>
  <c r="AF458" i="14"/>
  <c r="D458" i="14"/>
  <c r="C458" i="14"/>
  <c r="B458" i="14"/>
  <c r="AD458" i="14"/>
  <c r="A458" i="14"/>
  <c r="Z457" i="14"/>
  <c r="Y457" i="14"/>
  <c r="X457" i="14"/>
  <c r="W457" i="14"/>
  <c r="V457" i="14"/>
  <c r="U457" i="14"/>
  <c r="T457" i="14"/>
  <c r="S457" i="14"/>
  <c r="Q457" i="14"/>
  <c r="P457" i="14"/>
  <c r="O457" i="14"/>
  <c r="N457" i="14"/>
  <c r="M457" i="14"/>
  <c r="L457" i="14"/>
  <c r="K457" i="14"/>
  <c r="J457" i="14"/>
  <c r="I457" i="14"/>
  <c r="H457" i="14"/>
  <c r="D457" i="14"/>
  <c r="C457" i="14"/>
  <c r="B457" i="14"/>
  <c r="A457" i="14"/>
  <c r="Z456" i="14"/>
  <c r="Y456" i="14"/>
  <c r="X456" i="14"/>
  <c r="W456" i="14"/>
  <c r="V456" i="14"/>
  <c r="U456" i="14"/>
  <c r="T456" i="14"/>
  <c r="S456" i="14"/>
  <c r="Q456" i="14"/>
  <c r="P456" i="14"/>
  <c r="O456" i="14"/>
  <c r="N456" i="14"/>
  <c r="M456" i="14"/>
  <c r="L456" i="14"/>
  <c r="K456" i="14"/>
  <c r="J456" i="14"/>
  <c r="I456" i="14"/>
  <c r="H456" i="14"/>
  <c r="D456" i="14"/>
  <c r="C456" i="14"/>
  <c r="AH456" i="14"/>
  <c r="B456" i="14"/>
  <c r="AD456" i="14"/>
  <c r="A456" i="14"/>
  <c r="Z455" i="14"/>
  <c r="Y455" i="14"/>
  <c r="X455" i="14"/>
  <c r="W455" i="14"/>
  <c r="V455" i="14"/>
  <c r="U455" i="14"/>
  <c r="T455" i="14"/>
  <c r="S455" i="14"/>
  <c r="Q455" i="14"/>
  <c r="P455" i="14"/>
  <c r="O455" i="14"/>
  <c r="N455" i="14"/>
  <c r="M455" i="14"/>
  <c r="L455" i="14"/>
  <c r="K455" i="14"/>
  <c r="J455" i="14"/>
  <c r="I455" i="14"/>
  <c r="H455" i="14"/>
  <c r="AF455" i="14"/>
  <c r="D455" i="14"/>
  <c r="C455" i="14"/>
  <c r="AH455" i="14"/>
  <c r="B455" i="14"/>
  <c r="A455" i="14"/>
  <c r="Z454" i="14"/>
  <c r="Y454" i="14"/>
  <c r="X454" i="14"/>
  <c r="W454" i="14"/>
  <c r="V454" i="14"/>
  <c r="U454" i="14"/>
  <c r="T454" i="14"/>
  <c r="S454" i="14"/>
  <c r="Q454" i="14"/>
  <c r="P454" i="14"/>
  <c r="O454" i="14"/>
  <c r="N454" i="14"/>
  <c r="M454" i="14"/>
  <c r="L454" i="14"/>
  <c r="K454" i="14"/>
  <c r="J454" i="14"/>
  <c r="I454" i="14"/>
  <c r="H454" i="14"/>
  <c r="D454" i="14"/>
  <c r="C454" i="14"/>
  <c r="B454" i="14"/>
  <c r="AD454" i="14"/>
  <c r="A454" i="14"/>
  <c r="Z453" i="14"/>
  <c r="Y453" i="14"/>
  <c r="X453" i="14"/>
  <c r="W453" i="14"/>
  <c r="V453" i="14"/>
  <c r="U453" i="14"/>
  <c r="T453" i="14"/>
  <c r="S453" i="14"/>
  <c r="Q453" i="14"/>
  <c r="P453" i="14"/>
  <c r="O453" i="14"/>
  <c r="N453" i="14"/>
  <c r="M453" i="14"/>
  <c r="L453" i="14"/>
  <c r="K453" i="14"/>
  <c r="J453" i="14"/>
  <c r="I453" i="14"/>
  <c r="H453" i="14"/>
  <c r="D453" i="14"/>
  <c r="C453" i="14"/>
  <c r="B453" i="14"/>
  <c r="A453" i="14"/>
  <c r="Z452" i="14"/>
  <c r="Y452" i="14"/>
  <c r="X452" i="14"/>
  <c r="W452" i="14"/>
  <c r="V452" i="14"/>
  <c r="U452" i="14"/>
  <c r="T452" i="14"/>
  <c r="S452" i="14"/>
  <c r="Q452" i="14"/>
  <c r="P452" i="14"/>
  <c r="O452" i="14"/>
  <c r="N452" i="14"/>
  <c r="M452" i="14"/>
  <c r="L452" i="14"/>
  <c r="K452" i="14"/>
  <c r="J452" i="14"/>
  <c r="I452" i="14"/>
  <c r="H452" i="14"/>
  <c r="D452" i="14"/>
  <c r="C452" i="14"/>
  <c r="AH452" i="14"/>
  <c r="B452" i="14"/>
  <c r="AD452" i="14"/>
  <c r="A452" i="14"/>
  <c r="Z451" i="14"/>
  <c r="Y451" i="14"/>
  <c r="X451" i="14"/>
  <c r="W451" i="14"/>
  <c r="V451" i="14"/>
  <c r="U451" i="14"/>
  <c r="T451" i="14"/>
  <c r="S451" i="14"/>
  <c r="Q451" i="14"/>
  <c r="P451" i="14"/>
  <c r="O451" i="14"/>
  <c r="N451" i="14"/>
  <c r="M451" i="14"/>
  <c r="L451" i="14"/>
  <c r="K451" i="14"/>
  <c r="J451" i="14"/>
  <c r="I451" i="14"/>
  <c r="H451" i="14"/>
  <c r="AF451" i="14"/>
  <c r="D451" i="14"/>
  <c r="C451" i="14"/>
  <c r="B451" i="14"/>
  <c r="A451" i="14"/>
  <c r="Z450" i="14"/>
  <c r="Y450" i="14"/>
  <c r="X450" i="14"/>
  <c r="W450" i="14"/>
  <c r="V450" i="14"/>
  <c r="U450" i="14"/>
  <c r="T450" i="14"/>
  <c r="S450" i="14"/>
  <c r="Q450" i="14"/>
  <c r="P450" i="14"/>
  <c r="O450" i="14"/>
  <c r="N450" i="14"/>
  <c r="M450" i="14"/>
  <c r="L450" i="14"/>
  <c r="K450" i="14"/>
  <c r="J450" i="14"/>
  <c r="I450" i="14"/>
  <c r="H450" i="14"/>
  <c r="D450" i="14"/>
  <c r="C450" i="14"/>
  <c r="B450" i="14"/>
  <c r="AD450" i="14"/>
  <c r="A450" i="14"/>
  <c r="Z449" i="14"/>
  <c r="Y449" i="14"/>
  <c r="X449" i="14"/>
  <c r="W449" i="14"/>
  <c r="V449" i="14"/>
  <c r="U449" i="14"/>
  <c r="T449" i="14"/>
  <c r="S449" i="14"/>
  <c r="Q449" i="14"/>
  <c r="P449" i="14"/>
  <c r="O449" i="14"/>
  <c r="N449" i="14"/>
  <c r="M449" i="14"/>
  <c r="L449" i="14"/>
  <c r="K449" i="14"/>
  <c r="J449" i="14"/>
  <c r="I449" i="14"/>
  <c r="H449" i="14"/>
  <c r="D449" i="14"/>
  <c r="C449" i="14"/>
  <c r="B449" i="14"/>
  <c r="A449" i="14"/>
  <c r="Z448" i="14"/>
  <c r="Y448" i="14"/>
  <c r="X448" i="14"/>
  <c r="W448" i="14"/>
  <c r="V448" i="14"/>
  <c r="U448" i="14"/>
  <c r="T448" i="14"/>
  <c r="S448" i="14"/>
  <c r="Q448" i="14"/>
  <c r="P448" i="14"/>
  <c r="O448" i="14"/>
  <c r="N448" i="14"/>
  <c r="M448" i="14"/>
  <c r="L448" i="14"/>
  <c r="K448" i="14"/>
  <c r="J448" i="14"/>
  <c r="I448" i="14"/>
  <c r="H448" i="14"/>
  <c r="D448" i="14"/>
  <c r="C448" i="14"/>
  <c r="AH448" i="14"/>
  <c r="B448" i="14"/>
  <c r="AD448" i="14"/>
  <c r="A448" i="14"/>
  <c r="Z447" i="14"/>
  <c r="Y447" i="14"/>
  <c r="X447" i="14"/>
  <c r="W447" i="14"/>
  <c r="V447" i="14"/>
  <c r="U447" i="14"/>
  <c r="T447" i="14"/>
  <c r="S447" i="14"/>
  <c r="Q447" i="14"/>
  <c r="P447" i="14"/>
  <c r="O447" i="14"/>
  <c r="N447" i="14"/>
  <c r="M447" i="14"/>
  <c r="L447" i="14"/>
  <c r="K447" i="14"/>
  <c r="J447" i="14"/>
  <c r="I447" i="14"/>
  <c r="H447" i="14"/>
  <c r="AF447" i="14"/>
  <c r="D447" i="14"/>
  <c r="C447" i="14"/>
  <c r="B447" i="14"/>
  <c r="A447" i="14"/>
  <c r="Z446" i="14"/>
  <c r="Y446" i="14"/>
  <c r="X446" i="14"/>
  <c r="W446" i="14"/>
  <c r="V446" i="14"/>
  <c r="U446" i="14"/>
  <c r="T446" i="14"/>
  <c r="S446" i="14"/>
  <c r="Q446" i="14"/>
  <c r="P446" i="14"/>
  <c r="O446" i="14"/>
  <c r="N446" i="14"/>
  <c r="M446" i="14"/>
  <c r="L446" i="14"/>
  <c r="K446" i="14"/>
  <c r="J446" i="14"/>
  <c r="I446" i="14"/>
  <c r="H446" i="14"/>
  <c r="D446" i="14"/>
  <c r="C446" i="14"/>
  <c r="B446" i="14"/>
  <c r="AD446" i="14"/>
  <c r="A446" i="14"/>
  <c r="Z445" i="14"/>
  <c r="Y445" i="14"/>
  <c r="X445" i="14"/>
  <c r="W445" i="14"/>
  <c r="V445" i="14"/>
  <c r="U445" i="14"/>
  <c r="T445" i="14"/>
  <c r="S445" i="14"/>
  <c r="Q445" i="14"/>
  <c r="P445" i="14"/>
  <c r="O445" i="14"/>
  <c r="N445" i="14"/>
  <c r="M445" i="14"/>
  <c r="L445" i="14"/>
  <c r="K445" i="14"/>
  <c r="J445" i="14"/>
  <c r="I445" i="14"/>
  <c r="H445" i="14"/>
  <c r="D445" i="14"/>
  <c r="C445" i="14"/>
  <c r="B445" i="14"/>
  <c r="A445" i="14"/>
  <c r="Z444" i="14"/>
  <c r="Y444" i="14"/>
  <c r="X444" i="14"/>
  <c r="W444" i="14"/>
  <c r="V444" i="14"/>
  <c r="U444" i="14"/>
  <c r="T444" i="14"/>
  <c r="S444" i="14"/>
  <c r="Q444" i="14"/>
  <c r="P444" i="14"/>
  <c r="O444" i="14"/>
  <c r="N444" i="14"/>
  <c r="M444" i="14"/>
  <c r="L444" i="14"/>
  <c r="K444" i="14"/>
  <c r="J444" i="14"/>
  <c r="I444" i="14"/>
  <c r="H444" i="14"/>
  <c r="D444" i="14"/>
  <c r="C444" i="14"/>
  <c r="AH444" i="14"/>
  <c r="B444" i="14"/>
  <c r="AD444" i="14"/>
  <c r="A444" i="14"/>
  <c r="Z443" i="14"/>
  <c r="Y443" i="14"/>
  <c r="X443" i="14"/>
  <c r="W443" i="14"/>
  <c r="V443" i="14"/>
  <c r="U443" i="14"/>
  <c r="T443" i="14"/>
  <c r="S443" i="14"/>
  <c r="Q443" i="14"/>
  <c r="P443" i="14"/>
  <c r="O443" i="14"/>
  <c r="N443" i="14"/>
  <c r="M443" i="14"/>
  <c r="L443" i="14"/>
  <c r="K443" i="14"/>
  <c r="J443" i="14"/>
  <c r="I443" i="14"/>
  <c r="H443" i="14"/>
  <c r="AF443" i="14"/>
  <c r="D443" i="14"/>
  <c r="C443" i="14"/>
  <c r="B443" i="14"/>
  <c r="A443" i="14"/>
  <c r="Z442" i="14"/>
  <c r="Y442" i="14"/>
  <c r="X442" i="14"/>
  <c r="W442" i="14"/>
  <c r="V442" i="14"/>
  <c r="U442" i="14"/>
  <c r="T442" i="14"/>
  <c r="S442" i="14"/>
  <c r="Q442" i="14"/>
  <c r="P442" i="14"/>
  <c r="O442" i="14"/>
  <c r="N442" i="14"/>
  <c r="M442" i="14"/>
  <c r="L442" i="14"/>
  <c r="K442" i="14"/>
  <c r="J442" i="14"/>
  <c r="I442" i="14"/>
  <c r="H442" i="14"/>
  <c r="D442" i="14"/>
  <c r="C442" i="14"/>
  <c r="B442" i="14"/>
  <c r="AD442" i="14"/>
  <c r="A442" i="14"/>
  <c r="Z441" i="14"/>
  <c r="Y441" i="14"/>
  <c r="X441" i="14"/>
  <c r="W441" i="14"/>
  <c r="V441" i="14"/>
  <c r="U441" i="14"/>
  <c r="T441" i="14"/>
  <c r="S441" i="14"/>
  <c r="Q441" i="14"/>
  <c r="P441" i="14"/>
  <c r="O441" i="14"/>
  <c r="N441" i="14"/>
  <c r="M441" i="14"/>
  <c r="L441" i="14"/>
  <c r="K441" i="14"/>
  <c r="J441" i="14"/>
  <c r="I441" i="14"/>
  <c r="H441" i="14"/>
  <c r="D441" i="14"/>
  <c r="C441" i="14"/>
  <c r="B441" i="14"/>
  <c r="A441" i="14"/>
  <c r="Z440" i="14"/>
  <c r="Y440" i="14"/>
  <c r="X440" i="14"/>
  <c r="W440" i="14"/>
  <c r="V440" i="14"/>
  <c r="U440" i="14"/>
  <c r="T440" i="14"/>
  <c r="S440" i="14"/>
  <c r="Q440" i="14"/>
  <c r="P440" i="14"/>
  <c r="O440" i="14"/>
  <c r="N440" i="14"/>
  <c r="M440" i="14"/>
  <c r="L440" i="14"/>
  <c r="K440" i="14"/>
  <c r="J440" i="14"/>
  <c r="I440" i="14"/>
  <c r="H440" i="14"/>
  <c r="D440" i="14"/>
  <c r="C440" i="14"/>
  <c r="AH440" i="14"/>
  <c r="B440" i="14"/>
  <c r="AD440" i="14"/>
  <c r="A440" i="14"/>
  <c r="Z439" i="14"/>
  <c r="Y439" i="14"/>
  <c r="X439" i="14"/>
  <c r="W439" i="14"/>
  <c r="V439" i="14"/>
  <c r="U439" i="14"/>
  <c r="T439" i="14"/>
  <c r="S439" i="14"/>
  <c r="Q439" i="14"/>
  <c r="P439" i="14"/>
  <c r="O439" i="14"/>
  <c r="N439" i="14"/>
  <c r="M439" i="14"/>
  <c r="L439" i="14"/>
  <c r="K439" i="14"/>
  <c r="J439" i="14"/>
  <c r="I439" i="14"/>
  <c r="H439" i="14"/>
  <c r="AF439" i="14"/>
  <c r="D439" i="14"/>
  <c r="C439" i="14"/>
  <c r="AH439" i="14"/>
  <c r="B439" i="14"/>
  <c r="A439" i="14"/>
  <c r="Z438" i="14"/>
  <c r="Y438" i="14"/>
  <c r="X438" i="14"/>
  <c r="W438" i="14"/>
  <c r="V438" i="14"/>
  <c r="U438" i="14"/>
  <c r="T438" i="14"/>
  <c r="S438" i="14"/>
  <c r="Q438" i="14"/>
  <c r="P438" i="14"/>
  <c r="O438" i="14"/>
  <c r="N438" i="14"/>
  <c r="M438" i="14"/>
  <c r="L438" i="14"/>
  <c r="K438" i="14"/>
  <c r="J438" i="14"/>
  <c r="I438" i="14"/>
  <c r="H438" i="14"/>
  <c r="D438" i="14"/>
  <c r="C438" i="14"/>
  <c r="B438" i="14"/>
  <c r="AD438" i="14"/>
  <c r="A438" i="14"/>
  <c r="Z437" i="14"/>
  <c r="Y437" i="14"/>
  <c r="X437" i="14"/>
  <c r="W437" i="14"/>
  <c r="V437" i="14"/>
  <c r="U437" i="14"/>
  <c r="T437" i="14"/>
  <c r="S437" i="14"/>
  <c r="Q437" i="14"/>
  <c r="P437" i="14"/>
  <c r="O437" i="14"/>
  <c r="N437" i="14"/>
  <c r="M437" i="14"/>
  <c r="L437" i="14"/>
  <c r="K437" i="14"/>
  <c r="J437" i="14"/>
  <c r="I437" i="14"/>
  <c r="H437" i="14"/>
  <c r="D437" i="14"/>
  <c r="C437" i="14"/>
  <c r="AH437" i="14"/>
  <c r="B437" i="14"/>
  <c r="A437" i="14"/>
  <c r="Z436" i="14"/>
  <c r="Y436" i="14"/>
  <c r="X436" i="14"/>
  <c r="W436" i="14"/>
  <c r="V436" i="14"/>
  <c r="U436" i="14"/>
  <c r="T436" i="14"/>
  <c r="S436" i="14"/>
  <c r="Q436" i="14"/>
  <c r="P436" i="14"/>
  <c r="O436" i="14"/>
  <c r="N436" i="14"/>
  <c r="M436" i="14"/>
  <c r="L436" i="14"/>
  <c r="K436" i="14"/>
  <c r="J436" i="14"/>
  <c r="I436" i="14"/>
  <c r="H436" i="14"/>
  <c r="D436" i="14"/>
  <c r="C436" i="14"/>
  <c r="AH436" i="14"/>
  <c r="B436" i="14"/>
  <c r="AD436" i="14"/>
  <c r="A436" i="14"/>
  <c r="Z435" i="14"/>
  <c r="Y435" i="14"/>
  <c r="X435" i="14"/>
  <c r="W435" i="14"/>
  <c r="V435" i="14"/>
  <c r="U435" i="14"/>
  <c r="T435" i="14"/>
  <c r="S435" i="14"/>
  <c r="Q435" i="14"/>
  <c r="P435" i="14"/>
  <c r="O435" i="14"/>
  <c r="N435" i="14"/>
  <c r="M435" i="14"/>
  <c r="L435" i="14"/>
  <c r="K435" i="14"/>
  <c r="J435" i="14"/>
  <c r="I435" i="14"/>
  <c r="H435" i="14"/>
  <c r="AF435" i="14"/>
  <c r="D435" i="14"/>
  <c r="C435" i="14"/>
  <c r="AH435" i="14"/>
  <c r="B435" i="14"/>
  <c r="A435" i="14"/>
  <c r="Z434" i="14"/>
  <c r="Y434" i="14"/>
  <c r="X434" i="14"/>
  <c r="W434" i="14"/>
  <c r="V434" i="14"/>
  <c r="U434" i="14"/>
  <c r="T434" i="14"/>
  <c r="S434" i="14"/>
  <c r="Q434" i="14"/>
  <c r="P434" i="14"/>
  <c r="O434" i="14"/>
  <c r="N434" i="14"/>
  <c r="M434" i="14"/>
  <c r="L434" i="14"/>
  <c r="K434" i="14"/>
  <c r="J434" i="14"/>
  <c r="I434" i="14"/>
  <c r="H434" i="14"/>
  <c r="D434" i="14"/>
  <c r="C434" i="14"/>
  <c r="B434" i="14"/>
  <c r="AD434" i="14"/>
  <c r="A434" i="14"/>
  <c r="Z433" i="14"/>
  <c r="Y433" i="14"/>
  <c r="X433" i="14"/>
  <c r="W433" i="14"/>
  <c r="V433" i="14"/>
  <c r="U433" i="14"/>
  <c r="T433" i="14"/>
  <c r="S433" i="14"/>
  <c r="Q433" i="14"/>
  <c r="P433" i="14"/>
  <c r="O433" i="14"/>
  <c r="N433" i="14"/>
  <c r="M433" i="14"/>
  <c r="L433" i="14"/>
  <c r="K433" i="14"/>
  <c r="J433" i="14"/>
  <c r="I433" i="14"/>
  <c r="H433" i="14"/>
  <c r="D433" i="14"/>
  <c r="C433" i="14"/>
  <c r="AH433" i="14"/>
  <c r="B433" i="14"/>
  <c r="A433" i="14"/>
  <c r="Z432" i="14"/>
  <c r="Y432" i="14"/>
  <c r="X432" i="14"/>
  <c r="W432" i="14"/>
  <c r="V432" i="14"/>
  <c r="U432" i="14"/>
  <c r="T432" i="14"/>
  <c r="S432" i="14"/>
  <c r="Q432" i="14"/>
  <c r="P432" i="14"/>
  <c r="O432" i="14"/>
  <c r="N432" i="14"/>
  <c r="M432" i="14"/>
  <c r="L432" i="14"/>
  <c r="K432" i="14"/>
  <c r="J432" i="14"/>
  <c r="I432" i="14"/>
  <c r="H432" i="14"/>
  <c r="D432" i="14"/>
  <c r="C432" i="14"/>
  <c r="AH432" i="14"/>
  <c r="B432" i="14"/>
  <c r="AD432" i="14"/>
  <c r="A432" i="14"/>
  <c r="Z431" i="14"/>
  <c r="Y431" i="14"/>
  <c r="X431" i="14"/>
  <c r="W431" i="14"/>
  <c r="V431" i="14"/>
  <c r="U431" i="14"/>
  <c r="T431" i="14"/>
  <c r="S431" i="14"/>
  <c r="Q431" i="14"/>
  <c r="P431" i="14"/>
  <c r="O431" i="14"/>
  <c r="N431" i="14"/>
  <c r="M431" i="14"/>
  <c r="L431" i="14"/>
  <c r="K431" i="14"/>
  <c r="J431" i="14"/>
  <c r="I431" i="14"/>
  <c r="H431" i="14"/>
  <c r="AF431" i="14"/>
  <c r="D431" i="14"/>
  <c r="C431" i="14"/>
  <c r="AH431" i="14"/>
  <c r="B431" i="14"/>
  <c r="A431" i="14"/>
  <c r="Z430" i="14"/>
  <c r="Y430" i="14"/>
  <c r="X430" i="14"/>
  <c r="W430" i="14"/>
  <c r="V430" i="14"/>
  <c r="U430" i="14"/>
  <c r="T430" i="14"/>
  <c r="S430" i="14"/>
  <c r="Q430" i="14"/>
  <c r="P430" i="14"/>
  <c r="O430" i="14"/>
  <c r="N430" i="14"/>
  <c r="M430" i="14"/>
  <c r="L430" i="14"/>
  <c r="K430" i="14"/>
  <c r="J430" i="14"/>
  <c r="I430" i="14"/>
  <c r="H430" i="14"/>
  <c r="AF430" i="14"/>
  <c r="D430" i="14"/>
  <c r="C430" i="14"/>
  <c r="B430" i="14"/>
  <c r="AD430" i="14"/>
  <c r="A430" i="14"/>
  <c r="Z429" i="14"/>
  <c r="Y429" i="14"/>
  <c r="X429" i="14"/>
  <c r="W429" i="14"/>
  <c r="V429" i="14"/>
  <c r="U429" i="14"/>
  <c r="T429" i="14"/>
  <c r="S429" i="14"/>
  <c r="Q429" i="14"/>
  <c r="P429" i="14"/>
  <c r="O429" i="14"/>
  <c r="N429" i="14"/>
  <c r="M429" i="14"/>
  <c r="L429" i="14"/>
  <c r="K429" i="14"/>
  <c r="J429" i="14"/>
  <c r="I429" i="14"/>
  <c r="H429" i="14"/>
  <c r="D429" i="14"/>
  <c r="C429" i="14"/>
  <c r="B429" i="14"/>
  <c r="A429" i="14"/>
  <c r="Z428" i="14"/>
  <c r="Y428" i="14"/>
  <c r="X428" i="14"/>
  <c r="W428" i="14"/>
  <c r="V428" i="14"/>
  <c r="U428" i="14"/>
  <c r="T428" i="14"/>
  <c r="S428" i="14"/>
  <c r="Q428" i="14"/>
  <c r="P428" i="14"/>
  <c r="O428" i="14"/>
  <c r="N428" i="14"/>
  <c r="M428" i="14"/>
  <c r="L428" i="14"/>
  <c r="K428" i="14"/>
  <c r="J428" i="14"/>
  <c r="I428" i="14"/>
  <c r="H428" i="14"/>
  <c r="D428" i="14"/>
  <c r="C428" i="14"/>
  <c r="AH428" i="14"/>
  <c r="B428" i="14"/>
  <c r="AD428" i="14"/>
  <c r="A428" i="14"/>
  <c r="Z427" i="14"/>
  <c r="Y427" i="14"/>
  <c r="X427" i="14"/>
  <c r="W427" i="14"/>
  <c r="V427" i="14"/>
  <c r="U427" i="14"/>
  <c r="T427" i="14"/>
  <c r="S427" i="14"/>
  <c r="Q427" i="14"/>
  <c r="P427" i="14"/>
  <c r="O427" i="14"/>
  <c r="N427" i="14"/>
  <c r="M427" i="14"/>
  <c r="L427" i="14"/>
  <c r="K427" i="14"/>
  <c r="J427" i="14"/>
  <c r="I427" i="14"/>
  <c r="H427" i="14"/>
  <c r="AF427" i="14"/>
  <c r="D427" i="14"/>
  <c r="C427" i="14"/>
  <c r="AH427" i="14"/>
  <c r="B427" i="14"/>
  <c r="A427" i="14"/>
  <c r="Z426" i="14"/>
  <c r="Y426" i="14"/>
  <c r="X426" i="14"/>
  <c r="W426" i="14"/>
  <c r="V426" i="14"/>
  <c r="U426" i="14"/>
  <c r="T426" i="14"/>
  <c r="S426" i="14"/>
  <c r="Q426" i="14"/>
  <c r="P426" i="14"/>
  <c r="O426" i="14"/>
  <c r="N426" i="14"/>
  <c r="M426" i="14"/>
  <c r="L426" i="14"/>
  <c r="K426" i="14"/>
  <c r="J426" i="14"/>
  <c r="I426" i="14"/>
  <c r="H426" i="14"/>
  <c r="AF426" i="14"/>
  <c r="D426" i="14"/>
  <c r="C426" i="14"/>
  <c r="B426" i="14"/>
  <c r="AD426" i="14"/>
  <c r="A426" i="14"/>
  <c r="Z425" i="14"/>
  <c r="Y425" i="14"/>
  <c r="X425" i="14"/>
  <c r="W425" i="14"/>
  <c r="V425" i="14"/>
  <c r="U425" i="14"/>
  <c r="T425" i="14"/>
  <c r="S425" i="14"/>
  <c r="Q425" i="14"/>
  <c r="P425" i="14"/>
  <c r="O425" i="14"/>
  <c r="N425" i="14"/>
  <c r="M425" i="14"/>
  <c r="L425" i="14"/>
  <c r="K425" i="14"/>
  <c r="J425" i="14"/>
  <c r="I425" i="14"/>
  <c r="H425" i="14"/>
  <c r="D425" i="14"/>
  <c r="C425" i="14"/>
  <c r="B425" i="14"/>
  <c r="A425" i="14"/>
  <c r="Z424" i="14"/>
  <c r="Y424" i="14"/>
  <c r="X424" i="14"/>
  <c r="W424" i="14"/>
  <c r="V424" i="14"/>
  <c r="U424" i="14"/>
  <c r="T424" i="14"/>
  <c r="S424" i="14"/>
  <c r="Q424" i="14"/>
  <c r="P424" i="14"/>
  <c r="O424" i="14"/>
  <c r="N424" i="14"/>
  <c r="M424" i="14"/>
  <c r="L424" i="14"/>
  <c r="K424" i="14"/>
  <c r="J424" i="14"/>
  <c r="I424" i="14"/>
  <c r="H424" i="14"/>
  <c r="D424" i="14"/>
  <c r="C424" i="14"/>
  <c r="AH424" i="14"/>
  <c r="B424" i="14"/>
  <c r="AD424" i="14"/>
  <c r="A424" i="14"/>
  <c r="Z423" i="14"/>
  <c r="Y423" i="14"/>
  <c r="X423" i="14"/>
  <c r="W423" i="14"/>
  <c r="V423" i="14"/>
  <c r="U423" i="14"/>
  <c r="T423" i="14"/>
  <c r="S423" i="14"/>
  <c r="Q423" i="14"/>
  <c r="P423" i="14"/>
  <c r="O423" i="14"/>
  <c r="N423" i="14"/>
  <c r="M423" i="14"/>
  <c r="L423" i="14"/>
  <c r="K423" i="14"/>
  <c r="J423" i="14"/>
  <c r="I423" i="14"/>
  <c r="H423" i="14"/>
  <c r="AF423" i="14"/>
  <c r="D423" i="14"/>
  <c r="C423" i="14"/>
  <c r="AH423" i="14"/>
  <c r="B423" i="14"/>
  <c r="A423" i="14"/>
  <c r="Z422" i="14"/>
  <c r="Y422" i="14"/>
  <c r="X422" i="14"/>
  <c r="W422" i="14"/>
  <c r="V422" i="14"/>
  <c r="U422" i="14"/>
  <c r="T422" i="14"/>
  <c r="S422" i="14"/>
  <c r="Q422" i="14"/>
  <c r="P422" i="14"/>
  <c r="O422" i="14"/>
  <c r="N422" i="14"/>
  <c r="M422" i="14"/>
  <c r="L422" i="14"/>
  <c r="K422" i="14"/>
  <c r="J422" i="14"/>
  <c r="I422" i="14"/>
  <c r="H422" i="14"/>
  <c r="AF422" i="14"/>
  <c r="D422" i="14"/>
  <c r="C422" i="14"/>
  <c r="B422" i="14"/>
  <c r="AD422" i="14"/>
  <c r="A422" i="14"/>
  <c r="Z421" i="14"/>
  <c r="Y421" i="14"/>
  <c r="X421" i="14"/>
  <c r="W421" i="14"/>
  <c r="V421" i="14"/>
  <c r="U421" i="14"/>
  <c r="T421" i="14"/>
  <c r="S421" i="14"/>
  <c r="Q421" i="14"/>
  <c r="P421" i="14"/>
  <c r="O421" i="14"/>
  <c r="N421" i="14"/>
  <c r="M421" i="14"/>
  <c r="L421" i="14"/>
  <c r="K421" i="14"/>
  <c r="J421" i="14"/>
  <c r="I421" i="14"/>
  <c r="H421" i="14"/>
  <c r="D421" i="14"/>
  <c r="C421" i="14"/>
  <c r="B421" i="14"/>
  <c r="A421" i="14"/>
  <c r="Z420" i="14"/>
  <c r="Y420" i="14"/>
  <c r="X420" i="14"/>
  <c r="W420" i="14"/>
  <c r="V420" i="14"/>
  <c r="U420" i="14"/>
  <c r="T420" i="14"/>
  <c r="S420" i="14"/>
  <c r="Q420" i="14"/>
  <c r="P420" i="14"/>
  <c r="O420" i="14"/>
  <c r="N420" i="14"/>
  <c r="M420" i="14"/>
  <c r="L420" i="14"/>
  <c r="K420" i="14"/>
  <c r="J420" i="14"/>
  <c r="I420" i="14"/>
  <c r="H420" i="14"/>
  <c r="D420" i="14"/>
  <c r="C420" i="14"/>
  <c r="AH420" i="14"/>
  <c r="B420" i="14"/>
  <c r="AD420" i="14"/>
  <c r="A420" i="14"/>
  <c r="Z419" i="14"/>
  <c r="Y419" i="14"/>
  <c r="X419" i="14"/>
  <c r="W419" i="14"/>
  <c r="V419" i="14"/>
  <c r="U419" i="14"/>
  <c r="T419" i="14"/>
  <c r="S419" i="14"/>
  <c r="Q419" i="14"/>
  <c r="P419" i="14"/>
  <c r="O419" i="14"/>
  <c r="N419" i="14"/>
  <c r="M419" i="14"/>
  <c r="L419" i="14"/>
  <c r="K419" i="14"/>
  <c r="J419" i="14"/>
  <c r="I419" i="14"/>
  <c r="H419" i="14"/>
  <c r="AF419" i="14"/>
  <c r="D419" i="14"/>
  <c r="C419" i="14"/>
  <c r="AH419" i="14"/>
  <c r="B419" i="14"/>
  <c r="A419" i="14"/>
  <c r="Z418" i="14"/>
  <c r="Y418" i="14"/>
  <c r="X418" i="14"/>
  <c r="W418" i="14"/>
  <c r="V418" i="14"/>
  <c r="U418" i="14"/>
  <c r="T418" i="14"/>
  <c r="S418" i="14"/>
  <c r="Q418" i="14"/>
  <c r="P418" i="14"/>
  <c r="O418" i="14"/>
  <c r="N418" i="14"/>
  <c r="M418" i="14"/>
  <c r="L418" i="14"/>
  <c r="K418" i="14"/>
  <c r="J418" i="14"/>
  <c r="I418" i="14"/>
  <c r="H418" i="14"/>
  <c r="AF418" i="14"/>
  <c r="D418" i="14"/>
  <c r="C418" i="14"/>
  <c r="B418" i="14"/>
  <c r="AD418" i="14"/>
  <c r="A418" i="14"/>
  <c r="Z417" i="14"/>
  <c r="Y417" i="14"/>
  <c r="X417" i="14"/>
  <c r="W417" i="14"/>
  <c r="V417" i="14"/>
  <c r="U417" i="14"/>
  <c r="T417" i="14"/>
  <c r="S417" i="14"/>
  <c r="Q417" i="14"/>
  <c r="P417" i="14"/>
  <c r="O417" i="14"/>
  <c r="N417" i="14"/>
  <c r="M417" i="14"/>
  <c r="L417" i="14"/>
  <c r="K417" i="14"/>
  <c r="J417" i="14"/>
  <c r="I417" i="14"/>
  <c r="H417" i="14"/>
  <c r="D417" i="14"/>
  <c r="C417" i="14"/>
  <c r="B417" i="14"/>
  <c r="A417" i="14"/>
  <c r="Z416" i="14"/>
  <c r="Y416" i="14"/>
  <c r="X416" i="14"/>
  <c r="W416" i="14"/>
  <c r="V416" i="14"/>
  <c r="U416" i="14"/>
  <c r="T416" i="14"/>
  <c r="S416" i="14"/>
  <c r="Q416" i="14"/>
  <c r="P416" i="14"/>
  <c r="O416" i="14"/>
  <c r="N416" i="14"/>
  <c r="M416" i="14"/>
  <c r="L416" i="14"/>
  <c r="K416" i="14"/>
  <c r="J416" i="14"/>
  <c r="I416" i="14"/>
  <c r="H416" i="14"/>
  <c r="D416" i="14"/>
  <c r="C416" i="14"/>
  <c r="AH416" i="14"/>
  <c r="B416" i="14"/>
  <c r="AD416" i="14"/>
  <c r="A416" i="14"/>
  <c r="Z415" i="14"/>
  <c r="Y415" i="14"/>
  <c r="X415" i="14"/>
  <c r="W415" i="14"/>
  <c r="V415" i="14"/>
  <c r="U415" i="14"/>
  <c r="T415" i="14"/>
  <c r="S415" i="14"/>
  <c r="Q415" i="14"/>
  <c r="P415" i="14"/>
  <c r="O415" i="14"/>
  <c r="N415" i="14"/>
  <c r="M415" i="14"/>
  <c r="L415" i="14"/>
  <c r="K415" i="14"/>
  <c r="J415" i="14"/>
  <c r="I415" i="14"/>
  <c r="H415" i="14"/>
  <c r="AF415" i="14"/>
  <c r="D415" i="14"/>
  <c r="C415" i="14"/>
  <c r="AH415" i="14"/>
  <c r="B415" i="14"/>
  <c r="A415" i="14"/>
  <c r="Z414" i="14"/>
  <c r="Y414" i="14"/>
  <c r="X414" i="14"/>
  <c r="W414" i="14"/>
  <c r="V414" i="14"/>
  <c r="U414" i="14"/>
  <c r="T414" i="14"/>
  <c r="S414" i="14"/>
  <c r="Q414" i="14"/>
  <c r="P414" i="14"/>
  <c r="O414" i="14"/>
  <c r="N414" i="14"/>
  <c r="M414" i="14"/>
  <c r="L414" i="14"/>
  <c r="K414" i="14"/>
  <c r="J414" i="14"/>
  <c r="I414" i="14"/>
  <c r="H414" i="14"/>
  <c r="AF414" i="14"/>
  <c r="D414" i="14"/>
  <c r="C414" i="14"/>
  <c r="B414" i="14"/>
  <c r="AD414" i="14"/>
  <c r="A414" i="14"/>
  <c r="Z413" i="14"/>
  <c r="Y413" i="14"/>
  <c r="X413" i="14"/>
  <c r="W413" i="14"/>
  <c r="V413" i="14"/>
  <c r="U413" i="14"/>
  <c r="T413" i="14"/>
  <c r="S413" i="14"/>
  <c r="Q413" i="14"/>
  <c r="P413" i="14"/>
  <c r="O413" i="14"/>
  <c r="N413" i="14"/>
  <c r="M413" i="14"/>
  <c r="L413" i="14"/>
  <c r="K413" i="14"/>
  <c r="J413" i="14"/>
  <c r="I413" i="14"/>
  <c r="H413" i="14"/>
  <c r="D413" i="14"/>
  <c r="C413" i="14"/>
  <c r="B413" i="14"/>
  <c r="A413" i="14"/>
  <c r="Z412" i="14"/>
  <c r="Y412" i="14"/>
  <c r="X412" i="14"/>
  <c r="W412" i="14"/>
  <c r="V412" i="14"/>
  <c r="U412" i="14"/>
  <c r="T412" i="14"/>
  <c r="S412" i="14"/>
  <c r="Q412" i="14"/>
  <c r="P412" i="14"/>
  <c r="O412" i="14"/>
  <c r="N412" i="14"/>
  <c r="M412" i="14"/>
  <c r="L412" i="14"/>
  <c r="K412" i="14"/>
  <c r="J412" i="14"/>
  <c r="I412" i="14"/>
  <c r="H412" i="14"/>
  <c r="D412" i="14"/>
  <c r="C412" i="14"/>
  <c r="AH412" i="14"/>
  <c r="B412" i="14"/>
  <c r="AD412" i="14"/>
  <c r="A412" i="14"/>
  <c r="Z411" i="14"/>
  <c r="Y411" i="14"/>
  <c r="X411" i="14"/>
  <c r="W411" i="14"/>
  <c r="V411" i="14"/>
  <c r="U411" i="14"/>
  <c r="T411" i="14"/>
  <c r="S411" i="14"/>
  <c r="Q411" i="14"/>
  <c r="P411" i="14"/>
  <c r="O411" i="14"/>
  <c r="N411" i="14"/>
  <c r="M411" i="14"/>
  <c r="L411" i="14"/>
  <c r="K411" i="14"/>
  <c r="J411" i="14"/>
  <c r="I411" i="14"/>
  <c r="H411" i="14"/>
  <c r="AF411" i="14"/>
  <c r="D411" i="14"/>
  <c r="C411" i="14"/>
  <c r="AH411" i="14"/>
  <c r="B411" i="14"/>
  <c r="A411" i="14"/>
  <c r="Z410" i="14"/>
  <c r="Y410" i="14"/>
  <c r="X410" i="14"/>
  <c r="W410" i="14"/>
  <c r="V410" i="14"/>
  <c r="U410" i="14"/>
  <c r="T410" i="14"/>
  <c r="S410" i="14"/>
  <c r="Q410" i="14"/>
  <c r="P410" i="14"/>
  <c r="O410" i="14"/>
  <c r="N410" i="14"/>
  <c r="M410" i="14"/>
  <c r="L410" i="14"/>
  <c r="K410" i="14"/>
  <c r="J410" i="14"/>
  <c r="I410" i="14"/>
  <c r="H410" i="14"/>
  <c r="AF410" i="14"/>
  <c r="D410" i="14"/>
  <c r="C410" i="14"/>
  <c r="B410" i="14"/>
  <c r="AD410" i="14"/>
  <c r="A410" i="14"/>
  <c r="Z409" i="14"/>
  <c r="Y409" i="14"/>
  <c r="X409" i="14"/>
  <c r="W409" i="14"/>
  <c r="V409" i="14"/>
  <c r="U409" i="14"/>
  <c r="T409" i="14"/>
  <c r="S409" i="14"/>
  <c r="Q409" i="14"/>
  <c r="P409" i="14"/>
  <c r="O409" i="14"/>
  <c r="N409" i="14"/>
  <c r="M409" i="14"/>
  <c r="L409" i="14"/>
  <c r="K409" i="14"/>
  <c r="J409" i="14"/>
  <c r="I409" i="14"/>
  <c r="H409" i="14"/>
  <c r="D409" i="14"/>
  <c r="C409" i="14"/>
  <c r="B409" i="14"/>
  <c r="A409" i="14"/>
  <c r="Z408" i="14"/>
  <c r="Y408" i="14"/>
  <c r="X408" i="14"/>
  <c r="W408" i="14"/>
  <c r="V408" i="14"/>
  <c r="U408" i="14"/>
  <c r="T408" i="14"/>
  <c r="S408" i="14"/>
  <c r="Q408" i="14"/>
  <c r="P408" i="14"/>
  <c r="O408" i="14"/>
  <c r="N408" i="14"/>
  <c r="M408" i="14"/>
  <c r="L408" i="14"/>
  <c r="K408" i="14"/>
  <c r="J408" i="14"/>
  <c r="I408" i="14"/>
  <c r="H408" i="14"/>
  <c r="D408" i="14"/>
  <c r="C408" i="14"/>
  <c r="AH408" i="14"/>
  <c r="B408" i="14"/>
  <c r="AD408" i="14"/>
  <c r="A408" i="14"/>
  <c r="Z407" i="14"/>
  <c r="Y407" i="14"/>
  <c r="X407" i="14"/>
  <c r="W407" i="14"/>
  <c r="V407" i="14"/>
  <c r="U407" i="14"/>
  <c r="T407" i="14"/>
  <c r="S407" i="14"/>
  <c r="Q407" i="14"/>
  <c r="P407" i="14"/>
  <c r="O407" i="14"/>
  <c r="N407" i="14"/>
  <c r="M407" i="14"/>
  <c r="L407" i="14"/>
  <c r="K407" i="14"/>
  <c r="J407" i="14"/>
  <c r="I407" i="14"/>
  <c r="H407" i="14"/>
  <c r="AF407" i="14"/>
  <c r="D407" i="14"/>
  <c r="C407" i="14"/>
  <c r="AH407" i="14"/>
  <c r="B407" i="14"/>
  <c r="A407" i="14"/>
  <c r="Z406" i="14"/>
  <c r="Y406" i="14"/>
  <c r="X406" i="14"/>
  <c r="W406" i="14"/>
  <c r="V406" i="14"/>
  <c r="U406" i="14"/>
  <c r="T406" i="14"/>
  <c r="S406" i="14"/>
  <c r="Q406" i="14"/>
  <c r="P406" i="14"/>
  <c r="O406" i="14"/>
  <c r="N406" i="14"/>
  <c r="M406" i="14"/>
  <c r="L406" i="14"/>
  <c r="K406" i="14"/>
  <c r="J406" i="14"/>
  <c r="I406" i="14"/>
  <c r="H406" i="14"/>
  <c r="AF406" i="14"/>
  <c r="D406" i="14"/>
  <c r="C406" i="14"/>
  <c r="B406" i="14"/>
  <c r="AD406" i="14"/>
  <c r="A406" i="14"/>
  <c r="Z405" i="14"/>
  <c r="Y405" i="14"/>
  <c r="X405" i="14"/>
  <c r="W405" i="14"/>
  <c r="V405" i="14"/>
  <c r="U405" i="14"/>
  <c r="T405" i="14"/>
  <c r="S405" i="14"/>
  <c r="Q405" i="14"/>
  <c r="P405" i="14"/>
  <c r="O405" i="14"/>
  <c r="N405" i="14"/>
  <c r="M405" i="14"/>
  <c r="L405" i="14"/>
  <c r="K405" i="14"/>
  <c r="J405" i="14"/>
  <c r="I405" i="14"/>
  <c r="H405" i="14"/>
  <c r="D405" i="14"/>
  <c r="C405" i="14"/>
  <c r="B405" i="14"/>
  <c r="A405" i="14"/>
  <c r="Z404" i="14"/>
  <c r="Y404" i="14"/>
  <c r="X404" i="14"/>
  <c r="W404" i="14"/>
  <c r="V404" i="14"/>
  <c r="U404" i="14"/>
  <c r="T404" i="14"/>
  <c r="S404" i="14"/>
  <c r="Q404" i="14"/>
  <c r="P404" i="14"/>
  <c r="O404" i="14"/>
  <c r="N404" i="14"/>
  <c r="M404" i="14"/>
  <c r="L404" i="14"/>
  <c r="K404" i="14"/>
  <c r="J404" i="14"/>
  <c r="I404" i="14"/>
  <c r="H404" i="14"/>
  <c r="D404" i="14"/>
  <c r="C404" i="14"/>
  <c r="AH404" i="14"/>
  <c r="B404" i="14"/>
  <c r="AD404" i="14"/>
  <c r="A404" i="14"/>
  <c r="Z403" i="14"/>
  <c r="Y403" i="14"/>
  <c r="X403" i="14"/>
  <c r="W403" i="14"/>
  <c r="V403" i="14"/>
  <c r="U403" i="14"/>
  <c r="T403" i="14"/>
  <c r="S403" i="14"/>
  <c r="Q403" i="14"/>
  <c r="P403" i="14"/>
  <c r="O403" i="14"/>
  <c r="N403" i="14"/>
  <c r="M403" i="14"/>
  <c r="L403" i="14"/>
  <c r="K403" i="14"/>
  <c r="J403" i="14"/>
  <c r="I403" i="14"/>
  <c r="H403" i="14"/>
  <c r="AF403" i="14"/>
  <c r="D403" i="14"/>
  <c r="C403" i="14"/>
  <c r="AH403" i="14"/>
  <c r="B403" i="14"/>
  <c r="A403" i="14"/>
  <c r="Z402" i="14"/>
  <c r="Y402" i="14"/>
  <c r="X402" i="14"/>
  <c r="W402" i="14"/>
  <c r="V402" i="14"/>
  <c r="U402" i="14"/>
  <c r="T402" i="14"/>
  <c r="S402" i="14"/>
  <c r="Q402" i="14"/>
  <c r="P402" i="14"/>
  <c r="O402" i="14"/>
  <c r="N402" i="14"/>
  <c r="M402" i="14"/>
  <c r="L402" i="14"/>
  <c r="K402" i="14"/>
  <c r="J402" i="14"/>
  <c r="I402" i="14"/>
  <c r="H402" i="14"/>
  <c r="D402" i="14"/>
  <c r="C402" i="14"/>
  <c r="B402" i="14"/>
  <c r="AD402" i="14"/>
  <c r="A402" i="14"/>
  <c r="Z401" i="14"/>
  <c r="Y401" i="14"/>
  <c r="X401" i="14"/>
  <c r="W401" i="14"/>
  <c r="V401" i="14"/>
  <c r="U401" i="14"/>
  <c r="T401" i="14"/>
  <c r="S401" i="14"/>
  <c r="Q401" i="14"/>
  <c r="P401" i="14"/>
  <c r="O401" i="14"/>
  <c r="N401" i="14"/>
  <c r="M401" i="14"/>
  <c r="L401" i="14"/>
  <c r="K401" i="14"/>
  <c r="J401" i="14"/>
  <c r="I401" i="14"/>
  <c r="H401" i="14"/>
  <c r="D401" i="14"/>
  <c r="C401" i="14"/>
  <c r="B401" i="14"/>
  <c r="A401" i="14"/>
  <c r="Z400" i="14"/>
  <c r="Y400" i="14"/>
  <c r="X400" i="14"/>
  <c r="W400" i="14"/>
  <c r="V400" i="14"/>
  <c r="U400" i="14"/>
  <c r="T400" i="14"/>
  <c r="S400" i="14"/>
  <c r="Q400" i="14"/>
  <c r="P400" i="14"/>
  <c r="O400" i="14"/>
  <c r="N400" i="14"/>
  <c r="M400" i="14"/>
  <c r="L400" i="14"/>
  <c r="K400" i="14"/>
  <c r="J400" i="14"/>
  <c r="I400" i="14"/>
  <c r="H400" i="14"/>
  <c r="D400" i="14"/>
  <c r="C400" i="14"/>
  <c r="AH400" i="14"/>
  <c r="B400" i="14"/>
  <c r="AD400" i="14"/>
  <c r="A400" i="14"/>
  <c r="Z399" i="14"/>
  <c r="Y399" i="14"/>
  <c r="X399" i="14"/>
  <c r="W399" i="14"/>
  <c r="V399" i="14"/>
  <c r="U399" i="14"/>
  <c r="T399" i="14"/>
  <c r="S399" i="14"/>
  <c r="Q399" i="14"/>
  <c r="P399" i="14"/>
  <c r="O399" i="14"/>
  <c r="N399" i="14"/>
  <c r="M399" i="14"/>
  <c r="L399" i="14"/>
  <c r="K399" i="14"/>
  <c r="J399" i="14"/>
  <c r="I399" i="14"/>
  <c r="H399" i="14"/>
  <c r="AF399" i="14"/>
  <c r="D399" i="14"/>
  <c r="C399" i="14"/>
  <c r="AH399" i="14"/>
  <c r="B399" i="14"/>
  <c r="A399" i="14"/>
  <c r="Z398" i="14"/>
  <c r="Y398" i="14"/>
  <c r="X398" i="14"/>
  <c r="W398" i="14"/>
  <c r="V398" i="14"/>
  <c r="U398" i="14"/>
  <c r="T398" i="14"/>
  <c r="S398" i="14"/>
  <c r="Q398" i="14"/>
  <c r="P398" i="14"/>
  <c r="O398" i="14"/>
  <c r="N398" i="14"/>
  <c r="M398" i="14"/>
  <c r="L398" i="14"/>
  <c r="K398" i="14"/>
  <c r="J398" i="14"/>
  <c r="I398" i="14"/>
  <c r="H398" i="14"/>
  <c r="D398" i="14"/>
  <c r="C398" i="14"/>
  <c r="B398" i="14"/>
  <c r="AD398" i="14"/>
  <c r="A398" i="14"/>
  <c r="Z397" i="14"/>
  <c r="Y397" i="14"/>
  <c r="X397" i="14"/>
  <c r="W397" i="14"/>
  <c r="V397" i="14"/>
  <c r="U397" i="14"/>
  <c r="T397" i="14"/>
  <c r="S397" i="14"/>
  <c r="Q397" i="14"/>
  <c r="P397" i="14"/>
  <c r="O397" i="14"/>
  <c r="N397" i="14"/>
  <c r="M397" i="14"/>
  <c r="L397" i="14"/>
  <c r="K397" i="14"/>
  <c r="J397" i="14"/>
  <c r="I397" i="14"/>
  <c r="H397" i="14"/>
  <c r="D397" i="14"/>
  <c r="C397" i="14"/>
  <c r="B397" i="14"/>
  <c r="A397" i="14"/>
  <c r="Z396" i="14"/>
  <c r="Y396" i="14"/>
  <c r="X396" i="14"/>
  <c r="W396" i="14"/>
  <c r="V396" i="14"/>
  <c r="U396" i="14"/>
  <c r="T396" i="14"/>
  <c r="S396" i="14"/>
  <c r="Q396" i="14"/>
  <c r="P396" i="14"/>
  <c r="O396" i="14"/>
  <c r="N396" i="14"/>
  <c r="M396" i="14"/>
  <c r="L396" i="14"/>
  <c r="K396" i="14"/>
  <c r="J396" i="14"/>
  <c r="I396" i="14"/>
  <c r="H396" i="14"/>
  <c r="D396" i="14"/>
  <c r="C396" i="14"/>
  <c r="AH396" i="14"/>
  <c r="B396" i="14"/>
  <c r="AD396" i="14"/>
  <c r="A396" i="14"/>
  <c r="Z395" i="14"/>
  <c r="Y395" i="14"/>
  <c r="X395" i="14"/>
  <c r="W395" i="14"/>
  <c r="V395" i="14"/>
  <c r="U395" i="14"/>
  <c r="T395" i="14"/>
  <c r="S395" i="14"/>
  <c r="Q395" i="14"/>
  <c r="P395" i="14"/>
  <c r="O395" i="14"/>
  <c r="N395" i="14"/>
  <c r="M395" i="14"/>
  <c r="L395" i="14"/>
  <c r="K395" i="14"/>
  <c r="J395" i="14"/>
  <c r="I395" i="14"/>
  <c r="H395" i="14"/>
  <c r="AF395" i="14"/>
  <c r="D395" i="14"/>
  <c r="C395" i="14"/>
  <c r="AH395" i="14"/>
  <c r="B395" i="14"/>
  <c r="A395" i="14"/>
  <c r="Z394" i="14"/>
  <c r="Y394" i="14"/>
  <c r="X394" i="14"/>
  <c r="W394" i="14"/>
  <c r="V394" i="14"/>
  <c r="U394" i="14"/>
  <c r="T394" i="14"/>
  <c r="S394" i="14"/>
  <c r="Q394" i="14"/>
  <c r="P394" i="14"/>
  <c r="O394" i="14"/>
  <c r="N394" i="14"/>
  <c r="M394" i="14"/>
  <c r="L394" i="14"/>
  <c r="K394" i="14"/>
  <c r="J394" i="14"/>
  <c r="I394" i="14"/>
  <c r="H394" i="14"/>
  <c r="D394" i="14"/>
  <c r="C394" i="14"/>
  <c r="B394" i="14"/>
  <c r="AD394" i="14"/>
  <c r="A394" i="14"/>
  <c r="Z393" i="14"/>
  <c r="Y393" i="14"/>
  <c r="X393" i="14"/>
  <c r="W393" i="14"/>
  <c r="V393" i="14"/>
  <c r="U393" i="14"/>
  <c r="T393" i="14"/>
  <c r="S393" i="14"/>
  <c r="Q393" i="14"/>
  <c r="P393" i="14"/>
  <c r="O393" i="14"/>
  <c r="N393" i="14"/>
  <c r="M393" i="14"/>
  <c r="L393" i="14"/>
  <c r="K393" i="14"/>
  <c r="J393" i="14"/>
  <c r="I393" i="14"/>
  <c r="H393" i="14"/>
  <c r="D393" i="14"/>
  <c r="C393" i="14"/>
  <c r="B393" i="14"/>
  <c r="A393" i="14"/>
  <c r="Z392" i="14"/>
  <c r="Y392" i="14"/>
  <c r="X392" i="14"/>
  <c r="W392" i="14"/>
  <c r="V392" i="14"/>
  <c r="U392" i="14"/>
  <c r="T392" i="14"/>
  <c r="S392" i="14"/>
  <c r="Q392" i="14"/>
  <c r="P392" i="14"/>
  <c r="O392" i="14"/>
  <c r="N392" i="14"/>
  <c r="M392" i="14"/>
  <c r="L392" i="14"/>
  <c r="K392" i="14"/>
  <c r="J392" i="14"/>
  <c r="I392" i="14"/>
  <c r="H392" i="14"/>
  <c r="D392" i="14"/>
  <c r="C392" i="14"/>
  <c r="AH392" i="14"/>
  <c r="B392" i="14"/>
  <c r="AD392" i="14"/>
  <c r="A392" i="14"/>
  <c r="Z391" i="14"/>
  <c r="Y391" i="14"/>
  <c r="X391" i="14"/>
  <c r="W391" i="14"/>
  <c r="V391" i="14"/>
  <c r="U391" i="14"/>
  <c r="T391" i="14"/>
  <c r="S391" i="14"/>
  <c r="Q391" i="14"/>
  <c r="P391" i="14"/>
  <c r="O391" i="14"/>
  <c r="N391" i="14"/>
  <c r="M391" i="14"/>
  <c r="L391" i="14"/>
  <c r="K391" i="14"/>
  <c r="J391" i="14"/>
  <c r="I391" i="14"/>
  <c r="H391" i="14"/>
  <c r="AF391" i="14"/>
  <c r="D391" i="14"/>
  <c r="C391" i="14"/>
  <c r="AH391" i="14"/>
  <c r="B391" i="14"/>
  <c r="A391" i="14"/>
  <c r="Z390" i="14"/>
  <c r="Y390" i="14"/>
  <c r="X390" i="14"/>
  <c r="W390" i="14"/>
  <c r="V390" i="14"/>
  <c r="U390" i="14"/>
  <c r="T390" i="14"/>
  <c r="S390" i="14"/>
  <c r="Q390" i="14"/>
  <c r="P390" i="14"/>
  <c r="O390" i="14"/>
  <c r="N390" i="14"/>
  <c r="M390" i="14"/>
  <c r="L390" i="14"/>
  <c r="K390" i="14"/>
  <c r="J390" i="14"/>
  <c r="I390" i="14"/>
  <c r="H390" i="14"/>
  <c r="D390" i="14"/>
  <c r="C390" i="14"/>
  <c r="B390" i="14"/>
  <c r="AD390" i="14"/>
  <c r="A390" i="14"/>
  <c r="Z389" i="14"/>
  <c r="Y389" i="14"/>
  <c r="X389" i="14"/>
  <c r="W389" i="14"/>
  <c r="V389" i="14"/>
  <c r="U389" i="14"/>
  <c r="T389" i="14"/>
  <c r="S389" i="14"/>
  <c r="Q389" i="14"/>
  <c r="P389" i="14"/>
  <c r="O389" i="14"/>
  <c r="N389" i="14"/>
  <c r="M389" i="14"/>
  <c r="L389" i="14"/>
  <c r="K389" i="14"/>
  <c r="J389" i="14"/>
  <c r="I389" i="14"/>
  <c r="H389" i="14"/>
  <c r="D389" i="14"/>
  <c r="C389" i="14"/>
  <c r="B389" i="14"/>
  <c r="A389" i="14"/>
  <c r="Z388" i="14"/>
  <c r="Y388" i="14"/>
  <c r="X388" i="14"/>
  <c r="W388" i="14"/>
  <c r="V388" i="14"/>
  <c r="U388" i="14"/>
  <c r="T388" i="14"/>
  <c r="S388" i="14"/>
  <c r="Q388" i="14"/>
  <c r="P388" i="14"/>
  <c r="O388" i="14"/>
  <c r="N388" i="14"/>
  <c r="M388" i="14"/>
  <c r="L388" i="14"/>
  <c r="K388" i="14"/>
  <c r="J388" i="14"/>
  <c r="I388" i="14"/>
  <c r="H388" i="14"/>
  <c r="D388" i="14"/>
  <c r="C388" i="14"/>
  <c r="AH388" i="14"/>
  <c r="B388" i="14"/>
  <c r="AD388" i="14"/>
  <c r="A388" i="14"/>
  <c r="Z387" i="14"/>
  <c r="Y387" i="14"/>
  <c r="X387" i="14"/>
  <c r="W387" i="14"/>
  <c r="V387" i="14"/>
  <c r="U387" i="14"/>
  <c r="T387" i="14"/>
  <c r="S387" i="14"/>
  <c r="Q387" i="14"/>
  <c r="P387" i="14"/>
  <c r="O387" i="14"/>
  <c r="N387" i="14"/>
  <c r="M387" i="14"/>
  <c r="L387" i="14"/>
  <c r="K387" i="14"/>
  <c r="J387" i="14"/>
  <c r="I387" i="14"/>
  <c r="H387" i="14"/>
  <c r="AF387" i="14"/>
  <c r="D387" i="14"/>
  <c r="C387" i="14"/>
  <c r="AH387" i="14"/>
  <c r="B387" i="14"/>
  <c r="A387" i="14"/>
  <c r="Z386" i="14"/>
  <c r="Y386" i="14"/>
  <c r="X386" i="14"/>
  <c r="W386" i="14"/>
  <c r="V386" i="14"/>
  <c r="U386" i="14"/>
  <c r="T386" i="14"/>
  <c r="S386" i="14"/>
  <c r="Q386" i="14"/>
  <c r="P386" i="14"/>
  <c r="O386" i="14"/>
  <c r="N386" i="14"/>
  <c r="M386" i="14"/>
  <c r="L386" i="14"/>
  <c r="K386" i="14"/>
  <c r="J386" i="14"/>
  <c r="I386" i="14"/>
  <c r="H386" i="14"/>
  <c r="D386" i="14"/>
  <c r="C386" i="14"/>
  <c r="B386" i="14"/>
  <c r="AD386" i="14"/>
  <c r="A386" i="14"/>
  <c r="Z385" i="14"/>
  <c r="Y385" i="14"/>
  <c r="X385" i="14"/>
  <c r="W385" i="14"/>
  <c r="V385" i="14"/>
  <c r="U385" i="14"/>
  <c r="T385" i="14"/>
  <c r="S385" i="14"/>
  <c r="Q385" i="14"/>
  <c r="P385" i="14"/>
  <c r="O385" i="14"/>
  <c r="N385" i="14"/>
  <c r="M385" i="14"/>
  <c r="L385" i="14"/>
  <c r="K385" i="14"/>
  <c r="J385" i="14"/>
  <c r="I385" i="14"/>
  <c r="H385" i="14"/>
  <c r="D385" i="14"/>
  <c r="C385" i="14"/>
  <c r="B385" i="14"/>
  <c r="A385" i="14"/>
  <c r="Z384" i="14"/>
  <c r="Y384" i="14"/>
  <c r="X384" i="14"/>
  <c r="W384" i="14"/>
  <c r="V384" i="14"/>
  <c r="U384" i="14"/>
  <c r="T384" i="14"/>
  <c r="S384" i="14"/>
  <c r="Q384" i="14"/>
  <c r="P384" i="14"/>
  <c r="O384" i="14"/>
  <c r="N384" i="14"/>
  <c r="M384" i="14"/>
  <c r="L384" i="14"/>
  <c r="K384" i="14"/>
  <c r="J384" i="14"/>
  <c r="I384" i="14"/>
  <c r="H384" i="14"/>
  <c r="D384" i="14"/>
  <c r="C384" i="14"/>
  <c r="AH384" i="14"/>
  <c r="B384" i="14"/>
  <c r="AD384" i="14"/>
  <c r="A384" i="14"/>
  <c r="Z383" i="14"/>
  <c r="Y383" i="14"/>
  <c r="X383" i="14"/>
  <c r="W383" i="14"/>
  <c r="V383" i="14"/>
  <c r="U383" i="14"/>
  <c r="T383" i="14"/>
  <c r="S383" i="14"/>
  <c r="Q383" i="14"/>
  <c r="P383" i="14"/>
  <c r="O383" i="14"/>
  <c r="N383" i="14"/>
  <c r="M383" i="14"/>
  <c r="L383" i="14"/>
  <c r="K383" i="14"/>
  <c r="J383" i="14"/>
  <c r="I383" i="14"/>
  <c r="H383" i="14"/>
  <c r="AF383" i="14"/>
  <c r="D383" i="14"/>
  <c r="C383" i="14"/>
  <c r="AH383" i="14"/>
  <c r="B383" i="14"/>
  <c r="A383" i="14"/>
  <c r="Z382" i="14"/>
  <c r="Y382" i="14"/>
  <c r="X382" i="14"/>
  <c r="W382" i="14"/>
  <c r="V382" i="14"/>
  <c r="U382" i="14"/>
  <c r="T382" i="14"/>
  <c r="S382" i="14"/>
  <c r="Q382" i="14"/>
  <c r="P382" i="14"/>
  <c r="O382" i="14"/>
  <c r="N382" i="14"/>
  <c r="M382" i="14"/>
  <c r="L382" i="14"/>
  <c r="K382" i="14"/>
  <c r="J382" i="14"/>
  <c r="I382" i="14"/>
  <c r="H382" i="14"/>
  <c r="D382" i="14"/>
  <c r="C382" i="14"/>
  <c r="B382" i="14"/>
  <c r="AD382" i="14"/>
  <c r="A382" i="14"/>
  <c r="Z381" i="14"/>
  <c r="Y381" i="14"/>
  <c r="X381" i="14"/>
  <c r="W381" i="14"/>
  <c r="V381" i="14"/>
  <c r="U381" i="14"/>
  <c r="T381" i="14"/>
  <c r="S381" i="14"/>
  <c r="Q381" i="14"/>
  <c r="P381" i="14"/>
  <c r="O381" i="14"/>
  <c r="N381" i="14"/>
  <c r="M381" i="14"/>
  <c r="L381" i="14"/>
  <c r="K381" i="14"/>
  <c r="J381" i="14"/>
  <c r="I381" i="14"/>
  <c r="H381" i="14"/>
  <c r="D381" i="14"/>
  <c r="C381" i="14"/>
  <c r="B381" i="14"/>
  <c r="A381" i="14"/>
  <c r="Z380" i="14"/>
  <c r="Y380" i="14"/>
  <c r="X380" i="14"/>
  <c r="W380" i="14"/>
  <c r="V380" i="14"/>
  <c r="U380" i="14"/>
  <c r="T380" i="14"/>
  <c r="S380" i="14"/>
  <c r="Q380" i="14"/>
  <c r="P380" i="14"/>
  <c r="O380" i="14"/>
  <c r="N380" i="14"/>
  <c r="M380" i="14"/>
  <c r="L380" i="14"/>
  <c r="K380" i="14"/>
  <c r="J380" i="14"/>
  <c r="I380" i="14"/>
  <c r="H380" i="14"/>
  <c r="D380" i="14"/>
  <c r="C380" i="14"/>
  <c r="AH380" i="14"/>
  <c r="B380" i="14"/>
  <c r="AD380" i="14"/>
  <c r="A380" i="14"/>
  <c r="Z379" i="14"/>
  <c r="Y379" i="14"/>
  <c r="X379" i="14"/>
  <c r="W379" i="14"/>
  <c r="V379" i="14"/>
  <c r="U379" i="14"/>
  <c r="T379" i="14"/>
  <c r="S379" i="14"/>
  <c r="Q379" i="14"/>
  <c r="P379" i="14"/>
  <c r="O379" i="14"/>
  <c r="N379" i="14"/>
  <c r="M379" i="14"/>
  <c r="L379" i="14"/>
  <c r="K379" i="14"/>
  <c r="J379" i="14"/>
  <c r="I379" i="14"/>
  <c r="H379" i="14"/>
  <c r="AF379" i="14"/>
  <c r="D379" i="14"/>
  <c r="C379" i="14"/>
  <c r="AH379" i="14"/>
  <c r="B379" i="14"/>
  <c r="A379" i="14"/>
  <c r="Z378" i="14"/>
  <c r="Y378" i="14"/>
  <c r="X378" i="14"/>
  <c r="W378" i="14"/>
  <c r="V378" i="14"/>
  <c r="U378" i="14"/>
  <c r="T378" i="14"/>
  <c r="S378" i="14"/>
  <c r="Q378" i="14"/>
  <c r="P378" i="14"/>
  <c r="O378" i="14"/>
  <c r="N378" i="14"/>
  <c r="M378" i="14"/>
  <c r="L378" i="14"/>
  <c r="K378" i="14"/>
  <c r="J378" i="14"/>
  <c r="I378" i="14"/>
  <c r="H378" i="14"/>
  <c r="D378" i="14"/>
  <c r="C378" i="14"/>
  <c r="B378" i="14"/>
  <c r="AD378" i="14"/>
  <c r="A378" i="14"/>
  <c r="Z377" i="14"/>
  <c r="Y377" i="14"/>
  <c r="X377" i="14"/>
  <c r="W377" i="14"/>
  <c r="V377" i="14"/>
  <c r="U377" i="14"/>
  <c r="T377" i="14"/>
  <c r="S377" i="14"/>
  <c r="Q377" i="14"/>
  <c r="P377" i="14"/>
  <c r="O377" i="14"/>
  <c r="N377" i="14"/>
  <c r="M377" i="14"/>
  <c r="L377" i="14"/>
  <c r="K377" i="14"/>
  <c r="J377" i="14"/>
  <c r="I377" i="14"/>
  <c r="H377" i="14"/>
  <c r="D377" i="14"/>
  <c r="C377" i="14"/>
  <c r="B377" i="14"/>
  <c r="A377" i="14"/>
  <c r="Z376" i="14"/>
  <c r="Y376" i="14"/>
  <c r="X376" i="14"/>
  <c r="W376" i="14"/>
  <c r="V376" i="14"/>
  <c r="U376" i="14"/>
  <c r="T376" i="14"/>
  <c r="S376" i="14"/>
  <c r="Q376" i="14"/>
  <c r="P376" i="14"/>
  <c r="O376" i="14"/>
  <c r="N376" i="14"/>
  <c r="M376" i="14"/>
  <c r="L376" i="14"/>
  <c r="K376" i="14"/>
  <c r="J376" i="14"/>
  <c r="I376" i="14"/>
  <c r="H376" i="14"/>
  <c r="D376" i="14"/>
  <c r="C376" i="14"/>
  <c r="AH376" i="14"/>
  <c r="B376" i="14"/>
  <c r="AD376" i="14"/>
  <c r="A376" i="14"/>
  <c r="Z375" i="14"/>
  <c r="Y375" i="14"/>
  <c r="X375" i="14"/>
  <c r="W375" i="14"/>
  <c r="V375" i="14"/>
  <c r="U375" i="14"/>
  <c r="T375" i="14"/>
  <c r="S375" i="14"/>
  <c r="Q375" i="14"/>
  <c r="P375" i="14"/>
  <c r="O375" i="14"/>
  <c r="N375" i="14"/>
  <c r="M375" i="14"/>
  <c r="L375" i="14"/>
  <c r="K375" i="14"/>
  <c r="J375" i="14"/>
  <c r="I375" i="14"/>
  <c r="H375" i="14"/>
  <c r="AF375" i="14"/>
  <c r="D375" i="14"/>
  <c r="C375" i="14"/>
  <c r="AH375" i="14"/>
  <c r="B375" i="14"/>
  <c r="A375" i="14"/>
  <c r="Z374" i="14"/>
  <c r="Y374" i="14"/>
  <c r="X374" i="14"/>
  <c r="W374" i="14"/>
  <c r="V374" i="14"/>
  <c r="U374" i="14"/>
  <c r="T374" i="14"/>
  <c r="S374" i="14"/>
  <c r="Q374" i="14"/>
  <c r="P374" i="14"/>
  <c r="O374" i="14"/>
  <c r="N374" i="14"/>
  <c r="M374" i="14"/>
  <c r="L374" i="14"/>
  <c r="K374" i="14"/>
  <c r="J374" i="14"/>
  <c r="I374" i="14"/>
  <c r="H374" i="14"/>
  <c r="D374" i="14"/>
  <c r="C374" i="14"/>
  <c r="B374" i="14"/>
  <c r="AD374" i="14"/>
  <c r="A374" i="14"/>
  <c r="Z373" i="14"/>
  <c r="Y373" i="14"/>
  <c r="X373" i="14"/>
  <c r="W373" i="14"/>
  <c r="V373" i="14"/>
  <c r="U373" i="14"/>
  <c r="T373" i="14"/>
  <c r="S373" i="14"/>
  <c r="Q373" i="14"/>
  <c r="P373" i="14"/>
  <c r="O373" i="14"/>
  <c r="N373" i="14"/>
  <c r="M373" i="14"/>
  <c r="L373" i="14"/>
  <c r="K373" i="14"/>
  <c r="J373" i="14"/>
  <c r="I373" i="14"/>
  <c r="H373" i="14"/>
  <c r="D373" i="14"/>
  <c r="C373" i="14"/>
  <c r="B373" i="14"/>
  <c r="A373" i="14"/>
  <c r="Z372" i="14"/>
  <c r="Y372" i="14"/>
  <c r="X372" i="14"/>
  <c r="W372" i="14"/>
  <c r="V372" i="14"/>
  <c r="U372" i="14"/>
  <c r="T372" i="14"/>
  <c r="S372" i="14"/>
  <c r="Q372" i="14"/>
  <c r="P372" i="14"/>
  <c r="O372" i="14"/>
  <c r="N372" i="14"/>
  <c r="M372" i="14"/>
  <c r="L372" i="14"/>
  <c r="K372" i="14"/>
  <c r="J372" i="14"/>
  <c r="I372" i="14"/>
  <c r="H372" i="14"/>
  <c r="D372" i="14"/>
  <c r="C372" i="14"/>
  <c r="AH372" i="14"/>
  <c r="B372" i="14"/>
  <c r="AD372" i="14"/>
  <c r="A372" i="14"/>
  <c r="Z371" i="14"/>
  <c r="Y371" i="14"/>
  <c r="X371" i="14"/>
  <c r="W371" i="14"/>
  <c r="V371" i="14"/>
  <c r="U371" i="14"/>
  <c r="T371" i="14"/>
  <c r="S371" i="14"/>
  <c r="Q371" i="14"/>
  <c r="P371" i="14"/>
  <c r="O371" i="14"/>
  <c r="N371" i="14"/>
  <c r="M371" i="14"/>
  <c r="L371" i="14"/>
  <c r="K371" i="14"/>
  <c r="J371" i="14"/>
  <c r="I371" i="14"/>
  <c r="H371" i="14"/>
  <c r="AF371" i="14"/>
  <c r="D371" i="14"/>
  <c r="C371" i="14"/>
  <c r="AH371" i="14"/>
  <c r="B371" i="14"/>
  <c r="A371" i="14"/>
  <c r="Z370" i="14"/>
  <c r="Y370" i="14"/>
  <c r="X370" i="14"/>
  <c r="W370" i="14"/>
  <c r="V370" i="14"/>
  <c r="U370" i="14"/>
  <c r="T370" i="14"/>
  <c r="S370" i="14"/>
  <c r="Q370" i="14"/>
  <c r="P370" i="14"/>
  <c r="O370" i="14"/>
  <c r="N370" i="14"/>
  <c r="M370" i="14"/>
  <c r="L370" i="14"/>
  <c r="K370" i="14"/>
  <c r="J370" i="14"/>
  <c r="I370" i="14"/>
  <c r="H370" i="14"/>
  <c r="D370" i="14"/>
  <c r="C370" i="14"/>
  <c r="B370" i="14"/>
  <c r="AD370" i="14"/>
  <c r="A370" i="14"/>
  <c r="Z369" i="14"/>
  <c r="Y369" i="14"/>
  <c r="X369" i="14"/>
  <c r="W369" i="14"/>
  <c r="V369" i="14"/>
  <c r="U369" i="14"/>
  <c r="T369" i="14"/>
  <c r="S369" i="14"/>
  <c r="Q369" i="14"/>
  <c r="P369" i="14"/>
  <c r="O369" i="14"/>
  <c r="N369" i="14"/>
  <c r="M369" i="14"/>
  <c r="L369" i="14"/>
  <c r="K369" i="14"/>
  <c r="J369" i="14"/>
  <c r="I369" i="14"/>
  <c r="H369" i="14"/>
  <c r="D369" i="14"/>
  <c r="C369" i="14"/>
  <c r="B369" i="14"/>
  <c r="A369" i="14"/>
  <c r="Z368" i="14"/>
  <c r="Y368" i="14"/>
  <c r="X368" i="14"/>
  <c r="W368" i="14"/>
  <c r="V368" i="14"/>
  <c r="U368" i="14"/>
  <c r="T368" i="14"/>
  <c r="S368" i="14"/>
  <c r="Q368" i="14"/>
  <c r="P368" i="14"/>
  <c r="O368" i="14"/>
  <c r="N368" i="14"/>
  <c r="M368" i="14"/>
  <c r="L368" i="14"/>
  <c r="K368" i="14"/>
  <c r="J368" i="14"/>
  <c r="I368" i="14"/>
  <c r="H368" i="14"/>
  <c r="D368" i="14"/>
  <c r="C368" i="14"/>
  <c r="AH368" i="14"/>
  <c r="B368" i="14"/>
  <c r="AD368" i="14"/>
  <c r="A368" i="14"/>
  <c r="Z367" i="14"/>
  <c r="Y367" i="14"/>
  <c r="X367" i="14"/>
  <c r="W367" i="14"/>
  <c r="V367" i="14"/>
  <c r="U367" i="14"/>
  <c r="T367" i="14"/>
  <c r="S367" i="14"/>
  <c r="Q367" i="14"/>
  <c r="P367" i="14"/>
  <c r="O367" i="14"/>
  <c r="N367" i="14"/>
  <c r="M367" i="14"/>
  <c r="L367" i="14"/>
  <c r="K367" i="14"/>
  <c r="J367" i="14"/>
  <c r="I367" i="14"/>
  <c r="H367" i="14"/>
  <c r="AF367" i="14"/>
  <c r="D367" i="14"/>
  <c r="C367" i="14"/>
  <c r="AH367" i="14"/>
  <c r="B367" i="14"/>
  <c r="A367" i="14"/>
  <c r="Z366" i="14"/>
  <c r="Y366" i="14"/>
  <c r="X366" i="14"/>
  <c r="W366" i="14"/>
  <c r="V366" i="14"/>
  <c r="U366" i="14"/>
  <c r="T366" i="14"/>
  <c r="S366" i="14"/>
  <c r="Q366" i="14"/>
  <c r="P366" i="14"/>
  <c r="O366" i="14"/>
  <c r="N366" i="14"/>
  <c r="M366" i="14"/>
  <c r="L366" i="14"/>
  <c r="K366" i="14"/>
  <c r="J366" i="14"/>
  <c r="I366" i="14"/>
  <c r="H366" i="14"/>
  <c r="D366" i="14"/>
  <c r="C366" i="14"/>
  <c r="B366" i="14"/>
  <c r="AD366" i="14"/>
  <c r="A366" i="14"/>
  <c r="Z365" i="14"/>
  <c r="Y365" i="14"/>
  <c r="X365" i="14"/>
  <c r="W365" i="14"/>
  <c r="V365" i="14"/>
  <c r="U365" i="14"/>
  <c r="T365" i="14"/>
  <c r="S365" i="14"/>
  <c r="Q365" i="14"/>
  <c r="P365" i="14"/>
  <c r="O365" i="14"/>
  <c r="N365" i="14"/>
  <c r="M365" i="14"/>
  <c r="L365" i="14"/>
  <c r="K365" i="14"/>
  <c r="J365" i="14"/>
  <c r="I365" i="14"/>
  <c r="H365" i="14"/>
  <c r="D365" i="14"/>
  <c r="C365" i="14"/>
  <c r="B365" i="14"/>
  <c r="A365" i="14"/>
  <c r="Z364" i="14"/>
  <c r="Y364" i="14"/>
  <c r="X364" i="14"/>
  <c r="W364" i="14"/>
  <c r="V364" i="14"/>
  <c r="U364" i="14"/>
  <c r="T364" i="14"/>
  <c r="S364" i="14"/>
  <c r="Q364" i="14"/>
  <c r="P364" i="14"/>
  <c r="O364" i="14"/>
  <c r="N364" i="14"/>
  <c r="M364" i="14"/>
  <c r="L364" i="14"/>
  <c r="K364" i="14"/>
  <c r="J364" i="14"/>
  <c r="I364" i="14"/>
  <c r="H364" i="14"/>
  <c r="D364" i="14"/>
  <c r="C364" i="14"/>
  <c r="AH364" i="14"/>
  <c r="B364" i="14"/>
  <c r="AD364" i="14"/>
  <c r="A364" i="14"/>
  <c r="Z363" i="14"/>
  <c r="Y363" i="14"/>
  <c r="X363" i="14"/>
  <c r="W363" i="14"/>
  <c r="V363" i="14"/>
  <c r="U363" i="14"/>
  <c r="T363" i="14"/>
  <c r="S363" i="14"/>
  <c r="Q363" i="14"/>
  <c r="P363" i="14"/>
  <c r="O363" i="14"/>
  <c r="N363" i="14"/>
  <c r="M363" i="14"/>
  <c r="L363" i="14"/>
  <c r="K363" i="14"/>
  <c r="J363" i="14"/>
  <c r="I363" i="14"/>
  <c r="H363" i="14"/>
  <c r="AF363" i="14"/>
  <c r="D363" i="14"/>
  <c r="C363" i="14"/>
  <c r="AH363" i="14"/>
  <c r="B363" i="14"/>
  <c r="A363" i="14"/>
  <c r="Z362" i="14"/>
  <c r="Y362" i="14"/>
  <c r="X362" i="14"/>
  <c r="W362" i="14"/>
  <c r="V362" i="14"/>
  <c r="U362" i="14"/>
  <c r="T362" i="14"/>
  <c r="S362" i="14"/>
  <c r="Q362" i="14"/>
  <c r="P362" i="14"/>
  <c r="O362" i="14"/>
  <c r="N362" i="14"/>
  <c r="M362" i="14"/>
  <c r="L362" i="14"/>
  <c r="K362" i="14"/>
  <c r="J362" i="14"/>
  <c r="I362" i="14"/>
  <c r="H362" i="14"/>
  <c r="AF362" i="14"/>
  <c r="D362" i="14"/>
  <c r="C362" i="14"/>
  <c r="B362" i="14"/>
  <c r="AD362" i="14"/>
  <c r="A362" i="14"/>
  <c r="Z361" i="14"/>
  <c r="Y361" i="14"/>
  <c r="X361" i="14"/>
  <c r="W361" i="14"/>
  <c r="V361" i="14"/>
  <c r="U361" i="14"/>
  <c r="T361" i="14"/>
  <c r="S361" i="14"/>
  <c r="Q361" i="14"/>
  <c r="P361" i="14"/>
  <c r="O361" i="14"/>
  <c r="N361" i="14"/>
  <c r="M361" i="14"/>
  <c r="L361" i="14"/>
  <c r="K361" i="14"/>
  <c r="J361" i="14"/>
  <c r="I361" i="14"/>
  <c r="H361" i="14"/>
  <c r="D361" i="14"/>
  <c r="C361" i="14"/>
  <c r="AH361" i="14"/>
  <c r="B361" i="14"/>
  <c r="A361" i="14"/>
  <c r="Z360" i="14"/>
  <c r="Y360" i="14"/>
  <c r="X360" i="14"/>
  <c r="W360" i="14"/>
  <c r="V360" i="14"/>
  <c r="U360" i="14"/>
  <c r="T360" i="14"/>
  <c r="S360" i="14"/>
  <c r="Q360" i="14"/>
  <c r="P360" i="14"/>
  <c r="O360" i="14"/>
  <c r="N360" i="14"/>
  <c r="M360" i="14"/>
  <c r="L360" i="14"/>
  <c r="K360" i="14"/>
  <c r="J360" i="14"/>
  <c r="I360" i="14"/>
  <c r="H360" i="14"/>
  <c r="D360" i="14"/>
  <c r="C360" i="14"/>
  <c r="AH360" i="14"/>
  <c r="B360" i="14"/>
  <c r="AD360" i="14"/>
  <c r="A360" i="14"/>
  <c r="Z359" i="14"/>
  <c r="Y359" i="14"/>
  <c r="X359" i="14"/>
  <c r="W359" i="14"/>
  <c r="V359" i="14"/>
  <c r="U359" i="14"/>
  <c r="T359" i="14"/>
  <c r="S359" i="14"/>
  <c r="Q359" i="14"/>
  <c r="P359" i="14"/>
  <c r="O359" i="14"/>
  <c r="N359" i="14"/>
  <c r="M359" i="14"/>
  <c r="L359" i="14"/>
  <c r="K359" i="14"/>
  <c r="J359" i="14"/>
  <c r="I359" i="14"/>
  <c r="H359" i="14"/>
  <c r="AF359" i="14"/>
  <c r="D359" i="14"/>
  <c r="C359" i="14"/>
  <c r="B359" i="14"/>
  <c r="A359" i="14"/>
  <c r="Z358" i="14"/>
  <c r="Y358" i="14"/>
  <c r="X358" i="14"/>
  <c r="W358" i="14"/>
  <c r="V358" i="14"/>
  <c r="U358" i="14"/>
  <c r="T358" i="14"/>
  <c r="S358" i="14"/>
  <c r="Q358" i="14"/>
  <c r="P358" i="14"/>
  <c r="O358" i="14"/>
  <c r="N358" i="14"/>
  <c r="M358" i="14"/>
  <c r="L358" i="14"/>
  <c r="K358" i="14"/>
  <c r="J358" i="14"/>
  <c r="I358" i="14"/>
  <c r="H358" i="14"/>
  <c r="D358" i="14"/>
  <c r="C358" i="14"/>
  <c r="B358" i="14"/>
  <c r="AD358" i="14"/>
  <c r="A358" i="14"/>
  <c r="Z357" i="14"/>
  <c r="Y357" i="14"/>
  <c r="X357" i="14"/>
  <c r="W357" i="14"/>
  <c r="V357" i="14"/>
  <c r="U357" i="14"/>
  <c r="T357" i="14"/>
  <c r="S357" i="14"/>
  <c r="Q357" i="14"/>
  <c r="P357" i="14"/>
  <c r="O357" i="14"/>
  <c r="N357" i="14"/>
  <c r="M357" i="14"/>
  <c r="L357" i="14"/>
  <c r="K357" i="14"/>
  <c r="J357" i="14"/>
  <c r="I357" i="14"/>
  <c r="H357" i="14"/>
  <c r="D357" i="14"/>
  <c r="C357" i="14"/>
  <c r="AH357" i="14"/>
  <c r="B357" i="14"/>
  <c r="A357" i="14"/>
  <c r="Z356" i="14"/>
  <c r="Y356" i="14"/>
  <c r="X356" i="14"/>
  <c r="W356" i="14"/>
  <c r="V356" i="14"/>
  <c r="U356" i="14"/>
  <c r="T356" i="14"/>
  <c r="S356" i="14"/>
  <c r="Q356" i="14"/>
  <c r="P356" i="14"/>
  <c r="O356" i="14"/>
  <c r="N356" i="14"/>
  <c r="M356" i="14"/>
  <c r="L356" i="14"/>
  <c r="K356" i="14"/>
  <c r="J356" i="14"/>
  <c r="I356" i="14"/>
  <c r="H356" i="14"/>
  <c r="D356" i="14"/>
  <c r="C356" i="14"/>
  <c r="AH356" i="14"/>
  <c r="B356" i="14"/>
  <c r="AD356" i="14"/>
  <c r="A356" i="14"/>
  <c r="Z355" i="14"/>
  <c r="Y355" i="14"/>
  <c r="X355" i="14"/>
  <c r="W355" i="14"/>
  <c r="V355" i="14"/>
  <c r="U355" i="14"/>
  <c r="T355" i="14"/>
  <c r="S355" i="14"/>
  <c r="Q355" i="14"/>
  <c r="P355" i="14"/>
  <c r="O355" i="14"/>
  <c r="N355" i="14"/>
  <c r="M355" i="14"/>
  <c r="L355" i="14"/>
  <c r="K355" i="14"/>
  <c r="J355" i="14"/>
  <c r="I355" i="14"/>
  <c r="H355" i="14"/>
  <c r="AF355" i="14"/>
  <c r="D355" i="14"/>
  <c r="C355" i="14"/>
  <c r="B355" i="14"/>
  <c r="A355" i="14"/>
  <c r="Z354" i="14"/>
  <c r="Y354" i="14"/>
  <c r="X354" i="14"/>
  <c r="W354" i="14"/>
  <c r="V354" i="14"/>
  <c r="U354" i="14"/>
  <c r="T354" i="14"/>
  <c r="S354" i="14"/>
  <c r="Q354" i="14"/>
  <c r="P354" i="14"/>
  <c r="O354" i="14"/>
  <c r="N354" i="14"/>
  <c r="M354" i="14"/>
  <c r="L354" i="14"/>
  <c r="K354" i="14"/>
  <c r="J354" i="14"/>
  <c r="I354" i="14"/>
  <c r="H354" i="14"/>
  <c r="D354" i="14"/>
  <c r="C354" i="14"/>
  <c r="B354" i="14"/>
  <c r="AD354" i="14"/>
  <c r="A354" i="14"/>
  <c r="Z353" i="14"/>
  <c r="Y353" i="14"/>
  <c r="X353" i="14"/>
  <c r="W353" i="14"/>
  <c r="V353" i="14"/>
  <c r="U353" i="14"/>
  <c r="T353" i="14"/>
  <c r="S353" i="14"/>
  <c r="Q353" i="14"/>
  <c r="P353" i="14"/>
  <c r="O353" i="14"/>
  <c r="N353" i="14"/>
  <c r="M353" i="14"/>
  <c r="L353" i="14"/>
  <c r="K353" i="14"/>
  <c r="J353" i="14"/>
  <c r="I353" i="14"/>
  <c r="H353" i="14"/>
  <c r="D353" i="14"/>
  <c r="C353" i="14"/>
  <c r="AH353" i="14"/>
  <c r="B353" i="14"/>
  <c r="A353" i="14"/>
  <c r="Z352" i="14"/>
  <c r="Y352" i="14"/>
  <c r="X352" i="14"/>
  <c r="W352" i="14"/>
  <c r="V352" i="14"/>
  <c r="U352" i="14"/>
  <c r="T352" i="14"/>
  <c r="S352" i="14"/>
  <c r="Q352" i="14"/>
  <c r="P352" i="14"/>
  <c r="O352" i="14"/>
  <c r="N352" i="14"/>
  <c r="M352" i="14"/>
  <c r="L352" i="14"/>
  <c r="K352" i="14"/>
  <c r="J352" i="14"/>
  <c r="I352" i="14"/>
  <c r="H352" i="14"/>
  <c r="D352" i="14"/>
  <c r="C352" i="14"/>
  <c r="AH352" i="14"/>
  <c r="B352" i="14"/>
  <c r="AD352" i="14"/>
  <c r="A352" i="14"/>
  <c r="Z351" i="14"/>
  <c r="Y351" i="14"/>
  <c r="X351" i="14"/>
  <c r="W351" i="14"/>
  <c r="V351" i="14"/>
  <c r="U351" i="14"/>
  <c r="T351" i="14"/>
  <c r="S351" i="14"/>
  <c r="Q351" i="14"/>
  <c r="P351" i="14"/>
  <c r="O351" i="14"/>
  <c r="N351" i="14"/>
  <c r="M351" i="14"/>
  <c r="L351" i="14"/>
  <c r="K351" i="14"/>
  <c r="J351" i="14"/>
  <c r="I351" i="14"/>
  <c r="H351" i="14"/>
  <c r="AF351" i="14"/>
  <c r="D351" i="14"/>
  <c r="C351" i="14"/>
  <c r="B351" i="14"/>
  <c r="A351" i="14"/>
  <c r="Z350" i="14"/>
  <c r="Y350" i="14"/>
  <c r="X350" i="14"/>
  <c r="W350" i="14"/>
  <c r="V350" i="14"/>
  <c r="U350" i="14"/>
  <c r="T350" i="14"/>
  <c r="S350" i="14"/>
  <c r="Q350" i="14"/>
  <c r="P350" i="14"/>
  <c r="O350" i="14"/>
  <c r="N350" i="14"/>
  <c r="M350" i="14"/>
  <c r="L350" i="14"/>
  <c r="K350" i="14"/>
  <c r="J350" i="14"/>
  <c r="I350" i="14"/>
  <c r="H350" i="14"/>
  <c r="D350" i="14"/>
  <c r="C350" i="14"/>
  <c r="B350" i="14"/>
  <c r="AD350" i="14"/>
  <c r="A350" i="14"/>
  <c r="Z349" i="14"/>
  <c r="Y349" i="14"/>
  <c r="X349" i="14"/>
  <c r="W349" i="14"/>
  <c r="V349" i="14"/>
  <c r="U349" i="14"/>
  <c r="T349" i="14"/>
  <c r="S349" i="14"/>
  <c r="Q349" i="14"/>
  <c r="P349" i="14"/>
  <c r="O349" i="14"/>
  <c r="N349" i="14"/>
  <c r="M349" i="14"/>
  <c r="L349" i="14"/>
  <c r="K349" i="14"/>
  <c r="J349" i="14"/>
  <c r="I349" i="14"/>
  <c r="H349" i="14"/>
  <c r="D349" i="14"/>
  <c r="C349" i="14"/>
  <c r="AH349" i="14"/>
  <c r="B349" i="14"/>
  <c r="A349" i="14"/>
  <c r="Z348" i="14"/>
  <c r="Y348" i="14"/>
  <c r="X348" i="14"/>
  <c r="W348" i="14"/>
  <c r="V348" i="14"/>
  <c r="U348" i="14"/>
  <c r="T348" i="14"/>
  <c r="S348" i="14"/>
  <c r="Q348" i="14"/>
  <c r="P348" i="14"/>
  <c r="O348" i="14"/>
  <c r="N348" i="14"/>
  <c r="M348" i="14"/>
  <c r="L348" i="14"/>
  <c r="K348" i="14"/>
  <c r="J348" i="14"/>
  <c r="I348" i="14"/>
  <c r="H348" i="14"/>
  <c r="D348" i="14"/>
  <c r="C348" i="14"/>
  <c r="AH348" i="14"/>
  <c r="B348" i="14"/>
  <c r="AD348" i="14"/>
  <c r="A348" i="14"/>
  <c r="Z347" i="14"/>
  <c r="Y347" i="14"/>
  <c r="X347" i="14"/>
  <c r="W347" i="14"/>
  <c r="V347" i="14"/>
  <c r="U347" i="14"/>
  <c r="T347" i="14"/>
  <c r="S347" i="14"/>
  <c r="Q347" i="14"/>
  <c r="P347" i="14"/>
  <c r="O347" i="14"/>
  <c r="N347" i="14"/>
  <c r="M347" i="14"/>
  <c r="L347" i="14"/>
  <c r="K347" i="14"/>
  <c r="J347" i="14"/>
  <c r="I347" i="14"/>
  <c r="H347" i="14"/>
  <c r="AF347" i="14"/>
  <c r="D347" i="14"/>
  <c r="C347" i="14"/>
  <c r="B347" i="14"/>
  <c r="A347" i="14"/>
  <c r="Z346" i="14"/>
  <c r="Y346" i="14"/>
  <c r="X346" i="14"/>
  <c r="W346" i="14"/>
  <c r="V346" i="14"/>
  <c r="U346" i="14"/>
  <c r="T346" i="14"/>
  <c r="S346" i="14"/>
  <c r="Q346" i="14"/>
  <c r="P346" i="14"/>
  <c r="O346" i="14"/>
  <c r="N346" i="14"/>
  <c r="M346" i="14"/>
  <c r="L346" i="14"/>
  <c r="K346" i="14"/>
  <c r="J346" i="14"/>
  <c r="I346" i="14"/>
  <c r="H346" i="14"/>
  <c r="AF346" i="14"/>
  <c r="D346" i="14"/>
  <c r="C346" i="14"/>
  <c r="B346" i="14"/>
  <c r="AD346" i="14"/>
  <c r="A346" i="14"/>
  <c r="Z345" i="14"/>
  <c r="Y345" i="14"/>
  <c r="X345" i="14"/>
  <c r="W345" i="14"/>
  <c r="V345" i="14"/>
  <c r="U345" i="14"/>
  <c r="T345" i="14"/>
  <c r="S345" i="14"/>
  <c r="Q345" i="14"/>
  <c r="P345" i="14"/>
  <c r="O345" i="14"/>
  <c r="N345" i="14"/>
  <c r="M345" i="14"/>
  <c r="L345" i="14"/>
  <c r="K345" i="14"/>
  <c r="J345" i="14"/>
  <c r="I345" i="14"/>
  <c r="H345" i="14"/>
  <c r="D345" i="14"/>
  <c r="C345" i="14"/>
  <c r="AH345" i="14"/>
  <c r="B345" i="14"/>
  <c r="A345" i="14"/>
  <c r="Z344" i="14"/>
  <c r="Y344" i="14"/>
  <c r="X344" i="14"/>
  <c r="W344" i="14"/>
  <c r="V344" i="14"/>
  <c r="U344" i="14"/>
  <c r="T344" i="14"/>
  <c r="S344" i="14"/>
  <c r="Q344" i="14"/>
  <c r="P344" i="14"/>
  <c r="O344" i="14"/>
  <c r="N344" i="14"/>
  <c r="M344" i="14"/>
  <c r="L344" i="14"/>
  <c r="K344" i="14"/>
  <c r="J344" i="14"/>
  <c r="I344" i="14"/>
  <c r="H344" i="14"/>
  <c r="D344" i="14"/>
  <c r="C344" i="14"/>
  <c r="AH344" i="14"/>
  <c r="B344" i="14"/>
  <c r="AD344" i="14"/>
  <c r="A344" i="14"/>
  <c r="Z343" i="14"/>
  <c r="Y343" i="14"/>
  <c r="X343" i="14"/>
  <c r="W343" i="14"/>
  <c r="V343" i="14"/>
  <c r="U343" i="14"/>
  <c r="T343" i="14"/>
  <c r="S343" i="14"/>
  <c r="Q343" i="14"/>
  <c r="P343" i="14"/>
  <c r="O343" i="14"/>
  <c r="N343" i="14"/>
  <c r="M343" i="14"/>
  <c r="L343" i="14"/>
  <c r="K343" i="14"/>
  <c r="J343" i="14"/>
  <c r="I343" i="14"/>
  <c r="H343" i="14"/>
  <c r="AF343" i="14"/>
  <c r="D343" i="14"/>
  <c r="C343" i="14"/>
  <c r="B343" i="14"/>
  <c r="A343" i="14"/>
  <c r="Z342" i="14"/>
  <c r="Y342" i="14"/>
  <c r="X342" i="14"/>
  <c r="W342" i="14"/>
  <c r="V342" i="14"/>
  <c r="U342" i="14"/>
  <c r="T342" i="14"/>
  <c r="S342" i="14"/>
  <c r="Q342" i="14"/>
  <c r="P342" i="14"/>
  <c r="O342" i="14"/>
  <c r="N342" i="14"/>
  <c r="M342" i="14"/>
  <c r="L342" i="14"/>
  <c r="K342" i="14"/>
  <c r="J342" i="14"/>
  <c r="I342" i="14"/>
  <c r="H342" i="14"/>
  <c r="AF342" i="14"/>
  <c r="D342" i="14"/>
  <c r="C342" i="14"/>
  <c r="B342" i="14"/>
  <c r="AD342" i="14"/>
  <c r="A342" i="14"/>
  <c r="Z341" i="14"/>
  <c r="Y341" i="14"/>
  <c r="X341" i="14"/>
  <c r="W341" i="14"/>
  <c r="V341" i="14"/>
  <c r="U341" i="14"/>
  <c r="T341" i="14"/>
  <c r="S341" i="14"/>
  <c r="Q341" i="14"/>
  <c r="P341" i="14"/>
  <c r="O341" i="14"/>
  <c r="N341" i="14"/>
  <c r="M341" i="14"/>
  <c r="L341" i="14"/>
  <c r="K341" i="14"/>
  <c r="J341" i="14"/>
  <c r="I341" i="14"/>
  <c r="H341" i="14"/>
  <c r="D341" i="14"/>
  <c r="C341" i="14"/>
  <c r="AH341" i="14"/>
  <c r="B341" i="14"/>
  <c r="A341" i="14"/>
  <c r="Z340" i="14"/>
  <c r="Y340" i="14"/>
  <c r="X340" i="14"/>
  <c r="W340" i="14"/>
  <c r="V340" i="14"/>
  <c r="U340" i="14"/>
  <c r="T340" i="14"/>
  <c r="S340" i="14"/>
  <c r="Q340" i="14"/>
  <c r="P340" i="14"/>
  <c r="O340" i="14"/>
  <c r="N340" i="14"/>
  <c r="M340" i="14"/>
  <c r="L340" i="14"/>
  <c r="K340" i="14"/>
  <c r="J340" i="14"/>
  <c r="I340" i="14"/>
  <c r="H340" i="14"/>
  <c r="D340" i="14"/>
  <c r="C340" i="14"/>
  <c r="AH340" i="14"/>
  <c r="B340" i="14"/>
  <c r="AD340" i="14"/>
  <c r="A340" i="14"/>
  <c r="Z339" i="14"/>
  <c r="Y339" i="14"/>
  <c r="X339" i="14"/>
  <c r="W339" i="14"/>
  <c r="V339" i="14"/>
  <c r="U339" i="14"/>
  <c r="T339" i="14"/>
  <c r="S339" i="14"/>
  <c r="Q339" i="14"/>
  <c r="P339" i="14"/>
  <c r="O339" i="14"/>
  <c r="N339" i="14"/>
  <c r="M339" i="14"/>
  <c r="L339" i="14"/>
  <c r="K339" i="14"/>
  <c r="J339" i="14"/>
  <c r="I339" i="14"/>
  <c r="H339" i="14"/>
  <c r="AF339" i="14"/>
  <c r="D339" i="14"/>
  <c r="C339" i="14"/>
  <c r="B339" i="14"/>
  <c r="A339" i="14"/>
  <c r="Z338" i="14"/>
  <c r="Y338" i="14"/>
  <c r="X338" i="14"/>
  <c r="W338" i="14"/>
  <c r="V338" i="14"/>
  <c r="U338" i="14"/>
  <c r="T338" i="14"/>
  <c r="S338" i="14"/>
  <c r="Q338" i="14"/>
  <c r="P338" i="14"/>
  <c r="O338" i="14"/>
  <c r="N338" i="14"/>
  <c r="M338" i="14"/>
  <c r="L338" i="14"/>
  <c r="K338" i="14"/>
  <c r="J338" i="14"/>
  <c r="I338" i="14"/>
  <c r="H338" i="14"/>
  <c r="AF338" i="14"/>
  <c r="D338" i="14"/>
  <c r="C338" i="14"/>
  <c r="B338" i="14"/>
  <c r="AD338" i="14"/>
  <c r="A338" i="14"/>
  <c r="Z337" i="14"/>
  <c r="Y337" i="14"/>
  <c r="X337" i="14"/>
  <c r="W337" i="14"/>
  <c r="V337" i="14"/>
  <c r="U337" i="14"/>
  <c r="T337" i="14"/>
  <c r="S337" i="14"/>
  <c r="Q337" i="14"/>
  <c r="P337" i="14"/>
  <c r="O337" i="14"/>
  <c r="N337" i="14"/>
  <c r="M337" i="14"/>
  <c r="L337" i="14"/>
  <c r="K337" i="14"/>
  <c r="J337" i="14"/>
  <c r="I337" i="14"/>
  <c r="H337" i="14"/>
  <c r="D337" i="14"/>
  <c r="C337" i="14"/>
  <c r="B337" i="14"/>
  <c r="A337" i="14"/>
  <c r="Z336" i="14"/>
  <c r="Y336" i="14"/>
  <c r="X336" i="14"/>
  <c r="W336" i="14"/>
  <c r="V336" i="14"/>
  <c r="U336" i="14"/>
  <c r="T336" i="14"/>
  <c r="S336" i="14"/>
  <c r="Q336" i="14"/>
  <c r="P336" i="14"/>
  <c r="O336" i="14"/>
  <c r="N336" i="14"/>
  <c r="M336" i="14"/>
  <c r="L336" i="14"/>
  <c r="K336" i="14"/>
  <c r="J336" i="14"/>
  <c r="I336" i="14"/>
  <c r="H336" i="14"/>
  <c r="D336" i="14"/>
  <c r="C336" i="14"/>
  <c r="AH336" i="14"/>
  <c r="B336" i="14"/>
  <c r="AD336" i="14"/>
  <c r="A336" i="14"/>
  <c r="Z335" i="14"/>
  <c r="Y335" i="14"/>
  <c r="X335" i="14"/>
  <c r="W335" i="14"/>
  <c r="V335" i="14"/>
  <c r="U335" i="14"/>
  <c r="T335" i="14"/>
  <c r="S335" i="14"/>
  <c r="Q335" i="14"/>
  <c r="P335" i="14"/>
  <c r="O335" i="14"/>
  <c r="N335" i="14"/>
  <c r="M335" i="14"/>
  <c r="L335" i="14"/>
  <c r="K335" i="14"/>
  <c r="J335" i="14"/>
  <c r="I335" i="14"/>
  <c r="H335" i="14"/>
  <c r="AF335" i="14"/>
  <c r="D335" i="14"/>
  <c r="C335" i="14"/>
  <c r="B335" i="14"/>
  <c r="A335" i="14"/>
  <c r="Z334" i="14"/>
  <c r="Y334" i="14"/>
  <c r="X334" i="14"/>
  <c r="W334" i="14"/>
  <c r="V334" i="14"/>
  <c r="U334" i="14"/>
  <c r="T334" i="14"/>
  <c r="S334" i="14"/>
  <c r="Q334" i="14"/>
  <c r="P334" i="14"/>
  <c r="O334" i="14"/>
  <c r="N334" i="14"/>
  <c r="M334" i="14"/>
  <c r="L334" i="14"/>
  <c r="K334" i="14"/>
  <c r="J334" i="14"/>
  <c r="I334" i="14"/>
  <c r="H334" i="14"/>
  <c r="AF334" i="14"/>
  <c r="D334" i="14"/>
  <c r="C334" i="14"/>
  <c r="B334" i="14"/>
  <c r="AD334" i="14"/>
  <c r="A334" i="14"/>
  <c r="Z333" i="14"/>
  <c r="Y333" i="14"/>
  <c r="X333" i="14"/>
  <c r="W333" i="14"/>
  <c r="V333" i="14"/>
  <c r="U333" i="14"/>
  <c r="T333" i="14"/>
  <c r="S333" i="14"/>
  <c r="Q333" i="14"/>
  <c r="P333" i="14"/>
  <c r="O333" i="14"/>
  <c r="N333" i="14"/>
  <c r="M333" i="14"/>
  <c r="L333" i="14"/>
  <c r="K333" i="14"/>
  <c r="J333" i="14"/>
  <c r="I333" i="14"/>
  <c r="H333" i="14"/>
  <c r="D333" i="14"/>
  <c r="C333" i="14"/>
  <c r="B333" i="14"/>
  <c r="A333" i="14"/>
  <c r="Z332" i="14"/>
  <c r="Y332" i="14"/>
  <c r="X332" i="14"/>
  <c r="W332" i="14"/>
  <c r="V332" i="14"/>
  <c r="U332" i="14"/>
  <c r="T332" i="14"/>
  <c r="S332" i="14"/>
  <c r="Q332" i="14"/>
  <c r="P332" i="14"/>
  <c r="O332" i="14"/>
  <c r="N332" i="14"/>
  <c r="M332" i="14"/>
  <c r="L332" i="14"/>
  <c r="K332" i="14"/>
  <c r="J332" i="14"/>
  <c r="I332" i="14"/>
  <c r="H332" i="14"/>
  <c r="D332" i="14"/>
  <c r="C332" i="14"/>
  <c r="AH332" i="14"/>
  <c r="B332" i="14"/>
  <c r="AD332" i="14"/>
  <c r="A332" i="14"/>
  <c r="Z331" i="14"/>
  <c r="Y331" i="14"/>
  <c r="X331" i="14"/>
  <c r="W331" i="14"/>
  <c r="V331" i="14"/>
  <c r="U331" i="14"/>
  <c r="T331" i="14"/>
  <c r="S331" i="14"/>
  <c r="Q331" i="14"/>
  <c r="P331" i="14"/>
  <c r="O331" i="14"/>
  <c r="N331" i="14"/>
  <c r="M331" i="14"/>
  <c r="L331" i="14"/>
  <c r="K331" i="14"/>
  <c r="J331" i="14"/>
  <c r="I331" i="14"/>
  <c r="H331" i="14"/>
  <c r="AF331" i="14"/>
  <c r="D331" i="14"/>
  <c r="C331" i="14"/>
  <c r="B331" i="14"/>
  <c r="A331" i="14"/>
  <c r="Z330" i="14"/>
  <c r="Y330" i="14"/>
  <c r="X330" i="14"/>
  <c r="W330" i="14"/>
  <c r="V330" i="14"/>
  <c r="U330" i="14"/>
  <c r="T330" i="14"/>
  <c r="S330" i="14"/>
  <c r="Q330" i="14"/>
  <c r="P330" i="14"/>
  <c r="O330" i="14"/>
  <c r="N330" i="14"/>
  <c r="M330" i="14"/>
  <c r="L330" i="14"/>
  <c r="K330" i="14"/>
  <c r="J330" i="14"/>
  <c r="I330" i="14"/>
  <c r="H330" i="14"/>
  <c r="AF330" i="14"/>
  <c r="D330" i="14"/>
  <c r="C330" i="14"/>
  <c r="B330" i="14"/>
  <c r="AD330" i="14"/>
  <c r="A330" i="14"/>
  <c r="Z329" i="14"/>
  <c r="Y329" i="14"/>
  <c r="X329" i="14"/>
  <c r="W329" i="14"/>
  <c r="V329" i="14"/>
  <c r="U329" i="14"/>
  <c r="T329" i="14"/>
  <c r="S329" i="14"/>
  <c r="Q329" i="14"/>
  <c r="P329" i="14"/>
  <c r="O329" i="14"/>
  <c r="N329" i="14"/>
  <c r="M329" i="14"/>
  <c r="L329" i="14"/>
  <c r="K329" i="14"/>
  <c r="J329" i="14"/>
  <c r="I329" i="14"/>
  <c r="H329" i="14"/>
  <c r="D329" i="14"/>
  <c r="C329" i="14"/>
  <c r="B329" i="14"/>
  <c r="A329" i="14"/>
  <c r="Z328" i="14"/>
  <c r="Y328" i="14"/>
  <c r="X328" i="14"/>
  <c r="W328" i="14"/>
  <c r="V328" i="14"/>
  <c r="U328" i="14"/>
  <c r="T328" i="14"/>
  <c r="S328" i="14"/>
  <c r="Q328" i="14"/>
  <c r="P328" i="14"/>
  <c r="O328" i="14"/>
  <c r="N328" i="14"/>
  <c r="M328" i="14"/>
  <c r="L328" i="14"/>
  <c r="K328" i="14"/>
  <c r="J328" i="14"/>
  <c r="I328" i="14"/>
  <c r="H328" i="14"/>
  <c r="D328" i="14"/>
  <c r="C328" i="14"/>
  <c r="AH328" i="14"/>
  <c r="B328" i="14"/>
  <c r="AD328" i="14"/>
  <c r="A328" i="14"/>
  <c r="Z327" i="14"/>
  <c r="Y327" i="14"/>
  <c r="X327" i="14"/>
  <c r="W327" i="14"/>
  <c r="V327" i="14"/>
  <c r="U327" i="14"/>
  <c r="T327" i="14"/>
  <c r="S327" i="14"/>
  <c r="Q327" i="14"/>
  <c r="P327" i="14"/>
  <c r="O327" i="14"/>
  <c r="N327" i="14"/>
  <c r="M327" i="14"/>
  <c r="L327" i="14"/>
  <c r="K327" i="14"/>
  <c r="J327" i="14"/>
  <c r="I327" i="14"/>
  <c r="H327" i="14"/>
  <c r="AF327" i="14"/>
  <c r="D327" i="14"/>
  <c r="C327" i="14"/>
  <c r="B327" i="14"/>
  <c r="A327" i="14"/>
  <c r="Z326" i="14"/>
  <c r="Y326" i="14"/>
  <c r="X326" i="14"/>
  <c r="W326" i="14"/>
  <c r="V326" i="14"/>
  <c r="U326" i="14"/>
  <c r="T326" i="14"/>
  <c r="S326" i="14"/>
  <c r="Q326" i="14"/>
  <c r="P326" i="14"/>
  <c r="O326" i="14"/>
  <c r="N326" i="14"/>
  <c r="M326" i="14"/>
  <c r="L326" i="14"/>
  <c r="K326" i="14"/>
  <c r="J326" i="14"/>
  <c r="I326" i="14"/>
  <c r="H326" i="14"/>
  <c r="AF326" i="14"/>
  <c r="D326" i="14"/>
  <c r="C326" i="14"/>
  <c r="B326" i="14"/>
  <c r="AD326" i="14"/>
  <c r="A326" i="14"/>
  <c r="Z325" i="14"/>
  <c r="Y325" i="14"/>
  <c r="X325" i="14"/>
  <c r="W325" i="14"/>
  <c r="V325" i="14"/>
  <c r="U325" i="14"/>
  <c r="T325" i="14"/>
  <c r="S325" i="14"/>
  <c r="Q325" i="14"/>
  <c r="P325" i="14"/>
  <c r="O325" i="14"/>
  <c r="N325" i="14"/>
  <c r="M325" i="14"/>
  <c r="L325" i="14"/>
  <c r="K325" i="14"/>
  <c r="J325" i="14"/>
  <c r="I325" i="14"/>
  <c r="H325" i="14"/>
  <c r="D325" i="14"/>
  <c r="C325" i="14"/>
  <c r="B325" i="14"/>
  <c r="A325" i="14"/>
  <c r="Z324" i="14"/>
  <c r="Y324" i="14"/>
  <c r="X324" i="14"/>
  <c r="W324" i="14"/>
  <c r="V324" i="14"/>
  <c r="U324" i="14"/>
  <c r="T324" i="14"/>
  <c r="S324" i="14"/>
  <c r="Q324" i="14"/>
  <c r="P324" i="14"/>
  <c r="O324" i="14"/>
  <c r="N324" i="14"/>
  <c r="M324" i="14"/>
  <c r="L324" i="14"/>
  <c r="K324" i="14"/>
  <c r="J324" i="14"/>
  <c r="I324" i="14"/>
  <c r="H324" i="14"/>
  <c r="D324" i="14"/>
  <c r="C324" i="14"/>
  <c r="AH324" i="14"/>
  <c r="B324" i="14"/>
  <c r="AD324" i="14"/>
  <c r="A324" i="14"/>
  <c r="Z323" i="14"/>
  <c r="Y323" i="14"/>
  <c r="X323" i="14"/>
  <c r="W323" i="14"/>
  <c r="V323" i="14"/>
  <c r="U323" i="14"/>
  <c r="T323" i="14"/>
  <c r="S323" i="14"/>
  <c r="Q323" i="14"/>
  <c r="P323" i="14"/>
  <c r="O323" i="14"/>
  <c r="N323" i="14"/>
  <c r="M323" i="14"/>
  <c r="L323" i="14"/>
  <c r="K323" i="14"/>
  <c r="J323" i="14"/>
  <c r="I323" i="14"/>
  <c r="H323" i="14"/>
  <c r="AF323" i="14"/>
  <c r="D323" i="14"/>
  <c r="C323" i="14"/>
  <c r="AH323" i="14"/>
  <c r="B323" i="14"/>
  <c r="A323" i="14"/>
  <c r="Z322" i="14"/>
  <c r="Y322" i="14"/>
  <c r="X322" i="14"/>
  <c r="W322" i="14"/>
  <c r="V322" i="14"/>
  <c r="U322" i="14"/>
  <c r="T322" i="14"/>
  <c r="S322" i="14"/>
  <c r="Q322" i="14"/>
  <c r="P322" i="14"/>
  <c r="O322" i="14"/>
  <c r="N322" i="14"/>
  <c r="M322" i="14"/>
  <c r="L322" i="14"/>
  <c r="K322" i="14"/>
  <c r="J322" i="14"/>
  <c r="I322" i="14"/>
  <c r="H322" i="14"/>
  <c r="AF322" i="14"/>
  <c r="D322" i="14"/>
  <c r="C322" i="14"/>
  <c r="B322" i="14"/>
  <c r="AD322" i="14"/>
  <c r="A322" i="14"/>
  <c r="Z321" i="14"/>
  <c r="Y321" i="14"/>
  <c r="X321" i="14"/>
  <c r="W321" i="14"/>
  <c r="V321" i="14"/>
  <c r="U321" i="14"/>
  <c r="T321" i="14"/>
  <c r="S321" i="14"/>
  <c r="Q321" i="14"/>
  <c r="P321" i="14"/>
  <c r="O321" i="14"/>
  <c r="N321" i="14"/>
  <c r="M321" i="14"/>
  <c r="L321" i="14"/>
  <c r="K321" i="14"/>
  <c r="J321" i="14"/>
  <c r="I321" i="14"/>
  <c r="H321" i="14"/>
  <c r="D321" i="14"/>
  <c r="C321" i="14"/>
  <c r="B321" i="14"/>
  <c r="A321" i="14"/>
  <c r="Z320" i="14"/>
  <c r="Y320" i="14"/>
  <c r="X320" i="14"/>
  <c r="W320" i="14"/>
  <c r="V320" i="14"/>
  <c r="U320" i="14"/>
  <c r="T320" i="14"/>
  <c r="S320" i="14"/>
  <c r="Q320" i="14"/>
  <c r="P320" i="14"/>
  <c r="O320" i="14"/>
  <c r="N320" i="14"/>
  <c r="M320" i="14"/>
  <c r="L320" i="14"/>
  <c r="K320" i="14"/>
  <c r="J320" i="14"/>
  <c r="I320" i="14"/>
  <c r="H320" i="14"/>
  <c r="D320" i="14"/>
  <c r="C320" i="14"/>
  <c r="AH320" i="14"/>
  <c r="B320" i="14"/>
  <c r="AD320" i="14"/>
  <c r="A320" i="14"/>
  <c r="Z319" i="14"/>
  <c r="Y319" i="14"/>
  <c r="X319" i="14"/>
  <c r="W319" i="14"/>
  <c r="V319" i="14"/>
  <c r="U319" i="14"/>
  <c r="T319" i="14"/>
  <c r="S319" i="14"/>
  <c r="Q319" i="14"/>
  <c r="P319" i="14"/>
  <c r="O319" i="14"/>
  <c r="N319" i="14"/>
  <c r="M319" i="14"/>
  <c r="L319" i="14"/>
  <c r="K319" i="14"/>
  <c r="J319" i="14"/>
  <c r="I319" i="14"/>
  <c r="H319" i="14"/>
  <c r="AF319" i="14"/>
  <c r="D319" i="14"/>
  <c r="C319" i="14"/>
  <c r="AH319" i="14"/>
  <c r="B319" i="14"/>
  <c r="A319" i="14"/>
  <c r="Z318" i="14"/>
  <c r="Y318" i="14"/>
  <c r="X318" i="14"/>
  <c r="W318" i="14"/>
  <c r="V318" i="14"/>
  <c r="U318" i="14"/>
  <c r="T318" i="14"/>
  <c r="S318" i="14"/>
  <c r="Q318" i="14"/>
  <c r="P318" i="14"/>
  <c r="O318" i="14"/>
  <c r="N318" i="14"/>
  <c r="M318" i="14"/>
  <c r="L318" i="14"/>
  <c r="K318" i="14"/>
  <c r="J318" i="14"/>
  <c r="I318" i="14"/>
  <c r="H318" i="14"/>
  <c r="D318" i="14"/>
  <c r="C318" i="14"/>
  <c r="B318" i="14"/>
  <c r="AD318" i="14"/>
  <c r="A318" i="14"/>
  <c r="Z317" i="14"/>
  <c r="Y317" i="14"/>
  <c r="X317" i="14"/>
  <c r="W317" i="14"/>
  <c r="V317" i="14"/>
  <c r="U317" i="14"/>
  <c r="T317" i="14"/>
  <c r="S317" i="14"/>
  <c r="Q317" i="14"/>
  <c r="P317" i="14"/>
  <c r="O317" i="14"/>
  <c r="N317" i="14"/>
  <c r="M317" i="14"/>
  <c r="L317" i="14"/>
  <c r="K317" i="14"/>
  <c r="J317" i="14"/>
  <c r="I317" i="14"/>
  <c r="H317" i="14"/>
  <c r="D317" i="14"/>
  <c r="C317" i="14"/>
  <c r="AH317" i="14"/>
  <c r="B317" i="14"/>
  <c r="A317" i="14"/>
  <c r="Z316" i="14"/>
  <c r="Y316" i="14"/>
  <c r="X316" i="14"/>
  <c r="W316" i="14"/>
  <c r="V316" i="14"/>
  <c r="U316" i="14"/>
  <c r="T316" i="14"/>
  <c r="S316" i="14"/>
  <c r="Q316" i="14"/>
  <c r="P316" i="14"/>
  <c r="O316" i="14"/>
  <c r="N316" i="14"/>
  <c r="M316" i="14"/>
  <c r="L316" i="14"/>
  <c r="K316" i="14"/>
  <c r="J316" i="14"/>
  <c r="I316" i="14"/>
  <c r="H316" i="14"/>
  <c r="D316" i="14"/>
  <c r="C316" i="14"/>
  <c r="AH316" i="14"/>
  <c r="B316" i="14"/>
  <c r="AD316" i="14"/>
  <c r="A316" i="14"/>
  <c r="Z315" i="14"/>
  <c r="Y315" i="14"/>
  <c r="X315" i="14"/>
  <c r="W315" i="14"/>
  <c r="V315" i="14"/>
  <c r="U315" i="14"/>
  <c r="T315" i="14"/>
  <c r="S315" i="14"/>
  <c r="Q315" i="14"/>
  <c r="P315" i="14"/>
  <c r="O315" i="14"/>
  <c r="N315" i="14"/>
  <c r="M315" i="14"/>
  <c r="L315" i="14"/>
  <c r="K315" i="14"/>
  <c r="J315" i="14"/>
  <c r="I315" i="14"/>
  <c r="H315" i="14"/>
  <c r="AF315" i="14"/>
  <c r="D315" i="14"/>
  <c r="C315" i="14"/>
  <c r="AH315" i="14"/>
  <c r="B315" i="14"/>
  <c r="A315" i="14"/>
  <c r="Z314" i="14"/>
  <c r="Y314" i="14"/>
  <c r="X314" i="14"/>
  <c r="W314" i="14"/>
  <c r="V314" i="14"/>
  <c r="U314" i="14"/>
  <c r="T314" i="14"/>
  <c r="S314" i="14"/>
  <c r="Q314" i="14"/>
  <c r="P314" i="14"/>
  <c r="O314" i="14"/>
  <c r="N314" i="14"/>
  <c r="M314" i="14"/>
  <c r="L314" i="14"/>
  <c r="K314" i="14"/>
  <c r="J314" i="14"/>
  <c r="I314" i="14"/>
  <c r="H314" i="14"/>
  <c r="AF314" i="14"/>
  <c r="D314" i="14"/>
  <c r="C314" i="14"/>
  <c r="B314" i="14"/>
  <c r="AD314" i="14"/>
  <c r="A314" i="14"/>
  <c r="Z313" i="14"/>
  <c r="Y313" i="14"/>
  <c r="X313" i="14"/>
  <c r="W313" i="14"/>
  <c r="V313" i="14"/>
  <c r="U313" i="14"/>
  <c r="T313" i="14"/>
  <c r="S313" i="14"/>
  <c r="Q313" i="14"/>
  <c r="P313" i="14"/>
  <c r="O313" i="14"/>
  <c r="N313" i="14"/>
  <c r="M313" i="14"/>
  <c r="L313" i="14"/>
  <c r="K313" i="14"/>
  <c r="J313" i="14"/>
  <c r="I313" i="14"/>
  <c r="H313" i="14"/>
  <c r="D313" i="14"/>
  <c r="C313" i="14"/>
  <c r="B313" i="14"/>
  <c r="A313" i="14"/>
  <c r="Z312" i="14"/>
  <c r="Y312" i="14"/>
  <c r="X312" i="14"/>
  <c r="W312" i="14"/>
  <c r="V312" i="14"/>
  <c r="U312" i="14"/>
  <c r="T312" i="14"/>
  <c r="S312" i="14"/>
  <c r="Q312" i="14"/>
  <c r="P312" i="14"/>
  <c r="O312" i="14"/>
  <c r="N312" i="14"/>
  <c r="M312" i="14"/>
  <c r="L312" i="14"/>
  <c r="K312" i="14"/>
  <c r="J312" i="14"/>
  <c r="I312" i="14"/>
  <c r="H312" i="14"/>
  <c r="D312" i="14"/>
  <c r="C312" i="14"/>
  <c r="AH312" i="14"/>
  <c r="B312" i="14"/>
  <c r="AD312" i="14"/>
  <c r="A312" i="14"/>
  <c r="Z311" i="14"/>
  <c r="Y311" i="14"/>
  <c r="X311" i="14"/>
  <c r="W311" i="14"/>
  <c r="V311" i="14"/>
  <c r="U311" i="14"/>
  <c r="T311" i="14"/>
  <c r="S311" i="14"/>
  <c r="Q311" i="14"/>
  <c r="P311" i="14"/>
  <c r="O311" i="14"/>
  <c r="N311" i="14"/>
  <c r="M311" i="14"/>
  <c r="L311" i="14"/>
  <c r="K311" i="14"/>
  <c r="J311" i="14"/>
  <c r="I311" i="14"/>
  <c r="H311" i="14"/>
  <c r="AF311" i="14"/>
  <c r="D311" i="14"/>
  <c r="C311" i="14"/>
  <c r="AH311" i="14"/>
  <c r="B311" i="14"/>
  <c r="A311" i="14"/>
  <c r="Z310" i="14"/>
  <c r="Y310" i="14"/>
  <c r="X310" i="14"/>
  <c r="W310" i="14"/>
  <c r="V310" i="14"/>
  <c r="U310" i="14"/>
  <c r="T310" i="14"/>
  <c r="S310" i="14"/>
  <c r="Q310" i="14"/>
  <c r="P310" i="14"/>
  <c r="O310" i="14"/>
  <c r="N310" i="14"/>
  <c r="M310" i="14"/>
  <c r="L310" i="14"/>
  <c r="K310" i="14"/>
  <c r="J310" i="14"/>
  <c r="I310" i="14"/>
  <c r="H310" i="14"/>
  <c r="D310" i="14"/>
  <c r="C310" i="14"/>
  <c r="B310" i="14"/>
  <c r="AD310" i="14"/>
  <c r="A310" i="14"/>
  <c r="Z309" i="14"/>
  <c r="Y309" i="14"/>
  <c r="X309" i="14"/>
  <c r="W309" i="14"/>
  <c r="V309" i="14"/>
  <c r="U309" i="14"/>
  <c r="T309" i="14"/>
  <c r="S309" i="14"/>
  <c r="Q309" i="14"/>
  <c r="P309" i="14"/>
  <c r="O309" i="14"/>
  <c r="N309" i="14"/>
  <c r="M309" i="14"/>
  <c r="L309" i="14"/>
  <c r="K309" i="14"/>
  <c r="J309" i="14"/>
  <c r="I309" i="14"/>
  <c r="H309" i="14"/>
  <c r="D309" i="14"/>
  <c r="C309" i="14"/>
  <c r="AH309" i="14"/>
  <c r="B309" i="14"/>
  <c r="A309" i="14"/>
  <c r="Z308" i="14"/>
  <c r="Y308" i="14"/>
  <c r="X308" i="14"/>
  <c r="W308" i="14"/>
  <c r="V308" i="14"/>
  <c r="U308" i="14"/>
  <c r="T308" i="14"/>
  <c r="S308" i="14"/>
  <c r="Q308" i="14"/>
  <c r="P308" i="14"/>
  <c r="O308" i="14"/>
  <c r="N308" i="14"/>
  <c r="M308" i="14"/>
  <c r="L308" i="14"/>
  <c r="K308" i="14"/>
  <c r="J308" i="14"/>
  <c r="I308" i="14"/>
  <c r="H308" i="14"/>
  <c r="D308" i="14"/>
  <c r="C308" i="14"/>
  <c r="AH308" i="14"/>
  <c r="B308" i="14"/>
  <c r="AD308" i="14"/>
  <c r="A308" i="14"/>
  <c r="Z307" i="14"/>
  <c r="Y307" i="14"/>
  <c r="X307" i="14"/>
  <c r="W307" i="14"/>
  <c r="V307" i="14"/>
  <c r="U307" i="14"/>
  <c r="T307" i="14"/>
  <c r="S307" i="14"/>
  <c r="Q307" i="14"/>
  <c r="P307" i="14"/>
  <c r="O307" i="14"/>
  <c r="N307" i="14"/>
  <c r="M307" i="14"/>
  <c r="L307" i="14"/>
  <c r="K307" i="14"/>
  <c r="J307" i="14"/>
  <c r="I307" i="14"/>
  <c r="H307" i="14"/>
  <c r="AF307" i="14"/>
  <c r="D307" i="14"/>
  <c r="C307" i="14"/>
  <c r="AH307" i="14"/>
  <c r="B307" i="14"/>
  <c r="A307" i="14"/>
  <c r="Z306" i="14"/>
  <c r="Y306" i="14"/>
  <c r="X306" i="14"/>
  <c r="W306" i="14"/>
  <c r="V306" i="14"/>
  <c r="U306" i="14"/>
  <c r="T306" i="14"/>
  <c r="S306" i="14"/>
  <c r="Q306" i="14"/>
  <c r="P306" i="14"/>
  <c r="O306" i="14"/>
  <c r="N306" i="14"/>
  <c r="M306" i="14"/>
  <c r="L306" i="14"/>
  <c r="K306" i="14"/>
  <c r="J306" i="14"/>
  <c r="I306" i="14"/>
  <c r="H306" i="14"/>
  <c r="D306" i="14"/>
  <c r="C306" i="14"/>
  <c r="B306" i="14"/>
  <c r="AD306" i="14"/>
  <c r="A306" i="14"/>
  <c r="Z305" i="14"/>
  <c r="Y305" i="14"/>
  <c r="X305" i="14"/>
  <c r="W305" i="14"/>
  <c r="V305" i="14"/>
  <c r="U305" i="14"/>
  <c r="T305" i="14"/>
  <c r="S305" i="14"/>
  <c r="Q305" i="14"/>
  <c r="P305" i="14"/>
  <c r="O305" i="14"/>
  <c r="N305" i="14"/>
  <c r="M305" i="14"/>
  <c r="L305" i="14"/>
  <c r="K305" i="14"/>
  <c r="J305" i="14"/>
  <c r="I305" i="14"/>
  <c r="H305" i="14"/>
  <c r="D305" i="14"/>
  <c r="C305" i="14"/>
  <c r="AH305" i="14"/>
  <c r="B305" i="14"/>
  <c r="A305" i="14"/>
  <c r="Z304" i="14"/>
  <c r="Y304" i="14"/>
  <c r="X304" i="14"/>
  <c r="W304" i="14"/>
  <c r="V304" i="14"/>
  <c r="U304" i="14"/>
  <c r="T304" i="14"/>
  <c r="S304" i="14"/>
  <c r="Q304" i="14"/>
  <c r="P304" i="14"/>
  <c r="O304" i="14"/>
  <c r="N304" i="14"/>
  <c r="M304" i="14"/>
  <c r="L304" i="14"/>
  <c r="K304" i="14"/>
  <c r="J304" i="14"/>
  <c r="I304" i="14"/>
  <c r="H304" i="14"/>
  <c r="D304" i="14"/>
  <c r="C304" i="14"/>
  <c r="AH304" i="14"/>
  <c r="B304" i="14"/>
  <c r="AD304" i="14"/>
  <c r="A304" i="14"/>
  <c r="Z303" i="14"/>
  <c r="Y303" i="14"/>
  <c r="X303" i="14"/>
  <c r="W303" i="14"/>
  <c r="V303" i="14"/>
  <c r="U303" i="14"/>
  <c r="T303" i="14"/>
  <c r="S303" i="14"/>
  <c r="Q303" i="14"/>
  <c r="P303" i="14"/>
  <c r="O303" i="14"/>
  <c r="N303" i="14"/>
  <c r="M303" i="14"/>
  <c r="L303" i="14"/>
  <c r="K303" i="14"/>
  <c r="J303" i="14"/>
  <c r="I303" i="14"/>
  <c r="H303" i="14"/>
  <c r="AF303" i="14"/>
  <c r="D303" i="14"/>
  <c r="C303" i="14"/>
  <c r="AH303" i="14"/>
  <c r="B303" i="14"/>
  <c r="A303" i="14"/>
  <c r="Z302" i="14"/>
  <c r="Y302" i="14"/>
  <c r="X302" i="14"/>
  <c r="W302" i="14"/>
  <c r="V302" i="14"/>
  <c r="U302" i="14"/>
  <c r="T302" i="14"/>
  <c r="S302" i="14"/>
  <c r="Q302" i="14"/>
  <c r="P302" i="14"/>
  <c r="O302" i="14"/>
  <c r="N302" i="14"/>
  <c r="M302" i="14"/>
  <c r="L302" i="14"/>
  <c r="K302" i="14"/>
  <c r="J302" i="14"/>
  <c r="I302" i="14"/>
  <c r="H302" i="14"/>
  <c r="D302" i="14"/>
  <c r="C302" i="14"/>
  <c r="B302" i="14"/>
  <c r="AD302" i="14"/>
  <c r="A302" i="14"/>
  <c r="Z301" i="14"/>
  <c r="Y301" i="14"/>
  <c r="X301" i="14"/>
  <c r="W301" i="14"/>
  <c r="V301" i="14"/>
  <c r="U301" i="14"/>
  <c r="T301" i="14"/>
  <c r="S301" i="14"/>
  <c r="Q301" i="14"/>
  <c r="P301" i="14"/>
  <c r="O301" i="14"/>
  <c r="N301" i="14"/>
  <c r="M301" i="14"/>
  <c r="L301" i="14"/>
  <c r="K301" i="14"/>
  <c r="J301" i="14"/>
  <c r="I301" i="14"/>
  <c r="H301" i="14"/>
  <c r="D301" i="14"/>
  <c r="C301" i="14"/>
  <c r="AH301" i="14"/>
  <c r="B301" i="14"/>
  <c r="A301" i="14"/>
  <c r="Z300" i="14"/>
  <c r="Y300" i="14"/>
  <c r="X300" i="14"/>
  <c r="W300" i="14"/>
  <c r="V300" i="14"/>
  <c r="U300" i="14"/>
  <c r="T300" i="14"/>
  <c r="S300" i="14"/>
  <c r="Q300" i="14"/>
  <c r="P300" i="14"/>
  <c r="O300" i="14"/>
  <c r="N300" i="14"/>
  <c r="M300" i="14"/>
  <c r="L300" i="14"/>
  <c r="K300" i="14"/>
  <c r="J300" i="14"/>
  <c r="I300" i="14"/>
  <c r="H300" i="14"/>
  <c r="D300" i="14"/>
  <c r="C300" i="14"/>
  <c r="AH300" i="14"/>
  <c r="B300" i="14"/>
  <c r="AD300" i="14"/>
  <c r="A300" i="14"/>
  <c r="Z299" i="14"/>
  <c r="Y299" i="14"/>
  <c r="X299" i="14"/>
  <c r="W299" i="14"/>
  <c r="V299" i="14"/>
  <c r="U299" i="14"/>
  <c r="T299" i="14"/>
  <c r="S299" i="14"/>
  <c r="Q299" i="14"/>
  <c r="P299" i="14"/>
  <c r="O299" i="14"/>
  <c r="N299" i="14"/>
  <c r="M299" i="14"/>
  <c r="L299" i="14"/>
  <c r="K299" i="14"/>
  <c r="J299" i="14"/>
  <c r="I299" i="14"/>
  <c r="H299" i="14"/>
  <c r="AF299" i="14"/>
  <c r="D299" i="14"/>
  <c r="C299" i="14"/>
  <c r="AH299" i="14"/>
  <c r="B299" i="14"/>
  <c r="A299" i="14"/>
  <c r="Z298" i="14"/>
  <c r="Y298" i="14"/>
  <c r="X298" i="14"/>
  <c r="W298" i="14"/>
  <c r="V298" i="14"/>
  <c r="U298" i="14"/>
  <c r="T298" i="14"/>
  <c r="S298" i="14"/>
  <c r="Q298" i="14"/>
  <c r="P298" i="14"/>
  <c r="O298" i="14"/>
  <c r="N298" i="14"/>
  <c r="M298" i="14"/>
  <c r="L298" i="14"/>
  <c r="K298" i="14"/>
  <c r="J298" i="14"/>
  <c r="I298" i="14"/>
  <c r="H298" i="14"/>
  <c r="D298" i="14"/>
  <c r="C298" i="14"/>
  <c r="B298" i="14"/>
  <c r="AD298" i="14"/>
  <c r="A298" i="14"/>
  <c r="Z297" i="14"/>
  <c r="Y297" i="14"/>
  <c r="X297" i="14"/>
  <c r="W297" i="14"/>
  <c r="V297" i="14"/>
  <c r="U297" i="14"/>
  <c r="T297" i="14"/>
  <c r="S297" i="14"/>
  <c r="Q297" i="14"/>
  <c r="P297" i="14"/>
  <c r="O297" i="14"/>
  <c r="N297" i="14"/>
  <c r="M297" i="14"/>
  <c r="L297" i="14"/>
  <c r="K297" i="14"/>
  <c r="J297" i="14"/>
  <c r="I297" i="14"/>
  <c r="H297" i="14"/>
  <c r="D297" i="14"/>
  <c r="C297" i="14"/>
  <c r="AH297" i="14"/>
  <c r="B297" i="14"/>
  <c r="A297" i="14"/>
  <c r="Z296" i="14"/>
  <c r="Y296" i="14"/>
  <c r="X296" i="14"/>
  <c r="W296" i="14"/>
  <c r="V296" i="14"/>
  <c r="U296" i="14"/>
  <c r="T296" i="14"/>
  <c r="S296" i="14"/>
  <c r="Q296" i="14"/>
  <c r="P296" i="14"/>
  <c r="O296" i="14"/>
  <c r="N296" i="14"/>
  <c r="M296" i="14"/>
  <c r="L296" i="14"/>
  <c r="K296" i="14"/>
  <c r="J296" i="14"/>
  <c r="I296" i="14"/>
  <c r="H296" i="14"/>
  <c r="D296" i="14"/>
  <c r="C296" i="14"/>
  <c r="AH296" i="14"/>
  <c r="B296" i="14"/>
  <c r="AD296" i="14"/>
  <c r="A296" i="14"/>
  <c r="Z295" i="14"/>
  <c r="Y295" i="14"/>
  <c r="X295" i="14"/>
  <c r="W295" i="14"/>
  <c r="V295" i="14"/>
  <c r="U295" i="14"/>
  <c r="T295" i="14"/>
  <c r="S295" i="14"/>
  <c r="Q295" i="14"/>
  <c r="P295" i="14"/>
  <c r="O295" i="14"/>
  <c r="N295" i="14"/>
  <c r="M295" i="14"/>
  <c r="L295" i="14"/>
  <c r="K295" i="14"/>
  <c r="J295" i="14"/>
  <c r="I295" i="14"/>
  <c r="H295" i="14"/>
  <c r="AF295" i="14"/>
  <c r="D295" i="14"/>
  <c r="C295" i="14"/>
  <c r="B295" i="14"/>
  <c r="A295" i="14"/>
  <c r="Z294" i="14"/>
  <c r="Y294" i="14"/>
  <c r="X294" i="14"/>
  <c r="W294" i="14"/>
  <c r="V294" i="14"/>
  <c r="U294" i="14"/>
  <c r="T294" i="14"/>
  <c r="S294" i="14"/>
  <c r="Q294" i="14"/>
  <c r="P294" i="14"/>
  <c r="O294" i="14"/>
  <c r="N294" i="14"/>
  <c r="M294" i="14"/>
  <c r="L294" i="14"/>
  <c r="K294" i="14"/>
  <c r="J294" i="14"/>
  <c r="I294" i="14"/>
  <c r="H294" i="14"/>
  <c r="D294" i="14"/>
  <c r="C294" i="14"/>
  <c r="B294" i="14"/>
  <c r="AD294" i="14"/>
  <c r="A294" i="14"/>
  <c r="Z293" i="14"/>
  <c r="Y293" i="14"/>
  <c r="X293" i="14"/>
  <c r="W293" i="14"/>
  <c r="V293" i="14"/>
  <c r="U293" i="14"/>
  <c r="T293" i="14"/>
  <c r="S293" i="14"/>
  <c r="Q293" i="14"/>
  <c r="P293" i="14"/>
  <c r="O293" i="14"/>
  <c r="N293" i="14"/>
  <c r="M293" i="14"/>
  <c r="L293" i="14"/>
  <c r="K293" i="14"/>
  <c r="J293" i="14"/>
  <c r="I293" i="14"/>
  <c r="H293" i="14"/>
  <c r="D293" i="14"/>
  <c r="C293" i="14"/>
  <c r="AH293" i="14"/>
  <c r="B293" i="14"/>
  <c r="A293" i="14"/>
  <c r="Z292" i="14"/>
  <c r="Y292" i="14"/>
  <c r="X292" i="14"/>
  <c r="W292" i="14"/>
  <c r="V292" i="14"/>
  <c r="U292" i="14"/>
  <c r="T292" i="14"/>
  <c r="S292" i="14"/>
  <c r="Q292" i="14"/>
  <c r="P292" i="14"/>
  <c r="O292" i="14"/>
  <c r="N292" i="14"/>
  <c r="M292" i="14"/>
  <c r="L292" i="14"/>
  <c r="K292" i="14"/>
  <c r="J292" i="14"/>
  <c r="I292" i="14"/>
  <c r="H292" i="14"/>
  <c r="D292" i="14"/>
  <c r="C292" i="14"/>
  <c r="AH292" i="14"/>
  <c r="B292" i="14"/>
  <c r="AD292" i="14"/>
  <c r="A292" i="14"/>
  <c r="Z291" i="14"/>
  <c r="Y291" i="14"/>
  <c r="X291" i="14"/>
  <c r="W291" i="14"/>
  <c r="V291" i="14"/>
  <c r="U291" i="14"/>
  <c r="T291" i="14"/>
  <c r="S291" i="14"/>
  <c r="Q291" i="14"/>
  <c r="P291" i="14"/>
  <c r="O291" i="14"/>
  <c r="N291" i="14"/>
  <c r="M291" i="14"/>
  <c r="L291" i="14"/>
  <c r="K291" i="14"/>
  <c r="J291" i="14"/>
  <c r="I291" i="14"/>
  <c r="H291" i="14"/>
  <c r="AF291" i="14"/>
  <c r="D291" i="14"/>
  <c r="C291" i="14"/>
  <c r="B291" i="14"/>
  <c r="A291" i="14"/>
  <c r="Z290" i="14"/>
  <c r="Y290" i="14"/>
  <c r="X290" i="14"/>
  <c r="W290" i="14"/>
  <c r="V290" i="14"/>
  <c r="U290" i="14"/>
  <c r="T290" i="14"/>
  <c r="S290" i="14"/>
  <c r="Q290" i="14"/>
  <c r="P290" i="14"/>
  <c r="O290" i="14"/>
  <c r="N290" i="14"/>
  <c r="M290" i="14"/>
  <c r="L290" i="14"/>
  <c r="K290" i="14"/>
  <c r="J290" i="14"/>
  <c r="I290" i="14"/>
  <c r="H290" i="14"/>
  <c r="D290" i="14"/>
  <c r="C290" i="14"/>
  <c r="B290" i="14"/>
  <c r="AD290" i="14"/>
  <c r="A290" i="14"/>
  <c r="Z289" i="14"/>
  <c r="Y289" i="14"/>
  <c r="X289" i="14"/>
  <c r="W289" i="14"/>
  <c r="V289" i="14"/>
  <c r="U289" i="14"/>
  <c r="T289" i="14"/>
  <c r="S289" i="14"/>
  <c r="Q289" i="14"/>
  <c r="P289" i="14"/>
  <c r="O289" i="14"/>
  <c r="N289" i="14"/>
  <c r="M289" i="14"/>
  <c r="L289" i="14"/>
  <c r="K289" i="14"/>
  <c r="J289" i="14"/>
  <c r="I289" i="14"/>
  <c r="H289" i="14"/>
  <c r="D289" i="14"/>
  <c r="C289" i="14"/>
  <c r="AH289" i="14"/>
  <c r="B289" i="14"/>
  <c r="A289" i="14"/>
  <c r="Z288" i="14"/>
  <c r="Y288" i="14"/>
  <c r="X288" i="14"/>
  <c r="W288" i="14"/>
  <c r="V288" i="14"/>
  <c r="U288" i="14"/>
  <c r="T288" i="14"/>
  <c r="S288" i="14"/>
  <c r="Q288" i="14"/>
  <c r="P288" i="14"/>
  <c r="O288" i="14"/>
  <c r="N288" i="14"/>
  <c r="M288" i="14"/>
  <c r="L288" i="14"/>
  <c r="K288" i="14"/>
  <c r="J288" i="14"/>
  <c r="I288" i="14"/>
  <c r="H288" i="14"/>
  <c r="D288" i="14"/>
  <c r="C288" i="14"/>
  <c r="AH288" i="14"/>
  <c r="B288" i="14"/>
  <c r="AD288" i="14"/>
  <c r="A288" i="14"/>
  <c r="Z287" i="14"/>
  <c r="Y287" i="14"/>
  <c r="X287" i="14"/>
  <c r="W287" i="14"/>
  <c r="V287" i="14"/>
  <c r="U287" i="14"/>
  <c r="T287" i="14"/>
  <c r="S287" i="14"/>
  <c r="Q287" i="14"/>
  <c r="P287" i="14"/>
  <c r="O287" i="14"/>
  <c r="N287" i="14"/>
  <c r="M287" i="14"/>
  <c r="L287" i="14"/>
  <c r="K287" i="14"/>
  <c r="J287" i="14"/>
  <c r="I287" i="14"/>
  <c r="H287" i="14"/>
  <c r="AF287" i="14"/>
  <c r="D287" i="14"/>
  <c r="C287" i="14"/>
  <c r="B287" i="14"/>
  <c r="A287" i="14"/>
  <c r="Z286" i="14"/>
  <c r="Y286" i="14"/>
  <c r="X286" i="14"/>
  <c r="W286" i="14"/>
  <c r="V286" i="14"/>
  <c r="U286" i="14"/>
  <c r="T286" i="14"/>
  <c r="S286" i="14"/>
  <c r="Q286" i="14"/>
  <c r="P286" i="14"/>
  <c r="O286" i="14"/>
  <c r="N286" i="14"/>
  <c r="M286" i="14"/>
  <c r="L286" i="14"/>
  <c r="K286" i="14"/>
  <c r="J286" i="14"/>
  <c r="I286" i="14"/>
  <c r="H286" i="14"/>
  <c r="D286" i="14"/>
  <c r="C286" i="14"/>
  <c r="B286" i="14"/>
  <c r="AD286" i="14"/>
  <c r="A286" i="14"/>
  <c r="Z285" i="14"/>
  <c r="Y285" i="14"/>
  <c r="X285" i="14"/>
  <c r="W285" i="14"/>
  <c r="V285" i="14"/>
  <c r="U285" i="14"/>
  <c r="T285" i="14"/>
  <c r="S285" i="14"/>
  <c r="Q285" i="14"/>
  <c r="P285" i="14"/>
  <c r="O285" i="14"/>
  <c r="N285" i="14"/>
  <c r="M285" i="14"/>
  <c r="L285" i="14"/>
  <c r="K285" i="14"/>
  <c r="J285" i="14"/>
  <c r="I285" i="14"/>
  <c r="H285" i="14"/>
  <c r="D285" i="14"/>
  <c r="C285" i="14"/>
  <c r="AH285" i="14"/>
  <c r="B285" i="14"/>
  <c r="A285" i="14"/>
  <c r="Z284" i="14"/>
  <c r="Y284" i="14"/>
  <c r="X284" i="14"/>
  <c r="W284" i="14"/>
  <c r="V284" i="14"/>
  <c r="U284" i="14"/>
  <c r="T284" i="14"/>
  <c r="S284" i="14"/>
  <c r="Q284" i="14"/>
  <c r="P284" i="14"/>
  <c r="O284" i="14"/>
  <c r="N284" i="14"/>
  <c r="M284" i="14"/>
  <c r="L284" i="14"/>
  <c r="K284" i="14"/>
  <c r="J284" i="14"/>
  <c r="I284" i="14"/>
  <c r="H284" i="14"/>
  <c r="D284" i="14"/>
  <c r="C284" i="14"/>
  <c r="AH284" i="14"/>
  <c r="B284" i="14"/>
  <c r="AD284" i="14"/>
  <c r="A284" i="14"/>
  <c r="Z283" i="14"/>
  <c r="Y283" i="14"/>
  <c r="X283" i="14"/>
  <c r="W283" i="14"/>
  <c r="V283" i="14"/>
  <c r="U283" i="14"/>
  <c r="T283" i="14"/>
  <c r="S283" i="14"/>
  <c r="Q283" i="14"/>
  <c r="P283" i="14"/>
  <c r="O283" i="14"/>
  <c r="N283" i="14"/>
  <c r="M283" i="14"/>
  <c r="L283" i="14"/>
  <c r="K283" i="14"/>
  <c r="J283" i="14"/>
  <c r="I283" i="14"/>
  <c r="H283" i="14"/>
  <c r="AF283" i="14"/>
  <c r="D283" i="14"/>
  <c r="C283" i="14"/>
  <c r="B283" i="14"/>
  <c r="A283" i="14"/>
  <c r="Z282" i="14"/>
  <c r="Y282" i="14"/>
  <c r="X282" i="14"/>
  <c r="W282" i="14"/>
  <c r="V282" i="14"/>
  <c r="U282" i="14"/>
  <c r="T282" i="14"/>
  <c r="S282" i="14"/>
  <c r="Q282" i="14"/>
  <c r="P282" i="14"/>
  <c r="O282" i="14"/>
  <c r="N282" i="14"/>
  <c r="M282" i="14"/>
  <c r="L282" i="14"/>
  <c r="K282" i="14"/>
  <c r="J282" i="14"/>
  <c r="I282" i="14"/>
  <c r="H282" i="14"/>
  <c r="D282" i="14"/>
  <c r="C282" i="14"/>
  <c r="B282" i="14"/>
  <c r="AD282" i="14"/>
  <c r="A282" i="14"/>
  <c r="Z281" i="14"/>
  <c r="Y281" i="14"/>
  <c r="X281" i="14"/>
  <c r="W281" i="14"/>
  <c r="V281" i="14"/>
  <c r="U281" i="14"/>
  <c r="T281" i="14"/>
  <c r="S281" i="14"/>
  <c r="Q281" i="14"/>
  <c r="P281" i="14"/>
  <c r="O281" i="14"/>
  <c r="N281" i="14"/>
  <c r="M281" i="14"/>
  <c r="L281" i="14"/>
  <c r="K281" i="14"/>
  <c r="J281" i="14"/>
  <c r="I281" i="14"/>
  <c r="H281" i="14"/>
  <c r="D281" i="14"/>
  <c r="C281" i="14"/>
  <c r="B281" i="14"/>
  <c r="A281" i="14"/>
  <c r="Z280" i="14"/>
  <c r="Y280" i="14"/>
  <c r="X280" i="14"/>
  <c r="W280" i="14"/>
  <c r="V280" i="14"/>
  <c r="U280" i="14"/>
  <c r="T280" i="14"/>
  <c r="S280" i="14"/>
  <c r="Q280" i="14"/>
  <c r="P280" i="14"/>
  <c r="O280" i="14"/>
  <c r="N280" i="14"/>
  <c r="M280" i="14"/>
  <c r="L280" i="14"/>
  <c r="K280" i="14"/>
  <c r="J280" i="14"/>
  <c r="I280" i="14"/>
  <c r="H280" i="14"/>
  <c r="D280" i="14"/>
  <c r="C280" i="14"/>
  <c r="AH280" i="14"/>
  <c r="B280" i="14"/>
  <c r="AD280" i="14"/>
  <c r="A280" i="14"/>
  <c r="Z279" i="14"/>
  <c r="Y279" i="14"/>
  <c r="X279" i="14"/>
  <c r="W279" i="14"/>
  <c r="V279" i="14"/>
  <c r="U279" i="14"/>
  <c r="T279" i="14"/>
  <c r="S279" i="14"/>
  <c r="Q279" i="14"/>
  <c r="P279" i="14"/>
  <c r="O279" i="14"/>
  <c r="N279" i="14"/>
  <c r="M279" i="14"/>
  <c r="L279" i="14"/>
  <c r="K279" i="14"/>
  <c r="J279" i="14"/>
  <c r="I279" i="14"/>
  <c r="H279" i="14"/>
  <c r="AF279" i="14"/>
  <c r="D279" i="14"/>
  <c r="C279" i="14"/>
  <c r="AH279" i="14"/>
  <c r="B279" i="14"/>
  <c r="A279" i="14"/>
  <c r="Z278" i="14"/>
  <c r="Y278" i="14"/>
  <c r="X278" i="14"/>
  <c r="W278" i="14"/>
  <c r="V278" i="14"/>
  <c r="U278" i="14"/>
  <c r="T278" i="14"/>
  <c r="S278" i="14"/>
  <c r="Q278" i="14"/>
  <c r="P278" i="14"/>
  <c r="O278" i="14"/>
  <c r="N278" i="14"/>
  <c r="M278" i="14"/>
  <c r="L278" i="14"/>
  <c r="K278" i="14"/>
  <c r="J278" i="14"/>
  <c r="I278" i="14"/>
  <c r="H278" i="14"/>
  <c r="D278" i="14"/>
  <c r="C278" i="14"/>
  <c r="B278" i="14"/>
  <c r="AD278" i="14"/>
  <c r="A278" i="14"/>
  <c r="Z277" i="14"/>
  <c r="Y277" i="14"/>
  <c r="X277" i="14"/>
  <c r="W277" i="14"/>
  <c r="V277" i="14"/>
  <c r="U277" i="14"/>
  <c r="T277" i="14"/>
  <c r="S277" i="14"/>
  <c r="Q277" i="14"/>
  <c r="P277" i="14"/>
  <c r="O277" i="14"/>
  <c r="N277" i="14"/>
  <c r="M277" i="14"/>
  <c r="L277" i="14"/>
  <c r="K277" i="14"/>
  <c r="J277" i="14"/>
  <c r="I277" i="14"/>
  <c r="H277" i="14"/>
  <c r="D277" i="14"/>
  <c r="C277" i="14"/>
  <c r="B277" i="14"/>
  <c r="A277" i="14"/>
  <c r="Z276" i="14"/>
  <c r="Y276" i="14"/>
  <c r="X276" i="14"/>
  <c r="W276" i="14"/>
  <c r="V276" i="14"/>
  <c r="U276" i="14"/>
  <c r="T276" i="14"/>
  <c r="S276" i="14"/>
  <c r="Q276" i="14"/>
  <c r="P276" i="14"/>
  <c r="O276" i="14"/>
  <c r="N276" i="14"/>
  <c r="M276" i="14"/>
  <c r="L276" i="14"/>
  <c r="K276" i="14"/>
  <c r="J276" i="14"/>
  <c r="I276" i="14"/>
  <c r="H276" i="14"/>
  <c r="D276" i="14"/>
  <c r="C276" i="14"/>
  <c r="AH276" i="14"/>
  <c r="B276" i="14"/>
  <c r="AD276" i="14"/>
  <c r="A276" i="14"/>
  <c r="Z275" i="14"/>
  <c r="Y275" i="14"/>
  <c r="X275" i="14"/>
  <c r="W275" i="14"/>
  <c r="V275" i="14"/>
  <c r="U275" i="14"/>
  <c r="T275" i="14"/>
  <c r="S275" i="14"/>
  <c r="Q275" i="14"/>
  <c r="P275" i="14"/>
  <c r="O275" i="14"/>
  <c r="N275" i="14"/>
  <c r="M275" i="14"/>
  <c r="L275" i="14"/>
  <c r="K275" i="14"/>
  <c r="J275" i="14"/>
  <c r="I275" i="14"/>
  <c r="H275" i="14"/>
  <c r="AF275" i="14"/>
  <c r="D275" i="14"/>
  <c r="C275" i="14"/>
  <c r="AH275" i="14"/>
  <c r="B275" i="14"/>
  <c r="A275" i="14"/>
  <c r="Z274" i="14"/>
  <c r="Y274" i="14"/>
  <c r="X274" i="14"/>
  <c r="W274" i="14"/>
  <c r="V274" i="14"/>
  <c r="U274" i="14"/>
  <c r="T274" i="14"/>
  <c r="S274" i="14"/>
  <c r="Q274" i="14"/>
  <c r="P274" i="14"/>
  <c r="O274" i="14"/>
  <c r="N274" i="14"/>
  <c r="M274" i="14"/>
  <c r="L274" i="14"/>
  <c r="K274" i="14"/>
  <c r="J274" i="14"/>
  <c r="I274" i="14"/>
  <c r="H274" i="14"/>
  <c r="D274" i="14"/>
  <c r="C274" i="14"/>
  <c r="B274" i="14"/>
  <c r="AD274" i="14"/>
  <c r="A274" i="14"/>
  <c r="Z273" i="14"/>
  <c r="Y273" i="14"/>
  <c r="X273" i="14"/>
  <c r="W273" i="14"/>
  <c r="V273" i="14"/>
  <c r="U273" i="14"/>
  <c r="T273" i="14"/>
  <c r="S273" i="14"/>
  <c r="Q273" i="14"/>
  <c r="P273" i="14"/>
  <c r="O273" i="14"/>
  <c r="N273" i="14"/>
  <c r="M273" i="14"/>
  <c r="L273" i="14"/>
  <c r="K273" i="14"/>
  <c r="J273" i="14"/>
  <c r="I273" i="14"/>
  <c r="H273" i="14"/>
  <c r="D273" i="14"/>
  <c r="C273" i="14"/>
  <c r="B273" i="14"/>
  <c r="A273" i="14"/>
  <c r="Z272" i="14"/>
  <c r="Y272" i="14"/>
  <c r="X272" i="14"/>
  <c r="W272" i="14"/>
  <c r="V272" i="14"/>
  <c r="U272" i="14"/>
  <c r="T272" i="14"/>
  <c r="S272" i="14"/>
  <c r="Q272" i="14"/>
  <c r="P272" i="14"/>
  <c r="O272" i="14"/>
  <c r="N272" i="14"/>
  <c r="M272" i="14"/>
  <c r="L272" i="14"/>
  <c r="K272" i="14"/>
  <c r="J272" i="14"/>
  <c r="I272" i="14"/>
  <c r="H272" i="14"/>
  <c r="D272" i="14"/>
  <c r="C272" i="14"/>
  <c r="AH272" i="14"/>
  <c r="B272" i="14"/>
  <c r="AD272" i="14"/>
  <c r="A272" i="14"/>
  <c r="Z271" i="14"/>
  <c r="Y271" i="14"/>
  <c r="X271" i="14"/>
  <c r="W271" i="14"/>
  <c r="V271" i="14"/>
  <c r="U271" i="14"/>
  <c r="T271" i="14"/>
  <c r="S271" i="14"/>
  <c r="Q271" i="14"/>
  <c r="P271" i="14"/>
  <c r="O271" i="14"/>
  <c r="N271" i="14"/>
  <c r="M271" i="14"/>
  <c r="L271" i="14"/>
  <c r="K271" i="14"/>
  <c r="J271" i="14"/>
  <c r="I271" i="14"/>
  <c r="H271" i="14"/>
  <c r="AF271" i="14"/>
  <c r="D271" i="14"/>
  <c r="C271" i="14"/>
  <c r="AH271" i="14"/>
  <c r="B271" i="14"/>
  <c r="A271" i="14"/>
  <c r="Z270" i="14"/>
  <c r="Y270" i="14"/>
  <c r="X270" i="14"/>
  <c r="W270" i="14"/>
  <c r="V270" i="14"/>
  <c r="U270" i="14"/>
  <c r="T270" i="14"/>
  <c r="S270" i="14"/>
  <c r="Q270" i="14"/>
  <c r="P270" i="14"/>
  <c r="O270" i="14"/>
  <c r="N270" i="14"/>
  <c r="M270" i="14"/>
  <c r="L270" i="14"/>
  <c r="K270" i="14"/>
  <c r="J270" i="14"/>
  <c r="I270" i="14"/>
  <c r="H270" i="14"/>
  <c r="D270" i="14"/>
  <c r="C270" i="14"/>
  <c r="B270" i="14"/>
  <c r="AD270" i="14"/>
  <c r="A270" i="14"/>
  <c r="Z269" i="14"/>
  <c r="Y269" i="14"/>
  <c r="X269" i="14"/>
  <c r="W269" i="14"/>
  <c r="V269" i="14"/>
  <c r="U269" i="14"/>
  <c r="T269" i="14"/>
  <c r="S269" i="14"/>
  <c r="Q269" i="14"/>
  <c r="P269" i="14"/>
  <c r="O269" i="14"/>
  <c r="N269" i="14"/>
  <c r="M269" i="14"/>
  <c r="L269" i="14"/>
  <c r="K269" i="14"/>
  <c r="J269" i="14"/>
  <c r="I269" i="14"/>
  <c r="H269" i="14"/>
  <c r="D269" i="14"/>
  <c r="C269" i="14"/>
  <c r="B269" i="14"/>
  <c r="A269" i="14"/>
  <c r="Z268" i="14"/>
  <c r="Y268" i="14"/>
  <c r="X268" i="14"/>
  <c r="W268" i="14"/>
  <c r="V268" i="14"/>
  <c r="U268" i="14"/>
  <c r="T268" i="14"/>
  <c r="S268" i="14"/>
  <c r="Q268" i="14"/>
  <c r="P268" i="14"/>
  <c r="O268" i="14"/>
  <c r="N268" i="14"/>
  <c r="M268" i="14"/>
  <c r="L268" i="14"/>
  <c r="K268" i="14"/>
  <c r="J268" i="14"/>
  <c r="I268" i="14"/>
  <c r="H268" i="14"/>
  <c r="D268" i="14"/>
  <c r="C268" i="14"/>
  <c r="AH268" i="14"/>
  <c r="B268" i="14"/>
  <c r="AD268" i="14"/>
  <c r="A268" i="14"/>
  <c r="Z267" i="14"/>
  <c r="Y267" i="14"/>
  <c r="X267" i="14"/>
  <c r="W267" i="14"/>
  <c r="V267" i="14"/>
  <c r="U267" i="14"/>
  <c r="T267" i="14"/>
  <c r="S267" i="14"/>
  <c r="Q267" i="14"/>
  <c r="P267" i="14"/>
  <c r="O267" i="14"/>
  <c r="N267" i="14"/>
  <c r="M267" i="14"/>
  <c r="L267" i="14"/>
  <c r="K267" i="14"/>
  <c r="J267" i="14"/>
  <c r="I267" i="14"/>
  <c r="H267" i="14"/>
  <c r="AF267" i="14"/>
  <c r="D267" i="14"/>
  <c r="C267" i="14"/>
  <c r="AH267" i="14"/>
  <c r="B267" i="14"/>
  <c r="A267" i="14"/>
  <c r="Z266" i="14"/>
  <c r="Y266" i="14"/>
  <c r="X266" i="14"/>
  <c r="W266" i="14"/>
  <c r="V266" i="14"/>
  <c r="U266" i="14"/>
  <c r="T266" i="14"/>
  <c r="S266" i="14"/>
  <c r="Q266" i="14"/>
  <c r="P266" i="14"/>
  <c r="O266" i="14"/>
  <c r="N266" i="14"/>
  <c r="M266" i="14"/>
  <c r="L266" i="14"/>
  <c r="K266" i="14"/>
  <c r="J266" i="14"/>
  <c r="I266" i="14"/>
  <c r="H266" i="14"/>
  <c r="D266" i="14"/>
  <c r="C266" i="14"/>
  <c r="B266" i="14"/>
  <c r="AD266" i="14"/>
  <c r="A266" i="14"/>
  <c r="Z265" i="14"/>
  <c r="Y265" i="14"/>
  <c r="X265" i="14"/>
  <c r="W265" i="14"/>
  <c r="V265" i="14"/>
  <c r="U265" i="14"/>
  <c r="T265" i="14"/>
  <c r="S265" i="14"/>
  <c r="Q265" i="14"/>
  <c r="P265" i="14"/>
  <c r="O265" i="14"/>
  <c r="N265" i="14"/>
  <c r="M265" i="14"/>
  <c r="L265" i="14"/>
  <c r="K265" i="14"/>
  <c r="J265" i="14"/>
  <c r="I265" i="14"/>
  <c r="H265" i="14"/>
  <c r="D265" i="14"/>
  <c r="C265" i="14"/>
  <c r="B265" i="14"/>
  <c r="A265" i="14"/>
  <c r="Z264" i="14"/>
  <c r="Y264" i="14"/>
  <c r="X264" i="14"/>
  <c r="W264" i="14"/>
  <c r="V264" i="14"/>
  <c r="U264" i="14"/>
  <c r="T264" i="14"/>
  <c r="S264" i="14"/>
  <c r="Q264" i="14"/>
  <c r="P264" i="14"/>
  <c r="O264" i="14"/>
  <c r="N264" i="14"/>
  <c r="M264" i="14"/>
  <c r="L264" i="14"/>
  <c r="K264" i="14"/>
  <c r="J264" i="14"/>
  <c r="I264" i="14"/>
  <c r="H264" i="14"/>
  <c r="D264" i="14"/>
  <c r="C264" i="14"/>
  <c r="AH264" i="14"/>
  <c r="B264" i="14"/>
  <c r="AD264" i="14"/>
  <c r="A264" i="14"/>
  <c r="Z263" i="14"/>
  <c r="Y263" i="14"/>
  <c r="X263" i="14"/>
  <c r="W263" i="14"/>
  <c r="V263" i="14"/>
  <c r="U263" i="14"/>
  <c r="T263" i="14"/>
  <c r="S263" i="14"/>
  <c r="Q263" i="14"/>
  <c r="P263" i="14"/>
  <c r="O263" i="14"/>
  <c r="N263" i="14"/>
  <c r="M263" i="14"/>
  <c r="L263" i="14"/>
  <c r="K263" i="14"/>
  <c r="J263" i="14"/>
  <c r="I263" i="14"/>
  <c r="H263" i="14"/>
  <c r="AF263" i="14"/>
  <c r="D263" i="14"/>
  <c r="C263" i="14"/>
  <c r="AH263" i="14"/>
  <c r="B263" i="14"/>
  <c r="A263" i="14"/>
  <c r="Z262" i="14"/>
  <c r="Y262" i="14"/>
  <c r="X262" i="14"/>
  <c r="W262" i="14"/>
  <c r="V262" i="14"/>
  <c r="U262" i="14"/>
  <c r="T262" i="14"/>
  <c r="S262" i="14"/>
  <c r="Q262" i="14"/>
  <c r="P262" i="14"/>
  <c r="O262" i="14"/>
  <c r="N262" i="14"/>
  <c r="M262" i="14"/>
  <c r="L262" i="14"/>
  <c r="K262" i="14"/>
  <c r="J262" i="14"/>
  <c r="I262" i="14"/>
  <c r="H262" i="14"/>
  <c r="D262" i="14"/>
  <c r="C262" i="14"/>
  <c r="B262" i="14"/>
  <c r="AD262" i="14"/>
  <c r="A262" i="14"/>
  <c r="Z261" i="14"/>
  <c r="Y261" i="14"/>
  <c r="X261" i="14"/>
  <c r="W261" i="14"/>
  <c r="V261" i="14"/>
  <c r="U261" i="14"/>
  <c r="T261" i="14"/>
  <c r="S261" i="14"/>
  <c r="Q261" i="14"/>
  <c r="P261" i="14"/>
  <c r="O261" i="14"/>
  <c r="N261" i="14"/>
  <c r="M261" i="14"/>
  <c r="L261" i="14"/>
  <c r="K261" i="14"/>
  <c r="J261" i="14"/>
  <c r="I261" i="14"/>
  <c r="H261" i="14"/>
  <c r="D261" i="14"/>
  <c r="C261" i="14"/>
  <c r="B261" i="14"/>
  <c r="A261" i="14"/>
  <c r="Z260" i="14"/>
  <c r="Y260" i="14"/>
  <c r="X260" i="14"/>
  <c r="W260" i="14"/>
  <c r="V260" i="14"/>
  <c r="U260" i="14"/>
  <c r="T260" i="14"/>
  <c r="S260" i="14"/>
  <c r="Q260" i="14"/>
  <c r="P260" i="14"/>
  <c r="O260" i="14"/>
  <c r="N260" i="14"/>
  <c r="M260" i="14"/>
  <c r="L260" i="14"/>
  <c r="K260" i="14"/>
  <c r="J260" i="14"/>
  <c r="I260" i="14"/>
  <c r="H260" i="14"/>
  <c r="D260" i="14"/>
  <c r="C260" i="14"/>
  <c r="AH260" i="14"/>
  <c r="B260" i="14"/>
  <c r="AD260" i="14"/>
  <c r="A260" i="14"/>
  <c r="Z259" i="14"/>
  <c r="Y259" i="14"/>
  <c r="X259" i="14"/>
  <c r="W259" i="14"/>
  <c r="V259" i="14"/>
  <c r="U259" i="14"/>
  <c r="T259" i="14"/>
  <c r="S259" i="14"/>
  <c r="Q259" i="14"/>
  <c r="P259" i="14"/>
  <c r="O259" i="14"/>
  <c r="N259" i="14"/>
  <c r="M259" i="14"/>
  <c r="L259" i="14"/>
  <c r="K259" i="14"/>
  <c r="J259" i="14"/>
  <c r="I259" i="14"/>
  <c r="H259" i="14"/>
  <c r="AF259" i="14"/>
  <c r="D259" i="14"/>
  <c r="C259" i="14"/>
  <c r="AH259" i="14"/>
  <c r="B259" i="14"/>
  <c r="A259" i="14"/>
  <c r="Z258" i="14"/>
  <c r="Y258" i="14"/>
  <c r="X258" i="14"/>
  <c r="W258" i="14"/>
  <c r="V258" i="14"/>
  <c r="U258" i="14"/>
  <c r="T258" i="14"/>
  <c r="S258" i="14"/>
  <c r="Q258" i="14"/>
  <c r="P258" i="14"/>
  <c r="O258" i="14"/>
  <c r="N258" i="14"/>
  <c r="M258" i="14"/>
  <c r="L258" i="14"/>
  <c r="K258" i="14"/>
  <c r="J258" i="14"/>
  <c r="I258" i="14"/>
  <c r="H258" i="14"/>
  <c r="D258" i="14"/>
  <c r="C258" i="14"/>
  <c r="B258" i="14"/>
  <c r="AD258" i="14"/>
  <c r="A258" i="14"/>
  <c r="Z257" i="14"/>
  <c r="Y257" i="14"/>
  <c r="X257" i="14"/>
  <c r="W257" i="14"/>
  <c r="V257" i="14"/>
  <c r="U257" i="14"/>
  <c r="T257" i="14"/>
  <c r="S257" i="14"/>
  <c r="Q257" i="14"/>
  <c r="P257" i="14"/>
  <c r="O257" i="14"/>
  <c r="N257" i="14"/>
  <c r="M257" i="14"/>
  <c r="L257" i="14"/>
  <c r="K257" i="14"/>
  <c r="J257" i="14"/>
  <c r="I257" i="14"/>
  <c r="H257" i="14"/>
  <c r="D257" i="14"/>
  <c r="C257" i="14"/>
  <c r="B257" i="14"/>
  <c r="A257" i="14"/>
  <c r="Z256" i="14"/>
  <c r="Y256" i="14"/>
  <c r="X256" i="14"/>
  <c r="W256" i="14"/>
  <c r="V256" i="14"/>
  <c r="U256" i="14"/>
  <c r="T256" i="14"/>
  <c r="S256" i="14"/>
  <c r="Q256" i="14"/>
  <c r="P256" i="14"/>
  <c r="O256" i="14"/>
  <c r="N256" i="14"/>
  <c r="M256" i="14"/>
  <c r="L256" i="14"/>
  <c r="K256" i="14"/>
  <c r="J256" i="14"/>
  <c r="I256" i="14"/>
  <c r="H256" i="14"/>
  <c r="D256" i="14"/>
  <c r="C256" i="14"/>
  <c r="AH256" i="14"/>
  <c r="B256" i="14"/>
  <c r="AD256" i="14"/>
  <c r="A256" i="14"/>
  <c r="Z255" i="14"/>
  <c r="Y255" i="14"/>
  <c r="X255" i="14"/>
  <c r="W255" i="14"/>
  <c r="V255" i="14"/>
  <c r="U255" i="14"/>
  <c r="T255" i="14"/>
  <c r="S255" i="14"/>
  <c r="Q255" i="14"/>
  <c r="P255" i="14"/>
  <c r="O255" i="14"/>
  <c r="N255" i="14"/>
  <c r="M255" i="14"/>
  <c r="L255" i="14"/>
  <c r="K255" i="14"/>
  <c r="J255" i="14"/>
  <c r="I255" i="14"/>
  <c r="H255" i="14"/>
  <c r="AF255" i="14"/>
  <c r="D255" i="14"/>
  <c r="C255" i="14"/>
  <c r="AH255" i="14"/>
  <c r="B255" i="14"/>
  <c r="A255" i="14"/>
  <c r="Z254" i="14"/>
  <c r="Y254" i="14"/>
  <c r="X254" i="14"/>
  <c r="W254" i="14"/>
  <c r="V254" i="14"/>
  <c r="U254" i="14"/>
  <c r="T254" i="14"/>
  <c r="S254" i="14"/>
  <c r="Q254" i="14"/>
  <c r="P254" i="14"/>
  <c r="O254" i="14"/>
  <c r="N254" i="14"/>
  <c r="M254" i="14"/>
  <c r="L254" i="14"/>
  <c r="K254" i="14"/>
  <c r="J254" i="14"/>
  <c r="I254" i="14"/>
  <c r="H254" i="14"/>
  <c r="D254" i="14"/>
  <c r="C254" i="14"/>
  <c r="B254" i="14"/>
  <c r="AD254" i="14"/>
  <c r="A254" i="14"/>
  <c r="Z253" i="14"/>
  <c r="Y253" i="14"/>
  <c r="X253" i="14"/>
  <c r="W253" i="14"/>
  <c r="V253" i="14"/>
  <c r="U253" i="14"/>
  <c r="T253" i="14"/>
  <c r="S253" i="14"/>
  <c r="Q253" i="14"/>
  <c r="P253" i="14"/>
  <c r="O253" i="14"/>
  <c r="N253" i="14"/>
  <c r="M253" i="14"/>
  <c r="L253" i="14"/>
  <c r="K253" i="14"/>
  <c r="J253" i="14"/>
  <c r="I253" i="14"/>
  <c r="H253" i="14"/>
  <c r="D253" i="14"/>
  <c r="C253" i="14"/>
  <c r="B253" i="14"/>
  <c r="A253" i="14"/>
  <c r="Z252" i="14"/>
  <c r="Y252" i="14"/>
  <c r="X252" i="14"/>
  <c r="W252" i="14"/>
  <c r="V252" i="14"/>
  <c r="U252" i="14"/>
  <c r="T252" i="14"/>
  <c r="S252" i="14"/>
  <c r="Q252" i="14"/>
  <c r="P252" i="14"/>
  <c r="O252" i="14"/>
  <c r="N252" i="14"/>
  <c r="M252" i="14"/>
  <c r="L252" i="14"/>
  <c r="K252" i="14"/>
  <c r="J252" i="14"/>
  <c r="I252" i="14"/>
  <c r="H252" i="14"/>
  <c r="D252" i="14"/>
  <c r="C252" i="14"/>
  <c r="AH252" i="14"/>
  <c r="B252" i="14"/>
  <c r="AD252" i="14"/>
  <c r="A252" i="14"/>
  <c r="Z251" i="14"/>
  <c r="Y251" i="14"/>
  <c r="X251" i="14"/>
  <c r="W251" i="14"/>
  <c r="V251" i="14"/>
  <c r="U251" i="14"/>
  <c r="T251" i="14"/>
  <c r="S251" i="14"/>
  <c r="Q251" i="14"/>
  <c r="P251" i="14"/>
  <c r="O251" i="14"/>
  <c r="N251" i="14"/>
  <c r="M251" i="14"/>
  <c r="L251" i="14"/>
  <c r="K251" i="14"/>
  <c r="J251" i="14"/>
  <c r="I251" i="14"/>
  <c r="H251" i="14"/>
  <c r="AF251" i="14"/>
  <c r="D251" i="14"/>
  <c r="C251" i="14"/>
  <c r="AH251" i="14"/>
  <c r="B251" i="14"/>
  <c r="A251" i="14"/>
  <c r="Z250" i="14"/>
  <c r="Y250" i="14"/>
  <c r="X250" i="14"/>
  <c r="W250" i="14"/>
  <c r="V250" i="14"/>
  <c r="U250" i="14"/>
  <c r="T250" i="14"/>
  <c r="S250" i="14"/>
  <c r="Q250" i="14"/>
  <c r="P250" i="14"/>
  <c r="O250" i="14"/>
  <c r="N250" i="14"/>
  <c r="M250" i="14"/>
  <c r="L250" i="14"/>
  <c r="K250" i="14"/>
  <c r="J250" i="14"/>
  <c r="I250" i="14"/>
  <c r="H250" i="14"/>
  <c r="D250" i="14"/>
  <c r="C250" i="14"/>
  <c r="B250" i="14"/>
  <c r="AD250" i="14"/>
  <c r="A250" i="14"/>
  <c r="Z249" i="14"/>
  <c r="Y249" i="14"/>
  <c r="X249" i="14"/>
  <c r="W249" i="14"/>
  <c r="V249" i="14"/>
  <c r="U249" i="14"/>
  <c r="T249" i="14"/>
  <c r="S249" i="14"/>
  <c r="Q249" i="14"/>
  <c r="P249" i="14"/>
  <c r="O249" i="14"/>
  <c r="N249" i="14"/>
  <c r="M249" i="14"/>
  <c r="L249" i="14"/>
  <c r="K249" i="14"/>
  <c r="J249" i="14"/>
  <c r="I249" i="14"/>
  <c r="H249" i="14"/>
  <c r="D249" i="14"/>
  <c r="C249" i="14"/>
  <c r="B249" i="14"/>
  <c r="A249" i="14"/>
  <c r="Z248" i="14"/>
  <c r="Y248" i="14"/>
  <c r="X248" i="14"/>
  <c r="W248" i="14"/>
  <c r="V248" i="14"/>
  <c r="U248" i="14"/>
  <c r="T248" i="14"/>
  <c r="S248" i="14"/>
  <c r="Q248" i="14"/>
  <c r="P248" i="14"/>
  <c r="O248" i="14"/>
  <c r="N248" i="14"/>
  <c r="M248" i="14"/>
  <c r="L248" i="14"/>
  <c r="K248" i="14"/>
  <c r="J248" i="14"/>
  <c r="I248" i="14"/>
  <c r="H248" i="14"/>
  <c r="D248" i="14"/>
  <c r="C248" i="14"/>
  <c r="AH248" i="14"/>
  <c r="B248" i="14"/>
  <c r="AD248" i="14"/>
  <c r="A248" i="14"/>
  <c r="Z247" i="14"/>
  <c r="Y247" i="14"/>
  <c r="X247" i="14"/>
  <c r="W247" i="14"/>
  <c r="V247" i="14"/>
  <c r="U247" i="14"/>
  <c r="T247" i="14"/>
  <c r="S247" i="14"/>
  <c r="Q247" i="14"/>
  <c r="P247" i="14"/>
  <c r="O247" i="14"/>
  <c r="N247" i="14"/>
  <c r="M247" i="14"/>
  <c r="L247" i="14"/>
  <c r="K247" i="14"/>
  <c r="J247" i="14"/>
  <c r="I247" i="14"/>
  <c r="H247" i="14"/>
  <c r="AF247" i="14"/>
  <c r="D247" i="14"/>
  <c r="C247" i="14"/>
  <c r="AH247" i="14"/>
  <c r="B247" i="14"/>
  <c r="A247" i="14"/>
  <c r="Z246" i="14"/>
  <c r="Y246" i="14"/>
  <c r="X246" i="14"/>
  <c r="W246" i="14"/>
  <c r="V246" i="14"/>
  <c r="U246" i="14"/>
  <c r="T246" i="14"/>
  <c r="S246" i="14"/>
  <c r="Q246" i="14"/>
  <c r="P246" i="14"/>
  <c r="O246" i="14"/>
  <c r="N246" i="14"/>
  <c r="M246" i="14"/>
  <c r="L246" i="14"/>
  <c r="K246" i="14"/>
  <c r="J246" i="14"/>
  <c r="I246" i="14"/>
  <c r="H246" i="14"/>
  <c r="D246" i="14"/>
  <c r="C246" i="14"/>
  <c r="B246" i="14"/>
  <c r="AD246" i="14"/>
  <c r="A246" i="14"/>
  <c r="Z245" i="14"/>
  <c r="Y245" i="14"/>
  <c r="X245" i="14"/>
  <c r="W245" i="14"/>
  <c r="V245" i="14"/>
  <c r="U245" i="14"/>
  <c r="T245" i="14"/>
  <c r="S245" i="14"/>
  <c r="Q245" i="14"/>
  <c r="P245" i="14"/>
  <c r="O245" i="14"/>
  <c r="N245" i="14"/>
  <c r="M245" i="14"/>
  <c r="L245" i="14"/>
  <c r="K245" i="14"/>
  <c r="J245" i="14"/>
  <c r="I245" i="14"/>
  <c r="H245" i="14"/>
  <c r="D245" i="14"/>
  <c r="C245" i="14"/>
  <c r="B245" i="14"/>
  <c r="A245" i="14"/>
  <c r="Z244" i="14"/>
  <c r="Y244" i="14"/>
  <c r="X244" i="14"/>
  <c r="W244" i="14"/>
  <c r="V244" i="14"/>
  <c r="U244" i="14"/>
  <c r="T244" i="14"/>
  <c r="S244" i="14"/>
  <c r="Q244" i="14"/>
  <c r="P244" i="14"/>
  <c r="O244" i="14"/>
  <c r="N244" i="14"/>
  <c r="M244" i="14"/>
  <c r="L244" i="14"/>
  <c r="K244" i="14"/>
  <c r="J244" i="14"/>
  <c r="I244" i="14"/>
  <c r="H244" i="14"/>
  <c r="D244" i="14"/>
  <c r="C244" i="14"/>
  <c r="AH244" i="14"/>
  <c r="B244" i="14"/>
  <c r="AD244" i="14"/>
  <c r="A244" i="14"/>
  <c r="Z243" i="14"/>
  <c r="Y243" i="14"/>
  <c r="X243" i="14"/>
  <c r="W243" i="14"/>
  <c r="V243" i="14"/>
  <c r="U243" i="14"/>
  <c r="T243" i="14"/>
  <c r="S243" i="14"/>
  <c r="Q243" i="14"/>
  <c r="P243" i="14"/>
  <c r="O243" i="14"/>
  <c r="N243" i="14"/>
  <c r="M243" i="14"/>
  <c r="L243" i="14"/>
  <c r="K243" i="14"/>
  <c r="J243" i="14"/>
  <c r="I243" i="14"/>
  <c r="H243" i="14"/>
  <c r="AF243" i="14"/>
  <c r="D243" i="14"/>
  <c r="C243" i="14"/>
  <c r="AH243" i="14"/>
  <c r="B243" i="14"/>
  <c r="A243" i="14"/>
  <c r="Z242" i="14"/>
  <c r="Y242" i="14"/>
  <c r="X242" i="14"/>
  <c r="W242" i="14"/>
  <c r="V242" i="14"/>
  <c r="U242" i="14"/>
  <c r="T242" i="14"/>
  <c r="S242" i="14"/>
  <c r="Q242" i="14"/>
  <c r="P242" i="14"/>
  <c r="O242" i="14"/>
  <c r="N242" i="14"/>
  <c r="M242" i="14"/>
  <c r="L242" i="14"/>
  <c r="K242" i="14"/>
  <c r="J242" i="14"/>
  <c r="I242" i="14"/>
  <c r="H242" i="14"/>
  <c r="D242" i="14"/>
  <c r="C242" i="14"/>
  <c r="B242" i="14"/>
  <c r="AD242" i="14"/>
  <c r="A242" i="14"/>
  <c r="Z241" i="14"/>
  <c r="Y241" i="14"/>
  <c r="X241" i="14"/>
  <c r="W241" i="14"/>
  <c r="V241" i="14"/>
  <c r="U241" i="14"/>
  <c r="T241" i="14"/>
  <c r="S241" i="14"/>
  <c r="Q241" i="14"/>
  <c r="P241" i="14"/>
  <c r="O241" i="14"/>
  <c r="N241" i="14"/>
  <c r="M241" i="14"/>
  <c r="L241" i="14"/>
  <c r="K241" i="14"/>
  <c r="J241" i="14"/>
  <c r="I241" i="14"/>
  <c r="H241" i="14"/>
  <c r="D241" i="14"/>
  <c r="C241" i="14"/>
  <c r="B241" i="14"/>
  <c r="A241" i="14"/>
  <c r="Z240" i="14"/>
  <c r="Y240" i="14"/>
  <c r="X240" i="14"/>
  <c r="W240" i="14"/>
  <c r="V240" i="14"/>
  <c r="U240" i="14"/>
  <c r="T240" i="14"/>
  <c r="S240" i="14"/>
  <c r="Q240" i="14"/>
  <c r="P240" i="14"/>
  <c r="O240" i="14"/>
  <c r="N240" i="14"/>
  <c r="M240" i="14"/>
  <c r="L240" i="14"/>
  <c r="K240" i="14"/>
  <c r="J240" i="14"/>
  <c r="I240" i="14"/>
  <c r="H240" i="14"/>
  <c r="D240" i="14"/>
  <c r="C240" i="14"/>
  <c r="AH240" i="14"/>
  <c r="B240" i="14"/>
  <c r="AD240" i="14"/>
  <c r="A240" i="14"/>
  <c r="Z239" i="14"/>
  <c r="Y239" i="14"/>
  <c r="X239" i="14"/>
  <c r="W239" i="14"/>
  <c r="V239" i="14"/>
  <c r="U239" i="14"/>
  <c r="T239" i="14"/>
  <c r="S239" i="14"/>
  <c r="Q239" i="14"/>
  <c r="P239" i="14"/>
  <c r="O239" i="14"/>
  <c r="N239" i="14"/>
  <c r="M239" i="14"/>
  <c r="L239" i="14"/>
  <c r="K239" i="14"/>
  <c r="J239" i="14"/>
  <c r="I239" i="14"/>
  <c r="H239" i="14"/>
  <c r="AF239" i="14"/>
  <c r="D239" i="14"/>
  <c r="C239" i="14"/>
  <c r="AH239" i="14"/>
  <c r="B239" i="14"/>
  <c r="A239" i="14"/>
  <c r="Z238" i="14"/>
  <c r="Y238" i="14"/>
  <c r="X238" i="14"/>
  <c r="W238" i="14"/>
  <c r="V238" i="14"/>
  <c r="U238" i="14"/>
  <c r="T238" i="14"/>
  <c r="S238" i="14"/>
  <c r="Q238" i="14"/>
  <c r="P238" i="14"/>
  <c r="O238" i="14"/>
  <c r="N238" i="14"/>
  <c r="M238" i="14"/>
  <c r="L238" i="14"/>
  <c r="K238" i="14"/>
  <c r="J238" i="14"/>
  <c r="I238" i="14"/>
  <c r="H238" i="14"/>
  <c r="D238" i="14"/>
  <c r="C238" i="14"/>
  <c r="B238" i="14"/>
  <c r="AD238" i="14"/>
  <c r="A238" i="14"/>
  <c r="Z237" i="14"/>
  <c r="Y237" i="14"/>
  <c r="X237" i="14"/>
  <c r="W237" i="14"/>
  <c r="V237" i="14"/>
  <c r="U237" i="14"/>
  <c r="T237" i="14"/>
  <c r="S237" i="14"/>
  <c r="Q237" i="14"/>
  <c r="P237" i="14"/>
  <c r="O237" i="14"/>
  <c r="N237" i="14"/>
  <c r="M237" i="14"/>
  <c r="L237" i="14"/>
  <c r="K237" i="14"/>
  <c r="J237" i="14"/>
  <c r="I237" i="14"/>
  <c r="H237" i="14"/>
  <c r="D237" i="14"/>
  <c r="C237" i="14"/>
  <c r="B237" i="14"/>
  <c r="A237" i="14"/>
  <c r="Z236" i="14"/>
  <c r="Y236" i="14"/>
  <c r="X236" i="14"/>
  <c r="W236" i="14"/>
  <c r="V236" i="14"/>
  <c r="U236" i="14"/>
  <c r="T236" i="14"/>
  <c r="S236" i="14"/>
  <c r="Q236" i="14"/>
  <c r="P236" i="14"/>
  <c r="O236" i="14"/>
  <c r="N236" i="14"/>
  <c r="M236" i="14"/>
  <c r="L236" i="14"/>
  <c r="K236" i="14"/>
  <c r="J236" i="14"/>
  <c r="I236" i="14"/>
  <c r="H236" i="14"/>
  <c r="D236" i="14"/>
  <c r="C236" i="14"/>
  <c r="AH236" i="14"/>
  <c r="B236" i="14"/>
  <c r="AD236" i="14"/>
  <c r="A236" i="14"/>
  <c r="Z235" i="14"/>
  <c r="Y235" i="14"/>
  <c r="X235" i="14"/>
  <c r="W235" i="14"/>
  <c r="V235" i="14"/>
  <c r="U235" i="14"/>
  <c r="T235" i="14"/>
  <c r="S235" i="14"/>
  <c r="Q235" i="14"/>
  <c r="P235" i="14"/>
  <c r="O235" i="14"/>
  <c r="N235" i="14"/>
  <c r="M235" i="14"/>
  <c r="L235" i="14"/>
  <c r="K235" i="14"/>
  <c r="J235" i="14"/>
  <c r="I235" i="14"/>
  <c r="H235" i="14"/>
  <c r="AF235" i="14"/>
  <c r="D235" i="14"/>
  <c r="C235" i="14"/>
  <c r="AH235" i="14"/>
  <c r="B235" i="14"/>
  <c r="A235" i="14"/>
  <c r="Z234" i="14"/>
  <c r="Y234" i="14"/>
  <c r="X234" i="14"/>
  <c r="W234" i="14"/>
  <c r="V234" i="14"/>
  <c r="U234" i="14"/>
  <c r="T234" i="14"/>
  <c r="S234" i="14"/>
  <c r="Q234" i="14"/>
  <c r="P234" i="14"/>
  <c r="O234" i="14"/>
  <c r="N234" i="14"/>
  <c r="M234" i="14"/>
  <c r="L234" i="14"/>
  <c r="K234" i="14"/>
  <c r="J234" i="14"/>
  <c r="I234" i="14"/>
  <c r="H234" i="14"/>
  <c r="D234" i="14"/>
  <c r="C234" i="14"/>
  <c r="B234" i="14"/>
  <c r="AD234" i="14"/>
  <c r="A234" i="14"/>
  <c r="Z233" i="14"/>
  <c r="Y233" i="14"/>
  <c r="X233" i="14"/>
  <c r="W233" i="14"/>
  <c r="V233" i="14"/>
  <c r="U233" i="14"/>
  <c r="T233" i="14"/>
  <c r="S233" i="14"/>
  <c r="Q233" i="14"/>
  <c r="P233" i="14"/>
  <c r="O233" i="14"/>
  <c r="N233" i="14"/>
  <c r="M233" i="14"/>
  <c r="L233" i="14"/>
  <c r="K233" i="14"/>
  <c r="J233" i="14"/>
  <c r="I233" i="14"/>
  <c r="H233" i="14"/>
  <c r="D233" i="14"/>
  <c r="C233" i="14"/>
  <c r="B233" i="14"/>
  <c r="A233" i="14"/>
  <c r="Z232" i="14"/>
  <c r="Y232" i="14"/>
  <c r="X232" i="14"/>
  <c r="W232" i="14"/>
  <c r="V232" i="14"/>
  <c r="U232" i="14"/>
  <c r="T232" i="14"/>
  <c r="S232" i="14"/>
  <c r="Q232" i="14"/>
  <c r="P232" i="14"/>
  <c r="O232" i="14"/>
  <c r="N232" i="14"/>
  <c r="M232" i="14"/>
  <c r="L232" i="14"/>
  <c r="K232" i="14"/>
  <c r="J232" i="14"/>
  <c r="I232" i="14"/>
  <c r="H232" i="14"/>
  <c r="D232" i="14"/>
  <c r="C232" i="14"/>
  <c r="AH232" i="14"/>
  <c r="B232" i="14"/>
  <c r="AD232" i="14"/>
  <c r="A232" i="14"/>
  <c r="Z231" i="14"/>
  <c r="Y231" i="14"/>
  <c r="X231" i="14"/>
  <c r="W231" i="14"/>
  <c r="V231" i="14"/>
  <c r="U231" i="14"/>
  <c r="T231" i="14"/>
  <c r="S231" i="14"/>
  <c r="Q231" i="14"/>
  <c r="P231" i="14"/>
  <c r="O231" i="14"/>
  <c r="N231" i="14"/>
  <c r="M231" i="14"/>
  <c r="L231" i="14"/>
  <c r="K231" i="14"/>
  <c r="J231" i="14"/>
  <c r="I231" i="14"/>
  <c r="H231" i="14"/>
  <c r="AF231" i="14"/>
  <c r="D231" i="14"/>
  <c r="C231" i="14"/>
  <c r="AH231" i="14"/>
  <c r="B231" i="14"/>
  <c r="A231" i="14"/>
  <c r="Z230" i="14"/>
  <c r="Y230" i="14"/>
  <c r="X230" i="14"/>
  <c r="W230" i="14"/>
  <c r="V230" i="14"/>
  <c r="U230" i="14"/>
  <c r="T230" i="14"/>
  <c r="S230" i="14"/>
  <c r="Q230" i="14"/>
  <c r="P230" i="14"/>
  <c r="O230" i="14"/>
  <c r="N230" i="14"/>
  <c r="M230" i="14"/>
  <c r="L230" i="14"/>
  <c r="K230" i="14"/>
  <c r="J230" i="14"/>
  <c r="I230" i="14"/>
  <c r="H230" i="14"/>
  <c r="D230" i="14"/>
  <c r="C230" i="14"/>
  <c r="B230" i="14"/>
  <c r="AD230" i="14"/>
  <c r="A230" i="14"/>
  <c r="Z229" i="14"/>
  <c r="Y229" i="14"/>
  <c r="X229" i="14"/>
  <c r="W229" i="14"/>
  <c r="V229" i="14"/>
  <c r="U229" i="14"/>
  <c r="T229" i="14"/>
  <c r="S229" i="14"/>
  <c r="Q229" i="14"/>
  <c r="P229" i="14"/>
  <c r="O229" i="14"/>
  <c r="N229" i="14"/>
  <c r="M229" i="14"/>
  <c r="L229" i="14"/>
  <c r="K229" i="14"/>
  <c r="J229" i="14"/>
  <c r="I229" i="14"/>
  <c r="H229" i="14"/>
  <c r="D229" i="14"/>
  <c r="C229" i="14"/>
  <c r="B229" i="14"/>
  <c r="A229" i="14"/>
  <c r="Z228" i="14"/>
  <c r="Y228" i="14"/>
  <c r="X228" i="14"/>
  <c r="W228" i="14"/>
  <c r="V228" i="14"/>
  <c r="U228" i="14"/>
  <c r="T228" i="14"/>
  <c r="S228" i="14"/>
  <c r="Q228" i="14"/>
  <c r="P228" i="14"/>
  <c r="O228" i="14"/>
  <c r="N228" i="14"/>
  <c r="M228" i="14"/>
  <c r="L228" i="14"/>
  <c r="K228" i="14"/>
  <c r="J228" i="14"/>
  <c r="I228" i="14"/>
  <c r="H228" i="14"/>
  <c r="D228" i="14"/>
  <c r="C228" i="14"/>
  <c r="AH228" i="14"/>
  <c r="B228" i="14"/>
  <c r="AD228" i="14"/>
  <c r="A228" i="14"/>
  <c r="Z227" i="14"/>
  <c r="Y227" i="14"/>
  <c r="X227" i="14"/>
  <c r="W227" i="14"/>
  <c r="V227" i="14"/>
  <c r="U227" i="14"/>
  <c r="T227" i="14"/>
  <c r="S227" i="14"/>
  <c r="Q227" i="14"/>
  <c r="P227" i="14"/>
  <c r="O227" i="14"/>
  <c r="N227" i="14"/>
  <c r="M227" i="14"/>
  <c r="L227" i="14"/>
  <c r="K227" i="14"/>
  <c r="J227" i="14"/>
  <c r="I227" i="14"/>
  <c r="H227" i="14"/>
  <c r="AF227" i="14"/>
  <c r="D227" i="14"/>
  <c r="C227" i="14"/>
  <c r="AH227" i="14"/>
  <c r="B227" i="14"/>
  <c r="A227" i="14"/>
  <c r="Z226" i="14"/>
  <c r="Y226" i="14"/>
  <c r="X226" i="14"/>
  <c r="W226" i="14"/>
  <c r="V226" i="14"/>
  <c r="U226" i="14"/>
  <c r="T226" i="14"/>
  <c r="S226" i="14"/>
  <c r="Q226" i="14"/>
  <c r="P226" i="14"/>
  <c r="O226" i="14"/>
  <c r="N226" i="14"/>
  <c r="M226" i="14"/>
  <c r="L226" i="14"/>
  <c r="K226" i="14"/>
  <c r="J226" i="14"/>
  <c r="I226" i="14"/>
  <c r="H226" i="14"/>
  <c r="D226" i="14"/>
  <c r="C226" i="14"/>
  <c r="B226" i="14"/>
  <c r="AD226" i="14"/>
  <c r="A226" i="14"/>
  <c r="Z225" i="14"/>
  <c r="Y225" i="14"/>
  <c r="X225" i="14"/>
  <c r="W225" i="14"/>
  <c r="V225" i="14"/>
  <c r="U225" i="14"/>
  <c r="T225" i="14"/>
  <c r="S225" i="14"/>
  <c r="Q225" i="14"/>
  <c r="P225" i="14"/>
  <c r="O225" i="14"/>
  <c r="N225" i="14"/>
  <c r="M225" i="14"/>
  <c r="L225" i="14"/>
  <c r="K225" i="14"/>
  <c r="J225" i="14"/>
  <c r="I225" i="14"/>
  <c r="H225" i="14"/>
  <c r="D225" i="14"/>
  <c r="C225" i="14"/>
  <c r="B225" i="14"/>
  <c r="A225" i="14"/>
  <c r="Z224" i="14"/>
  <c r="Y224" i="14"/>
  <c r="X224" i="14"/>
  <c r="W224" i="14"/>
  <c r="V224" i="14"/>
  <c r="U224" i="14"/>
  <c r="T224" i="14"/>
  <c r="S224" i="14"/>
  <c r="Q224" i="14"/>
  <c r="P224" i="14"/>
  <c r="O224" i="14"/>
  <c r="N224" i="14"/>
  <c r="M224" i="14"/>
  <c r="L224" i="14"/>
  <c r="K224" i="14"/>
  <c r="J224" i="14"/>
  <c r="I224" i="14"/>
  <c r="H224" i="14"/>
  <c r="D224" i="14"/>
  <c r="C224" i="14"/>
  <c r="AH224" i="14"/>
  <c r="B224" i="14"/>
  <c r="AD224" i="14"/>
  <c r="A224" i="14"/>
  <c r="Z223" i="14"/>
  <c r="Y223" i="14"/>
  <c r="X223" i="14"/>
  <c r="W223" i="14"/>
  <c r="V223" i="14"/>
  <c r="U223" i="14"/>
  <c r="T223" i="14"/>
  <c r="S223" i="14"/>
  <c r="Q223" i="14"/>
  <c r="P223" i="14"/>
  <c r="O223" i="14"/>
  <c r="N223" i="14"/>
  <c r="M223" i="14"/>
  <c r="L223" i="14"/>
  <c r="K223" i="14"/>
  <c r="J223" i="14"/>
  <c r="I223" i="14"/>
  <c r="H223" i="14"/>
  <c r="AF223" i="14"/>
  <c r="D223" i="14"/>
  <c r="C223" i="14"/>
  <c r="AH223" i="14"/>
  <c r="B223" i="14"/>
  <c r="A223" i="14"/>
  <c r="Z222" i="14"/>
  <c r="Y222" i="14"/>
  <c r="X222" i="14"/>
  <c r="W222" i="14"/>
  <c r="V222" i="14"/>
  <c r="U222" i="14"/>
  <c r="T222" i="14"/>
  <c r="S222" i="14"/>
  <c r="Q222" i="14"/>
  <c r="P222" i="14"/>
  <c r="O222" i="14"/>
  <c r="N222" i="14"/>
  <c r="M222" i="14"/>
  <c r="L222" i="14"/>
  <c r="K222" i="14"/>
  <c r="J222" i="14"/>
  <c r="I222" i="14"/>
  <c r="H222" i="14"/>
  <c r="D222" i="14"/>
  <c r="C222" i="14"/>
  <c r="B222" i="14"/>
  <c r="AD222" i="14"/>
  <c r="A222" i="14"/>
  <c r="Z221" i="14"/>
  <c r="Y221" i="14"/>
  <c r="X221" i="14"/>
  <c r="W221" i="14"/>
  <c r="V221" i="14"/>
  <c r="U221" i="14"/>
  <c r="T221" i="14"/>
  <c r="S221" i="14"/>
  <c r="Q221" i="14"/>
  <c r="P221" i="14"/>
  <c r="O221" i="14"/>
  <c r="N221" i="14"/>
  <c r="M221" i="14"/>
  <c r="L221" i="14"/>
  <c r="K221" i="14"/>
  <c r="J221" i="14"/>
  <c r="I221" i="14"/>
  <c r="H221" i="14"/>
  <c r="D221" i="14"/>
  <c r="C221" i="14"/>
  <c r="B221" i="14"/>
  <c r="A221" i="14"/>
  <c r="Z220" i="14"/>
  <c r="Y220" i="14"/>
  <c r="X220" i="14"/>
  <c r="W220" i="14"/>
  <c r="V220" i="14"/>
  <c r="U220" i="14"/>
  <c r="T220" i="14"/>
  <c r="S220" i="14"/>
  <c r="Q220" i="14"/>
  <c r="P220" i="14"/>
  <c r="O220" i="14"/>
  <c r="N220" i="14"/>
  <c r="M220" i="14"/>
  <c r="L220" i="14"/>
  <c r="K220" i="14"/>
  <c r="J220" i="14"/>
  <c r="I220" i="14"/>
  <c r="H220" i="14"/>
  <c r="D220" i="14"/>
  <c r="C220" i="14"/>
  <c r="AH220" i="14"/>
  <c r="B220" i="14"/>
  <c r="AD220" i="14"/>
  <c r="A220" i="14"/>
  <c r="Z219" i="14"/>
  <c r="Y219" i="14"/>
  <c r="X219" i="14"/>
  <c r="W219" i="14"/>
  <c r="V219" i="14"/>
  <c r="U219" i="14"/>
  <c r="T219" i="14"/>
  <c r="S219" i="14"/>
  <c r="Q219" i="14"/>
  <c r="P219" i="14"/>
  <c r="O219" i="14"/>
  <c r="N219" i="14"/>
  <c r="M219" i="14"/>
  <c r="L219" i="14"/>
  <c r="K219" i="14"/>
  <c r="J219" i="14"/>
  <c r="I219" i="14"/>
  <c r="H219" i="14"/>
  <c r="AF219" i="14"/>
  <c r="D219" i="14"/>
  <c r="C219" i="14"/>
  <c r="AH219" i="14"/>
  <c r="B219" i="14"/>
  <c r="A219" i="14"/>
  <c r="Z218" i="14"/>
  <c r="Y218" i="14"/>
  <c r="X218" i="14"/>
  <c r="W218" i="14"/>
  <c r="V218" i="14"/>
  <c r="U218" i="14"/>
  <c r="T218" i="14"/>
  <c r="S218" i="14"/>
  <c r="Q218" i="14"/>
  <c r="P218" i="14"/>
  <c r="O218" i="14"/>
  <c r="N218" i="14"/>
  <c r="M218" i="14"/>
  <c r="L218" i="14"/>
  <c r="K218" i="14"/>
  <c r="J218" i="14"/>
  <c r="I218" i="14"/>
  <c r="H218" i="14"/>
  <c r="D218" i="14"/>
  <c r="C218" i="14"/>
  <c r="B218" i="14"/>
  <c r="AD218" i="14"/>
  <c r="A218" i="14"/>
  <c r="Z217" i="14"/>
  <c r="Y217" i="14"/>
  <c r="X217" i="14"/>
  <c r="W217" i="14"/>
  <c r="V217" i="14"/>
  <c r="U217" i="14"/>
  <c r="T217" i="14"/>
  <c r="S217" i="14"/>
  <c r="Q217" i="14"/>
  <c r="P217" i="14"/>
  <c r="O217" i="14"/>
  <c r="N217" i="14"/>
  <c r="M217" i="14"/>
  <c r="L217" i="14"/>
  <c r="K217" i="14"/>
  <c r="J217" i="14"/>
  <c r="I217" i="14"/>
  <c r="H217" i="14"/>
  <c r="D217" i="14"/>
  <c r="C217" i="14"/>
  <c r="B217" i="14"/>
  <c r="A217" i="14"/>
  <c r="Z216" i="14"/>
  <c r="Y216" i="14"/>
  <c r="X216" i="14"/>
  <c r="W216" i="14"/>
  <c r="V216" i="14"/>
  <c r="U216" i="14"/>
  <c r="T216" i="14"/>
  <c r="S216" i="14"/>
  <c r="Q216" i="14"/>
  <c r="P216" i="14"/>
  <c r="O216" i="14"/>
  <c r="N216" i="14"/>
  <c r="M216" i="14"/>
  <c r="L216" i="14"/>
  <c r="K216" i="14"/>
  <c r="J216" i="14"/>
  <c r="I216" i="14"/>
  <c r="H216" i="14"/>
  <c r="D216" i="14"/>
  <c r="C216" i="14"/>
  <c r="AH216" i="14"/>
  <c r="B216" i="14"/>
  <c r="AD216" i="14"/>
  <c r="A216" i="14"/>
  <c r="Z215" i="14"/>
  <c r="Y215" i="14"/>
  <c r="X215" i="14"/>
  <c r="W215" i="14"/>
  <c r="V215" i="14"/>
  <c r="U215" i="14"/>
  <c r="T215" i="14"/>
  <c r="S215" i="14"/>
  <c r="Q215" i="14"/>
  <c r="P215" i="14"/>
  <c r="O215" i="14"/>
  <c r="N215" i="14"/>
  <c r="M215" i="14"/>
  <c r="L215" i="14"/>
  <c r="K215" i="14"/>
  <c r="J215" i="14"/>
  <c r="I215" i="14"/>
  <c r="H215" i="14"/>
  <c r="AF215" i="14"/>
  <c r="D215" i="14"/>
  <c r="C215" i="14"/>
  <c r="AH215" i="14"/>
  <c r="B215" i="14"/>
  <c r="A215" i="14"/>
  <c r="Z214" i="14"/>
  <c r="Y214" i="14"/>
  <c r="X214" i="14"/>
  <c r="W214" i="14"/>
  <c r="V214" i="14"/>
  <c r="U214" i="14"/>
  <c r="T214" i="14"/>
  <c r="S214" i="14"/>
  <c r="Q214" i="14"/>
  <c r="P214" i="14"/>
  <c r="O214" i="14"/>
  <c r="N214" i="14"/>
  <c r="M214" i="14"/>
  <c r="L214" i="14"/>
  <c r="K214" i="14"/>
  <c r="J214" i="14"/>
  <c r="I214" i="14"/>
  <c r="H214" i="14"/>
  <c r="D214" i="14"/>
  <c r="C214" i="14"/>
  <c r="B214" i="14"/>
  <c r="AD214" i="14"/>
  <c r="A214" i="14"/>
  <c r="Z213" i="14"/>
  <c r="Y213" i="14"/>
  <c r="X213" i="14"/>
  <c r="W213" i="14"/>
  <c r="V213" i="14"/>
  <c r="U213" i="14"/>
  <c r="T213" i="14"/>
  <c r="S213" i="14"/>
  <c r="Q213" i="14"/>
  <c r="P213" i="14"/>
  <c r="O213" i="14"/>
  <c r="N213" i="14"/>
  <c r="M213" i="14"/>
  <c r="L213" i="14"/>
  <c r="K213" i="14"/>
  <c r="J213" i="14"/>
  <c r="I213" i="14"/>
  <c r="H213" i="14"/>
  <c r="D213" i="14"/>
  <c r="C213" i="14"/>
  <c r="B213" i="14"/>
  <c r="A213" i="14"/>
  <c r="Z212" i="14"/>
  <c r="Y212" i="14"/>
  <c r="X212" i="14"/>
  <c r="W212" i="14"/>
  <c r="V212" i="14"/>
  <c r="U212" i="14"/>
  <c r="T212" i="14"/>
  <c r="S212" i="14"/>
  <c r="Q212" i="14"/>
  <c r="P212" i="14"/>
  <c r="O212" i="14"/>
  <c r="N212" i="14"/>
  <c r="M212" i="14"/>
  <c r="L212" i="14"/>
  <c r="K212" i="14"/>
  <c r="J212" i="14"/>
  <c r="I212" i="14"/>
  <c r="H212" i="14"/>
  <c r="D212" i="14"/>
  <c r="C212" i="14"/>
  <c r="AH212" i="14"/>
  <c r="B212" i="14"/>
  <c r="AD212" i="14"/>
  <c r="A212" i="14"/>
  <c r="Z211" i="14"/>
  <c r="Y211" i="14"/>
  <c r="X211" i="14"/>
  <c r="W211" i="14"/>
  <c r="V211" i="14"/>
  <c r="U211" i="14"/>
  <c r="T211" i="14"/>
  <c r="S211" i="14"/>
  <c r="Q211" i="14"/>
  <c r="P211" i="14"/>
  <c r="O211" i="14"/>
  <c r="N211" i="14"/>
  <c r="M211" i="14"/>
  <c r="L211" i="14"/>
  <c r="K211" i="14"/>
  <c r="J211" i="14"/>
  <c r="I211" i="14"/>
  <c r="H211" i="14"/>
  <c r="AF211" i="14"/>
  <c r="D211" i="14"/>
  <c r="C211" i="14"/>
  <c r="AH211" i="14"/>
  <c r="B211" i="14"/>
  <c r="A211" i="14"/>
  <c r="Z210" i="14"/>
  <c r="Y210" i="14"/>
  <c r="X210" i="14"/>
  <c r="W210" i="14"/>
  <c r="V210" i="14"/>
  <c r="U210" i="14"/>
  <c r="T210" i="14"/>
  <c r="S210" i="14"/>
  <c r="Q210" i="14"/>
  <c r="P210" i="14"/>
  <c r="O210" i="14"/>
  <c r="N210" i="14"/>
  <c r="M210" i="14"/>
  <c r="L210" i="14"/>
  <c r="K210" i="14"/>
  <c r="J210" i="14"/>
  <c r="I210" i="14"/>
  <c r="H210" i="14"/>
  <c r="D210" i="14"/>
  <c r="C210" i="14"/>
  <c r="B210" i="14"/>
  <c r="AD210" i="14"/>
  <c r="A210" i="14"/>
  <c r="Z209" i="14"/>
  <c r="Y209" i="14"/>
  <c r="X209" i="14"/>
  <c r="W209" i="14"/>
  <c r="V209" i="14"/>
  <c r="U209" i="14"/>
  <c r="T209" i="14"/>
  <c r="S209" i="14"/>
  <c r="Q209" i="14"/>
  <c r="P209" i="14"/>
  <c r="O209" i="14"/>
  <c r="N209" i="14"/>
  <c r="M209" i="14"/>
  <c r="L209" i="14"/>
  <c r="K209" i="14"/>
  <c r="J209" i="14"/>
  <c r="I209" i="14"/>
  <c r="H209" i="14"/>
  <c r="D209" i="14"/>
  <c r="C209" i="14"/>
  <c r="B209" i="14"/>
  <c r="A209" i="14"/>
  <c r="Z208" i="14"/>
  <c r="Y208" i="14"/>
  <c r="X208" i="14"/>
  <c r="W208" i="14"/>
  <c r="V208" i="14"/>
  <c r="U208" i="14"/>
  <c r="T208" i="14"/>
  <c r="S208" i="14"/>
  <c r="Q208" i="14"/>
  <c r="P208" i="14"/>
  <c r="O208" i="14"/>
  <c r="N208" i="14"/>
  <c r="M208" i="14"/>
  <c r="L208" i="14"/>
  <c r="K208" i="14"/>
  <c r="J208" i="14"/>
  <c r="I208" i="14"/>
  <c r="H208" i="14"/>
  <c r="D208" i="14"/>
  <c r="C208" i="14"/>
  <c r="AH208" i="14"/>
  <c r="B208" i="14"/>
  <c r="AD208" i="14"/>
  <c r="A208" i="14"/>
  <c r="Z207" i="14"/>
  <c r="Y207" i="14"/>
  <c r="X207" i="14"/>
  <c r="W207" i="14"/>
  <c r="V207" i="14"/>
  <c r="U207" i="14"/>
  <c r="T207" i="14"/>
  <c r="S207" i="14"/>
  <c r="Q207" i="14"/>
  <c r="P207" i="14"/>
  <c r="O207" i="14"/>
  <c r="N207" i="14"/>
  <c r="M207" i="14"/>
  <c r="L207" i="14"/>
  <c r="K207" i="14"/>
  <c r="J207" i="14"/>
  <c r="I207" i="14"/>
  <c r="H207" i="14"/>
  <c r="AF207" i="14"/>
  <c r="D207" i="14"/>
  <c r="C207" i="14"/>
  <c r="AH207" i="14"/>
  <c r="B207" i="14"/>
  <c r="A207" i="14"/>
  <c r="Z206" i="14"/>
  <c r="Y206" i="14"/>
  <c r="X206" i="14"/>
  <c r="W206" i="14"/>
  <c r="V206" i="14"/>
  <c r="U206" i="14"/>
  <c r="T206" i="14"/>
  <c r="S206" i="14"/>
  <c r="Q206" i="14"/>
  <c r="P206" i="14"/>
  <c r="O206" i="14"/>
  <c r="N206" i="14"/>
  <c r="M206" i="14"/>
  <c r="L206" i="14"/>
  <c r="K206" i="14"/>
  <c r="J206" i="14"/>
  <c r="I206" i="14"/>
  <c r="H206" i="14"/>
  <c r="D206" i="14"/>
  <c r="C206" i="14"/>
  <c r="B206" i="14"/>
  <c r="AD206" i="14"/>
  <c r="A206" i="14"/>
  <c r="Z205" i="14"/>
  <c r="Y205" i="14"/>
  <c r="X205" i="14"/>
  <c r="W205" i="14"/>
  <c r="V205" i="14"/>
  <c r="U205" i="14"/>
  <c r="T205" i="14"/>
  <c r="S205" i="14"/>
  <c r="Q205" i="14"/>
  <c r="P205" i="14"/>
  <c r="O205" i="14"/>
  <c r="N205" i="14"/>
  <c r="M205" i="14"/>
  <c r="L205" i="14"/>
  <c r="K205" i="14"/>
  <c r="J205" i="14"/>
  <c r="I205" i="14"/>
  <c r="H205" i="14"/>
  <c r="D205" i="14"/>
  <c r="C205" i="14"/>
  <c r="B205" i="14"/>
  <c r="A205" i="14"/>
  <c r="Z204" i="14"/>
  <c r="Y204" i="14"/>
  <c r="X204" i="14"/>
  <c r="W204" i="14"/>
  <c r="V204" i="14"/>
  <c r="U204" i="14"/>
  <c r="T204" i="14"/>
  <c r="S204" i="14"/>
  <c r="Q204" i="14"/>
  <c r="P204" i="14"/>
  <c r="O204" i="14"/>
  <c r="N204" i="14"/>
  <c r="M204" i="14"/>
  <c r="L204" i="14"/>
  <c r="K204" i="14"/>
  <c r="J204" i="14"/>
  <c r="I204" i="14"/>
  <c r="H204" i="14"/>
  <c r="D204" i="14"/>
  <c r="C204" i="14"/>
  <c r="AH204" i="14"/>
  <c r="B204" i="14"/>
  <c r="AD204" i="14"/>
  <c r="A204" i="14"/>
  <c r="Z203" i="14"/>
  <c r="Y203" i="14"/>
  <c r="X203" i="14"/>
  <c r="W203" i="14"/>
  <c r="V203" i="14"/>
  <c r="U203" i="14"/>
  <c r="T203" i="14"/>
  <c r="S203" i="14"/>
  <c r="Q203" i="14"/>
  <c r="P203" i="14"/>
  <c r="O203" i="14"/>
  <c r="N203" i="14"/>
  <c r="M203" i="14"/>
  <c r="L203" i="14"/>
  <c r="K203" i="14"/>
  <c r="J203" i="14"/>
  <c r="I203" i="14"/>
  <c r="H203" i="14"/>
  <c r="AF203" i="14"/>
  <c r="D203" i="14"/>
  <c r="C203" i="14"/>
  <c r="AH203" i="14"/>
  <c r="B203" i="14"/>
  <c r="A203" i="14"/>
  <c r="Z202" i="14"/>
  <c r="Y202" i="14"/>
  <c r="X202" i="14"/>
  <c r="W202" i="14"/>
  <c r="V202" i="14"/>
  <c r="U202" i="14"/>
  <c r="T202" i="14"/>
  <c r="S202" i="14"/>
  <c r="Q202" i="14"/>
  <c r="P202" i="14"/>
  <c r="O202" i="14"/>
  <c r="N202" i="14"/>
  <c r="M202" i="14"/>
  <c r="L202" i="14"/>
  <c r="K202" i="14"/>
  <c r="J202" i="14"/>
  <c r="I202" i="14"/>
  <c r="H202" i="14"/>
  <c r="D202" i="14"/>
  <c r="C202" i="14"/>
  <c r="B202" i="14"/>
  <c r="AD202" i="14"/>
  <c r="A202" i="14"/>
  <c r="Z201" i="14"/>
  <c r="Y201" i="14"/>
  <c r="X201" i="14"/>
  <c r="W201" i="14"/>
  <c r="V201" i="14"/>
  <c r="U201" i="14"/>
  <c r="T201" i="14"/>
  <c r="S201" i="14"/>
  <c r="Q201" i="14"/>
  <c r="P201" i="14"/>
  <c r="O201" i="14"/>
  <c r="N201" i="14"/>
  <c r="M201" i="14"/>
  <c r="L201" i="14"/>
  <c r="K201" i="14"/>
  <c r="J201" i="14"/>
  <c r="I201" i="14"/>
  <c r="H201" i="14"/>
  <c r="D201" i="14"/>
  <c r="C201" i="14"/>
  <c r="B201" i="14"/>
  <c r="A201" i="14"/>
  <c r="Z200" i="14"/>
  <c r="Y200" i="14"/>
  <c r="X200" i="14"/>
  <c r="W200" i="14"/>
  <c r="V200" i="14"/>
  <c r="U200" i="14"/>
  <c r="T200" i="14"/>
  <c r="S200" i="14"/>
  <c r="Q200" i="14"/>
  <c r="P200" i="14"/>
  <c r="O200" i="14"/>
  <c r="N200" i="14"/>
  <c r="M200" i="14"/>
  <c r="L200" i="14"/>
  <c r="K200" i="14"/>
  <c r="J200" i="14"/>
  <c r="I200" i="14"/>
  <c r="H200" i="14"/>
  <c r="D200" i="14"/>
  <c r="C200" i="14"/>
  <c r="AH200" i="14"/>
  <c r="B200" i="14"/>
  <c r="AD200" i="14"/>
  <c r="A200" i="14"/>
  <c r="Z199" i="14"/>
  <c r="Y199" i="14"/>
  <c r="X199" i="14"/>
  <c r="W199" i="14"/>
  <c r="V199" i="14"/>
  <c r="U199" i="14"/>
  <c r="T199" i="14"/>
  <c r="S199" i="14"/>
  <c r="Q199" i="14"/>
  <c r="P199" i="14"/>
  <c r="O199" i="14"/>
  <c r="N199" i="14"/>
  <c r="M199" i="14"/>
  <c r="L199" i="14"/>
  <c r="K199" i="14"/>
  <c r="J199" i="14"/>
  <c r="I199" i="14"/>
  <c r="H199" i="14"/>
  <c r="AF199" i="14"/>
  <c r="D199" i="14"/>
  <c r="C199" i="14"/>
  <c r="AH199" i="14"/>
  <c r="B199" i="14"/>
  <c r="A199" i="14"/>
  <c r="Z198" i="14"/>
  <c r="Y198" i="14"/>
  <c r="X198" i="14"/>
  <c r="W198" i="14"/>
  <c r="V198" i="14"/>
  <c r="U198" i="14"/>
  <c r="T198" i="14"/>
  <c r="S198" i="14"/>
  <c r="Q198" i="14"/>
  <c r="P198" i="14"/>
  <c r="O198" i="14"/>
  <c r="N198" i="14"/>
  <c r="M198" i="14"/>
  <c r="L198" i="14"/>
  <c r="K198" i="14"/>
  <c r="J198" i="14"/>
  <c r="I198" i="14"/>
  <c r="H198" i="14"/>
  <c r="D198" i="14"/>
  <c r="C198" i="14"/>
  <c r="B198" i="14"/>
  <c r="AD198" i="14"/>
  <c r="A198" i="14"/>
  <c r="Z197" i="14"/>
  <c r="Y197" i="14"/>
  <c r="X197" i="14"/>
  <c r="W197" i="14"/>
  <c r="V197" i="14"/>
  <c r="U197" i="14"/>
  <c r="T197" i="14"/>
  <c r="S197" i="14"/>
  <c r="Q197" i="14"/>
  <c r="P197" i="14"/>
  <c r="O197" i="14"/>
  <c r="N197" i="14"/>
  <c r="M197" i="14"/>
  <c r="L197" i="14"/>
  <c r="K197" i="14"/>
  <c r="J197" i="14"/>
  <c r="I197" i="14"/>
  <c r="H197" i="14"/>
  <c r="D197" i="14"/>
  <c r="C197" i="14"/>
  <c r="B197" i="14"/>
  <c r="A197" i="14"/>
  <c r="Z196" i="14"/>
  <c r="Y196" i="14"/>
  <c r="X196" i="14"/>
  <c r="W196" i="14"/>
  <c r="V196" i="14"/>
  <c r="U196" i="14"/>
  <c r="T196" i="14"/>
  <c r="S196" i="14"/>
  <c r="Q196" i="14"/>
  <c r="P196" i="14"/>
  <c r="O196" i="14"/>
  <c r="N196" i="14"/>
  <c r="M196" i="14"/>
  <c r="L196" i="14"/>
  <c r="K196" i="14"/>
  <c r="J196" i="14"/>
  <c r="I196" i="14"/>
  <c r="H196" i="14"/>
  <c r="D196" i="14"/>
  <c r="C196" i="14"/>
  <c r="AH196" i="14"/>
  <c r="B196" i="14"/>
  <c r="AD196" i="14"/>
  <c r="A196" i="14"/>
  <c r="Z195" i="14"/>
  <c r="Y195" i="14"/>
  <c r="X195" i="14"/>
  <c r="W195" i="14"/>
  <c r="V195" i="14"/>
  <c r="U195" i="14"/>
  <c r="T195" i="14"/>
  <c r="S195" i="14"/>
  <c r="Q195" i="14"/>
  <c r="P195" i="14"/>
  <c r="O195" i="14"/>
  <c r="N195" i="14"/>
  <c r="M195" i="14"/>
  <c r="L195" i="14"/>
  <c r="K195" i="14"/>
  <c r="J195" i="14"/>
  <c r="I195" i="14"/>
  <c r="H195" i="14"/>
  <c r="AF195" i="14"/>
  <c r="D195" i="14"/>
  <c r="C195" i="14"/>
  <c r="AH195" i="14"/>
  <c r="B195" i="14"/>
  <c r="A195" i="14"/>
  <c r="Z194" i="14"/>
  <c r="Y194" i="14"/>
  <c r="X194" i="14"/>
  <c r="W194" i="14"/>
  <c r="V194" i="14"/>
  <c r="U194" i="14"/>
  <c r="T194" i="14"/>
  <c r="S194" i="14"/>
  <c r="Q194" i="14"/>
  <c r="P194" i="14"/>
  <c r="O194" i="14"/>
  <c r="N194" i="14"/>
  <c r="M194" i="14"/>
  <c r="L194" i="14"/>
  <c r="K194" i="14"/>
  <c r="J194" i="14"/>
  <c r="I194" i="14"/>
  <c r="H194" i="14"/>
  <c r="D194" i="14"/>
  <c r="C194" i="14"/>
  <c r="B194" i="14"/>
  <c r="AD194" i="14"/>
  <c r="A194" i="14"/>
  <c r="Z193" i="14"/>
  <c r="Y193" i="14"/>
  <c r="X193" i="14"/>
  <c r="W193" i="14"/>
  <c r="V193" i="14"/>
  <c r="U193" i="14"/>
  <c r="T193" i="14"/>
  <c r="S193" i="14"/>
  <c r="Q193" i="14"/>
  <c r="P193" i="14"/>
  <c r="O193" i="14"/>
  <c r="N193" i="14"/>
  <c r="M193" i="14"/>
  <c r="L193" i="14"/>
  <c r="K193" i="14"/>
  <c r="J193" i="14"/>
  <c r="I193" i="14"/>
  <c r="H193" i="14"/>
  <c r="D193" i="14"/>
  <c r="C193" i="14"/>
  <c r="B193" i="14"/>
  <c r="A193" i="14"/>
  <c r="Z192" i="14"/>
  <c r="Y192" i="14"/>
  <c r="X192" i="14"/>
  <c r="W192" i="14"/>
  <c r="V192" i="14"/>
  <c r="U192" i="14"/>
  <c r="T192" i="14"/>
  <c r="S192" i="14"/>
  <c r="Q192" i="14"/>
  <c r="P192" i="14"/>
  <c r="O192" i="14"/>
  <c r="N192" i="14"/>
  <c r="M192" i="14"/>
  <c r="L192" i="14"/>
  <c r="K192" i="14"/>
  <c r="J192" i="14"/>
  <c r="I192" i="14"/>
  <c r="H192" i="14"/>
  <c r="D192" i="14"/>
  <c r="C192" i="14"/>
  <c r="AH192" i="14"/>
  <c r="B192" i="14"/>
  <c r="AD192" i="14"/>
  <c r="A192" i="14"/>
  <c r="Z191" i="14"/>
  <c r="Y191" i="14"/>
  <c r="X191" i="14"/>
  <c r="W191" i="14"/>
  <c r="V191" i="14"/>
  <c r="U191" i="14"/>
  <c r="T191" i="14"/>
  <c r="S191" i="14"/>
  <c r="Q191" i="14"/>
  <c r="P191" i="14"/>
  <c r="O191" i="14"/>
  <c r="N191" i="14"/>
  <c r="M191" i="14"/>
  <c r="L191" i="14"/>
  <c r="K191" i="14"/>
  <c r="J191" i="14"/>
  <c r="I191" i="14"/>
  <c r="H191" i="14"/>
  <c r="AF191" i="14"/>
  <c r="D191" i="14"/>
  <c r="C191" i="14"/>
  <c r="AH191" i="14"/>
  <c r="B191" i="14"/>
  <c r="A191" i="14"/>
  <c r="Z190" i="14"/>
  <c r="Y190" i="14"/>
  <c r="X190" i="14"/>
  <c r="W190" i="14"/>
  <c r="V190" i="14"/>
  <c r="U190" i="14"/>
  <c r="T190" i="14"/>
  <c r="S190" i="14"/>
  <c r="Q190" i="14"/>
  <c r="P190" i="14"/>
  <c r="O190" i="14"/>
  <c r="N190" i="14"/>
  <c r="M190" i="14"/>
  <c r="L190" i="14"/>
  <c r="K190" i="14"/>
  <c r="J190" i="14"/>
  <c r="I190" i="14"/>
  <c r="H190" i="14"/>
  <c r="D190" i="14"/>
  <c r="C190" i="14"/>
  <c r="B190" i="14"/>
  <c r="AD190" i="14"/>
  <c r="A190" i="14"/>
  <c r="Z189" i="14"/>
  <c r="Y189" i="14"/>
  <c r="X189" i="14"/>
  <c r="W189" i="14"/>
  <c r="V189" i="14"/>
  <c r="U189" i="14"/>
  <c r="T189" i="14"/>
  <c r="S189" i="14"/>
  <c r="Q189" i="14"/>
  <c r="P189" i="14"/>
  <c r="O189" i="14"/>
  <c r="N189" i="14"/>
  <c r="M189" i="14"/>
  <c r="L189" i="14"/>
  <c r="K189" i="14"/>
  <c r="J189" i="14"/>
  <c r="I189" i="14"/>
  <c r="H189" i="14"/>
  <c r="D189" i="14"/>
  <c r="C189" i="14"/>
  <c r="B189" i="14"/>
  <c r="A189" i="14"/>
  <c r="Z188" i="14"/>
  <c r="Y188" i="14"/>
  <c r="X188" i="14"/>
  <c r="W188" i="14"/>
  <c r="V188" i="14"/>
  <c r="U188" i="14"/>
  <c r="T188" i="14"/>
  <c r="S188" i="14"/>
  <c r="Q188" i="14"/>
  <c r="P188" i="14"/>
  <c r="O188" i="14"/>
  <c r="N188" i="14"/>
  <c r="M188" i="14"/>
  <c r="L188" i="14"/>
  <c r="K188" i="14"/>
  <c r="J188" i="14"/>
  <c r="I188" i="14"/>
  <c r="H188" i="14"/>
  <c r="D188" i="14"/>
  <c r="C188" i="14"/>
  <c r="AH188" i="14"/>
  <c r="B188" i="14"/>
  <c r="AD188" i="14"/>
  <c r="A188" i="14"/>
  <c r="Z187" i="14"/>
  <c r="Y187" i="14"/>
  <c r="X187" i="14"/>
  <c r="W187" i="14"/>
  <c r="V187" i="14"/>
  <c r="U187" i="14"/>
  <c r="T187" i="14"/>
  <c r="S187" i="14"/>
  <c r="Q187" i="14"/>
  <c r="P187" i="14"/>
  <c r="O187" i="14"/>
  <c r="N187" i="14"/>
  <c r="M187" i="14"/>
  <c r="L187" i="14"/>
  <c r="K187" i="14"/>
  <c r="J187" i="14"/>
  <c r="I187" i="14"/>
  <c r="H187" i="14"/>
  <c r="AF187" i="14"/>
  <c r="D187" i="14"/>
  <c r="C187" i="14"/>
  <c r="AH187" i="14"/>
  <c r="B187" i="14"/>
  <c r="A187" i="14"/>
  <c r="Z186" i="14"/>
  <c r="Y186" i="14"/>
  <c r="X186" i="14"/>
  <c r="W186" i="14"/>
  <c r="V186" i="14"/>
  <c r="U186" i="14"/>
  <c r="T186" i="14"/>
  <c r="S186" i="14"/>
  <c r="Q186" i="14"/>
  <c r="P186" i="14"/>
  <c r="O186" i="14"/>
  <c r="N186" i="14"/>
  <c r="M186" i="14"/>
  <c r="L186" i="14"/>
  <c r="K186" i="14"/>
  <c r="J186" i="14"/>
  <c r="I186" i="14"/>
  <c r="H186" i="14"/>
  <c r="D186" i="14"/>
  <c r="C186" i="14"/>
  <c r="B186" i="14"/>
  <c r="AD186" i="14"/>
  <c r="A186" i="14"/>
  <c r="Z185" i="14"/>
  <c r="Y185" i="14"/>
  <c r="X185" i="14"/>
  <c r="W185" i="14"/>
  <c r="V185" i="14"/>
  <c r="U185" i="14"/>
  <c r="T185" i="14"/>
  <c r="S185" i="14"/>
  <c r="Q185" i="14"/>
  <c r="P185" i="14"/>
  <c r="O185" i="14"/>
  <c r="N185" i="14"/>
  <c r="M185" i="14"/>
  <c r="L185" i="14"/>
  <c r="K185" i="14"/>
  <c r="J185" i="14"/>
  <c r="I185" i="14"/>
  <c r="H185" i="14"/>
  <c r="D185" i="14"/>
  <c r="C185" i="14"/>
  <c r="B185" i="14"/>
  <c r="A185" i="14"/>
  <c r="Z184" i="14"/>
  <c r="Y184" i="14"/>
  <c r="X184" i="14"/>
  <c r="W184" i="14"/>
  <c r="V184" i="14"/>
  <c r="U184" i="14"/>
  <c r="T184" i="14"/>
  <c r="S184" i="14"/>
  <c r="Q184" i="14"/>
  <c r="P184" i="14"/>
  <c r="O184" i="14"/>
  <c r="N184" i="14"/>
  <c r="M184" i="14"/>
  <c r="L184" i="14"/>
  <c r="K184" i="14"/>
  <c r="J184" i="14"/>
  <c r="I184" i="14"/>
  <c r="H184" i="14"/>
  <c r="D184" i="14"/>
  <c r="C184" i="14"/>
  <c r="AH184" i="14"/>
  <c r="B184" i="14"/>
  <c r="AD184" i="14"/>
  <c r="A184" i="14"/>
  <c r="Z183" i="14"/>
  <c r="Y183" i="14"/>
  <c r="X183" i="14"/>
  <c r="W183" i="14"/>
  <c r="V183" i="14"/>
  <c r="U183" i="14"/>
  <c r="T183" i="14"/>
  <c r="S183" i="14"/>
  <c r="Q183" i="14"/>
  <c r="P183" i="14"/>
  <c r="O183" i="14"/>
  <c r="N183" i="14"/>
  <c r="M183" i="14"/>
  <c r="L183" i="14"/>
  <c r="K183" i="14"/>
  <c r="J183" i="14"/>
  <c r="I183" i="14"/>
  <c r="H183" i="14"/>
  <c r="AF183" i="14"/>
  <c r="D183" i="14"/>
  <c r="C183" i="14"/>
  <c r="AH183" i="14"/>
  <c r="B183" i="14"/>
  <c r="A183" i="14"/>
  <c r="Z182" i="14"/>
  <c r="Y182" i="14"/>
  <c r="X182" i="14"/>
  <c r="W182" i="14"/>
  <c r="V182" i="14"/>
  <c r="U182" i="14"/>
  <c r="T182" i="14"/>
  <c r="S182" i="14"/>
  <c r="Q182" i="14"/>
  <c r="P182" i="14"/>
  <c r="O182" i="14"/>
  <c r="N182" i="14"/>
  <c r="M182" i="14"/>
  <c r="L182" i="14"/>
  <c r="K182" i="14"/>
  <c r="J182" i="14"/>
  <c r="I182" i="14"/>
  <c r="H182" i="14"/>
  <c r="D182" i="14"/>
  <c r="C182" i="14"/>
  <c r="B182" i="14"/>
  <c r="AD182" i="14"/>
  <c r="A182" i="14"/>
  <c r="Z181" i="14"/>
  <c r="Y181" i="14"/>
  <c r="X181" i="14"/>
  <c r="W181" i="14"/>
  <c r="V181" i="14"/>
  <c r="U181" i="14"/>
  <c r="T181" i="14"/>
  <c r="S181" i="14"/>
  <c r="Q181" i="14"/>
  <c r="P181" i="14"/>
  <c r="O181" i="14"/>
  <c r="N181" i="14"/>
  <c r="M181" i="14"/>
  <c r="L181" i="14"/>
  <c r="K181" i="14"/>
  <c r="J181" i="14"/>
  <c r="I181" i="14"/>
  <c r="H181" i="14"/>
  <c r="D181" i="14"/>
  <c r="C181" i="14"/>
  <c r="B181" i="14"/>
  <c r="A181" i="14"/>
  <c r="Z180" i="14"/>
  <c r="Y180" i="14"/>
  <c r="X180" i="14"/>
  <c r="W180" i="14"/>
  <c r="V180" i="14"/>
  <c r="U180" i="14"/>
  <c r="T180" i="14"/>
  <c r="S180" i="14"/>
  <c r="Q180" i="14"/>
  <c r="P180" i="14"/>
  <c r="O180" i="14"/>
  <c r="N180" i="14"/>
  <c r="M180" i="14"/>
  <c r="L180" i="14"/>
  <c r="K180" i="14"/>
  <c r="J180" i="14"/>
  <c r="I180" i="14"/>
  <c r="H180" i="14"/>
  <c r="D180" i="14"/>
  <c r="C180" i="14"/>
  <c r="AH180" i="14"/>
  <c r="B180" i="14"/>
  <c r="AD180" i="14"/>
  <c r="A180" i="14"/>
  <c r="Z179" i="14"/>
  <c r="Y179" i="14"/>
  <c r="X179" i="14"/>
  <c r="W179" i="14"/>
  <c r="V179" i="14"/>
  <c r="U179" i="14"/>
  <c r="T179" i="14"/>
  <c r="S179" i="14"/>
  <c r="Q179" i="14"/>
  <c r="P179" i="14"/>
  <c r="O179" i="14"/>
  <c r="N179" i="14"/>
  <c r="M179" i="14"/>
  <c r="L179" i="14"/>
  <c r="K179" i="14"/>
  <c r="J179" i="14"/>
  <c r="I179" i="14"/>
  <c r="H179" i="14"/>
  <c r="AF179" i="14"/>
  <c r="D179" i="14"/>
  <c r="C179" i="14"/>
  <c r="AH179" i="14"/>
  <c r="B179" i="14"/>
  <c r="A179" i="14"/>
  <c r="Z178" i="14"/>
  <c r="Y178" i="14"/>
  <c r="X178" i="14"/>
  <c r="W178" i="14"/>
  <c r="V178" i="14"/>
  <c r="U178" i="14"/>
  <c r="T178" i="14"/>
  <c r="S178" i="14"/>
  <c r="Q178" i="14"/>
  <c r="P178" i="14"/>
  <c r="O178" i="14"/>
  <c r="N178" i="14"/>
  <c r="M178" i="14"/>
  <c r="L178" i="14"/>
  <c r="K178" i="14"/>
  <c r="J178" i="14"/>
  <c r="I178" i="14"/>
  <c r="H178" i="14"/>
  <c r="D178" i="14"/>
  <c r="C178" i="14"/>
  <c r="B178" i="14"/>
  <c r="AD178" i="14"/>
  <c r="A178" i="14"/>
  <c r="Z177" i="14"/>
  <c r="Y177" i="14"/>
  <c r="X177" i="14"/>
  <c r="W177" i="14"/>
  <c r="V177" i="14"/>
  <c r="U177" i="14"/>
  <c r="T177" i="14"/>
  <c r="S177" i="14"/>
  <c r="Q177" i="14"/>
  <c r="P177" i="14"/>
  <c r="O177" i="14"/>
  <c r="N177" i="14"/>
  <c r="M177" i="14"/>
  <c r="L177" i="14"/>
  <c r="K177" i="14"/>
  <c r="J177" i="14"/>
  <c r="I177" i="14"/>
  <c r="H177" i="14"/>
  <c r="D177" i="14"/>
  <c r="C177" i="14"/>
  <c r="B177" i="14"/>
  <c r="A177" i="14"/>
  <c r="Z176" i="14"/>
  <c r="Y176" i="14"/>
  <c r="X176" i="14"/>
  <c r="W176" i="14"/>
  <c r="V176" i="14"/>
  <c r="U176" i="14"/>
  <c r="T176" i="14"/>
  <c r="S176" i="14"/>
  <c r="Q176" i="14"/>
  <c r="P176" i="14"/>
  <c r="O176" i="14"/>
  <c r="N176" i="14"/>
  <c r="M176" i="14"/>
  <c r="L176" i="14"/>
  <c r="K176" i="14"/>
  <c r="J176" i="14"/>
  <c r="I176" i="14"/>
  <c r="H176" i="14"/>
  <c r="D176" i="14"/>
  <c r="C176" i="14"/>
  <c r="AH176" i="14"/>
  <c r="B176" i="14"/>
  <c r="AD176" i="14"/>
  <c r="A176" i="14"/>
  <c r="Z175" i="14"/>
  <c r="Y175" i="14"/>
  <c r="X175" i="14"/>
  <c r="W175" i="14"/>
  <c r="V175" i="14"/>
  <c r="U175" i="14"/>
  <c r="T175" i="14"/>
  <c r="S175" i="14"/>
  <c r="Q175" i="14"/>
  <c r="P175" i="14"/>
  <c r="O175" i="14"/>
  <c r="N175" i="14"/>
  <c r="M175" i="14"/>
  <c r="L175" i="14"/>
  <c r="K175" i="14"/>
  <c r="J175" i="14"/>
  <c r="I175" i="14"/>
  <c r="H175" i="14"/>
  <c r="AF175" i="14"/>
  <c r="D175" i="14"/>
  <c r="C175" i="14"/>
  <c r="AH175" i="14"/>
  <c r="B175" i="14"/>
  <c r="A175" i="14"/>
  <c r="Z174" i="14"/>
  <c r="Y174" i="14"/>
  <c r="X174" i="14"/>
  <c r="W174" i="14"/>
  <c r="V174" i="14"/>
  <c r="U174" i="14"/>
  <c r="T174" i="14"/>
  <c r="S174" i="14"/>
  <c r="Q174" i="14"/>
  <c r="P174" i="14"/>
  <c r="O174" i="14"/>
  <c r="N174" i="14"/>
  <c r="M174" i="14"/>
  <c r="L174" i="14"/>
  <c r="K174" i="14"/>
  <c r="J174" i="14"/>
  <c r="I174" i="14"/>
  <c r="H174" i="14"/>
  <c r="AF174" i="14"/>
  <c r="D174" i="14"/>
  <c r="C174" i="14"/>
  <c r="B174" i="14"/>
  <c r="AD174" i="14"/>
  <c r="A174" i="14"/>
  <c r="Z173" i="14"/>
  <c r="Y173" i="14"/>
  <c r="X173" i="14"/>
  <c r="W173" i="14"/>
  <c r="V173" i="14"/>
  <c r="U173" i="14"/>
  <c r="T173" i="14"/>
  <c r="S173" i="14"/>
  <c r="Q173" i="14"/>
  <c r="P173" i="14"/>
  <c r="O173" i="14"/>
  <c r="N173" i="14"/>
  <c r="M173" i="14"/>
  <c r="L173" i="14"/>
  <c r="K173" i="14"/>
  <c r="J173" i="14"/>
  <c r="I173" i="14"/>
  <c r="H173" i="14"/>
  <c r="D173" i="14"/>
  <c r="C173" i="14"/>
  <c r="B173" i="14"/>
  <c r="A173" i="14"/>
  <c r="Z172" i="14"/>
  <c r="Y172" i="14"/>
  <c r="X172" i="14"/>
  <c r="W172" i="14"/>
  <c r="V172" i="14"/>
  <c r="U172" i="14"/>
  <c r="T172" i="14"/>
  <c r="S172" i="14"/>
  <c r="Q172" i="14"/>
  <c r="P172" i="14"/>
  <c r="O172" i="14"/>
  <c r="N172" i="14"/>
  <c r="M172" i="14"/>
  <c r="L172" i="14"/>
  <c r="K172" i="14"/>
  <c r="J172" i="14"/>
  <c r="I172" i="14"/>
  <c r="H172" i="14"/>
  <c r="D172" i="14"/>
  <c r="C172" i="14"/>
  <c r="AH172" i="14"/>
  <c r="B172" i="14"/>
  <c r="AD172" i="14"/>
  <c r="A172" i="14"/>
  <c r="Z171" i="14"/>
  <c r="Y171" i="14"/>
  <c r="X171" i="14"/>
  <c r="W171" i="14"/>
  <c r="V171" i="14"/>
  <c r="U171" i="14"/>
  <c r="T171" i="14"/>
  <c r="S171" i="14"/>
  <c r="Q171" i="14"/>
  <c r="P171" i="14"/>
  <c r="O171" i="14"/>
  <c r="N171" i="14"/>
  <c r="M171" i="14"/>
  <c r="L171" i="14"/>
  <c r="K171" i="14"/>
  <c r="J171" i="14"/>
  <c r="I171" i="14"/>
  <c r="H171" i="14"/>
  <c r="AF171" i="14"/>
  <c r="D171" i="14"/>
  <c r="C171" i="14"/>
  <c r="B171" i="14"/>
  <c r="A171" i="14"/>
  <c r="Z170" i="14"/>
  <c r="Y170" i="14"/>
  <c r="X170" i="14"/>
  <c r="W170" i="14"/>
  <c r="V170" i="14"/>
  <c r="U170" i="14"/>
  <c r="T170" i="14"/>
  <c r="S170" i="14"/>
  <c r="Q170" i="14"/>
  <c r="P170" i="14"/>
  <c r="O170" i="14"/>
  <c r="N170" i="14"/>
  <c r="M170" i="14"/>
  <c r="L170" i="14"/>
  <c r="K170" i="14"/>
  <c r="J170" i="14"/>
  <c r="I170" i="14"/>
  <c r="H170" i="14"/>
  <c r="D170" i="14"/>
  <c r="C170" i="14"/>
  <c r="B170" i="14"/>
  <c r="AD170" i="14"/>
  <c r="A170" i="14"/>
  <c r="Z169" i="14"/>
  <c r="Y169" i="14"/>
  <c r="X169" i="14"/>
  <c r="W169" i="14"/>
  <c r="V169" i="14"/>
  <c r="U169" i="14"/>
  <c r="T169" i="14"/>
  <c r="S169" i="14"/>
  <c r="Q169" i="14"/>
  <c r="P169" i="14"/>
  <c r="O169" i="14"/>
  <c r="N169" i="14"/>
  <c r="M169" i="14"/>
  <c r="L169" i="14"/>
  <c r="K169" i="14"/>
  <c r="J169" i="14"/>
  <c r="I169" i="14"/>
  <c r="H169" i="14"/>
  <c r="D169" i="14"/>
  <c r="C169" i="14"/>
  <c r="B169" i="14"/>
  <c r="A169" i="14"/>
  <c r="Z168" i="14"/>
  <c r="Y168" i="14"/>
  <c r="X168" i="14"/>
  <c r="W168" i="14"/>
  <c r="V168" i="14"/>
  <c r="U168" i="14"/>
  <c r="T168" i="14"/>
  <c r="S168" i="14"/>
  <c r="Q168" i="14"/>
  <c r="P168" i="14"/>
  <c r="O168" i="14"/>
  <c r="N168" i="14"/>
  <c r="M168" i="14"/>
  <c r="L168" i="14"/>
  <c r="K168" i="14"/>
  <c r="J168" i="14"/>
  <c r="I168" i="14"/>
  <c r="H168" i="14"/>
  <c r="D168" i="14"/>
  <c r="C168" i="14"/>
  <c r="AH168" i="14"/>
  <c r="B168" i="14"/>
  <c r="AD168" i="14"/>
  <c r="A168" i="14"/>
  <c r="Z167" i="14"/>
  <c r="Y167" i="14"/>
  <c r="X167" i="14"/>
  <c r="W167" i="14"/>
  <c r="V167" i="14"/>
  <c r="U167" i="14"/>
  <c r="T167" i="14"/>
  <c r="S167" i="14"/>
  <c r="Q167" i="14"/>
  <c r="P167" i="14"/>
  <c r="O167" i="14"/>
  <c r="N167" i="14"/>
  <c r="M167" i="14"/>
  <c r="L167" i="14"/>
  <c r="K167" i="14"/>
  <c r="J167" i="14"/>
  <c r="I167" i="14"/>
  <c r="H167" i="14"/>
  <c r="AF167" i="14"/>
  <c r="D167" i="14"/>
  <c r="C167" i="14"/>
  <c r="B167" i="14"/>
  <c r="A167" i="14"/>
  <c r="Z166" i="14"/>
  <c r="Y166" i="14"/>
  <c r="X166" i="14"/>
  <c r="W166" i="14"/>
  <c r="V166" i="14"/>
  <c r="U166" i="14"/>
  <c r="T166" i="14"/>
  <c r="S166" i="14"/>
  <c r="Q166" i="14"/>
  <c r="P166" i="14"/>
  <c r="O166" i="14"/>
  <c r="N166" i="14"/>
  <c r="M166" i="14"/>
  <c r="L166" i="14"/>
  <c r="K166" i="14"/>
  <c r="J166" i="14"/>
  <c r="I166" i="14"/>
  <c r="H166" i="14"/>
  <c r="D166" i="14"/>
  <c r="C166" i="14"/>
  <c r="B166" i="14"/>
  <c r="AD166" i="14"/>
  <c r="A166" i="14"/>
  <c r="Z165" i="14"/>
  <c r="Y165" i="14"/>
  <c r="X165" i="14"/>
  <c r="W165" i="14"/>
  <c r="V165" i="14"/>
  <c r="U165" i="14"/>
  <c r="T165" i="14"/>
  <c r="S165" i="14"/>
  <c r="Q165" i="14"/>
  <c r="P165" i="14"/>
  <c r="O165" i="14"/>
  <c r="N165" i="14"/>
  <c r="M165" i="14"/>
  <c r="L165" i="14"/>
  <c r="K165" i="14"/>
  <c r="J165" i="14"/>
  <c r="I165" i="14"/>
  <c r="H165" i="14"/>
  <c r="D165" i="14"/>
  <c r="C165" i="14"/>
  <c r="B165" i="14"/>
  <c r="A165" i="14"/>
  <c r="Z164" i="14"/>
  <c r="Y164" i="14"/>
  <c r="X164" i="14"/>
  <c r="W164" i="14"/>
  <c r="V164" i="14"/>
  <c r="U164" i="14"/>
  <c r="T164" i="14"/>
  <c r="S164" i="14"/>
  <c r="Q164" i="14"/>
  <c r="P164" i="14"/>
  <c r="O164" i="14"/>
  <c r="N164" i="14"/>
  <c r="M164" i="14"/>
  <c r="L164" i="14"/>
  <c r="K164" i="14"/>
  <c r="J164" i="14"/>
  <c r="I164" i="14"/>
  <c r="H164" i="14"/>
  <c r="D164" i="14"/>
  <c r="C164" i="14"/>
  <c r="AH164" i="14"/>
  <c r="B164" i="14"/>
  <c r="AD164" i="14"/>
  <c r="A164" i="14"/>
  <c r="Z163" i="14"/>
  <c r="Y163" i="14"/>
  <c r="X163" i="14"/>
  <c r="W163" i="14"/>
  <c r="V163" i="14"/>
  <c r="U163" i="14"/>
  <c r="T163" i="14"/>
  <c r="S163" i="14"/>
  <c r="Q163" i="14"/>
  <c r="P163" i="14"/>
  <c r="O163" i="14"/>
  <c r="N163" i="14"/>
  <c r="M163" i="14"/>
  <c r="L163" i="14"/>
  <c r="K163" i="14"/>
  <c r="J163" i="14"/>
  <c r="I163" i="14"/>
  <c r="H163" i="14"/>
  <c r="AF163" i="14"/>
  <c r="D163" i="14"/>
  <c r="C163" i="14"/>
  <c r="B163" i="14"/>
  <c r="A163" i="14"/>
  <c r="Z162" i="14"/>
  <c r="Y162" i="14"/>
  <c r="X162" i="14"/>
  <c r="W162" i="14"/>
  <c r="V162" i="14"/>
  <c r="U162" i="14"/>
  <c r="T162" i="14"/>
  <c r="S162" i="14"/>
  <c r="Q162" i="14"/>
  <c r="P162" i="14"/>
  <c r="O162" i="14"/>
  <c r="N162" i="14"/>
  <c r="M162" i="14"/>
  <c r="L162" i="14"/>
  <c r="K162" i="14"/>
  <c r="J162" i="14"/>
  <c r="I162" i="14"/>
  <c r="H162" i="14"/>
  <c r="D162" i="14"/>
  <c r="C162" i="14"/>
  <c r="B162" i="14"/>
  <c r="AD162" i="14"/>
  <c r="A162" i="14"/>
  <c r="Z161" i="14"/>
  <c r="Y161" i="14"/>
  <c r="X161" i="14"/>
  <c r="W161" i="14"/>
  <c r="V161" i="14"/>
  <c r="U161" i="14"/>
  <c r="T161" i="14"/>
  <c r="S161" i="14"/>
  <c r="Q161" i="14"/>
  <c r="P161" i="14"/>
  <c r="O161" i="14"/>
  <c r="N161" i="14"/>
  <c r="M161" i="14"/>
  <c r="L161" i="14"/>
  <c r="K161" i="14"/>
  <c r="J161" i="14"/>
  <c r="I161" i="14"/>
  <c r="H161" i="14"/>
  <c r="D161" i="14"/>
  <c r="C161" i="14"/>
  <c r="B161" i="14"/>
  <c r="A161" i="14"/>
  <c r="Z160" i="14"/>
  <c r="Y160" i="14"/>
  <c r="X160" i="14"/>
  <c r="W160" i="14"/>
  <c r="V160" i="14"/>
  <c r="U160" i="14"/>
  <c r="T160" i="14"/>
  <c r="S160" i="14"/>
  <c r="Q160" i="14"/>
  <c r="P160" i="14"/>
  <c r="O160" i="14"/>
  <c r="N160" i="14"/>
  <c r="M160" i="14"/>
  <c r="L160" i="14"/>
  <c r="K160" i="14"/>
  <c r="J160" i="14"/>
  <c r="I160" i="14"/>
  <c r="H160" i="14"/>
  <c r="D160" i="14"/>
  <c r="C160" i="14"/>
  <c r="AH160" i="14"/>
  <c r="B160" i="14"/>
  <c r="AD160" i="14"/>
  <c r="A160" i="14"/>
  <c r="Z159" i="14"/>
  <c r="Y159" i="14"/>
  <c r="X159" i="14"/>
  <c r="W159" i="14"/>
  <c r="V159" i="14"/>
  <c r="U159" i="14"/>
  <c r="T159" i="14"/>
  <c r="S159" i="14"/>
  <c r="Q159" i="14"/>
  <c r="P159" i="14"/>
  <c r="O159" i="14"/>
  <c r="N159" i="14"/>
  <c r="M159" i="14"/>
  <c r="L159" i="14"/>
  <c r="K159" i="14"/>
  <c r="J159" i="14"/>
  <c r="I159" i="14"/>
  <c r="H159" i="14"/>
  <c r="AF159" i="14"/>
  <c r="D159" i="14"/>
  <c r="C159" i="14"/>
  <c r="B159" i="14"/>
  <c r="A159" i="14"/>
  <c r="Z158" i="14"/>
  <c r="Y158" i="14"/>
  <c r="X158" i="14"/>
  <c r="W158" i="14"/>
  <c r="V158" i="14"/>
  <c r="U158" i="14"/>
  <c r="T158" i="14"/>
  <c r="S158" i="14"/>
  <c r="Q158" i="14"/>
  <c r="P158" i="14"/>
  <c r="O158" i="14"/>
  <c r="N158" i="14"/>
  <c r="M158" i="14"/>
  <c r="L158" i="14"/>
  <c r="K158" i="14"/>
  <c r="J158" i="14"/>
  <c r="I158" i="14"/>
  <c r="H158" i="14"/>
  <c r="D158" i="14"/>
  <c r="C158" i="14"/>
  <c r="B158" i="14"/>
  <c r="AD158" i="14"/>
  <c r="A158" i="14"/>
  <c r="Z157" i="14"/>
  <c r="Y157" i="14"/>
  <c r="X157" i="14"/>
  <c r="W157" i="14"/>
  <c r="V157" i="14"/>
  <c r="U157" i="14"/>
  <c r="T157" i="14"/>
  <c r="S157" i="14"/>
  <c r="Q157" i="14"/>
  <c r="P157" i="14"/>
  <c r="O157" i="14"/>
  <c r="N157" i="14"/>
  <c r="M157" i="14"/>
  <c r="L157" i="14"/>
  <c r="K157" i="14"/>
  <c r="J157" i="14"/>
  <c r="I157" i="14"/>
  <c r="H157" i="14"/>
  <c r="D157" i="14"/>
  <c r="C157" i="14"/>
  <c r="B157" i="14"/>
  <c r="A157" i="14"/>
  <c r="Z156" i="14"/>
  <c r="Y156" i="14"/>
  <c r="X156" i="14"/>
  <c r="W156" i="14"/>
  <c r="V156" i="14"/>
  <c r="U156" i="14"/>
  <c r="T156" i="14"/>
  <c r="S156" i="14"/>
  <c r="Q156" i="14"/>
  <c r="P156" i="14"/>
  <c r="O156" i="14"/>
  <c r="N156" i="14"/>
  <c r="M156" i="14"/>
  <c r="L156" i="14"/>
  <c r="K156" i="14"/>
  <c r="J156" i="14"/>
  <c r="I156" i="14"/>
  <c r="H156" i="14"/>
  <c r="D156" i="14"/>
  <c r="C156" i="14"/>
  <c r="AH156" i="14"/>
  <c r="B156" i="14"/>
  <c r="AD156" i="14"/>
  <c r="A156" i="14"/>
  <c r="Z155" i="14"/>
  <c r="Y155" i="14"/>
  <c r="X155" i="14"/>
  <c r="W155" i="14"/>
  <c r="V155" i="14"/>
  <c r="U155" i="14"/>
  <c r="T155" i="14"/>
  <c r="S155" i="14"/>
  <c r="Q155" i="14"/>
  <c r="P155" i="14"/>
  <c r="O155" i="14"/>
  <c r="N155" i="14"/>
  <c r="M155" i="14"/>
  <c r="L155" i="14"/>
  <c r="K155" i="14"/>
  <c r="J155" i="14"/>
  <c r="I155" i="14"/>
  <c r="H155" i="14"/>
  <c r="AF155" i="14"/>
  <c r="D155" i="14"/>
  <c r="C155" i="14"/>
  <c r="B155" i="14"/>
  <c r="A155" i="14"/>
  <c r="Z154" i="14"/>
  <c r="Y154" i="14"/>
  <c r="X154" i="14"/>
  <c r="W154" i="14"/>
  <c r="V154" i="14"/>
  <c r="U154" i="14"/>
  <c r="T154" i="14"/>
  <c r="S154" i="14"/>
  <c r="Q154" i="14"/>
  <c r="P154" i="14"/>
  <c r="O154" i="14"/>
  <c r="N154" i="14"/>
  <c r="M154" i="14"/>
  <c r="L154" i="14"/>
  <c r="K154" i="14"/>
  <c r="J154" i="14"/>
  <c r="I154" i="14"/>
  <c r="H154" i="14"/>
  <c r="D154" i="14"/>
  <c r="C154" i="14"/>
  <c r="B154" i="14"/>
  <c r="AD154" i="14"/>
  <c r="A154" i="14"/>
  <c r="Z153" i="14"/>
  <c r="Y153" i="14"/>
  <c r="X153" i="14"/>
  <c r="W153" i="14"/>
  <c r="V153" i="14"/>
  <c r="U153" i="14"/>
  <c r="T153" i="14"/>
  <c r="S153" i="14"/>
  <c r="Q153" i="14"/>
  <c r="P153" i="14"/>
  <c r="O153" i="14"/>
  <c r="N153" i="14"/>
  <c r="M153" i="14"/>
  <c r="L153" i="14"/>
  <c r="K153" i="14"/>
  <c r="J153" i="14"/>
  <c r="I153" i="14"/>
  <c r="H153" i="14"/>
  <c r="D153" i="14"/>
  <c r="C153" i="14"/>
  <c r="B153" i="14"/>
  <c r="AD153" i="14"/>
  <c r="A153" i="14"/>
  <c r="Z152" i="14"/>
  <c r="Y152" i="14"/>
  <c r="X152" i="14"/>
  <c r="W152" i="14"/>
  <c r="V152" i="14"/>
  <c r="U152" i="14"/>
  <c r="T152" i="14"/>
  <c r="S152" i="14"/>
  <c r="Q152" i="14"/>
  <c r="P152" i="14"/>
  <c r="O152" i="14"/>
  <c r="N152" i="14"/>
  <c r="M152" i="14"/>
  <c r="L152" i="14"/>
  <c r="K152" i="14"/>
  <c r="J152" i="14"/>
  <c r="I152" i="14"/>
  <c r="H152" i="14"/>
  <c r="D152" i="14"/>
  <c r="C152" i="14"/>
  <c r="AH152" i="14"/>
  <c r="B152" i="14"/>
  <c r="A152" i="14"/>
  <c r="Z151" i="14"/>
  <c r="Y151" i="14"/>
  <c r="X151" i="14"/>
  <c r="W151" i="14"/>
  <c r="V151" i="14"/>
  <c r="U151" i="14"/>
  <c r="T151" i="14"/>
  <c r="S151" i="14"/>
  <c r="Q151" i="14"/>
  <c r="P151" i="14"/>
  <c r="O151" i="14"/>
  <c r="N151" i="14"/>
  <c r="M151" i="14"/>
  <c r="L151" i="14"/>
  <c r="K151" i="14"/>
  <c r="J151" i="14"/>
  <c r="I151" i="14"/>
  <c r="H151" i="14"/>
  <c r="AF151" i="14"/>
  <c r="D151" i="14"/>
  <c r="C151" i="14"/>
  <c r="B151" i="14"/>
  <c r="A151" i="14"/>
  <c r="Z150" i="14"/>
  <c r="Y150" i="14"/>
  <c r="X150" i="14"/>
  <c r="W150" i="14"/>
  <c r="V150" i="14"/>
  <c r="U150" i="14"/>
  <c r="T150" i="14"/>
  <c r="S150" i="14"/>
  <c r="Q150" i="14"/>
  <c r="P150" i="14"/>
  <c r="O150" i="14"/>
  <c r="N150" i="14"/>
  <c r="M150" i="14"/>
  <c r="L150" i="14"/>
  <c r="K150" i="14"/>
  <c r="J150" i="14"/>
  <c r="I150" i="14"/>
  <c r="H150" i="14"/>
  <c r="AF150" i="14"/>
  <c r="D150" i="14"/>
  <c r="C150" i="14"/>
  <c r="B150" i="14"/>
  <c r="AD150" i="14"/>
  <c r="A150" i="14"/>
  <c r="Z149" i="14"/>
  <c r="Y149" i="14"/>
  <c r="X149" i="14"/>
  <c r="W149" i="14"/>
  <c r="V149" i="14"/>
  <c r="U149" i="14"/>
  <c r="T149" i="14"/>
  <c r="S149" i="14"/>
  <c r="Q149" i="14"/>
  <c r="P149" i="14"/>
  <c r="O149" i="14"/>
  <c r="N149" i="14"/>
  <c r="M149" i="14"/>
  <c r="L149" i="14"/>
  <c r="K149" i="14"/>
  <c r="J149" i="14"/>
  <c r="I149" i="14"/>
  <c r="H149" i="14"/>
  <c r="D149" i="14"/>
  <c r="C149" i="14"/>
  <c r="B149" i="14"/>
  <c r="AD149" i="14"/>
  <c r="A149" i="14"/>
  <c r="Z148" i="14"/>
  <c r="Y148" i="14"/>
  <c r="X148" i="14"/>
  <c r="W148" i="14"/>
  <c r="V148" i="14"/>
  <c r="U148" i="14"/>
  <c r="T148" i="14"/>
  <c r="S148" i="14"/>
  <c r="Q148" i="14"/>
  <c r="P148" i="14"/>
  <c r="O148" i="14"/>
  <c r="N148" i="14"/>
  <c r="M148" i="14"/>
  <c r="L148" i="14"/>
  <c r="K148" i="14"/>
  <c r="J148" i="14"/>
  <c r="I148" i="14"/>
  <c r="H148" i="14"/>
  <c r="D148" i="14"/>
  <c r="C148" i="14"/>
  <c r="AH148" i="14"/>
  <c r="B148" i="14"/>
  <c r="A148" i="14"/>
  <c r="Z147" i="14"/>
  <c r="Y147" i="14"/>
  <c r="X147" i="14"/>
  <c r="W147" i="14"/>
  <c r="V147" i="14"/>
  <c r="U147" i="14"/>
  <c r="T147" i="14"/>
  <c r="S147" i="14"/>
  <c r="Q147" i="14"/>
  <c r="P147" i="14"/>
  <c r="O147" i="14"/>
  <c r="N147" i="14"/>
  <c r="M147" i="14"/>
  <c r="L147" i="14"/>
  <c r="K147" i="14"/>
  <c r="J147" i="14"/>
  <c r="I147" i="14"/>
  <c r="H147" i="14"/>
  <c r="AF147" i="14"/>
  <c r="D147" i="14"/>
  <c r="C147" i="14"/>
  <c r="B147" i="14"/>
  <c r="A147" i="14"/>
  <c r="Z146" i="14"/>
  <c r="Y146" i="14"/>
  <c r="X146" i="14"/>
  <c r="W146" i="14"/>
  <c r="V146" i="14"/>
  <c r="U146" i="14"/>
  <c r="T146" i="14"/>
  <c r="S146" i="14"/>
  <c r="Q146" i="14"/>
  <c r="P146" i="14"/>
  <c r="O146" i="14"/>
  <c r="N146" i="14"/>
  <c r="M146" i="14"/>
  <c r="L146" i="14"/>
  <c r="K146" i="14"/>
  <c r="J146" i="14"/>
  <c r="I146" i="14"/>
  <c r="H146" i="14"/>
  <c r="AF146" i="14"/>
  <c r="D146" i="14"/>
  <c r="C146" i="14"/>
  <c r="B146" i="14"/>
  <c r="AD146" i="14"/>
  <c r="A146" i="14"/>
  <c r="Z145" i="14"/>
  <c r="Y145" i="14"/>
  <c r="X145" i="14"/>
  <c r="W145" i="14"/>
  <c r="V145" i="14"/>
  <c r="U145" i="14"/>
  <c r="T145" i="14"/>
  <c r="S145" i="14"/>
  <c r="Q145" i="14"/>
  <c r="P145" i="14"/>
  <c r="O145" i="14"/>
  <c r="N145" i="14"/>
  <c r="M145" i="14"/>
  <c r="L145" i="14"/>
  <c r="K145" i="14"/>
  <c r="J145" i="14"/>
  <c r="I145" i="14"/>
  <c r="H145" i="14"/>
  <c r="D145" i="14"/>
  <c r="C145" i="14"/>
  <c r="B145" i="14"/>
  <c r="AD145" i="14"/>
  <c r="A145" i="14"/>
  <c r="Z144" i="14"/>
  <c r="Y144" i="14"/>
  <c r="X144" i="14"/>
  <c r="W144" i="14"/>
  <c r="V144" i="14"/>
  <c r="U144" i="14"/>
  <c r="T144" i="14"/>
  <c r="S144" i="14"/>
  <c r="Q144" i="14"/>
  <c r="P144" i="14"/>
  <c r="O144" i="14"/>
  <c r="N144" i="14"/>
  <c r="M144" i="14"/>
  <c r="L144" i="14"/>
  <c r="K144" i="14"/>
  <c r="J144" i="14"/>
  <c r="I144" i="14"/>
  <c r="H144" i="14"/>
  <c r="D144" i="14"/>
  <c r="C144" i="14"/>
  <c r="AH144" i="14"/>
  <c r="B144" i="14"/>
  <c r="A144" i="14"/>
  <c r="Z143" i="14"/>
  <c r="Y143" i="14"/>
  <c r="X143" i="14"/>
  <c r="W143" i="14"/>
  <c r="V143" i="14"/>
  <c r="U143" i="14"/>
  <c r="T143" i="14"/>
  <c r="S143" i="14"/>
  <c r="Q143" i="14"/>
  <c r="P143" i="14"/>
  <c r="O143" i="14"/>
  <c r="N143" i="14"/>
  <c r="M143" i="14"/>
  <c r="L143" i="14"/>
  <c r="K143" i="14"/>
  <c r="J143" i="14"/>
  <c r="I143" i="14"/>
  <c r="H143" i="14"/>
  <c r="AF143" i="14"/>
  <c r="D143" i="14"/>
  <c r="C143" i="14"/>
  <c r="B143" i="14"/>
  <c r="A143" i="14"/>
  <c r="Z142" i="14"/>
  <c r="Y142" i="14"/>
  <c r="X142" i="14"/>
  <c r="W142" i="14"/>
  <c r="V142" i="14"/>
  <c r="U142" i="14"/>
  <c r="T142" i="14"/>
  <c r="S142" i="14"/>
  <c r="Q142" i="14"/>
  <c r="P142" i="14"/>
  <c r="O142" i="14"/>
  <c r="N142" i="14"/>
  <c r="M142" i="14"/>
  <c r="L142" i="14"/>
  <c r="K142" i="14"/>
  <c r="J142" i="14"/>
  <c r="I142" i="14"/>
  <c r="H142" i="14"/>
  <c r="AF142" i="14"/>
  <c r="D142" i="14"/>
  <c r="C142" i="14"/>
  <c r="B142" i="14"/>
  <c r="AD142" i="14"/>
  <c r="A142" i="14"/>
  <c r="Z141" i="14"/>
  <c r="Y141" i="14"/>
  <c r="X141" i="14"/>
  <c r="W141" i="14"/>
  <c r="V141" i="14"/>
  <c r="U141" i="14"/>
  <c r="T141" i="14"/>
  <c r="S141" i="14"/>
  <c r="Q141" i="14"/>
  <c r="P141" i="14"/>
  <c r="O141" i="14"/>
  <c r="N141" i="14"/>
  <c r="M141" i="14"/>
  <c r="L141" i="14"/>
  <c r="K141" i="14"/>
  <c r="J141" i="14"/>
  <c r="I141" i="14"/>
  <c r="H141" i="14"/>
  <c r="D141" i="14"/>
  <c r="C141" i="14"/>
  <c r="B141" i="14"/>
  <c r="AD141" i="14"/>
  <c r="A141" i="14"/>
  <c r="Z140" i="14"/>
  <c r="Y140" i="14"/>
  <c r="X140" i="14"/>
  <c r="W140" i="14"/>
  <c r="V140" i="14"/>
  <c r="U140" i="14"/>
  <c r="T140" i="14"/>
  <c r="S140" i="14"/>
  <c r="Q140" i="14"/>
  <c r="P140" i="14"/>
  <c r="O140" i="14"/>
  <c r="N140" i="14"/>
  <c r="M140" i="14"/>
  <c r="L140" i="14"/>
  <c r="K140" i="14"/>
  <c r="J140" i="14"/>
  <c r="I140" i="14"/>
  <c r="H140" i="14"/>
  <c r="D140" i="14"/>
  <c r="C140" i="14"/>
  <c r="AH140" i="14"/>
  <c r="B140" i="14"/>
  <c r="A140" i="14"/>
  <c r="Z139" i="14"/>
  <c r="Y139" i="14"/>
  <c r="X139" i="14"/>
  <c r="W139" i="14"/>
  <c r="V139" i="14"/>
  <c r="U139" i="14"/>
  <c r="T139" i="14"/>
  <c r="S139" i="14"/>
  <c r="Q139" i="14"/>
  <c r="P139" i="14"/>
  <c r="O139" i="14"/>
  <c r="N139" i="14"/>
  <c r="M139" i="14"/>
  <c r="L139" i="14"/>
  <c r="K139" i="14"/>
  <c r="J139" i="14"/>
  <c r="I139" i="14"/>
  <c r="H139" i="14"/>
  <c r="AF139" i="14"/>
  <c r="D139" i="14"/>
  <c r="C139" i="14"/>
  <c r="B139" i="14"/>
  <c r="A139" i="14"/>
  <c r="Z138" i="14"/>
  <c r="Y138" i="14"/>
  <c r="X138" i="14"/>
  <c r="W138" i="14"/>
  <c r="V138" i="14"/>
  <c r="U138" i="14"/>
  <c r="T138" i="14"/>
  <c r="S138" i="14"/>
  <c r="Q138" i="14"/>
  <c r="P138" i="14"/>
  <c r="O138" i="14"/>
  <c r="N138" i="14"/>
  <c r="M138" i="14"/>
  <c r="L138" i="14"/>
  <c r="K138" i="14"/>
  <c r="J138" i="14"/>
  <c r="I138" i="14"/>
  <c r="H138" i="14"/>
  <c r="AF138" i="14"/>
  <c r="D138" i="14"/>
  <c r="C138" i="14"/>
  <c r="B138" i="14"/>
  <c r="AD138" i="14"/>
  <c r="A138" i="14"/>
  <c r="Z137" i="14"/>
  <c r="Y137" i="14"/>
  <c r="X137" i="14"/>
  <c r="W137" i="14"/>
  <c r="V137" i="14"/>
  <c r="U137" i="14"/>
  <c r="T137" i="14"/>
  <c r="S137" i="14"/>
  <c r="Q137" i="14"/>
  <c r="P137" i="14"/>
  <c r="O137" i="14"/>
  <c r="N137" i="14"/>
  <c r="M137" i="14"/>
  <c r="L137" i="14"/>
  <c r="K137" i="14"/>
  <c r="J137" i="14"/>
  <c r="I137" i="14"/>
  <c r="H137" i="14"/>
  <c r="D137" i="14"/>
  <c r="C137" i="14"/>
  <c r="B137" i="14"/>
  <c r="AD137" i="14"/>
  <c r="A137" i="14"/>
  <c r="Z136" i="14"/>
  <c r="Y136" i="14"/>
  <c r="X136" i="14"/>
  <c r="W136" i="14"/>
  <c r="V136" i="14"/>
  <c r="U136" i="14"/>
  <c r="T136" i="14"/>
  <c r="S136" i="14"/>
  <c r="Q136" i="14"/>
  <c r="P136" i="14"/>
  <c r="O136" i="14"/>
  <c r="N136" i="14"/>
  <c r="M136" i="14"/>
  <c r="L136" i="14"/>
  <c r="K136" i="14"/>
  <c r="J136" i="14"/>
  <c r="I136" i="14"/>
  <c r="H136" i="14"/>
  <c r="D136" i="14"/>
  <c r="C136" i="14"/>
  <c r="AH136" i="14"/>
  <c r="B136" i="14"/>
  <c r="A136" i="14"/>
  <c r="Z135" i="14"/>
  <c r="Y135" i="14"/>
  <c r="X135" i="14"/>
  <c r="W135" i="14"/>
  <c r="V135" i="14"/>
  <c r="U135" i="14"/>
  <c r="T135" i="14"/>
  <c r="S135" i="14"/>
  <c r="Q135" i="14"/>
  <c r="P135" i="14"/>
  <c r="O135" i="14"/>
  <c r="N135" i="14"/>
  <c r="M135" i="14"/>
  <c r="L135" i="14"/>
  <c r="K135" i="14"/>
  <c r="J135" i="14"/>
  <c r="I135" i="14"/>
  <c r="H135" i="14"/>
  <c r="AF135" i="14"/>
  <c r="D135" i="14"/>
  <c r="C135" i="14"/>
  <c r="B135" i="14"/>
  <c r="A135" i="14"/>
  <c r="Z134" i="14"/>
  <c r="Y134" i="14"/>
  <c r="X134" i="14"/>
  <c r="W134" i="14"/>
  <c r="V134" i="14"/>
  <c r="U134" i="14"/>
  <c r="T134" i="14"/>
  <c r="S134" i="14"/>
  <c r="Q134" i="14"/>
  <c r="P134" i="14"/>
  <c r="O134" i="14"/>
  <c r="N134" i="14"/>
  <c r="M134" i="14"/>
  <c r="L134" i="14"/>
  <c r="K134" i="14"/>
  <c r="J134" i="14"/>
  <c r="I134" i="14"/>
  <c r="H134" i="14"/>
  <c r="AF134" i="14"/>
  <c r="D134" i="14"/>
  <c r="C134" i="14"/>
  <c r="B134" i="14"/>
  <c r="AD134" i="14"/>
  <c r="A134" i="14"/>
  <c r="Z133" i="14"/>
  <c r="Y133" i="14"/>
  <c r="X133" i="14"/>
  <c r="W133" i="14"/>
  <c r="V133" i="14"/>
  <c r="U133" i="14"/>
  <c r="T133" i="14"/>
  <c r="S133" i="14"/>
  <c r="Q133" i="14"/>
  <c r="P133" i="14"/>
  <c r="O133" i="14"/>
  <c r="N133" i="14"/>
  <c r="M133" i="14"/>
  <c r="L133" i="14"/>
  <c r="K133" i="14"/>
  <c r="J133" i="14"/>
  <c r="I133" i="14"/>
  <c r="H133" i="14"/>
  <c r="D133" i="14"/>
  <c r="C133" i="14"/>
  <c r="B133" i="14"/>
  <c r="AD133" i="14"/>
  <c r="A133" i="14"/>
  <c r="Z132" i="14"/>
  <c r="Y132" i="14"/>
  <c r="X132" i="14"/>
  <c r="W132" i="14"/>
  <c r="V132" i="14"/>
  <c r="U132" i="14"/>
  <c r="T132" i="14"/>
  <c r="S132" i="14"/>
  <c r="Q132" i="14"/>
  <c r="P132" i="14"/>
  <c r="O132" i="14"/>
  <c r="N132" i="14"/>
  <c r="M132" i="14"/>
  <c r="L132" i="14"/>
  <c r="K132" i="14"/>
  <c r="J132" i="14"/>
  <c r="I132" i="14"/>
  <c r="H132" i="14"/>
  <c r="D132" i="14"/>
  <c r="C132" i="14"/>
  <c r="AH132" i="14"/>
  <c r="B132" i="14"/>
  <c r="A132" i="14"/>
  <c r="Z131" i="14"/>
  <c r="Y131" i="14"/>
  <c r="X131" i="14"/>
  <c r="W131" i="14"/>
  <c r="V131" i="14"/>
  <c r="U131" i="14"/>
  <c r="T131" i="14"/>
  <c r="S131" i="14"/>
  <c r="Q131" i="14"/>
  <c r="P131" i="14"/>
  <c r="O131" i="14"/>
  <c r="N131" i="14"/>
  <c r="M131" i="14"/>
  <c r="L131" i="14"/>
  <c r="K131" i="14"/>
  <c r="J131" i="14"/>
  <c r="I131" i="14"/>
  <c r="H131" i="14"/>
  <c r="AF131" i="14"/>
  <c r="D131" i="14"/>
  <c r="C131" i="14"/>
  <c r="B131" i="14"/>
  <c r="A131" i="14"/>
  <c r="Z130" i="14"/>
  <c r="Y130" i="14"/>
  <c r="X130" i="14"/>
  <c r="W130" i="14"/>
  <c r="V130" i="14"/>
  <c r="U130" i="14"/>
  <c r="T130" i="14"/>
  <c r="S130" i="14"/>
  <c r="Q130" i="14"/>
  <c r="P130" i="14"/>
  <c r="O130" i="14"/>
  <c r="N130" i="14"/>
  <c r="M130" i="14"/>
  <c r="L130" i="14"/>
  <c r="K130" i="14"/>
  <c r="J130" i="14"/>
  <c r="I130" i="14"/>
  <c r="H130" i="14"/>
  <c r="AF130" i="14"/>
  <c r="D130" i="14"/>
  <c r="C130" i="14"/>
  <c r="B130" i="14"/>
  <c r="AD130" i="14"/>
  <c r="A130" i="14"/>
  <c r="Z129" i="14"/>
  <c r="Y129" i="14"/>
  <c r="X129" i="14"/>
  <c r="W129" i="14"/>
  <c r="V129" i="14"/>
  <c r="U129" i="14"/>
  <c r="T129" i="14"/>
  <c r="S129" i="14"/>
  <c r="Q129" i="14"/>
  <c r="P129" i="14"/>
  <c r="O129" i="14"/>
  <c r="N129" i="14"/>
  <c r="M129" i="14"/>
  <c r="L129" i="14"/>
  <c r="K129" i="14"/>
  <c r="J129" i="14"/>
  <c r="I129" i="14"/>
  <c r="H129" i="14"/>
  <c r="D129" i="14"/>
  <c r="C129" i="14"/>
  <c r="B129" i="14"/>
  <c r="AD129" i="14"/>
  <c r="A129" i="14"/>
  <c r="Z128" i="14"/>
  <c r="Y128" i="14"/>
  <c r="X128" i="14"/>
  <c r="W128" i="14"/>
  <c r="V128" i="14"/>
  <c r="U128" i="14"/>
  <c r="T128" i="14"/>
  <c r="S128" i="14"/>
  <c r="Q128" i="14"/>
  <c r="P128" i="14"/>
  <c r="O128" i="14"/>
  <c r="N128" i="14"/>
  <c r="M128" i="14"/>
  <c r="L128" i="14"/>
  <c r="K128" i="14"/>
  <c r="J128" i="14"/>
  <c r="I128" i="14"/>
  <c r="H128" i="14"/>
  <c r="D128" i="14"/>
  <c r="C128" i="14"/>
  <c r="AH128" i="14"/>
  <c r="B128" i="14"/>
  <c r="A128" i="14"/>
  <c r="Z127" i="14"/>
  <c r="Y127" i="14"/>
  <c r="X127" i="14"/>
  <c r="W127" i="14"/>
  <c r="V127" i="14"/>
  <c r="U127" i="14"/>
  <c r="T127" i="14"/>
  <c r="S127" i="14"/>
  <c r="Q127" i="14"/>
  <c r="P127" i="14"/>
  <c r="O127" i="14"/>
  <c r="N127" i="14"/>
  <c r="M127" i="14"/>
  <c r="L127" i="14"/>
  <c r="K127" i="14"/>
  <c r="J127" i="14"/>
  <c r="I127" i="14"/>
  <c r="H127" i="14"/>
  <c r="AF127" i="14"/>
  <c r="D127" i="14"/>
  <c r="C127" i="14"/>
  <c r="B127" i="14"/>
  <c r="A127" i="14"/>
  <c r="Z126" i="14"/>
  <c r="Y126" i="14"/>
  <c r="X126" i="14"/>
  <c r="W126" i="14"/>
  <c r="V126" i="14"/>
  <c r="U126" i="14"/>
  <c r="T126" i="14"/>
  <c r="S126" i="14"/>
  <c r="Q126" i="14"/>
  <c r="P126" i="14"/>
  <c r="O126" i="14"/>
  <c r="N126" i="14"/>
  <c r="M126" i="14"/>
  <c r="L126" i="14"/>
  <c r="K126" i="14"/>
  <c r="J126" i="14"/>
  <c r="I126" i="14"/>
  <c r="H126" i="14"/>
  <c r="AF126" i="14"/>
  <c r="D126" i="14"/>
  <c r="C126" i="14"/>
  <c r="B126" i="14"/>
  <c r="AD126" i="14"/>
  <c r="A126" i="14"/>
  <c r="Z125" i="14"/>
  <c r="Y125" i="14"/>
  <c r="X125" i="14"/>
  <c r="W125" i="14"/>
  <c r="V125" i="14"/>
  <c r="U125" i="14"/>
  <c r="T125" i="14"/>
  <c r="S125" i="14"/>
  <c r="Q125" i="14"/>
  <c r="P125" i="14"/>
  <c r="O125" i="14"/>
  <c r="N125" i="14"/>
  <c r="M125" i="14"/>
  <c r="L125" i="14"/>
  <c r="K125" i="14"/>
  <c r="J125" i="14"/>
  <c r="I125" i="14"/>
  <c r="H125" i="14"/>
  <c r="D125" i="14"/>
  <c r="C125" i="14"/>
  <c r="B125" i="14"/>
  <c r="AD125" i="14"/>
  <c r="A125" i="14"/>
  <c r="Z124" i="14"/>
  <c r="Y124" i="14"/>
  <c r="X124" i="14"/>
  <c r="W124" i="14"/>
  <c r="V124" i="14"/>
  <c r="U124" i="14"/>
  <c r="T124" i="14"/>
  <c r="S124" i="14"/>
  <c r="Q124" i="14"/>
  <c r="P124" i="14"/>
  <c r="O124" i="14"/>
  <c r="N124" i="14"/>
  <c r="M124" i="14"/>
  <c r="L124" i="14"/>
  <c r="K124" i="14"/>
  <c r="J124" i="14"/>
  <c r="I124" i="14"/>
  <c r="H124" i="14"/>
  <c r="D124" i="14"/>
  <c r="C124" i="14"/>
  <c r="AH124" i="14"/>
  <c r="B124" i="14"/>
  <c r="A124" i="14"/>
  <c r="Z123" i="14"/>
  <c r="Y123" i="14"/>
  <c r="X123" i="14"/>
  <c r="W123" i="14"/>
  <c r="V123" i="14"/>
  <c r="U123" i="14"/>
  <c r="T123" i="14"/>
  <c r="S123" i="14"/>
  <c r="Q123" i="14"/>
  <c r="P123" i="14"/>
  <c r="O123" i="14"/>
  <c r="N123" i="14"/>
  <c r="M123" i="14"/>
  <c r="L123" i="14"/>
  <c r="K123" i="14"/>
  <c r="J123" i="14"/>
  <c r="I123" i="14"/>
  <c r="H123" i="14"/>
  <c r="AF123" i="14"/>
  <c r="D123" i="14"/>
  <c r="C123" i="14"/>
  <c r="B123" i="14"/>
  <c r="A123" i="14"/>
  <c r="Z122" i="14"/>
  <c r="Y122" i="14"/>
  <c r="X122" i="14"/>
  <c r="W122" i="14"/>
  <c r="V122" i="14"/>
  <c r="U122" i="14"/>
  <c r="T122" i="14"/>
  <c r="S122" i="14"/>
  <c r="Q122" i="14"/>
  <c r="P122" i="14"/>
  <c r="O122" i="14"/>
  <c r="N122" i="14"/>
  <c r="M122" i="14"/>
  <c r="L122" i="14"/>
  <c r="K122" i="14"/>
  <c r="J122" i="14"/>
  <c r="I122" i="14"/>
  <c r="H122" i="14"/>
  <c r="AF122" i="14"/>
  <c r="D122" i="14"/>
  <c r="C122" i="14"/>
  <c r="B122" i="14"/>
  <c r="AD122" i="14"/>
  <c r="A122" i="14"/>
  <c r="Z121" i="14"/>
  <c r="Y121" i="14"/>
  <c r="X121" i="14"/>
  <c r="W121" i="14"/>
  <c r="V121" i="14"/>
  <c r="U121" i="14"/>
  <c r="T121" i="14"/>
  <c r="S121" i="14"/>
  <c r="Q121" i="14"/>
  <c r="P121" i="14"/>
  <c r="O121" i="14"/>
  <c r="N121" i="14"/>
  <c r="M121" i="14"/>
  <c r="L121" i="14"/>
  <c r="K121" i="14"/>
  <c r="J121" i="14"/>
  <c r="I121" i="14"/>
  <c r="H121" i="14"/>
  <c r="D121" i="14"/>
  <c r="C121" i="14"/>
  <c r="B121" i="14"/>
  <c r="AD121" i="14"/>
  <c r="A121" i="14"/>
  <c r="Z120" i="14"/>
  <c r="Y120" i="14"/>
  <c r="X120" i="14"/>
  <c r="W120" i="14"/>
  <c r="V120" i="14"/>
  <c r="U120" i="14"/>
  <c r="T120" i="14"/>
  <c r="S120" i="14"/>
  <c r="Q120" i="14"/>
  <c r="P120" i="14"/>
  <c r="O120" i="14"/>
  <c r="N120" i="14"/>
  <c r="M120" i="14"/>
  <c r="L120" i="14"/>
  <c r="K120" i="14"/>
  <c r="J120" i="14"/>
  <c r="I120" i="14"/>
  <c r="H120" i="14"/>
  <c r="D120" i="14"/>
  <c r="C120" i="14"/>
  <c r="AH120" i="14"/>
  <c r="B120" i="14"/>
  <c r="A120" i="14"/>
  <c r="Z119" i="14"/>
  <c r="Y119" i="14"/>
  <c r="X119" i="14"/>
  <c r="W119" i="14"/>
  <c r="V119" i="14"/>
  <c r="U119" i="14"/>
  <c r="T119" i="14"/>
  <c r="S119" i="14"/>
  <c r="Q119" i="14"/>
  <c r="P119" i="14"/>
  <c r="O119" i="14"/>
  <c r="N119" i="14"/>
  <c r="M119" i="14"/>
  <c r="L119" i="14"/>
  <c r="K119" i="14"/>
  <c r="J119" i="14"/>
  <c r="I119" i="14"/>
  <c r="H119" i="14"/>
  <c r="AF119" i="14"/>
  <c r="D119" i="14"/>
  <c r="C119" i="14"/>
  <c r="B119" i="14"/>
  <c r="A119" i="14"/>
  <c r="Z118" i="14"/>
  <c r="Y118" i="14"/>
  <c r="X118" i="14"/>
  <c r="W118" i="14"/>
  <c r="V118" i="14"/>
  <c r="U118" i="14"/>
  <c r="T118" i="14"/>
  <c r="S118" i="14"/>
  <c r="Q118" i="14"/>
  <c r="P118" i="14"/>
  <c r="O118" i="14"/>
  <c r="N118" i="14"/>
  <c r="M118" i="14"/>
  <c r="L118" i="14"/>
  <c r="K118" i="14"/>
  <c r="J118" i="14"/>
  <c r="I118" i="14"/>
  <c r="H118" i="14"/>
  <c r="AF118" i="14"/>
  <c r="D118" i="14"/>
  <c r="C118" i="14"/>
  <c r="B118" i="14"/>
  <c r="AD118" i="14"/>
  <c r="A118" i="14"/>
  <c r="Z117" i="14"/>
  <c r="Y117" i="14"/>
  <c r="X117" i="14"/>
  <c r="W117" i="14"/>
  <c r="V117" i="14"/>
  <c r="U117" i="14"/>
  <c r="T117" i="14"/>
  <c r="S117" i="14"/>
  <c r="Q117" i="14"/>
  <c r="P117" i="14"/>
  <c r="O117" i="14"/>
  <c r="N117" i="14"/>
  <c r="M117" i="14"/>
  <c r="L117" i="14"/>
  <c r="K117" i="14"/>
  <c r="J117" i="14"/>
  <c r="I117" i="14"/>
  <c r="H117" i="14"/>
  <c r="D117" i="14"/>
  <c r="C117" i="14"/>
  <c r="B117" i="14"/>
  <c r="AD117" i="14"/>
  <c r="A117" i="14"/>
  <c r="Z116" i="14"/>
  <c r="Y116" i="14"/>
  <c r="X116" i="14"/>
  <c r="W116" i="14"/>
  <c r="V116" i="14"/>
  <c r="U116" i="14"/>
  <c r="T116" i="14"/>
  <c r="S116" i="14"/>
  <c r="Q116" i="14"/>
  <c r="P116" i="14"/>
  <c r="O116" i="14"/>
  <c r="N116" i="14"/>
  <c r="M116" i="14"/>
  <c r="L116" i="14"/>
  <c r="K116" i="14"/>
  <c r="J116" i="14"/>
  <c r="I116" i="14"/>
  <c r="H116" i="14"/>
  <c r="D116" i="14"/>
  <c r="C116" i="14"/>
  <c r="AH116" i="14"/>
  <c r="B116" i="14"/>
  <c r="A116" i="14"/>
  <c r="Z115" i="14"/>
  <c r="Y115" i="14"/>
  <c r="X115" i="14"/>
  <c r="W115" i="14"/>
  <c r="V115" i="14"/>
  <c r="U115" i="14"/>
  <c r="T115" i="14"/>
  <c r="S115" i="14"/>
  <c r="Q115" i="14"/>
  <c r="P115" i="14"/>
  <c r="O115" i="14"/>
  <c r="N115" i="14"/>
  <c r="M115" i="14"/>
  <c r="L115" i="14"/>
  <c r="K115" i="14"/>
  <c r="J115" i="14"/>
  <c r="I115" i="14"/>
  <c r="H115" i="14"/>
  <c r="AF115" i="14"/>
  <c r="D115" i="14"/>
  <c r="C115" i="14"/>
  <c r="B115" i="14"/>
  <c r="A115" i="14"/>
  <c r="Z114" i="14"/>
  <c r="Y114" i="14"/>
  <c r="X114" i="14"/>
  <c r="W114" i="14"/>
  <c r="V114" i="14"/>
  <c r="U114" i="14"/>
  <c r="T114" i="14"/>
  <c r="S114" i="14"/>
  <c r="Q114" i="14"/>
  <c r="P114" i="14"/>
  <c r="O114" i="14"/>
  <c r="N114" i="14"/>
  <c r="M114" i="14"/>
  <c r="L114" i="14"/>
  <c r="K114" i="14"/>
  <c r="J114" i="14"/>
  <c r="I114" i="14"/>
  <c r="H114" i="14"/>
  <c r="AF114" i="14"/>
  <c r="D114" i="14"/>
  <c r="C114" i="14"/>
  <c r="B114" i="14"/>
  <c r="AD114" i="14"/>
  <c r="A114" i="14"/>
  <c r="Z113" i="14"/>
  <c r="Y113" i="14"/>
  <c r="X113" i="14"/>
  <c r="W113" i="14"/>
  <c r="V113" i="14"/>
  <c r="U113" i="14"/>
  <c r="T113" i="14"/>
  <c r="S113" i="14"/>
  <c r="Q113" i="14"/>
  <c r="P113" i="14"/>
  <c r="O113" i="14"/>
  <c r="N113" i="14"/>
  <c r="M113" i="14"/>
  <c r="L113" i="14"/>
  <c r="K113" i="14"/>
  <c r="J113" i="14"/>
  <c r="I113" i="14"/>
  <c r="H113" i="14"/>
  <c r="D113" i="14"/>
  <c r="C113" i="14"/>
  <c r="B113" i="14"/>
  <c r="AD113" i="14"/>
  <c r="A113" i="14"/>
  <c r="Z112" i="14"/>
  <c r="Y112" i="14"/>
  <c r="X112" i="14"/>
  <c r="W112" i="14"/>
  <c r="V112" i="14"/>
  <c r="U112" i="14"/>
  <c r="T112" i="14"/>
  <c r="S112" i="14"/>
  <c r="Q112" i="14"/>
  <c r="P112" i="14"/>
  <c r="O112" i="14"/>
  <c r="N112" i="14"/>
  <c r="M112" i="14"/>
  <c r="L112" i="14"/>
  <c r="K112" i="14"/>
  <c r="J112" i="14"/>
  <c r="I112" i="14"/>
  <c r="H112" i="14"/>
  <c r="D112" i="14"/>
  <c r="C112" i="14"/>
  <c r="AH112" i="14"/>
  <c r="B112" i="14"/>
  <c r="A112" i="14"/>
  <c r="Z111" i="14"/>
  <c r="Y111" i="14"/>
  <c r="X111" i="14"/>
  <c r="W111" i="14"/>
  <c r="V111" i="14"/>
  <c r="U111" i="14"/>
  <c r="T111" i="14"/>
  <c r="S111" i="14"/>
  <c r="Q111" i="14"/>
  <c r="P111" i="14"/>
  <c r="O111" i="14"/>
  <c r="N111" i="14"/>
  <c r="M111" i="14"/>
  <c r="L111" i="14"/>
  <c r="K111" i="14"/>
  <c r="J111" i="14"/>
  <c r="I111" i="14"/>
  <c r="H111" i="14"/>
  <c r="AF111" i="14"/>
  <c r="D111" i="14"/>
  <c r="C111" i="14"/>
  <c r="B111" i="14"/>
  <c r="A111" i="14"/>
  <c r="Z110" i="14"/>
  <c r="Y110" i="14"/>
  <c r="X110" i="14"/>
  <c r="W110" i="14"/>
  <c r="V110" i="14"/>
  <c r="U110" i="14"/>
  <c r="T110" i="14"/>
  <c r="S110" i="14"/>
  <c r="Q110" i="14"/>
  <c r="P110" i="14"/>
  <c r="O110" i="14"/>
  <c r="N110" i="14"/>
  <c r="M110" i="14"/>
  <c r="L110" i="14"/>
  <c r="K110" i="14"/>
  <c r="J110" i="14"/>
  <c r="I110" i="14"/>
  <c r="H110" i="14"/>
  <c r="AF110" i="14"/>
  <c r="D110" i="14"/>
  <c r="C110" i="14"/>
  <c r="B110" i="14"/>
  <c r="AD110" i="14"/>
  <c r="A110" i="14"/>
  <c r="Z109" i="14"/>
  <c r="Y109" i="14"/>
  <c r="X109" i="14"/>
  <c r="W109" i="14"/>
  <c r="V109" i="14"/>
  <c r="U109" i="14"/>
  <c r="T109" i="14"/>
  <c r="S109" i="14"/>
  <c r="Q109" i="14"/>
  <c r="P109" i="14"/>
  <c r="O109" i="14"/>
  <c r="N109" i="14"/>
  <c r="M109" i="14"/>
  <c r="L109" i="14"/>
  <c r="K109" i="14"/>
  <c r="J109" i="14"/>
  <c r="I109" i="14"/>
  <c r="H109" i="14"/>
  <c r="D109" i="14"/>
  <c r="C109" i="14"/>
  <c r="B109" i="14"/>
  <c r="AD109" i="14"/>
  <c r="A109" i="14"/>
  <c r="Z108" i="14"/>
  <c r="Y108" i="14"/>
  <c r="X108" i="14"/>
  <c r="W108" i="14"/>
  <c r="V108" i="14"/>
  <c r="U108" i="14"/>
  <c r="T108" i="14"/>
  <c r="S108" i="14"/>
  <c r="Q108" i="14"/>
  <c r="P108" i="14"/>
  <c r="O108" i="14"/>
  <c r="N108" i="14"/>
  <c r="M108" i="14"/>
  <c r="L108" i="14"/>
  <c r="K108" i="14"/>
  <c r="J108" i="14"/>
  <c r="I108" i="14"/>
  <c r="H108" i="14"/>
  <c r="D108" i="14"/>
  <c r="C108" i="14"/>
  <c r="AH108" i="14"/>
  <c r="B108" i="14"/>
  <c r="A108" i="14"/>
  <c r="Z107" i="14"/>
  <c r="Y107" i="14"/>
  <c r="X107" i="14"/>
  <c r="W107" i="14"/>
  <c r="V107" i="14"/>
  <c r="U107" i="14"/>
  <c r="T107" i="14"/>
  <c r="S107" i="14"/>
  <c r="Q107" i="14"/>
  <c r="P107" i="14"/>
  <c r="O107" i="14"/>
  <c r="N107" i="14"/>
  <c r="M107" i="14"/>
  <c r="L107" i="14"/>
  <c r="K107" i="14"/>
  <c r="J107" i="14"/>
  <c r="I107" i="14"/>
  <c r="H107" i="14"/>
  <c r="AF107" i="14"/>
  <c r="D107" i="14"/>
  <c r="C107" i="14"/>
  <c r="B107" i="14"/>
  <c r="A107" i="14"/>
  <c r="Z106" i="14"/>
  <c r="Y106" i="14"/>
  <c r="X106" i="14"/>
  <c r="W106" i="14"/>
  <c r="V106" i="14"/>
  <c r="U106" i="14"/>
  <c r="T106" i="14"/>
  <c r="S106" i="14"/>
  <c r="Q106" i="14"/>
  <c r="P106" i="14"/>
  <c r="O106" i="14"/>
  <c r="N106" i="14"/>
  <c r="M106" i="14"/>
  <c r="L106" i="14"/>
  <c r="K106" i="14"/>
  <c r="J106" i="14"/>
  <c r="I106" i="14"/>
  <c r="H106" i="14"/>
  <c r="D106" i="14"/>
  <c r="C106" i="14"/>
  <c r="B106" i="14"/>
  <c r="AD106" i="14"/>
  <c r="A106" i="14"/>
  <c r="Z105" i="14"/>
  <c r="Y105" i="14"/>
  <c r="X105" i="14"/>
  <c r="W105" i="14"/>
  <c r="V105" i="14"/>
  <c r="U105" i="14"/>
  <c r="T105" i="14"/>
  <c r="S105" i="14"/>
  <c r="Q105" i="14"/>
  <c r="P105" i="14"/>
  <c r="O105" i="14"/>
  <c r="N105" i="14"/>
  <c r="M105" i="14"/>
  <c r="L105" i="14"/>
  <c r="K105" i="14"/>
  <c r="J105" i="14"/>
  <c r="I105" i="14"/>
  <c r="H105" i="14"/>
  <c r="D105" i="14"/>
  <c r="C105" i="14"/>
  <c r="AH105" i="14"/>
  <c r="B105" i="14"/>
  <c r="AD105" i="14"/>
  <c r="A105" i="14"/>
  <c r="Z104" i="14"/>
  <c r="Y104" i="14"/>
  <c r="X104" i="14"/>
  <c r="W104" i="14"/>
  <c r="V104" i="14"/>
  <c r="U104" i="14"/>
  <c r="T104" i="14"/>
  <c r="S104" i="14"/>
  <c r="Q104" i="14"/>
  <c r="P104" i="14"/>
  <c r="O104" i="14"/>
  <c r="N104" i="14"/>
  <c r="M104" i="14"/>
  <c r="L104" i="14"/>
  <c r="K104" i="14"/>
  <c r="J104" i="14"/>
  <c r="I104" i="14"/>
  <c r="H104" i="14"/>
  <c r="D104" i="14"/>
  <c r="C104" i="14"/>
  <c r="AH104" i="14"/>
  <c r="B104" i="14"/>
  <c r="A104" i="14"/>
  <c r="Z103" i="14"/>
  <c r="Y103" i="14"/>
  <c r="X103" i="14"/>
  <c r="W103" i="14"/>
  <c r="V103" i="14"/>
  <c r="U103" i="14"/>
  <c r="T103" i="14"/>
  <c r="S103" i="14"/>
  <c r="Q103" i="14"/>
  <c r="P103" i="14"/>
  <c r="O103" i="14"/>
  <c r="N103" i="14"/>
  <c r="M103" i="14"/>
  <c r="L103" i="14"/>
  <c r="K103" i="14"/>
  <c r="J103" i="14"/>
  <c r="I103" i="14"/>
  <c r="H103" i="14"/>
  <c r="AF103" i="14"/>
  <c r="D103" i="14"/>
  <c r="C103" i="14"/>
  <c r="B103" i="14"/>
  <c r="A103" i="14"/>
  <c r="Z102" i="14"/>
  <c r="Y102" i="14"/>
  <c r="X102" i="14"/>
  <c r="W102" i="14"/>
  <c r="V102" i="14"/>
  <c r="U102" i="14"/>
  <c r="T102" i="14"/>
  <c r="S102" i="14"/>
  <c r="Q102" i="14"/>
  <c r="P102" i="14"/>
  <c r="O102" i="14"/>
  <c r="N102" i="14"/>
  <c r="M102" i="14"/>
  <c r="L102" i="14"/>
  <c r="K102" i="14"/>
  <c r="J102" i="14"/>
  <c r="I102" i="14"/>
  <c r="H102" i="14"/>
  <c r="D102" i="14"/>
  <c r="C102" i="14"/>
  <c r="B102" i="14"/>
  <c r="AD102" i="14"/>
  <c r="A102" i="14"/>
  <c r="Z101" i="14"/>
  <c r="Y101" i="14"/>
  <c r="X101" i="14"/>
  <c r="W101" i="14"/>
  <c r="V101" i="14"/>
  <c r="U101" i="14"/>
  <c r="T101" i="14"/>
  <c r="S101" i="14"/>
  <c r="Q101" i="14"/>
  <c r="P101" i="14"/>
  <c r="O101" i="14"/>
  <c r="N101" i="14"/>
  <c r="M101" i="14"/>
  <c r="L101" i="14"/>
  <c r="K101" i="14"/>
  <c r="J101" i="14"/>
  <c r="I101" i="14"/>
  <c r="H101" i="14"/>
  <c r="D101" i="14"/>
  <c r="C101" i="14"/>
  <c r="AH101" i="14"/>
  <c r="B101" i="14"/>
  <c r="AD101" i="14"/>
  <c r="A101" i="14"/>
  <c r="Z100" i="14"/>
  <c r="Y100" i="14"/>
  <c r="X100" i="14"/>
  <c r="W100" i="14"/>
  <c r="V100" i="14"/>
  <c r="U100" i="14"/>
  <c r="T100" i="14"/>
  <c r="S100" i="14"/>
  <c r="Q100" i="14"/>
  <c r="P100" i="14"/>
  <c r="O100" i="14"/>
  <c r="N100" i="14"/>
  <c r="M100" i="14"/>
  <c r="L100" i="14"/>
  <c r="K100" i="14"/>
  <c r="J100" i="14"/>
  <c r="I100" i="14"/>
  <c r="H100" i="14"/>
  <c r="D100" i="14"/>
  <c r="C100" i="14"/>
  <c r="AH100" i="14"/>
  <c r="B100" i="14"/>
  <c r="A100" i="14"/>
  <c r="Z99" i="14"/>
  <c r="Y99" i="14"/>
  <c r="X99" i="14"/>
  <c r="W99" i="14"/>
  <c r="V99" i="14"/>
  <c r="U99" i="14"/>
  <c r="T99" i="14"/>
  <c r="S99" i="14"/>
  <c r="Q99" i="14"/>
  <c r="P99" i="14"/>
  <c r="O99" i="14"/>
  <c r="N99" i="14"/>
  <c r="M99" i="14"/>
  <c r="L99" i="14"/>
  <c r="K99" i="14"/>
  <c r="J99" i="14"/>
  <c r="I99" i="14"/>
  <c r="H99" i="14"/>
  <c r="AF99" i="14"/>
  <c r="D99" i="14"/>
  <c r="C99" i="14"/>
  <c r="B99" i="14"/>
  <c r="A99" i="14"/>
  <c r="Z98" i="14"/>
  <c r="Y98" i="14"/>
  <c r="X98" i="14"/>
  <c r="W98" i="14"/>
  <c r="V98" i="14"/>
  <c r="U98" i="14"/>
  <c r="T98" i="14"/>
  <c r="S98" i="14"/>
  <c r="Q98" i="14"/>
  <c r="P98" i="14"/>
  <c r="O98" i="14"/>
  <c r="N98" i="14"/>
  <c r="M98" i="14"/>
  <c r="L98" i="14"/>
  <c r="K98" i="14"/>
  <c r="J98" i="14"/>
  <c r="I98" i="14"/>
  <c r="H98" i="14"/>
  <c r="D98" i="14"/>
  <c r="C98" i="14"/>
  <c r="B98" i="14"/>
  <c r="AD98" i="14"/>
  <c r="A98" i="14"/>
  <c r="Z97" i="14"/>
  <c r="Y97" i="14"/>
  <c r="X97" i="14"/>
  <c r="W97" i="14"/>
  <c r="V97" i="14"/>
  <c r="U97" i="14"/>
  <c r="T97" i="14"/>
  <c r="S97" i="14"/>
  <c r="Q97" i="14"/>
  <c r="P97" i="14"/>
  <c r="O97" i="14"/>
  <c r="N97" i="14"/>
  <c r="M97" i="14"/>
  <c r="L97" i="14"/>
  <c r="K97" i="14"/>
  <c r="J97" i="14"/>
  <c r="I97" i="14"/>
  <c r="H97" i="14"/>
  <c r="D97" i="14"/>
  <c r="C97" i="14"/>
  <c r="AH97" i="14"/>
  <c r="B97" i="14"/>
  <c r="AD97" i="14"/>
  <c r="A97" i="14"/>
  <c r="Z96" i="14"/>
  <c r="Y96" i="14"/>
  <c r="X96" i="14"/>
  <c r="W96" i="14"/>
  <c r="V96" i="14"/>
  <c r="U96" i="14"/>
  <c r="T96" i="14"/>
  <c r="S96" i="14"/>
  <c r="Q96" i="14"/>
  <c r="P96" i="14"/>
  <c r="O96" i="14"/>
  <c r="N96" i="14"/>
  <c r="M96" i="14"/>
  <c r="L96" i="14"/>
  <c r="K96" i="14"/>
  <c r="J96" i="14"/>
  <c r="I96" i="14"/>
  <c r="H96" i="14"/>
  <c r="D96" i="14"/>
  <c r="C96" i="14"/>
  <c r="AH96" i="14"/>
  <c r="B96" i="14"/>
  <c r="A96" i="14"/>
  <c r="Z95" i="14"/>
  <c r="Y95" i="14"/>
  <c r="X95" i="14"/>
  <c r="W95" i="14"/>
  <c r="V95" i="14"/>
  <c r="U95" i="14"/>
  <c r="T95" i="14"/>
  <c r="S95" i="14"/>
  <c r="Q95" i="14"/>
  <c r="P95" i="14"/>
  <c r="O95" i="14"/>
  <c r="N95" i="14"/>
  <c r="M95" i="14"/>
  <c r="L95" i="14"/>
  <c r="K95" i="14"/>
  <c r="J95" i="14"/>
  <c r="I95" i="14"/>
  <c r="H95" i="14"/>
  <c r="AF95" i="14"/>
  <c r="D95" i="14"/>
  <c r="C95" i="14"/>
  <c r="B95" i="14"/>
  <c r="A95" i="14"/>
  <c r="Z94" i="14"/>
  <c r="Y94" i="14"/>
  <c r="X94" i="14"/>
  <c r="W94" i="14"/>
  <c r="V94" i="14"/>
  <c r="U94" i="14"/>
  <c r="T94" i="14"/>
  <c r="S94" i="14"/>
  <c r="Q94" i="14"/>
  <c r="P94" i="14"/>
  <c r="O94" i="14"/>
  <c r="N94" i="14"/>
  <c r="M94" i="14"/>
  <c r="L94" i="14"/>
  <c r="K94" i="14"/>
  <c r="J94" i="14"/>
  <c r="I94" i="14"/>
  <c r="H94" i="14"/>
  <c r="D94" i="14"/>
  <c r="C94" i="14"/>
  <c r="B94" i="14"/>
  <c r="AD94" i="14"/>
  <c r="A94" i="14"/>
  <c r="Z93" i="14"/>
  <c r="Y93" i="14"/>
  <c r="X93" i="14"/>
  <c r="W93" i="14"/>
  <c r="V93" i="14"/>
  <c r="U93" i="14"/>
  <c r="T93" i="14"/>
  <c r="S93" i="14"/>
  <c r="Q93" i="14"/>
  <c r="P93" i="14"/>
  <c r="O93" i="14"/>
  <c r="N93" i="14"/>
  <c r="M93" i="14"/>
  <c r="L93" i="14"/>
  <c r="K93" i="14"/>
  <c r="J93" i="14"/>
  <c r="I93" i="14"/>
  <c r="H93" i="14"/>
  <c r="D93" i="14"/>
  <c r="C93" i="14"/>
  <c r="AH93" i="14"/>
  <c r="B93" i="14"/>
  <c r="AD93" i="14"/>
  <c r="A93" i="14"/>
  <c r="Z92" i="14"/>
  <c r="Y92" i="14"/>
  <c r="X92" i="14"/>
  <c r="W92" i="14"/>
  <c r="V92" i="14"/>
  <c r="U92" i="14"/>
  <c r="T92" i="14"/>
  <c r="S92" i="14"/>
  <c r="Q92" i="14"/>
  <c r="P92" i="14"/>
  <c r="O92" i="14"/>
  <c r="N92" i="14"/>
  <c r="M92" i="14"/>
  <c r="L92" i="14"/>
  <c r="K92" i="14"/>
  <c r="J92" i="14"/>
  <c r="I92" i="14"/>
  <c r="H92" i="14"/>
  <c r="D92" i="14"/>
  <c r="C92" i="14"/>
  <c r="AH92" i="14"/>
  <c r="B92" i="14"/>
  <c r="A92" i="14"/>
  <c r="Z91" i="14"/>
  <c r="Y91" i="14"/>
  <c r="X91" i="14"/>
  <c r="W91" i="14"/>
  <c r="V91" i="14"/>
  <c r="U91" i="14"/>
  <c r="T91" i="14"/>
  <c r="S91" i="14"/>
  <c r="Q91" i="14"/>
  <c r="P91" i="14"/>
  <c r="O91" i="14"/>
  <c r="N91" i="14"/>
  <c r="M91" i="14"/>
  <c r="L91" i="14"/>
  <c r="K91" i="14"/>
  <c r="J91" i="14"/>
  <c r="I91" i="14"/>
  <c r="H91" i="14"/>
  <c r="AF91" i="14"/>
  <c r="D91" i="14"/>
  <c r="C91" i="14"/>
  <c r="B91" i="14"/>
  <c r="A91" i="14"/>
  <c r="Z90" i="14"/>
  <c r="Y90" i="14"/>
  <c r="X90" i="14"/>
  <c r="W90" i="14"/>
  <c r="V90" i="14"/>
  <c r="U90" i="14"/>
  <c r="T90" i="14"/>
  <c r="S90" i="14"/>
  <c r="Q90" i="14"/>
  <c r="P90" i="14"/>
  <c r="O90" i="14"/>
  <c r="N90" i="14"/>
  <c r="M90" i="14"/>
  <c r="L90" i="14"/>
  <c r="K90" i="14"/>
  <c r="J90" i="14"/>
  <c r="I90" i="14"/>
  <c r="H90" i="14"/>
  <c r="D90" i="14"/>
  <c r="C90" i="14"/>
  <c r="B90" i="14"/>
  <c r="AD90" i="14"/>
  <c r="A90" i="14"/>
  <c r="Z89" i="14"/>
  <c r="Y89" i="14"/>
  <c r="X89" i="14"/>
  <c r="W89" i="14"/>
  <c r="V89" i="14"/>
  <c r="U89" i="14"/>
  <c r="T89" i="14"/>
  <c r="S89" i="14"/>
  <c r="Q89" i="14"/>
  <c r="P89" i="14"/>
  <c r="O89" i="14"/>
  <c r="N89" i="14"/>
  <c r="M89" i="14"/>
  <c r="L89" i="14"/>
  <c r="K89" i="14"/>
  <c r="J89" i="14"/>
  <c r="I89" i="14"/>
  <c r="H89" i="14"/>
  <c r="D89" i="14"/>
  <c r="C89" i="14"/>
  <c r="AH89" i="14"/>
  <c r="B89" i="14"/>
  <c r="AD89" i="14"/>
  <c r="A89" i="14"/>
  <c r="Z88" i="14"/>
  <c r="Y88" i="14"/>
  <c r="X88" i="14"/>
  <c r="W88" i="14"/>
  <c r="V88" i="14"/>
  <c r="U88" i="14"/>
  <c r="T88" i="14"/>
  <c r="S88" i="14"/>
  <c r="Q88" i="14"/>
  <c r="P88" i="14"/>
  <c r="O88" i="14"/>
  <c r="N88" i="14"/>
  <c r="M88" i="14"/>
  <c r="L88" i="14"/>
  <c r="K88" i="14"/>
  <c r="J88" i="14"/>
  <c r="I88" i="14"/>
  <c r="H88" i="14"/>
  <c r="D88" i="14"/>
  <c r="C88" i="14"/>
  <c r="AH88" i="14"/>
  <c r="B88" i="14"/>
  <c r="A88" i="14"/>
  <c r="Z87" i="14"/>
  <c r="Y87" i="14"/>
  <c r="X87" i="14"/>
  <c r="W87" i="14"/>
  <c r="V87" i="14"/>
  <c r="U87" i="14"/>
  <c r="T87" i="14"/>
  <c r="S87" i="14"/>
  <c r="Q87" i="14"/>
  <c r="P87" i="14"/>
  <c r="O87" i="14"/>
  <c r="N87" i="14"/>
  <c r="M87" i="14"/>
  <c r="L87" i="14"/>
  <c r="K87" i="14"/>
  <c r="J87" i="14"/>
  <c r="I87" i="14"/>
  <c r="H87" i="14"/>
  <c r="AF87" i="14"/>
  <c r="D87" i="14"/>
  <c r="C87" i="14"/>
  <c r="B87" i="14"/>
  <c r="A87" i="14"/>
  <c r="Z86" i="14"/>
  <c r="Y86" i="14"/>
  <c r="X86" i="14"/>
  <c r="W86" i="14"/>
  <c r="V86" i="14"/>
  <c r="U86" i="14"/>
  <c r="T86" i="14"/>
  <c r="S86" i="14"/>
  <c r="Q86" i="14"/>
  <c r="P86" i="14"/>
  <c r="O86" i="14"/>
  <c r="N86" i="14"/>
  <c r="M86" i="14"/>
  <c r="L86" i="14"/>
  <c r="K86" i="14"/>
  <c r="J86" i="14"/>
  <c r="I86" i="14"/>
  <c r="H86" i="14"/>
  <c r="D86" i="14"/>
  <c r="C86" i="14"/>
  <c r="B86" i="14"/>
  <c r="AD86" i="14"/>
  <c r="A86" i="14"/>
  <c r="Z85" i="14"/>
  <c r="Y85" i="14"/>
  <c r="X85" i="14"/>
  <c r="W85" i="14"/>
  <c r="V85" i="14"/>
  <c r="U85" i="14"/>
  <c r="T85" i="14"/>
  <c r="S85" i="14"/>
  <c r="Q85" i="14"/>
  <c r="P85" i="14"/>
  <c r="O85" i="14"/>
  <c r="N85" i="14"/>
  <c r="M85" i="14"/>
  <c r="L85" i="14"/>
  <c r="K85" i="14"/>
  <c r="J85" i="14"/>
  <c r="I85" i="14"/>
  <c r="H85" i="14"/>
  <c r="D85" i="14"/>
  <c r="C85" i="14"/>
  <c r="AH85" i="14"/>
  <c r="B85" i="14"/>
  <c r="A85" i="14"/>
  <c r="Z84" i="14"/>
  <c r="Y84" i="14"/>
  <c r="X84" i="14"/>
  <c r="W84" i="14"/>
  <c r="V84" i="14"/>
  <c r="U84" i="14"/>
  <c r="T84" i="14"/>
  <c r="S84" i="14"/>
  <c r="Q84" i="14"/>
  <c r="P84" i="14"/>
  <c r="O84" i="14"/>
  <c r="N84" i="14"/>
  <c r="M84" i="14"/>
  <c r="L84" i="14"/>
  <c r="K84" i="14"/>
  <c r="J84" i="14"/>
  <c r="I84" i="14"/>
  <c r="H84" i="14"/>
  <c r="D84" i="14"/>
  <c r="C84" i="14"/>
  <c r="AH84" i="14"/>
  <c r="B84" i="14"/>
  <c r="A84" i="14"/>
  <c r="Z83" i="14"/>
  <c r="Y83" i="14"/>
  <c r="X83" i="14"/>
  <c r="W83" i="14"/>
  <c r="V83" i="14"/>
  <c r="U83" i="14"/>
  <c r="T83" i="14"/>
  <c r="S83" i="14"/>
  <c r="Q83" i="14"/>
  <c r="P83" i="14"/>
  <c r="O83" i="14"/>
  <c r="N83" i="14"/>
  <c r="M83" i="14"/>
  <c r="L83" i="14"/>
  <c r="K83" i="14"/>
  <c r="J83" i="14"/>
  <c r="I83" i="14"/>
  <c r="H83" i="14"/>
  <c r="AF83" i="14"/>
  <c r="D83" i="14"/>
  <c r="C83" i="14"/>
  <c r="B83" i="14"/>
  <c r="A83" i="14"/>
  <c r="Z82" i="14"/>
  <c r="Y82" i="14"/>
  <c r="X82" i="14"/>
  <c r="W82" i="14"/>
  <c r="V82" i="14"/>
  <c r="U82" i="14"/>
  <c r="T82" i="14"/>
  <c r="S82" i="14"/>
  <c r="Q82" i="14"/>
  <c r="P82" i="14"/>
  <c r="O82" i="14"/>
  <c r="N82" i="14"/>
  <c r="M82" i="14"/>
  <c r="L82" i="14"/>
  <c r="K82" i="14"/>
  <c r="J82" i="14"/>
  <c r="I82" i="14"/>
  <c r="H82" i="14"/>
  <c r="D82" i="14"/>
  <c r="C82" i="14"/>
  <c r="B82" i="14"/>
  <c r="AD82" i="14"/>
  <c r="A82" i="14"/>
  <c r="Z81" i="14"/>
  <c r="Y81" i="14"/>
  <c r="X81" i="14"/>
  <c r="W81" i="14"/>
  <c r="V81" i="14"/>
  <c r="U81" i="14"/>
  <c r="T81" i="14"/>
  <c r="S81" i="14"/>
  <c r="Q81" i="14"/>
  <c r="P81" i="14"/>
  <c r="O81" i="14"/>
  <c r="N81" i="14"/>
  <c r="M81" i="14"/>
  <c r="L81" i="14"/>
  <c r="K81" i="14"/>
  <c r="J81" i="14"/>
  <c r="I81" i="14"/>
  <c r="H81" i="14"/>
  <c r="D81" i="14"/>
  <c r="C81" i="14"/>
  <c r="AH81" i="14"/>
  <c r="B81" i="14"/>
  <c r="A81" i="14"/>
  <c r="Z80" i="14"/>
  <c r="Y80" i="14"/>
  <c r="X80" i="14"/>
  <c r="W80" i="14"/>
  <c r="V80" i="14"/>
  <c r="U80" i="14"/>
  <c r="T80" i="14"/>
  <c r="S80" i="14"/>
  <c r="Q80" i="14"/>
  <c r="P80" i="14"/>
  <c r="O80" i="14"/>
  <c r="N80" i="14"/>
  <c r="M80" i="14"/>
  <c r="L80" i="14"/>
  <c r="K80" i="14"/>
  <c r="J80" i="14"/>
  <c r="I80" i="14"/>
  <c r="H80" i="14"/>
  <c r="D80" i="14"/>
  <c r="C80" i="14"/>
  <c r="AH80" i="14"/>
  <c r="B80" i="14"/>
  <c r="A80" i="14"/>
  <c r="Z79" i="14"/>
  <c r="Y79" i="14"/>
  <c r="X79" i="14"/>
  <c r="W79" i="14"/>
  <c r="V79" i="14"/>
  <c r="U79" i="14"/>
  <c r="T79" i="14"/>
  <c r="S79" i="14"/>
  <c r="Q79" i="14"/>
  <c r="P79" i="14"/>
  <c r="O79" i="14"/>
  <c r="N79" i="14"/>
  <c r="M79" i="14"/>
  <c r="L79" i="14"/>
  <c r="K79" i="14"/>
  <c r="J79" i="14"/>
  <c r="I79" i="14"/>
  <c r="H79" i="14"/>
  <c r="AF79" i="14"/>
  <c r="D79" i="14"/>
  <c r="C79" i="14"/>
  <c r="B79" i="14"/>
  <c r="A79" i="14"/>
  <c r="Z78" i="14"/>
  <c r="Y78" i="14"/>
  <c r="X78" i="14"/>
  <c r="W78" i="14"/>
  <c r="V78" i="14"/>
  <c r="U78" i="14"/>
  <c r="T78" i="14"/>
  <c r="S78" i="14"/>
  <c r="Q78" i="14"/>
  <c r="P78" i="14"/>
  <c r="O78" i="14"/>
  <c r="N78" i="14"/>
  <c r="M78" i="14"/>
  <c r="L78" i="14"/>
  <c r="K78" i="14"/>
  <c r="J78" i="14"/>
  <c r="I78" i="14"/>
  <c r="H78" i="14"/>
  <c r="D78" i="14"/>
  <c r="C78" i="14"/>
  <c r="B78" i="14"/>
  <c r="AD78" i="14"/>
  <c r="A78" i="14"/>
  <c r="Z77" i="14"/>
  <c r="Y77" i="14"/>
  <c r="X77" i="14"/>
  <c r="W77" i="14"/>
  <c r="V77" i="14"/>
  <c r="U77" i="14"/>
  <c r="T77" i="14"/>
  <c r="S77" i="14"/>
  <c r="Q77" i="14"/>
  <c r="P77" i="14"/>
  <c r="O77" i="14"/>
  <c r="N77" i="14"/>
  <c r="M77" i="14"/>
  <c r="L77" i="14"/>
  <c r="K77" i="14"/>
  <c r="J77" i="14"/>
  <c r="I77" i="14"/>
  <c r="H77" i="14"/>
  <c r="D77" i="14"/>
  <c r="C77" i="14"/>
  <c r="AH77" i="14"/>
  <c r="B77" i="14"/>
  <c r="A77" i="14"/>
  <c r="Z76" i="14"/>
  <c r="Y76" i="14"/>
  <c r="X76" i="14"/>
  <c r="W76" i="14"/>
  <c r="V76" i="14"/>
  <c r="U76" i="14"/>
  <c r="T76" i="14"/>
  <c r="S76" i="14"/>
  <c r="Q76" i="14"/>
  <c r="P76" i="14"/>
  <c r="O76" i="14"/>
  <c r="N76" i="14"/>
  <c r="M76" i="14"/>
  <c r="L76" i="14"/>
  <c r="K76" i="14"/>
  <c r="J76" i="14"/>
  <c r="I76" i="14"/>
  <c r="H76" i="14"/>
  <c r="D76" i="14"/>
  <c r="C76" i="14"/>
  <c r="AH76" i="14"/>
  <c r="B76" i="14"/>
  <c r="A76" i="14"/>
  <c r="Z75" i="14"/>
  <c r="Y75" i="14"/>
  <c r="X75" i="14"/>
  <c r="W75" i="14"/>
  <c r="V75" i="14"/>
  <c r="U75" i="14"/>
  <c r="T75" i="14"/>
  <c r="S75" i="14"/>
  <c r="Q75" i="14"/>
  <c r="P75" i="14"/>
  <c r="O75" i="14"/>
  <c r="N75" i="14"/>
  <c r="M75" i="14"/>
  <c r="L75" i="14"/>
  <c r="K75" i="14"/>
  <c r="J75" i="14"/>
  <c r="I75" i="14"/>
  <c r="H75" i="14"/>
  <c r="AF75" i="14"/>
  <c r="D75" i="14"/>
  <c r="C75" i="14"/>
  <c r="B75" i="14"/>
  <c r="A75" i="14"/>
  <c r="Z74" i="14"/>
  <c r="Y74" i="14"/>
  <c r="X74" i="14"/>
  <c r="W74" i="14"/>
  <c r="V74" i="14"/>
  <c r="U74" i="14"/>
  <c r="T74" i="14"/>
  <c r="S74" i="14"/>
  <c r="Q74" i="14"/>
  <c r="P74" i="14"/>
  <c r="O74" i="14"/>
  <c r="N74" i="14"/>
  <c r="M74" i="14"/>
  <c r="L74" i="14"/>
  <c r="K74" i="14"/>
  <c r="J74" i="14"/>
  <c r="I74" i="14"/>
  <c r="H74" i="14"/>
  <c r="D74" i="14"/>
  <c r="C74" i="14"/>
  <c r="B74" i="14"/>
  <c r="AD74" i="14"/>
  <c r="A74" i="14"/>
  <c r="Z73" i="14"/>
  <c r="Y73" i="14"/>
  <c r="X73" i="14"/>
  <c r="W73" i="14"/>
  <c r="V73" i="14"/>
  <c r="U73" i="14"/>
  <c r="T73" i="14"/>
  <c r="S73" i="14"/>
  <c r="Q73" i="14"/>
  <c r="P73" i="14"/>
  <c r="O73" i="14"/>
  <c r="N73" i="14"/>
  <c r="M73" i="14"/>
  <c r="L73" i="14"/>
  <c r="K73" i="14"/>
  <c r="J73" i="14"/>
  <c r="I73" i="14"/>
  <c r="H73" i="14"/>
  <c r="D73" i="14"/>
  <c r="C73" i="14"/>
  <c r="AH73" i="14"/>
  <c r="B73" i="14"/>
  <c r="A73" i="14"/>
  <c r="Z72" i="14"/>
  <c r="Y72" i="14"/>
  <c r="X72" i="14"/>
  <c r="W72" i="14"/>
  <c r="V72" i="14"/>
  <c r="U72" i="14"/>
  <c r="T72" i="14"/>
  <c r="S72" i="14"/>
  <c r="Q72" i="14"/>
  <c r="P72" i="14"/>
  <c r="O72" i="14"/>
  <c r="N72" i="14"/>
  <c r="M72" i="14"/>
  <c r="L72" i="14"/>
  <c r="K72" i="14"/>
  <c r="J72" i="14"/>
  <c r="I72" i="14"/>
  <c r="H72" i="14"/>
  <c r="D72" i="14"/>
  <c r="C72" i="14"/>
  <c r="AH72" i="14"/>
  <c r="B72" i="14"/>
  <c r="A72" i="14"/>
  <c r="Z71" i="14"/>
  <c r="Y71" i="14"/>
  <c r="X71" i="14"/>
  <c r="W71" i="14"/>
  <c r="V71" i="14"/>
  <c r="U71" i="14"/>
  <c r="T71" i="14"/>
  <c r="S71" i="14"/>
  <c r="Q71" i="14"/>
  <c r="P71" i="14"/>
  <c r="O71" i="14"/>
  <c r="N71" i="14"/>
  <c r="M71" i="14"/>
  <c r="L71" i="14"/>
  <c r="K71" i="14"/>
  <c r="J71" i="14"/>
  <c r="I71" i="14"/>
  <c r="H71" i="14"/>
  <c r="AF71" i="14"/>
  <c r="D71" i="14"/>
  <c r="C71" i="14"/>
  <c r="B71" i="14"/>
  <c r="A71" i="14"/>
  <c r="Z70" i="14"/>
  <c r="Y70" i="14"/>
  <c r="X70" i="14"/>
  <c r="W70" i="14"/>
  <c r="V70" i="14"/>
  <c r="U70" i="14"/>
  <c r="T70" i="14"/>
  <c r="S70" i="14"/>
  <c r="Q70" i="14"/>
  <c r="P70" i="14"/>
  <c r="O70" i="14"/>
  <c r="N70" i="14"/>
  <c r="M70" i="14"/>
  <c r="L70" i="14"/>
  <c r="K70" i="14"/>
  <c r="J70" i="14"/>
  <c r="I70" i="14"/>
  <c r="H70" i="14"/>
  <c r="D70" i="14"/>
  <c r="C70" i="14"/>
  <c r="B70" i="14"/>
  <c r="AD70" i="14"/>
  <c r="A70" i="14"/>
  <c r="Z69" i="14"/>
  <c r="Y69" i="14"/>
  <c r="X69" i="14"/>
  <c r="W69" i="14"/>
  <c r="V69" i="14"/>
  <c r="U69" i="14"/>
  <c r="T69" i="14"/>
  <c r="S69" i="14"/>
  <c r="Q69" i="14"/>
  <c r="P69" i="14"/>
  <c r="O69" i="14"/>
  <c r="N69" i="14"/>
  <c r="M69" i="14"/>
  <c r="L69" i="14"/>
  <c r="K69" i="14"/>
  <c r="J69" i="14"/>
  <c r="I69" i="14"/>
  <c r="H69" i="14"/>
  <c r="D69" i="14"/>
  <c r="C69" i="14"/>
  <c r="AH69" i="14"/>
  <c r="B69" i="14"/>
  <c r="A69" i="14"/>
  <c r="Z68" i="14"/>
  <c r="Y68" i="14"/>
  <c r="X68" i="14"/>
  <c r="W68" i="14"/>
  <c r="V68" i="14"/>
  <c r="U68" i="14"/>
  <c r="T68" i="14"/>
  <c r="S68" i="14"/>
  <c r="Q68" i="14"/>
  <c r="P68" i="14"/>
  <c r="O68" i="14"/>
  <c r="N68" i="14"/>
  <c r="M68" i="14"/>
  <c r="L68" i="14"/>
  <c r="K68" i="14"/>
  <c r="J68" i="14"/>
  <c r="I68" i="14"/>
  <c r="H68" i="14"/>
  <c r="D68" i="14"/>
  <c r="C68" i="14"/>
  <c r="AH68" i="14"/>
  <c r="B68" i="14"/>
  <c r="A68" i="14"/>
  <c r="Z67" i="14"/>
  <c r="Y67" i="14"/>
  <c r="X67" i="14"/>
  <c r="W67" i="14"/>
  <c r="V67" i="14"/>
  <c r="U67" i="14"/>
  <c r="T67" i="14"/>
  <c r="S67" i="14"/>
  <c r="Q67" i="14"/>
  <c r="P67" i="14"/>
  <c r="O67" i="14"/>
  <c r="N67" i="14"/>
  <c r="M67" i="14"/>
  <c r="L67" i="14"/>
  <c r="K67" i="14"/>
  <c r="J67" i="14"/>
  <c r="I67" i="14"/>
  <c r="H67" i="14"/>
  <c r="AF67" i="14"/>
  <c r="D67" i="14"/>
  <c r="C67" i="14"/>
  <c r="B67" i="14"/>
  <c r="A67" i="14"/>
  <c r="Z66" i="14"/>
  <c r="Y66" i="14"/>
  <c r="X66" i="14"/>
  <c r="W66" i="14"/>
  <c r="V66" i="14"/>
  <c r="U66" i="14"/>
  <c r="T66" i="14"/>
  <c r="S66" i="14"/>
  <c r="Q66" i="14"/>
  <c r="P66" i="14"/>
  <c r="O66" i="14"/>
  <c r="N66" i="14"/>
  <c r="M66" i="14"/>
  <c r="L66" i="14"/>
  <c r="K66" i="14"/>
  <c r="J66" i="14"/>
  <c r="I66" i="14"/>
  <c r="H66" i="14"/>
  <c r="D66" i="14"/>
  <c r="C66" i="14"/>
  <c r="B66" i="14"/>
  <c r="AD66" i="14"/>
  <c r="A66" i="14"/>
  <c r="Z65" i="14"/>
  <c r="Y65" i="14"/>
  <c r="X65" i="14"/>
  <c r="W65" i="14"/>
  <c r="V65" i="14"/>
  <c r="U65" i="14"/>
  <c r="T65" i="14"/>
  <c r="S65" i="14"/>
  <c r="Q65" i="14"/>
  <c r="P65" i="14"/>
  <c r="O65" i="14"/>
  <c r="N65" i="14"/>
  <c r="M65" i="14"/>
  <c r="L65" i="14"/>
  <c r="K65" i="14"/>
  <c r="J65" i="14"/>
  <c r="I65" i="14"/>
  <c r="H65" i="14"/>
  <c r="D65" i="14"/>
  <c r="C65" i="14"/>
  <c r="AH65" i="14"/>
  <c r="B65" i="14"/>
  <c r="A65" i="14"/>
  <c r="Z64" i="14"/>
  <c r="Y64" i="14"/>
  <c r="X64" i="14"/>
  <c r="W64" i="14"/>
  <c r="V64" i="14"/>
  <c r="U64" i="14"/>
  <c r="T64" i="14"/>
  <c r="S64" i="14"/>
  <c r="Q64" i="14"/>
  <c r="P64" i="14"/>
  <c r="O64" i="14"/>
  <c r="N64" i="14"/>
  <c r="M64" i="14"/>
  <c r="L64" i="14"/>
  <c r="K64" i="14"/>
  <c r="J64" i="14"/>
  <c r="I64" i="14"/>
  <c r="H64" i="14"/>
  <c r="D64" i="14"/>
  <c r="C64" i="14"/>
  <c r="AH64" i="14"/>
  <c r="B64" i="14"/>
  <c r="A64" i="14"/>
  <c r="Z63" i="14"/>
  <c r="Y63" i="14"/>
  <c r="X63" i="14"/>
  <c r="W63" i="14"/>
  <c r="V63" i="14"/>
  <c r="U63" i="14"/>
  <c r="T63" i="14"/>
  <c r="S63" i="14"/>
  <c r="Q63" i="14"/>
  <c r="P63" i="14"/>
  <c r="O63" i="14"/>
  <c r="N63" i="14"/>
  <c r="M63" i="14"/>
  <c r="L63" i="14"/>
  <c r="K63" i="14"/>
  <c r="J63" i="14"/>
  <c r="I63" i="14"/>
  <c r="H63" i="14"/>
  <c r="AF63" i="14"/>
  <c r="D63" i="14"/>
  <c r="C63" i="14"/>
  <c r="B63" i="14"/>
  <c r="A63" i="14"/>
  <c r="Z62" i="14"/>
  <c r="Y62" i="14"/>
  <c r="X62" i="14"/>
  <c r="W62" i="14"/>
  <c r="V62" i="14"/>
  <c r="U62" i="14"/>
  <c r="T62" i="14"/>
  <c r="S62" i="14"/>
  <c r="Q62" i="14"/>
  <c r="P62" i="14"/>
  <c r="O62" i="14"/>
  <c r="N62" i="14"/>
  <c r="M62" i="14"/>
  <c r="L62" i="14"/>
  <c r="K62" i="14"/>
  <c r="J62" i="14"/>
  <c r="I62" i="14"/>
  <c r="H62" i="14"/>
  <c r="D62" i="14"/>
  <c r="C62" i="14"/>
  <c r="B62" i="14"/>
  <c r="AD62" i="14"/>
  <c r="A62" i="14"/>
  <c r="Z61" i="14"/>
  <c r="Y61" i="14"/>
  <c r="X61" i="14"/>
  <c r="W61" i="14"/>
  <c r="V61" i="14"/>
  <c r="U61" i="14"/>
  <c r="T61" i="14"/>
  <c r="S61" i="14"/>
  <c r="Q61" i="14"/>
  <c r="P61" i="14"/>
  <c r="O61" i="14"/>
  <c r="N61" i="14"/>
  <c r="M61" i="14"/>
  <c r="L61" i="14"/>
  <c r="K61" i="14"/>
  <c r="J61" i="14"/>
  <c r="I61" i="14"/>
  <c r="H61" i="14"/>
  <c r="D61" i="14"/>
  <c r="C61" i="14"/>
  <c r="AH61" i="14"/>
  <c r="B61" i="14"/>
  <c r="A61" i="14"/>
  <c r="Z60" i="14"/>
  <c r="Y60" i="14"/>
  <c r="X60" i="14"/>
  <c r="W60" i="14"/>
  <c r="V60" i="14"/>
  <c r="U60" i="14"/>
  <c r="T60" i="14"/>
  <c r="S60" i="14"/>
  <c r="Q60" i="14"/>
  <c r="P60" i="14"/>
  <c r="O60" i="14"/>
  <c r="N60" i="14"/>
  <c r="M60" i="14"/>
  <c r="L60" i="14"/>
  <c r="K60" i="14"/>
  <c r="J60" i="14"/>
  <c r="I60" i="14"/>
  <c r="H60" i="14"/>
  <c r="D60" i="14"/>
  <c r="C60" i="14"/>
  <c r="AH60" i="14"/>
  <c r="B60" i="14"/>
  <c r="A60" i="14"/>
  <c r="Z59" i="14"/>
  <c r="Y59" i="14"/>
  <c r="X59" i="14"/>
  <c r="W59" i="14"/>
  <c r="V59" i="14"/>
  <c r="U59" i="14"/>
  <c r="T59" i="14"/>
  <c r="S59" i="14"/>
  <c r="Q59" i="14"/>
  <c r="P59" i="14"/>
  <c r="O59" i="14"/>
  <c r="N59" i="14"/>
  <c r="M59" i="14"/>
  <c r="L59" i="14"/>
  <c r="K59" i="14"/>
  <c r="J59" i="14"/>
  <c r="I59" i="14"/>
  <c r="H59" i="14"/>
  <c r="AF59" i="14"/>
  <c r="D59" i="14"/>
  <c r="C59" i="14"/>
  <c r="B59" i="14"/>
  <c r="A59" i="14"/>
  <c r="Z58" i="14"/>
  <c r="Y58" i="14"/>
  <c r="X58" i="14"/>
  <c r="W58" i="14"/>
  <c r="V58" i="14"/>
  <c r="U58" i="14"/>
  <c r="T58" i="14"/>
  <c r="S58" i="14"/>
  <c r="Q58" i="14"/>
  <c r="P58" i="14"/>
  <c r="O58" i="14"/>
  <c r="N58" i="14"/>
  <c r="M58" i="14"/>
  <c r="L58" i="14"/>
  <c r="K58" i="14"/>
  <c r="J58" i="14"/>
  <c r="I58" i="14"/>
  <c r="H58" i="14"/>
  <c r="D58" i="14"/>
  <c r="C58" i="14"/>
  <c r="B58" i="14"/>
  <c r="AD58" i="14"/>
  <c r="A58" i="14"/>
  <c r="Z57" i="14"/>
  <c r="Y57" i="14"/>
  <c r="X57" i="14"/>
  <c r="W57" i="14"/>
  <c r="V57" i="14"/>
  <c r="U57" i="14"/>
  <c r="T57" i="14"/>
  <c r="S57" i="14"/>
  <c r="Q57" i="14"/>
  <c r="P57" i="14"/>
  <c r="O57" i="14"/>
  <c r="N57" i="14"/>
  <c r="M57" i="14"/>
  <c r="L57" i="14"/>
  <c r="K57" i="14"/>
  <c r="J57" i="14"/>
  <c r="I57" i="14"/>
  <c r="H57" i="14"/>
  <c r="D57" i="14"/>
  <c r="C57" i="14"/>
  <c r="AH57" i="14"/>
  <c r="B57" i="14"/>
  <c r="A57" i="14"/>
  <c r="Z56" i="14"/>
  <c r="Y56" i="14"/>
  <c r="X56" i="14"/>
  <c r="W56" i="14"/>
  <c r="V56" i="14"/>
  <c r="U56" i="14"/>
  <c r="T56" i="14"/>
  <c r="S56" i="14"/>
  <c r="Q56" i="14"/>
  <c r="P56" i="14"/>
  <c r="O56" i="14"/>
  <c r="N56" i="14"/>
  <c r="M56" i="14"/>
  <c r="L56" i="14"/>
  <c r="K56" i="14"/>
  <c r="J56" i="14"/>
  <c r="I56" i="14"/>
  <c r="H56" i="14"/>
  <c r="D56" i="14"/>
  <c r="C56" i="14"/>
  <c r="AH56" i="14"/>
  <c r="B56" i="14"/>
  <c r="A56" i="14"/>
  <c r="Z55" i="14"/>
  <c r="Y55" i="14"/>
  <c r="X55" i="14"/>
  <c r="W55" i="14"/>
  <c r="V55" i="14"/>
  <c r="U55" i="14"/>
  <c r="T55" i="14"/>
  <c r="S55" i="14"/>
  <c r="Q55" i="14"/>
  <c r="P55" i="14"/>
  <c r="O55" i="14"/>
  <c r="N55" i="14"/>
  <c r="M55" i="14"/>
  <c r="L55" i="14"/>
  <c r="K55" i="14"/>
  <c r="J55" i="14"/>
  <c r="I55" i="14"/>
  <c r="H55" i="14"/>
  <c r="AF55" i="14"/>
  <c r="D55" i="14"/>
  <c r="C55" i="14"/>
  <c r="B55" i="14"/>
  <c r="A55" i="14"/>
  <c r="Z54" i="14"/>
  <c r="Y54" i="14"/>
  <c r="X54" i="14"/>
  <c r="W54" i="14"/>
  <c r="V54" i="14"/>
  <c r="U54" i="14"/>
  <c r="T54" i="14"/>
  <c r="S54" i="14"/>
  <c r="Q54" i="14"/>
  <c r="P54" i="14"/>
  <c r="O54" i="14"/>
  <c r="N54" i="14"/>
  <c r="M54" i="14"/>
  <c r="L54" i="14"/>
  <c r="K54" i="14"/>
  <c r="J54" i="14"/>
  <c r="I54" i="14"/>
  <c r="H54" i="14"/>
  <c r="D54" i="14"/>
  <c r="C54" i="14"/>
  <c r="B54" i="14"/>
  <c r="AD54" i="14"/>
  <c r="A54" i="14"/>
  <c r="Z53" i="14"/>
  <c r="Y53" i="14"/>
  <c r="X53" i="14"/>
  <c r="W53" i="14"/>
  <c r="V53" i="14"/>
  <c r="U53" i="14"/>
  <c r="T53" i="14"/>
  <c r="S53" i="14"/>
  <c r="Q53" i="14"/>
  <c r="P53" i="14"/>
  <c r="O53" i="14"/>
  <c r="N53" i="14"/>
  <c r="M53" i="14"/>
  <c r="L53" i="14"/>
  <c r="K53" i="14"/>
  <c r="J53" i="14"/>
  <c r="I53" i="14"/>
  <c r="H53" i="14"/>
  <c r="D53" i="14"/>
  <c r="C53" i="14"/>
  <c r="AH53" i="14"/>
  <c r="B53" i="14"/>
  <c r="A53" i="14"/>
  <c r="Z52" i="14"/>
  <c r="Y52" i="14"/>
  <c r="X52" i="14"/>
  <c r="W52" i="14"/>
  <c r="V52" i="14"/>
  <c r="U52" i="14"/>
  <c r="T52" i="14"/>
  <c r="S52" i="14"/>
  <c r="Q52" i="14"/>
  <c r="P52" i="14"/>
  <c r="O52" i="14"/>
  <c r="N52" i="14"/>
  <c r="M52" i="14"/>
  <c r="L52" i="14"/>
  <c r="K52" i="14"/>
  <c r="J52" i="14"/>
  <c r="I52" i="14"/>
  <c r="H52" i="14"/>
  <c r="D52" i="14"/>
  <c r="C52" i="14"/>
  <c r="AH52" i="14"/>
  <c r="B52" i="14"/>
  <c r="A52" i="14"/>
  <c r="Z51" i="14"/>
  <c r="Y51" i="14"/>
  <c r="X51" i="14"/>
  <c r="W51" i="14"/>
  <c r="V51" i="14"/>
  <c r="U51" i="14"/>
  <c r="T51" i="14"/>
  <c r="S51" i="14"/>
  <c r="Q51" i="14"/>
  <c r="P51" i="14"/>
  <c r="O51" i="14"/>
  <c r="N51" i="14"/>
  <c r="M51" i="14"/>
  <c r="L51" i="14"/>
  <c r="K51" i="14"/>
  <c r="J51" i="14"/>
  <c r="I51" i="14"/>
  <c r="H51" i="14"/>
  <c r="AF51" i="14"/>
  <c r="D51" i="14"/>
  <c r="C51" i="14"/>
  <c r="B51" i="14"/>
  <c r="A51" i="14"/>
  <c r="Z50" i="14"/>
  <c r="Y50" i="14"/>
  <c r="X50" i="14"/>
  <c r="W50" i="14"/>
  <c r="V50" i="14"/>
  <c r="U50" i="14"/>
  <c r="T50" i="14"/>
  <c r="S50" i="14"/>
  <c r="Q50" i="14"/>
  <c r="P50" i="14"/>
  <c r="O50" i="14"/>
  <c r="N50" i="14"/>
  <c r="M50" i="14"/>
  <c r="L50" i="14"/>
  <c r="K50" i="14"/>
  <c r="J50" i="14"/>
  <c r="I50" i="14"/>
  <c r="H50" i="14"/>
  <c r="D50" i="14"/>
  <c r="C50" i="14"/>
  <c r="B50" i="14"/>
  <c r="AD50" i="14"/>
  <c r="A50" i="14"/>
  <c r="Z49" i="14"/>
  <c r="Y49" i="14"/>
  <c r="X49" i="14"/>
  <c r="W49" i="14"/>
  <c r="V49" i="14"/>
  <c r="U49" i="14"/>
  <c r="T49" i="14"/>
  <c r="S49" i="14"/>
  <c r="Q49" i="14"/>
  <c r="P49" i="14"/>
  <c r="O49" i="14"/>
  <c r="N49" i="14"/>
  <c r="M49" i="14"/>
  <c r="L49" i="14"/>
  <c r="K49" i="14"/>
  <c r="J49" i="14"/>
  <c r="I49" i="14"/>
  <c r="H49" i="14"/>
  <c r="D49" i="14"/>
  <c r="C49" i="14"/>
  <c r="AH49" i="14"/>
  <c r="B49" i="14"/>
  <c r="A49" i="14"/>
  <c r="Z48" i="14"/>
  <c r="Y48" i="14"/>
  <c r="X48" i="14"/>
  <c r="W48" i="14"/>
  <c r="V48" i="14"/>
  <c r="U48" i="14"/>
  <c r="T48" i="14"/>
  <c r="S48" i="14"/>
  <c r="Q48" i="14"/>
  <c r="P48" i="14"/>
  <c r="O48" i="14"/>
  <c r="N48" i="14"/>
  <c r="M48" i="14"/>
  <c r="L48" i="14"/>
  <c r="K48" i="14"/>
  <c r="J48" i="14"/>
  <c r="I48" i="14"/>
  <c r="H48" i="14"/>
  <c r="D48" i="14"/>
  <c r="C48" i="14"/>
  <c r="AH48" i="14"/>
  <c r="B48" i="14"/>
  <c r="A48" i="14"/>
  <c r="Z47" i="14"/>
  <c r="Y47" i="14"/>
  <c r="X47" i="14"/>
  <c r="W47" i="14"/>
  <c r="V47" i="14"/>
  <c r="U47" i="14"/>
  <c r="T47" i="14"/>
  <c r="S47" i="14"/>
  <c r="Q47" i="14"/>
  <c r="P47" i="14"/>
  <c r="O47" i="14"/>
  <c r="N47" i="14"/>
  <c r="M47" i="14"/>
  <c r="L47" i="14"/>
  <c r="K47" i="14"/>
  <c r="J47" i="14"/>
  <c r="I47" i="14"/>
  <c r="H47" i="14"/>
  <c r="AF47" i="14"/>
  <c r="D47" i="14"/>
  <c r="C47" i="14"/>
  <c r="B47" i="14"/>
  <c r="A47" i="14"/>
  <c r="Z46" i="14"/>
  <c r="Y46" i="14"/>
  <c r="X46" i="14"/>
  <c r="W46" i="14"/>
  <c r="V46" i="14"/>
  <c r="U46" i="14"/>
  <c r="T46" i="14"/>
  <c r="S46" i="14"/>
  <c r="Q46" i="14"/>
  <c r="P46" i="14"/>
  <c r="O46" i="14"/>
  <c r="N46" i="14"/>
  <c r="M46" i="14"/>
  <c r="L46" i="14"/>
  <c r="K46" i="14"/>
  <c r="J46" i="14"/>
  <c r="I46" i="14"/>
  <c r="H46" i="14"/>
  <c r="D46" i="14"/>
  <c r="C46" i="14"/>
  <c r="B46" i="14"/>
  <c r="AD46" i="14"/>
  <c r="A46" i="14"/>
  <c r="Z45" i="14"/>
  <c r="Y45" i="14"/>
  <c r="X45" i="14"/>
  <c r="W45" i="14"/>
  <c r="V45" i="14"/>
  <c r="U45" i="14"/>
  <c r="T45" i="14"/>
  <c r="S45" i="14"/>
  <c r="Q45" i="14"/>
  <c r="P45" i="14"/>
  <c r="O45" i="14"/>
  <c r="N45" i="14"/>
  <c r="M45" i="14"/>
  <c r="L45" i="14"/>
  <c r="K45" i="14"/>
  <c r="J45" i="14"/>
  <c r="I45" i="14"/>
  <c r="H45" i="14"/>
  <c r="D45" i="14"/>
  <c r="C45" i="14"/>
  <c r="AH45" i="14"/>
  <c r="B45" i="14"/>
  <c r="A45" i="14"/>
  <c r="Z44" i="14"/>
  <c r="Y44" i="14"/>
  <c r="X44" i="14"/>
  <c r="W44" i="14"/>
  <c r="V44" i="14"/>
  <c r="U44" i="14"/>
  <c r="T44" i="14"/>
  <c r="S44" i="14"/>
  <c r="Q44" i="14"/>
  <c r="P44" i="14"/>
  <c r="O44" i="14"/>
  <c r="N44" i="14"/>
  <c r="M44" i="14"/>
  <c r="L44" i="14"/>
  <c r="K44" i="14"/>
  <c r="J44" i="14"/>
  <c r="I44" i="14"/>
  <c r="H44" i="14"/>
  <c r="D44" i="14"/>
  <c r="C44" i="14"/>
  <c r="AH44" i="14"/>
  <c r="B44" i="14"/>
  <c r="A44" i="14"/>
  <c r="Z43" i="14"/>
  <c r="Y43" i="14"/>
  <c r="X43" i="14"/>
  <c r="W43" i="14"/>
  <c r="V43" i="14"/>
  <c r="U43" i="14"/>
  <c r="T43" i="14"/>
  <c r="S43" i="14"/>
  <c r="Q43" i="14"/>
  <c r="P43" i="14"/>
  <c r="O43" i="14"/>
  <c r="N43" i="14"/>
  <c r="M43" i="14"/>
  <c r="L43" i="14"/>
  <c r="K43" i="14"/>
  <c r="J43" i="14"/>
  <c r="I43" i="14"/>
  <c r="H43" i="14"/>
  <c r="AF43" i="14"/>
  <c r="D43" i="14"/>
  <c r="C43" i="14"/>
  <c r="B43" i="14"/>
  <c r="A43" i="14"/>
  <c r="Z42" i="14"/>
  <c r="Y42" i="14"/>
  <c r="X42" i="14"/>
  <c r="W42" i="14"/>
  <c r="V42" i="14"/>
  <c r="U42" i="14"/>
  <c r="T42" i="14"/>
  <c r="S42" i="14"/>
  <c r="Q42" i="14"/>
  <c r="P42" i="14"/>
  <c r="O42" i="14"/>
  <c r="N42" i="14"/>
  <c r="M42" i="14"/>
  <c r="L42" i="14"/>
  <c r="K42" i="14"/>
  <c r="J42" i="14"/>
  <c r="I42" i="14"/>
  <c r="H42" i="14"/>
  <c r="D42" i="14"/>
  <c r="C42" i="14"/>
  <c r="B42" i="14"/>
  <c r="AD42" i="14"/>
  <c r="A42" i="14"/>
  <c r="Z41" i="14"/>
  <c r="Y41" i="14"/>
  <c r="X41" i="14"/>
  <c r="W41" i="14"/>
  <c r="V41" i="14"/>
  <c r="U41" i="14"/>
  <c r="T41" i="14"/>
  <c r="S41" i="14"/>
  <c r="Q41" i="14"/>
  <c r="P41" i="14"/>
  <c r="O41" i="14"/>
  <c r="N41" i="14"/>
  <c r="M41" i="14"/>
  <c r="L41" i="14"/>
  <c r="K41" i="14"/>
  <c r="J41" i="14"/>
  <c r="I41" i="14"/>
  <c r="H41" i="14"/>
  <c r="D41" i="14"/>
  <c r="C41" i="14"/>
  <c r="AH41" i="14"/>
  <c r="B41" i="14"/>
  <c r="A41" i="14"/>
  <c r="Z40" i="14"/>
  <c r="Y40" i="14"/>
  <c r="X40" i="14"/>
  <c r="W40" i="14"/>
  <c r="V40" i="14"/>
  <c r="U40" i="14"/>
  <c r="T40" i="14"/>
  <c r="S40" i="14"/>
  <c r="Q40" i="14"/>
  <c r="P40" i="14"/>
  <c r="O40" i="14"/>
  <c r="N40" i="14"/>
  <c r="M40" i="14"/>
  <c r="L40" i="14"/>
  <c r="K40" i="14"/>
  <c r="J40" i="14"/>
  <c r="I40" i="14"/>
  <c r="H40" i="14"/>
  <c r="D40" i="14"/>
  <c r="C40" i="14"/>
  <c r="AH40" i="14"/>
  <c r="B40" i="14"/>
  <c r="A40" i="14"/>
  <c r="Z39" i="14"/>
  <c r="Y39" i="14"/>
  <c r="X39" i="14"/>
  <c r="W39" i="14"/>
  <c r="V39" i="14"/>
  <c r="U39" i="14"/>
  <c r="T39" i="14"/>
  <c r="S39" i="14"/>
  <c r="Q39" i="14"/>
  <c r="P39" i="14"/>
  <c r="O39" i="14"/>
  <c r="N39" i="14"/>
  <c r="M39" i="14"/>
  <c r="L39" i="14"/>
  <c r="K39" i="14"/>
  <c r="J39" i="14"/>
  <c r="I39" i="14"/>
  <c r="H39" i="14"/>
  <c r="AF39" i="14"/>
  <c r="D39" i="14"/>
  <c r="C39" i="14"/>
  <c r="B39" i="14"/>
  <c r="A39" i="14"/>
  <c r="Z38" i="14"/>
  <c r="Y38" i="14"/>
  <c r="X38" i="14"/>
  <c r="W38" i="14"/>
  <c r="V38" i="14"/>
  <c r="U38" i="14"/>
  <c r="T38" i="14"/>
  <c r="S38" i="14"/>
  <c r="Q38" i="14"/>
  <c r="P38" i="14"/>
  <c r="O38" i="14"/>
  <c r="N38" i="14"/>
  <c r="M38" i="14"/>
  <c r="L38" i="14"/>
  <c r="K38" i="14"/>
  <c r="J38" i="14"/>
  <c r="I38" i="14"/>
  <c r="H38" i="14"/>
  <c r="D38" i="14"/>
  <c r="C38" i="14"/>
  <c r="B38" i="14"/>
  <c r="AD38" i="14"/>
  <c r="A38" i="14"/>
  <c r="Z37" i="14"/>
  <c r="Y37" i="14"/>
  <c r="X37" i="14"/>
  <c r="W37" i="14"/>
  <c r="V37" i="14"/>
  <c r="U37" i="14"/>
  <c r="T37" i="14"/>
  <c r="S37" i="14"/>
  <c r="Q37" i="14"/>
  <c r="P37" i="14"/>
  <c r="O37" i="14"/>
  <c r="N37" i="14"/>
  <c r="M37" i="14"/>
  <c r="L37" i="14"/>
  <c r="K37" i="14"/>
  <c r="J37" i="14"/>
  <c r="I37" i="14"/>
  <c r="H37" i="14"/>
  <c r="D37" i="14"/>
  <c r="C37" i="14"/>
  <c r="AH37" i="14"/>
  <c r="B37" i="14"/>
  <c r="A37" i="14"/>
  <c r="Z36" i="14"/>
  <c r="Y36" i="14"/>
  <c r="X36" i="14"/>
  <c r="W36" i="14"/>
  <c r="V36" i="14"/>
  <c r="U36" i="14"/>
  <c r="T36" i="14"/>
  <c r="S36" i="14"/>
  <c r="Q36" i="14"/>
  <c r="P36" i="14"/>
  <c r="O36" i="14"/>
  <c r="N36" i="14"/>
  <c r="M36" i="14"/>
  <c r="L36" i="14"/>
  <c r="K36" i="14"/>
  <c r="J36" i="14"/>
  <c r="I36" i="14"/>
  <c r="H36" i="14"/>
  <c r="D36" i="14"/>
  <c r="C36" i="14"/>
  <c r="AH36" i="14"/>
  <c r="B36" i="14"/>
  <c r="A36" i="14"/>
  <c r="Z35" i="14"/>
  <c r="Y35" i="14"/>
  <c r="X35" i="14"/>
  <c r="W35" i="14"/>
  <c r="V35" i="14"/>
  <c r="U35" i="14"/>
  <c r="T35" i="14"/>
  <c r="S35" i="14"/>
  <c r="Q35" i="14"/>
  <c r="P35" i="14"/>
  <c r="O35" i="14"/>
  <c r="N35" i="14"/>
  <c r="M35" i="14"/>
  <c r="L35" i="14"/>
  <c r="K35" i="14"/>
  <c r="J35" i="14"/>
  <c r="I35" i="14"/>
  <c r="H35" i="14"/>
  <c r="AF35" i="14"/>
  <c r="D35" i="14"/>
  <c r="C35" i="14"/>
  <c r="B35" i="14"/>
  <c r="A35" i="14"/>
  <c r="Z34" i="14"/>
  <c r="Y34" i="14"/>
  <c r="X34" i="14"/>
  <c r="W34" i="14"/>
  <c r="V34" i="14"/>
  <c r="U34" i="14"/>
  <c r="T34" i="14"/>
  <c r="S34" i="14"/>
  <c r="Q34" i="14"/>
  <c r="P34" i="14"/>
  <c r="O34" i="14"/>
  <c r="N34" i="14"/>
  <c r="M34" i="14"/>
  <c r="L34" i="14"/>
  <c r="K34" i="14"/>
  <c r="J34" i="14"/>
  <c r="I34" i="14"/>
  <c r="H34" i="14"/>
  <c r="D34" i="14"/>
  <c r="C34" i="14"/>
  <c r="B34" i="14"/>
  <c r="AD34" i="14"/>
  <c r="A34" i="14"/>
  <c r="Z33" i="14"/>
  <c r="Y33" i="14"/>
  <c r="X33" i="14"/>
  <c r="W33" i="14"/>
  <c r="V33" i="14"/>
  <c r="U33" i="14"/>
  <c r="T33" i="14"/>
  <c r="S33" i="14"/>
  <c r="Q33" i="14"/>
  <c r="P33" i="14"/>
  <c r="O33" i="14"/>
  <c r="N33" i="14"/>
  <c r="M33" i="14"/>
  <c r="L33" i="14"/>
  <c r="K33" i="14"/>
  <c r="J33" i="14"/>
  <c r="I33" i="14"/>
  <c r="H33" i="14"/>
  <c r="D33" i="14"/>
  <c r="C33" i="14"/>
  <c r="AH33" i="14"/>
  <c r="B33" i="14"/>
  <c r="A33" i="14"/>
  <c r="Z32" i="14"/>
  <c r="Y32" i="14"/>
  <c r="X32" i="14"/>
  <c r="W32" i="14"/>
  <c r="V32" i="14"/>
  <c r="U32" i="14"/>
  <c r="T32" i="14"/>
  <c r="S32" i="14"/>
  <c r="Q32" i="14"/>
  <c r="P32" i="14"/>
  <c r="O32" i="14"/>
  <c r="N32" i="14"/>
  <c r="M32" i="14"/>
  <c r="L32" i="14"/>
  <c r="K32" i="14"/>
  <c r="J32" i="14"/>
  <c r="I32" i="14"/>
  <c r="H32" i="14"/>
  <c r="D32" i="14"/>
  <c r="C32" i="14"/>
  <c r="AH32" i="14"/>
  <c r="B32" i="14"/>
  <c r="A32" i="14"/>
  <c r="Z31" i="14"/>
  <c r="Y31" i="14"/>
  <c r="X31" i="14"/>
  <c r="W31" i="14"/>
  <c r="V31" i="14"/>
  <c r="U31" i="14"/>
  <c r="T31" i="14"/>
  <c r="S31" i="14"/>
  <c r="Q31" i="14"/>
  <c r="P31" i="14"/>
  <c r="O31" i="14"/>
  <c r="N31" i="14"/>
  <c r="M31" i="14"/>
  <c r="L31" i="14"/>
  <c r="K31" i="14"/>
  <c r="J31" i="14"/>
  <c r="I31" i="14"/>
  <c r="H31" i="14"/>
  <c r="AF31" i="14"/>
  <c r="D31" i="14"/>
  <c r="C31" i="14"/>
  <c r="B31" i="14"/>
  <c r="A31" i="14"/>
  <c r="Z30" i="14"/>
  <c r="Y30" i="14"/>
  <c r="X30" i="14"/>
  <c r="W30" i="14"/>
  <c r="V30" i="14"/>
  <c r="U30" i="14"/>
  <c r="T30" i="14"/>
  <c r="S30" i="14"/>
  <c r="Q30" i="14"/>
  <c r="P30" i="14"/>
  <c r="O30" i="14"/>
  <c r="N30" i="14"/>
  <c r="M30" i="14"/>
  <c r="L30" i="14"/>
  <c r="K30" i="14"/>
  <c r="J30" i="14"/>
  <c r="I30" i="14"/>
  <c r="H30" i="14"/>
  <c r="D30" i="14"/>
  <c r="C30" i="14"/>
  <c r="B30" i="14"/>
  <c r="AD30" i="14"/>
  <c r="A30" i="14"/>
  <c r="Z29" i="14"/>
  <c r="Y29" i="14"/>
  <c r="X29" i="14"/>
  <c r="W29" i="14"/>
  <c r="V29" i="14"/>
  <c r="U29" i="14"/>
  <c r="T29" i="14"/>
  <c r="S29" i="14"/>
  <c r="Q29" i="14"/>
  <c r="P29" i="14"/>
  <c r="O29" i="14"/>
  <c r="N29" i="14"/>
  <c r="M29" i="14"/>
  <c r="L29" i="14"/>
  <c r="K29" i="14"/>
  <c r="J29" i="14"/>
  <c r="I29" i="14"/>
  <c r="H29" i="14"/>
  <c r="D29" i="14"/>
  <c r="C29" i="14"/>
  <c r="AH29" i="14"/>
  <c r="B29" i="14"/>
  <c r="A29" i="14"/>
  <c r="Z28" i="14"/>
  <c r="Y28" i="14"/>
  <c r="X28" i="14"/>
  <c r="W28" i="14"/>
  <c r="V28" i="14"/>
  <c r="U28" i="14"/>
  <c r="T28" i="14"/>
  <c r="S28" i="14"/>
  <c r="Q28" i="14"/>
  <c r="P28" i="14"/>
  <c r="O28" i="14"/>
  <c r="N28" i="14"/>
  <c r="M28" i="14"/>
  <c r="L28" i="14"/>
  <c r="K28" i="14"/>
  <c r="J28" i="14"/>
  <c r="I28" i="14"/>
  <c r="H28" i="14"/>
  <c r="D28" i="14"/>
  <c r="C28" i="14"/>
  <c r="AH28" i="14"/>
  <c r="B28" i="14"/>
  <c r="A28" i="14"/>
  <c r="Z27" i="14"/>
  <c r="Y27" i="14"/>
  <c r="X27" i="14"/>
  <c r="W27" i="14"/>
  <c r="V27" i="14"/>
  <c r="U27" i="14"/>
  <c r="T27" i="14"/>
  <c r="S27" i="14"/>
  <c r="Q27" i="14"/>
  <c r="P27" i="14"/>
  <c r="O27" i="14"/>
  <c r="N27" i="14"/>
  <c r="M27" i="14"/>
  <c r="L27" i="14"/>
  <c r="K27" i="14"/>
  <c r="J27" i="14"/>
  <c r="I27" i="14"/>
  <c r="H27" i="14"/>
  <c r="AF27" i="14"/>
  <c r="D27" i="14"/>
  <c r="C27" i="14"/>
  <c r="B27" i="14"/>
  <c r="A27" i="14"/>
  <c r="Z26" i="14"/>
  <c r="Y26" i="14"/>
  <c r="X26" i="14"/>
  <c r="W26" i="14"/>
  <c r="V26" i="14"/>
  <c r="U26" i="14"/>
  <c r="T26" i="14"/>
  <c r="S26" i="14"/>
  <c r="Q26" i="14"/>
  <c r="P26" i="14"/>
  <c r="O26" i="14"/>
  <c r="N26" i="14"/>
  <c r="M26" i="14"/>
  <c r="L26" i="14"/>
  <c r="K26" i="14"/>
  <c r="J26" i="14"/>
  <c r="I26" i="14"/>
  <c r="H26" i="14"/>
  <c r="D26" i="14"/>
  <c r="C26" i="14"/>
  <c r="B26" i="14"/>
  <c r="AD26" i="14"/>
  <c r="A26" i="14"/>
  <c r="Z25" i="14"/>
  <c r="Y25" i="14"/>
  <c r="X25" i="14"/>
  <c r="W25" i="14"/>
  <c r="V25" i="14"/>
  <c r="U25" i="14"/>
  <c r="T25" i="14"/>
  <c r="S25" i="14"/>
  <c r="Q25" i="14"/>
  <c r="P25" i="14"/>
  <c r="O25" i="14"/>
  <c r="N25" i="14"/>
  <c r="M25" i="14"/>
  <c r="L25" i="14"/>
  <c r="K25" i="14"/>
  <c r="J25" i="14"/>
  <c r="I25" i="14"/>
  <c r="H25" i="14"/>
  <c r="D25" i="14"/>
  <c r="C25" i="14"/>
  <c r="AH25" i="14"/>
  <c r="B25" i="14"/>
  <c r="A25" i="14"/>
  <c r="Z24" i="14"/>
  <c r="Y24" i="14"/>
  <c r="X24" i="14"/>
  <c r="W24" i="14"/>
  <c r="V24" i="14"/>
  <c r="U24" i="14"/>
  <c r="T24" i="14"/>
  <c r="S24" i="14"/>
  <c r="Q24" i="14"/>
  <c r="P24" i="14"/>
  <c r="O24" i="14"/>
  <c r="N24" i="14"/>
  <c r="M24" i="14"/>
  <c r="L24" i="14"/>
  <c r="K24" i="14"/>
  <c r="J24" i="14"/>
  <c r="I24" i="14"/>
  <c r="H24" i="14"/>
  <c r="D24" i="14"/>
  <c r="C24" i="14"/>
  <c r="AH24" i="14"/>
  <c r="B24" i="14"/>
  <c r="A24" i="14"/>
  <c r="Z23" i="14"/>
  <c r="Y23" i="14"/>
  <c r="X23" i="14"/>
  <c r="W23" i="14"/>
  <c r="V23" i="14"/>
  <c r="U23" i="14"/>
  <c r="T23" i="14"/>
  <c r="S23" i="14"/>
  <c r="Q23" i="14"/>
  <c r="P23" i="14"/>
  <c r="O23" i="14"/>
  <c r="N23" i="14"/>
  <c r="M23" i="14"/>
  <c r="L23" i="14"/>
  <c r="K23" i="14"/>
  <c r="J23" i="14"/>
  <c r="I23" i="14"/>
  <c r="H23" i="14"/>
  <c r="AF23" i="14"/>
  <c r="D23" i="14"/>
  <c r="C23" i="14"/>
  <c r="B23" i="14"/>
  <c r="A23" i="14"/>
  <c r="Z22" i="14"/>
  <c r="Y22" i="14"/>
  <c r="X22" i="14"/>
  <c r="W22" i="14"/>
  <c r="V22" i="14"/>
  <c r="U22" i="14"/>
  <c r="T22" i="14"/>
  <c r="S22" i="14"/>
  <c r="Q22" i="14"/>
  <c r="P22" i="14"/>
  <c r="O22" i="14"/>
  <c r="N22" i="14"/>
  <c r="M22" i="14"/>
  <c r="L22" i="14"/>
  <c r="K22" i="14"/>
  <c r="J22" i="14"/>
  <c r="I22" i="14"/>
  <c r="H22" i="14"/>
  <c r="D22" i="14"/>
  <c r="C22" i="14"/>
  <c r="B22" i="14"/>
  <c r="AD22" i="14"/>
  <c r="A22" i="14"/>
  <c r="Z21" i="14"/>
  <c r="Y21" i="14"/>
  <c r="X21" i="14"/>
  <c r="W21" i="14"/>
  <c r="V21" i="14"/>
  <c r="U21" i="14"/>
  <c r="T21" i="14"/>
  <c r="S21" i="14"/>
  <c r="Q21" i="14"/>
  <c r="P21" i="14"/>
  <c r="O21" i="14"/>
  <c r="N21" i="14"/>
  <c r="M21" i="14"/>
  <c r="L21" i="14"/>
  <c r="K21" i="14"/>
  <c r="J21" i="14"/>
  <c r="I21" i="14"/>
  <c r="H21" i="14"/>
  <c r="D21" i="14"/>
  <c r="C21" i="14"/>
  <c r="AH21" i="14"/>
  <c r="B21" i="14"/>
  <c r="A21" i="14"/>
  <c r="Z20" i="14"/>
  <c r="Y20" i="14"/>
  <c r="X20" i="14"/>
  <c r="W20" i="14"/>
  <c r="V20" i="14"/>
  <c r="U20" i="14"/>
  <c r="T20" i="14"/>
  <c r="S20" i="14"/>
  <c r="Q20" i="14"/>
  <c r="P20" i="14"/>
  <c r="O20" i="14"/>
  <c r="N20" i="14"/>
  <c r="M20" i="14"/>
  <c r="L20" i="14"/>
  <c r="K20" i="14"/>
  <c r="J20" i="14"/>
  <c r="I20" i="14"/>
  <c r="H20" i="14"/>
  <c r="D20" i="14"/>
  <c r="C20" i="14"/>
  <c r="AH20" i="14"/>
  <c r="B20" i="14"/>
  <c r="A20" i="14"/>
  <c r="Z19" i="14"/>
  <c r="Y19" i="14"/>
  <c r="X19" i="14"/>
  <c r="W19" i="14"/>
  <c r="V19" i="14"/>
  <c r="U19" i="14"/>
  <c r="T19" i="14"/>
  <c r="S19" i="14"/>
  <c r="Q19" i="14"/>
  <c r="P19" i="14"/>
  <c r="O19" i="14"/>
  <c r="N19" i="14"/>
  <c r="M19" i="14"/>
  <c r="L19" i="14"/>
  <c r="K19" i="14"/>
  <c r="J19" i="14"/>
  <c r="I19" i="14"/>
  <c r="H19" i="14"/>
  <c r="AF19" i="14"/>
  <c r="D19" i="14"/>
  <c r="C19" i="14"/>
  <c r="B19" i="14"/>
  <c r="A19" i="14"/>
  <c r="Z18" i="14"/>
  <c r="Y18" i="14"/>
  <c r="X18" i="14"/>
  <c r="W18" i="14"/>
  <c r="V18" i="14"/>
  <c r="U18" i="14"/>
  <c r="T18" i="14"/>
  <c r="S18" i="14"/>
  <c r="Q18" i="14"/>
  <c r="P18" i="14"/>
  <c r="O18" i="14"/>
  <c r="N18" i="14"/>
  <c r="M18" i="14"/>
  <c r="L18" i="14"/>
  <c r="K18" i="14"/>
  <c r="J18" i="14"/>
  <c r="I18" i="14"/>
  <c r="H18" i="14"/>
  <c r="D18" i="14"/>
  <c r="C18" i="14"/>
  <c r="B18" i="14"/>
  <c r="AD18" i="14"/>
  <c r="A18" i="14"/>
  <c r="Z17" i="14"/>
  <c r="Y17" i="14"/>
  <c r="X17" i="14"/>
  <c r="W17" i="14"/>
  <c r="V17" i="14"/>
  <c r="U17" i="14"/>
  <c r="T17" i="14"/>
  <c r="S17" i="14"/>
  <c r="Q17" i="14"/>
  <c r="P17" i="14"/>
  <c r="O17" i="14"/>
  <c r="N17" i="14"/>
  <c r="M17" i="14"/>
  <c r="L17" i="14"/>
  <c r="K17" i="14"/>
  <c r="J17" i="14"/>
  <c r="I17" i="14"/>
  <c r="H17" i="14"/>
  <c r="D17" i="14"/>
  <c r="C17" i="14"/>
  <c r="AH17" i="14"/>
  <c r="B17" i="14"/>
  <c r="A17" i="14"/>
  <c r="Z16" i="14"/>
  <c r="Y16" i="14"/>
  <c r="X16" i="14"/>
  <c r="W16" i="14"/>
  <c r="V16" i="14"/>
  <c r="U16" i="14"/>
  <c r="T16" i="14"/>
  <c r="S16" i="14"/>
  <c r="Q16" i="14"/>
  <c r="P16" i="14"/>
  <c r="O16" i="14"/>
  <c r="N16" i="14"/>
  <c r="M16" i="14"/>
  <c r="L16" i="14"/>
  <c r="K16" i="14"/>
  <c r="J16" i="14"/>
  <c r="I16" i="14"/>
  <c r="H16" i="14"/>
  <c r="D16" i="14"/>
  <c r="C16" i="14"/>
  <c r="AH16" i="14"/>
  <c r="B16" i="14"/>
  <c r="A16" i="14"/>
  <c r="Z15" i="14"/>
  <c r="Y15" i="14"/>
  <c r="X15" i="14"/>
  <c r="W15" i="14"/>
  <c r="V15" i="14"/>
  <c r="U15" i="14"/>
  <c r="T15" i="14"/>
  <c r="S15" i="14"/>
  <c r="Q15" i="14"/>
  <c r="P15" i="14"/>
  <c r="O15" i="14"/>
  <c r="N15" i="14"/>
  <c r="M15" i="14"/>
  <c r="L15" i="14"/>
  <c r="K15" i="14"/>
  <c r="J15" i="14"/>
  <c r="I15" i="14"/>
  <c r="H15" i="14"/>
  <c r="AF15" i="14"/>
  <c r="D15" i="14"/>
  <c r="C15" i="14"/>
  <c r="B15" i="14"/>
  <c r="A15" i="14"/>
  <c r="Z14" i="14"/>
  <c r="Y14" i="14"/>
  <c r="X14" i="14"/>
  <c r="W14" i="14"/>
  <c r="V14" i="14"/>
  <c r="U14" i="14"/>
  <c r="T14" i="14"/>
  <c r="S14" i="14"/>
  <c r="Q14" i="14"/>
  <c r="P14" i="14"/>
  <c r="O14" i="14"/>
  <c r="N14" i="14"/>
  <c r="M14" i="14"/>
  <c r="L14" i="14"/>
  <c r="K14" i="14"/>
  <c r="J14" i="14"/>
  <c r="I14" i="14"/>
  <c r="H14" i="14"/>
  <c r="D14" i="14"/>
  <c r="C14" i="14"/>
  <c r="B14" i="14"/>
  <c r="AD14" i="14"/>
  <c r="A14" i="14"/>
  <c r="Z13" i="14"/>
  <c r="Y13" i="14"/>
  <c r="X13" i="14"/>
  <c r="W13" i="14"/>
  <c r="V13" i="14"/>
  <c r="U13" i="14"/>
  <c r="T13" i="14"/>
  <c r="S13" i="14"/>
  <c r="Q13" i="14"/>
  <c r="P13" i="14"/>
  <c r="O13" i="14"/>
  <c r="N13" i="14"/>
  <c r="M13" i="14"/>
  <c r="L13" i="14"/>
  <c r="K13" i="14"/>
  <c r="J13" i="14"/>
  <c r="I13" i="14"/>
  <c r="H13" i="14"/>
  <c r="D13" i="14"/>
  <c r="C13" i="14"/>
  <c r="AH13" i="14"/>
  <c r="B13" i="14"/>
  <c r="A13" i="14"/>
  <c r="Z12" i="14"/>
  <c r="Y12" i="14"/>
  <c r="X12" i="14"/>
  <c r="W12" i="14"/>
  <c r="V12" i="14"/>
  <c r="U12" i="14"/>
  <c r="T12" i="14"/>
  <c r="S12" i="14"/>
  <c r="Q12" i="14"/>
  <c r="P12" i="14"/>
  <c r="O12" i="14"/>
  <c r="N12" i="14"/>
  <c r="M12" i="14"/>
  <c r="L12" i="14"/>
  <c r="K12" i="14"/>
  <c r="J12" i="14"/>
  <c r="I12" i="14"/>
  <c r="H12" i="14"/>
  <c r="D12" i="14"/>
  <c r="C12" i="14"/>
  <c r="AH12" i="14"/>
  <c r="B12" i="14"/>
  <c r="A12" i="14"/>
  <c r="Z11" i="14"/>
  <c r="Y11" i="14"/>
  <c r="X11" i="14"/>
  <c r="W11" i="14"/>
  <c r="V11" i="14"/>
  <c r="U11" i="14"/>
  <c r="T11" i="14"/>
  <c r="S11" i="14"/>
  <c r="Q11" i="14"/>
  <c r="P11" i="14"/>
  <c r="O11" i="14"/>
  <c r="N11" i="14"/>
  <c r="M11" i="14"/>
  <c r="L11" i="14"/>
  <c r="K11" i="14"/>
  <c r="J11" i="14"/>
  <c r="I11" i="14"/>
  <c r="H11" i="14"/>
  <c r="AF11" i="14"/>
  <c r="D11" i="14"/>
  <c r="C11" i="14"/>
  <c r="B11" i="14"/>
  <c r="A11" i="14"/>
  <c r="Z10" i="14"/>
  <c r="Y10" i="14"/>
  <c r="X10" i="14"/>
  <c r="W10" i="14"/>
  <c r="V10" i="14"/>
  <c r="U10" i="14"/>
  <c r="T10" i="14"/>
  <c r="S10" i="14"/>
  <c r="Q10" i="14"/>
  <c r="P10" i="14"/>
  <c r="O10" i="14"/>
  <c r="N10" i="14"/>
  <c r="M10" i="14"/>
  <c r="L10" i="14"/>
  <c r="K10" i="14"/>
  <c r="J10" i="14"/>
  <c r="I10" i="14"/>
  <c r="H10" i="14"/>
  <c r="D10" i="14"/>
  <c r="C10" i="14"/>
  <c r="B10" i="14"/>
  <c r="AD10" i="14"/>
  <c r="A10" i="14"/>
  <c r="Z9" i="14"/>
  <c r="Y9" i="14"/>
  <c r="X9" i="14"/>
  <c r="W9" i="14"/>
  <c r="V9" i="14"/>
  <c r="U9" i="14"/>
  <c r="T9" i="14"/>
  <c r="S9" i="14"/>
  <c r="Q9" i="14"/>
  <c r="P9" i="14"/>
  <c r="O9" i="14"/>
  <c r="N9" i="14"/>
  <c r="M9" i="14"/>
  <c r="L9" i="14"/>
  <c r="K9" i="14"/>
  <c r="J9" i="14"/>
  <c r="I9" i="14"/>
  <c r="H9" i="14"/>
  <c r="D9" i="14"/>
  <c r="C9" i="14"/>
  <c r="AH9" i="14"/>
  <c r="B9" i="14"/>
  <c r="A9" i="14"/>
  <c r="Z8" i="14"/>
  <c r="Y8" i="14"/>
  <c r="X8" i="14"/>
  <c r="W8" i="14"/>
  <c r="V8" i="14"/>
  <c r="U8" i="14"/>
  <c r="T8" i="14"/>
  <c r="S8" i="14"/>
  <c r="Q8" i="14"/>
  <c r="P8" i="14"/>
  <c r="O8" i="14"/>
  <c r="N8" i="14"/>
  <c r="M8" i="14"/>
  <c r="L8" i="14"/>
  <c r="K8" i="14"/>
  <c r="J8" i="14"/>
  <c r="I8" i="14"/>
  <c r="H8" i="14"/>
  <c r="D8" i="14"/>
  <c r="C8" i="14"/>
  <c r="AH8" i="14"/>
  <c r="B8" i="14"/>
  <c r="A8" i="14"/>
  <c r="Z7" i="14"/>
  <c r="Y7" i="14"/>
  <c r="X7" i="14"/>
  <c r="W7" i="14"/>
  <c r="V7" i="14"/>
  <c r="U7" i="14"/>
  <c r="T7" i="14"/>
  <c r="S7" i="14"/>
  <c r="Q7" i="14"/>
  <c r="P7" i="14"/>
  <c r="O7" i="14"/>
  <c r="N7" i="14"/>
  <c r="M7" i="14"/>
  <c r="L7" i="14"/>
  <c r="K7" i="14"/>
  <c r="J7" i="14"/>
  <c r="I7" i="14"/>
  <c r="H7" i="14"/>
  <c r="AF7" i="14"/>
  <c r="D7" i="14"/>
  <c r="C7" i="14"/>
  <c r="B7" i="14"/>
  <c r="A7" i="14"/>
  <c r="Z6" i="14"/>
  <c r="Y6" i="14"/>
  <c r="X6" i="14"/>
  <c r="W6" i="14"/>
  <c r="V6" i="14"/>
  <c r="U6" i="14"/>
  <c r="T6" i="14"/>
  <c r="S6" i="14"/>
  <c r="Q6" i="14"/>
  <c r="P6" i="14"/>
  <c r="O6" i="14"/>
  <c r="N6" i="14"/>
  <c r="M6" i="14"/>
  <c r="L6" i="14"/>
  <c r="K6" i="14"/>
  <c r="J6" i="14"/>
  <c r="I6" i="14"/>
  <c r="H6" i="14"/>
  <c r="D6" i="14"/>
  <c r="C6" i="14"/>
  <c r="B6" i="14"/>
  <c r="AD6" i="14"/>
  <c r="A6" i="14"/>
  <c r="Z5" i="14"/>
  <c r="Y5" i="14"/>
  <c r="X5" i="14"/>
  <c r="W5" i="14"/>
  <c r="V5" i="14"/>
  <c r="U5" i="14"/>
  <c r="T5" i="14"/>
  <c r="S5" i="14"/>
  <c r="Q5" i="14"/>
  <c r="P5" i="14"/>
  <c r="O5" i="14"/>
  <c r="N5" i="14"/>
  <c r="M5" i="14"/>
  <c r="L5" i="14"/>
  <c r="K5" i="14"/>
  <c r="J5" i="14"/>
  <c r="I5" i="14"/>
  <c r="H5" i="14"/>
  <c r="D5" i="14"/>
  <c r="C5" i="14"/>
  <c r="AH5" i="14"/>
  <c r="B5" i="14"/>
  <c r="A5" i="14"/>
  <c r="Z4" i="14"/>
  <c r="Y4" i="14"/>
  <c r="X4" i="14"/>
  <c r="W4" i="14"/>
  <c r="V4" i="14"/>
  <c r="U4" i="14"/>
  <c r="T4" i="14"/>
  <c r="S4" i="14"/>
  <c r="Q4" i="14"/>
  <c r="P4" i="14"/>
  <c r="O4" i="14"/>
  <c r="N4" i="14"/>
  <c r="M4" i="14"/>
  <c r="L4" i="14"/>
  <c r="K4" i="14"/>
  <c r="J4" i="14"/>
  <c r="I4" i="14"/>
  <c r="H4" i="14"/>
  <c r="D4" i="14"/>
  <c r="C4" i="14"/>
  <c r="AH4" i="14"/>
  <c r="B4" i="14"/>
  <c r="A4" i="14"/>
  <c r="AH3" i="14"/>
  <c r="AG3" i="14"/>
  <c r="AF3" i="14"/>
  <c r="AE3" i="14"/>
  <c r="AD3" i="14"/>
  <c r="AC3" i="14"/>
  <c r="AC25" i="14"/>
  <c r="AD25" i="14"/>
  <c r="AE25" i="14"/>
  <c r="AF25" i="14"/>
  <c r="AI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D17" i="14"/>
  <c r="AE17" i="14"/>
  <c r="AF17" i="14"/>
  <c r="AI17" i="14"/>
  <c r="AC29" i="14"/>
  <c r="AD29" i="14"/>
  <c r="AE29" i="14"/>
  <c r="AF29" i="14"/>
  <c r="AI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F18" i="14"/>
  <c r="AD21" i="14"/>
  <c r="AF22" i="14"/>
  <c r="AF26"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5" i="14"/>
  <c r="AF5" i="14"/>
  <c r="AI5"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H14" i="14"/>
  <c r="AI14" i="14"/>
  <c r="AC18" i="14"/>
  <c r="AE18" i="14"/>
  <c r="AH18" i="14"/>
  <c r="AI18" i="14"/>
  <c r="AC22" i="14"/>
  <c r="AE22" i="14"/>
  <c r="AH22" i="14"/>
  <c r="AI22" i="14"/>
  <c r="AC26" i="14"/>
  <c r="AE26" i="14"/>
  <c r="AH26" i="14"/>
  <c r="AI26" i="14"/>
  <c r="AC30" i="14"/>
  <c r="AE30" i="14"/>
  <c r="AH30" i="14"/>
  <c r="AI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E10" i="14"/>
  <c r="AH10" i="14"/>
  <c r="AI10" i="14"/>
  <c r="AH6" i="14"/>
  <c r="AC7" i="14"/>
  <c r="AE7" i="14"/>
  <c r="AC11" i="14"/>
  <c r="AE11" i="14"/>
  <c r="AC15" i="14"/>
  <c r="AD15" i="14"/>
  <c r="AE15" i="14"/>
  <c r="AH15" i="14"/>
  <c r="AI15" i="14"/>
  <c r="AC19" i="14"/>
  <c r="AD19" i="14"/>
  <c r="AE19" i="14"/>
  <c r="AH19" i="14"/>
  <c r="AI19" i="14"/>
  <c r="AC23" i="14"/>
  <c r="AD23" i="14"/>
  <c r="AE23" i="14"/>
  <c r="AH23" i="14"/>
  <c r="AI23" i="14"/>
  <c r="AC27" i="14"/>
  <c r="AD27" i="14"/>
  <c r="AE27" i="14"/>
  <c r="AH27" i="14"/>
  <c r="AI27" i="14"/>
  <c r="AC31" i="14"/>
  <c r="AD31" i="14"/>
  <c r="AE31" i="14"/>
  <c r="AH31" i="14"/>
  <c r="AI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9" i="14"/>
  <c r="AC13" i="14"/>
  <c r="AF13" i="14"/>
  <c r="AI13" i="14"/>
  <c r="AC21" i="14"/>
  <c r="AF21" i="14"/>
  <c r="AI21" i="14"/>
  <c r="AC33" i="14"/>
  <c r="AF33" i="14"/>
  <c r="AI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H7" i="14"/>
  <c r="AI7" i="14"/>
  <c r="AF8" i="14"/>
  <c r="AD11" i="14"/>
  <c r="AH11" i="14"/>
  <c r="AI11" i="14"/>
  <c r="AF12" i="14"/>
  <c r="AF16" i="14"/>
  <c r="AF20" i="14"/>
  <c r="AF24" i="14"/>
  <c r="AF28"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F9" i="14"/>
  <c r="AI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c r="AC4" i="14"/>
  <c r="AD4" i="14"/>
  <c r="AE4" i="14"/>
  <c r="AI4" i="14"/>
  <c r="AC8" i="14"/>
  <c r="AE8" i="14"/>
  <c r="AC12" i="14"/>
  <c r="AE12" i="14"/>
  <c r="AC16" i="14"/>
  <c r="AD16" i="14"/>
  <c r="AE16" i="14"/>
  <c r="AI16" i="14"/>
  <c r="AC20" i="14"/>
  <c r="AD20" i="14"/>
  <c r="AE20" i="14"/>
  <c r="AI20" i="14"/>
  <c r="AC24" i="14"/>
  <c r="AD24" i="14"/>
  <c r="AE24" i="14"/>
  <c r="AI24" i="14"/>
  <c r="AC28" i="14"/>
  <c r="AD28" i="14"/>
  <c r="AE28" i="14"/>
  <c r="AI28" i="14"/>
  <c r="AC32" i="14"/>
  <c r="AD32" i="14"/>
  <c r="AE32" i="14"/>
  <c r="AI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D8" i="14"/>
  <c r="AI8" i="14"/>
  <c r="AD12" i="14"/>
  <c r="AI12"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c r="H1004" i="7"/>
  <c r="AF1004" i="7"/>
  <c r="G1004" i="7"/>
  <c r="F1004" i="7"/>
  <c r="E1004" i="7"/>
  <c r="AG1004" i="7"/>
  <c r="D1004" i="7"/>
  <c r="C1004" i="7"/>
  <c r="AH1004" i="7"/>
  <c r="B1004" i="7"/>
  <c r="AD1004" i="7"/>
  <c r="A1004" i="7"/>
  <c r="AC1004" i="7"/>
  <c r="Z1003" i="7"/>
  <c r="Y1003" i="7"/>
  <c r="X1003" i="7"/>
  <c r="W1003" i="7"/>
  <c r="V1003" i="7"/>
  <c r="U1003" i="7"/>
  <c r="T1003" i="7"/>
  <c r="S1003" i="7"/>
  <c r="R1003" i="7"/>
  <c r="Q1003" i="7"/>
  <c r="P1003" i="7"/>
  <c r="O1003" i="7"/>
  <c r="N1003" i="7"/>
  <c r="M1003" i="7"/>
  <c r="L1003" i="7"/>
  <c r="K1003" i="7"/>
  <c r="J1003" i="7"/>
  <c r="I1003" i="7"/>
  <c r="AE1003" i="7"/>
  <c r="H1003" i="7"/>
  <c r="AF1003" i="7"/>
  <c r="G1003" i="7"/>
  <c r="F1003" i="7"/>
  <c r="E1003" i="7"/>
  <c r="AG1003" i="7"/>
  <c r="D1003" i="7"/>
  <c r="C1003" i="7"/>
  <c r="AH1003" i="7"/>
  <c r="B1003" i="7"/>
  <c r="AD1003" i="7"/>
  <c r="A1003" i="7"/>
  <c r="AC1003" i="7"/>
  <c r="Z1002" i="7"/>
  <c r="Y1002" i="7"/>
  <c r="X1002" i="7"/>
  <c r="W1002" i="7"/>
  <c r="V1002" i="7"/>
  <c r="U1002" i="7"/>
  <c r="T1002" i="7"/>
  <c r="S1002" i="7"/>
  <c r="R1002" i="7"/>
  <c r="Q1002" i="7"/>
  <c r="P1002" i="7"/>
  <c r="O1002" i="7"/>
  <c r="N1002" i="7"/>
  <c r="M1002" i="7"/>
  <c r="L1002" i="7"/>
  <c r="K1002" i="7"/>
  <c r="J1002" i="7"/>
  <c r="I1002" i="7"/>
  <c r="AE1002" i="7"/>
  <c r="H1002" i="7"/>
  <c r="AF1002" i="7"/>
  <c r="G1002" i="7"/>
  <c r="F1002" i="7"/>
  <c r="E1002" i="7"/>
  <c r="AG1002" i="7"/>
  <c r="D1002" i="7"/>
  <c r="C1002" i="7"/>
  <c r="AH1002" i="7"/>
  <c r="B1002" i="7"/>
  <c r="AD1002" i="7"/>
  <c r="A1002" i="7"/>
  <c r="AC1002" i="7"/>
  <c r="Z1001" i="7"/>
  <c r="Y1001" i="7"/>
  <c r="X1001" i="7"/>
  <c r="W1001" i="7"/>
  <c r="V1001" i="7"/>
  <c r="U1001" i="7"/>
  <c r="T1001" i="7"/>
  <c r="S1001" i="7"/>
  <c r="R1001" i="7"/>
  <c r="Q1001" i="7"/>
  <c r="P1001" i="7"/>
  <c r="O1001" i="7"/>
  <c r="N1001" i="7"/>
  <c r="M1001" i="7"/>
  <c r="L1001" i="7"/>
  <c r="K1001" i="7"/>
  <c r="J1001" i="7"/>
  <c r="I1001" i="7"/>
  <c r="AE1001" i="7"/>
  <c r="H1001" i="7"/>
  <c r="AF1001" i="7"/>
  <c r="G1001" i="7"/>
  <c r="F1001" i="7"/>
  <c r="E1001" i="7"/>
  <c r="AG1001" i="7"/>
  <c r="D1001" i="7"/>
  <c r="C1001" i="7"/>
  <c r="AH1001" i="7"/>
  <c r="B1001" i="7"/>
  <c r="AD1001" i="7"/>
  <c r="A1001" i="7"/>
  <c r="AC1001"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c r="H961" i="7"/>
  <c r="G961" i="7"/>
  <c r="F961" i="7"/>
  <c r="E961" i="7"/>
  <c r="D961" i="7"/>
  <c r="C961" i="7"/>
  <c r="B961" i="7"/>
  <c r="A961" i="7"/>
  <c r="AC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c r="H957" i="7"/>
  <c r="G957" i="7"/>
  <c r="F957" i="7"/>
  <c r="E957" i="7"/>
  <c r="D957" i="7"/>
  <c r="C957" i="7"/>
  <c r="B957" i="7"/>
  <c r="A957" i="7"/>
  <c r="AC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c r="H953" i="7"/>
  <c r="G953" i="7"/>
  <c r="F953" i="7"/>
  <c r="E953" i="7"/>
  <c r="D953" i="7"/>
  <c r="C953" i="7"/>
  <c r="B953" i="7"/>
  <c r="A953" i="7"/>
  <c r="AC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c r="H949" i="7"/>
  <c r="G949" i="7"/>
  <c r="F949" i="7"/>
  <c r="E949" i="7"/>
  <c r="D949" i="7"/>
  <c r="C949" i="7"/>
  <c r="B949" i="7"/>
  <c r="A949" i="7"/>
  <c r="AC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c r="H945" i="7"/>
  <c r="G945" i="7"/>
  <c r="F945" i="7"/>
  <c r="E945" i="7"/>
  <c r="D945" i="7"/>
  <c r="C945" i="7"/>
  <c r="B945" i="7"/>
  <c r="A945" i="7"/>
  <c r="AC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c r="H941" i="7"/>
  <c r="G941" i="7"/>
  <c r="F941" i="7"/>
  <c r="E941" i="7"/>
  <c r="D941" i="7"/>
  <c r="C941" i="7"/>
  <c r="B941" i="7"/>
  <c r="A941" i="7"/>
  <c r="AC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c r="H937" i="7"/>
  <c r="G937" i="7"/>
  <c r="F937" i="7"/>
  <c r="E937" i="7"/>
  <c r="D937" i="7"/>
  <c r="C937" i="7"/>
  <c r="B937" i="7"/>
  <c r="A937" i="7"/>
  <c r="AC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c r="H933" i="7"/>
  <c r="G933" i="7"/>
  <c r="F933" i="7"/>
  <c r="E933" i="7"/>
  <c r="D933" i="7"/>
  <c r="C933" i="7"/>
  <c r="B933" i="7"/>
  <c r="A933" i="7"/>
  <c r="AC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c r="H929" i="7"/>
  <c r="G929" i="7"/>
  <c r="F929" i="7"/>
  <c r="E929" i="7"/>
  <c r="D929" i="7"/>
  <c r="C929" i="7"/>
  <c r="B929" i="7"/>
  <c r="A929" i="7"/>
  <c r="AC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c r="H925" i="7"/>
  <c r="G925" i="7"/>
  <c r="F925" i="7"/>
  <c r="E925" i="7"/>
  <c r="D925" i="7"/>
  <c r="C925" i="7"/>
  <c r="B925" i="7"/>
  <c r="A925" i="7"/>
  <c r="AC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c r="H921" i="7"/>
  <c r="G921" i="7"/>
  <c r="F921" i="7"/>
  <c r="E921" i="7"/>
  <c r="D921" i="7"/>
  <c r="C921" i="7"/>
  <c r="B921" i="7"/>
  <c r="A921" i="7"/>
  <c r="AC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c r="H917" i="7"/>
  <c r="G917" i="7"/>
  <c r="F917" i="7"/>
  <c r="E917" i="7"/>
  <c r="D917" i="7"/>
  <c r="C917" i="7"/>
  <c r="B917" i="7"/>
  <c r="A917" i="7"/>
  <c r="AC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c r="B916" i="7"/>
  <c r="A916" i="7"/>
  <c r="Z915" i="7"/>
  <c r="Y915" i="7"/>
  <c r="X915" i="7"/>
  <c r="W915" i="7"/>
  <c r="V915" i="7"/>
  <c r="U915" i="7"/>
  <c r="T915" i="7"/>
  <c r="S915" i="7"/>
  <c r="R915" i="7"/>
  <c r="Q915" i="7"/>
  <c r="P915" i="7"/>
  <c r="O915" i="7"/>
  <c r="N915" i="7"/>
  <c r="M915" i="7"/>
  <c r="L915" i="7"/>
  <c r="K915" i="7"/>
  <c r="J915" i="7"/>
  <c r="I915" i="7"/>
  <c r="H915" i="7"/>
  <c r="G915" i="7"/>
  <c r="F915" i="7"/>
  <c r="E915" i="7"/>
  <c r="AG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c r="H913" i="7"/>
  <c r="G913" i="7"/>
  <c r="F913" i="7"/>
  <c r="E913" i="7"/>
  <c r="D913" i="7"/>
  <c r="C913" i="7"/>
  <c r="B913" i="7"/>
  <c r="A913" i="7"/>
  <c r="AC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c r="B912" i="7"/>
  <c r="A912" i="7"/>
  <c r="Z911" i="7"/>
  <c r="Y911" i="7"/>
  <c r="X911" i="7"/>
  <c r="W911" i="7"/>
  <c r="V911" i="7"/>
  <c r="U911" i="7"/>
  <c r="T911" i="7"/>
  <c r="S911" i="7"/>
  <c r="R911" i="7"/>
  <c r="Q911" i="7"/>
  <c r="P911" i="7"/>
  <c r="O911" i="7"/>
  <c r="N911" i="7"/>
  <c r="M911" i="7"/>
  <c r="L911" i="7"/>
  <c r="K911" i="7"/>
  <c r="J911" i="7"/>
  <c r="I911" i="7"/>
  <c r="H911" i="7"/>
  <c r="G911" i="7"/>
  <c r="F911" i="7"/>
  <c r="E911" i="7"/>
  <c r="AG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c r="H909" i="7"/>
  <c r="G909" i="7"/>
  <c r="F909" i="7"/>
  <c r="E909" i="7"/>
  <c r="D909" i="7"/>
  <c r="C909" i="7"/>
  <c r="B909" i="7"/>
  <c r="A909" i="7"/>
  <c r="AC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c r="B908" i="7"/>
  <c r="A908" i="7"/>
  <c r="Z907" i="7"/>
  <c r="Y907" i="7"/>
  <c r="X907" i="7"/>
  <c r="W907" i="7"/>
  <c r="V907" i="7"/>
  <c r="U907" i="7"/>
  <c r="T907" i="7"/>
  <c r="S907" i="7"/>
  <c r="R907" i="7"/>
  <c r="Q907" i="7"/>
  <c r="P907" i="7"/>
  <c r="O907" i="7"/>
  <c r="N907" i="7"/>
  <c r="M907" i="7"/>
  <c r="L907" i="7"/>
  <c r="K907" i="7"/>
  <c r="J907" i="7"/>
  <c r="I907" i="7"/>
  <c r="H907" i="7"/>
  <c r="G907" i="7"/>
  <c r="F907" i="7"/>
  <c r="E907" i="7"/>
  <c r="AG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c r="H905" i="7"/>
  <c r="G905" i="7"/>
  <c r="F905" i="7"/>
  <c r="E905" i="7"/>
  <c r="D905" i="7"/>
  <c r="C905" i="7"/>
  <c r="B905" i="7"/>
  <c r="A905" i="7"/>
  <c r="AC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c r="B904" i="7"/>
  <c r="A904" i="7"/>
  <c r="Z903" i="7"/>
  <c r="Y903" i="7"/>
  <c r="X903" i="7"/>
  <c r="W903" i="7"/>
  <c r="V903" i="7"/>
  <c r="U903" i="7"/>
  <c r="T903" i="7"/>
  <c r="S903" i="7"/>
  <c r="R903" i="7"/>
  <c r="Q903" i="7"/>
  <c r="P903" i="7"/>
  <c r="O903" i="7"/>
  <c r="N903" i="7"/>
  <c r="M903" i="7"/>
  <c r="L903" i="7"/>
  <c r="K903" i="7"/>
  <c r="J903" i="7"/>
  <c r="I903" i="7"/>
  <c r="H903" i="7"/>
  <c r="G903" i="7"/>
  <c r="F903" i="7"/>
  <c r="E903" i="7"/>
  <c r="AG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c r="H901" i="7"/>
  <c r="G901" i="7"/>
  <c r="F901" i="7"/>
  <c r="E901" i="7"/>
  <c r="D901" i="7"/>
  <c r="C901" i="7"/>
  <c r="B901" i="7"/>
  <c r="A901" i="7"/>
  <c r="AC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c r="B900" i="7"/>
  <c r="A900" i="7"/>
  <c r="Z899" i="7"/>
  <c r="Y899" i="7"/>
  <c r="X899" i="7"/>
  <c r="W899" i="7"/>
  <c r="V899" i="7"/>
  <c r="U899" i="7"/>
  <c r="T899" i="7"/>
  <c r="S899" i="7"/>
  <c r="R899" i="7"/>
  <c r="Q899" i="7"/>
  <c r="P899" i="7"/>
  <c r="O899" i="7"/>
  <c r="N899" i="7"/>
  <c r="M899" i="7"/>
  <c r="L899" i="7"/>
  <c r="K899" i="7"/>
  <c r="J899" i="7"/>
  <c r="I899" i="7"/>
  <c r="H899" i="7"/>
  <c r="G899" i="7"/>
  <c r="F899" i="7"/>
  <c r="E899" i="7"/>
  <c r="AG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c r="H897" i="7"/>
  <c r="G897" i="7"/>
  <c r="F897" i="7"/>
  <c r="E897" i="7"/>
  <c r="D897" i="7"/>
  <c r="C897" i="7"/>
  <c r="B897" i="7"/>
  <c r="A897" i="7"/>
  <c r="AC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c r="B896" i="7"/>
  <c r="A896" i="7"/>
  <c r="Z895" i="7"/>
  <c r="Y895" i="7"/>
  <c r="X895" i="7"/>
  <c r="W895" i="7"/>
  <c r="V895" i="7"/>
  <c r="U895" i="7"/>
  <c r="T895" i="7"/>
  <c r="S895" i="7"/>
  <c r="R895" i="7"/>
  <c r="Q895" i="7"/>
  <c r="P895" i="7"/>
  <c r="O895" i="7"/>
  <c r="N895" i="7"/>
  <c r="M895" i="7"/>
  <c r="L895" i="7"/>
  <c r="K895" i="7"/>
  <c r="J895" i="7"/>
  <c r="I895" i="7"/>
  <c r="H895" i="7"/>
  <c r="G895" i="7"/>
  <c r="F895" i="7"/>
  <c r="E895" i="7"/>
  <c r="AG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c r="H893" i="7"/>
  <c r="G893" i="7"/>
  <c r="F893" i="7"/>
  <c r="E893" i="7"/>
  <c r="D893" i="7"/>
  <c r="C893" i="7"/>
  <c r="B893" i="7"/>
  <c r="A893" i="7"/>
  <c r="AC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c r="B892" i="7"/>
  <c r="A892" i="7"/>
  <c r="Z891" i="7"/>
  <c r="Y891" i="7"/>
  <c r="X891" i="7"/>
  <c r="W891" i="7"/>
  <c r="V891" i="7"/>
  <c r="U891" i="7"/>
  <c r="T891" i="7"/>
  <c r="S891" i="7"/>
  <c r="R891" i="7"/>
  <c r="Q891" i="7"/>
  <c r="P891" i="7"/>
  <c r="O891" i="7"/>
  <c r="N891" i="7"/>
  <c r="M891" i="7"/>
  <c r="L891" i="7"/>
  <c r="K891" i="7"/>
  <c r="J891" i="7"/>
  <c r="I891" i="7"/>
  <c r="H891" i="7"/>
  <c r="G891" i="7"/>
  <c r="F891" i="7"/>
  <c r="E891" i="7"/>
  <c r="AG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c r="H889" i="7"/>
  <c r="G889" i="7"/>
  <c r="F889" i="7"/>
  <c r="E889" i="7"/>
  <c r="D889" i="7"/>
  <c r="C889" i="7"/>
  <c r="B889" i="7"/>
  <c r="A889" i="7"/>
  <c r="AC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c r="B888" i="7"/>
  <c r="A888" i="7"/>
  <c r="Z887" i="7"/>
  <c r="Y887" i="7"/>
  <c r="X887" i="7"/>
  <c r="W887" i="7"/>
  <c r="V887" i="7"/>
  <c r="U887" i="7"/>
  <c r="T887" i="7"/>
  <c r="S887" i="7"/>
  <c r="R887" i="7"/>
  <c r="Q887" i="7"/>
  <c r="P887" i="7"/>
  <c r="O887" i="7"/>
  <c r="N887" i="7"/>
  <c r="M887" i="7"/>
  <c r="L887" i="7"/>
  <c r="K887" i="7"/>
  <c r="J887" i="7"/>
  <c r="I887" i="7"/>
  <c r="H887" i="7"/>
  <c r="G887" i="7"/>
  <c r="F887" i="7"/>
  <c r="E887" i="7"/>
  <c r="AG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c r="H885" i="7"/>
  <c r="G885" i="7"/>
  <c r="F885" i="7"/>
  <c r="E885" i="7"/>
  <c r="D885" i="7"/>
  <c r="C885" i="7"/>
  <c r="B885" i="7"/>
  <c r="A885" i="7"/>
  <c r="AC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c r="B884" i="7"/>
  <c r="A884" i="7"/>
  <c r="Z883" i="7"/>
  <c r="Y883" i="7"/>
  <c r="X883" i="7"/>
  <c r="W883" i="7"/>
  <c r="V883" i="7"/>
  <c r="U883" i="7"/>
  <c r="T883" i="7"/>
  <c r="S883" i="7"/>
  <c r="R883" i="7"/>
  <c r="Q883" i="7"/>
  <c r="P883" i="7"/>
  <c r="O883" i="7"/>
  <c r="N883" i="7"/>
  <c r="M883" i="7"/>
  <c r="L883" i="7"/>
  <c r="K883" i="7"/>
  <c r="J883" i="7"/>
  <c r="I883" i="7"/>
  <c r="H883" i="7"/>
  <c r="G883" i="7"/>
  <c r="F883" i="7"/>
  <c r="E883" i="7"/>
  <c r="AG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c r="H881" i="7"/>
  <c r="G881" i="7"/>
  <c r="F881" i="7"/>
  <c r="E881" i="7"/>
  <c r="D881" i="7"/>
  <c r="C881" i="7"/>
  <c r="B881" i="7"/>
  <c r="A881" i="7"/>
  <c r="AC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c r="B880" i="7"/>
  <c r="A880" i="7"/>
  <c r="Z879" i="7"/>
  <c r="Y879" i="7"/>
  <c r="X879" i="7"/>
  <c r="W879" i="7"/>
  <c r="V879" i="7"/>
  <c r="U879" i="7"/>
  <c r="T879" i="7"/>
  <c r="S879" i="7"/>
  <c r="R879" i="7"/>
  <c r="Q879" i="7"/>
  <c r="P879" i="7"/>
  <c r="O879" i="7"/>
  <c r="N879" i="7"/>
  <c r="M879" i="7"/>
  <c r="L879" i="7"/>
  <c r="K879" i="7"/>
  <c r="J879" i="7"/>
  <c r="I879" i="7"/>
  <c r="H879" i="7"/>
  <c r="G879" i="7"/>
  <c r="F879" i="7"/>
  <c r="E879" i="7"/>
  <c r="AG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c r="H877" i="7"/>
  <c r="G877" i="7"/>
  <c r="F877" i="7"/>
  <c r="E877" i="7"/>
  <c r="D877" i="7"/>
  <c r="C877" i="7"/>
  <c r="B877" i="7"/>
  <c r="A877" i="7"/>
  <c r="AC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c r="B876" i="7"/>
  <c r="A876" i="7"/>
  <c r="Z875" i="7"/>
  <c r="Y875" i="7"/>
  <c r="X875" i="7"/>
  <c r="W875" i="7"/>
  <c r="V875" i="7"/>
  <c r="U875" i="7"/>
  <c r="T875" i="7"/>
  <c r="S875" i="7"/>
  <c r="R875" i="7"/>
  <c r="Q875" i="7"/>
  <c r="P875" i="7"/>
  <c r="O875" i="7"/>
  <c r="N875" i="7"/>
  <c r="M875" i="7"/>
  <c r="L875" i="7"/>
  <c r="K875" i="7"/>
  <c r="J875" i="7"/>
  <c r="I875" i="7"/>
  <c r="H875" i="7"/>
  <c r="G875" i="7"/>
  <c r="F875" i="7"/>
  <c r="E875" i="7"/>
  <c r="AG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c r="H873" i="7"/>
  <c r="G873" i="7"/>
  <c r="F873" i="7"/>
  <c r="E873" i="7"/>
  <c r="D873" i="7"/>
  <c r="C873" i="7"/>
  <c r="B873" i="7"/>
  <c r="A873" i="7"/>
  <c r="AC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c r="B872" i="7"/>
  <c r="A872" i="7"/>
  <c r="Z871" i="7"/>
  <c r="Y871" i="7"/>
  <c r="X871" i="7"/>
  <c r="W871" i="7"/>
  <c r="V871" i="7"/>
  <c r="U871" i="7"/>
  <c r="T871" i="7"/>
  <c r="S871" i="7"/>
  <c r="R871" i="7"/>
  <c r="Q871" i="7"/>
  <c r="P871" i="7"/>
  <c r="O871" i="7"/>
  <c r="N871" i="7"/>
  <c r="M871" i="7"/>
  <c r="L871" i="7"/>
  <c r="K871" i="7"/>
  <c r="J871" i="7"/>
  <c r="I871" i="7"/>
  <c r="H871" i="7"/>
  <c r="G871" i="7"/>
  <c r="F871" i="7"/>
  <c r="E871" i="7"/>
  <c r="AG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c r="H869" i="7"/>
  <c r="G869" i="7"/>
  <c r="F869" i="7"/>
  <c r="E869" i="7"/>
  <c r="D869" i="7"/>
  <c r="C869" i="7"/>
  <c r="B869" i="7"/>
  <c r="A869" i="7"/>
  <c r="AC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c r="B868" i="7"/>
  <c r="A868" i="7"/>
  <c r="Z867" i="7"/>
  <c r="Y867" i="7"/>
  <c r="X867" i="7"/>
  <c r="W867" i="7"/>
  <c r="V867" i="7"/>
  <c r="U867" i="7"/>
  <c r="T867" i="7"/>
  <c r="S867" i="7"/>
  <c r="R867" i="7"/>
  <c r="Q867" i="7"/>
  <c r="P867" i="7"/>
  <c r="O867" i="7"/>
  <c r="N867" i="7"/>
  <c r="M867" i="7"/>
  <c r="L867" i="7"/>
  <c r="K867" i="7"/>
  <c r="J867" i="7"/>
  <c r="I867" i="7"/>
  <c r="H867" i="7"/>
  <c r="G867" i="7"/>
  <c r="F867" i="7"/>
  <c r="E867" i="7"/>
  <c r="AG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c r="H865" i="7"/>
  <c r="G865" i="7"/>
  <c r="F865" i="7"/>
  <c r="E865" i="7"/>
  <c r="D865" i="7"/>
  <c r="C865" i="7"/>
  <c r="B865" i="7"/>
  <c r="A865" i="7"/>
  <c r="AC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c r="B864" i="7"/>
  <c r="A864" i="7"/>
  <c r="Z863" i="7"/>
  <c r="Y863" i="7"/>
  <c r="X863" i="7"/>
  <c r="W863" i="7"/>
  <c r="V863" i="7"/>
  <c r="U863" i="7"/>
  <c r="T863" i="7"/>
  <c r="S863" i="7"/>
  <c r="R863" i="7"/>
  <c r="Q863" i="7"/>
  <c r="P863" i="7"/>
  <c r="O863" i="7"/>
  <c r="N863" i="7"/>
  <c r="M863" i="7"/>
  <c r="L863" i="7"/>
  <c r="K863" i="7"/>
  <c r="J863" i="7"/>
  <c r="I863" i="7"/>
  <c r="H863" i="7"/>
  <c r="G863" i="7"/>
  <c r="F863" i="7"/>
  <c r="E863" i="7"/>
  <c r="AG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c r="H861" i="7"/>
  <c r="G861" i="7"/>
  <c r="F861" i="7"/>
  <c r="E861" i="7"/>
  <c r="D861" i="7"/>
  <c r="C861" i="7"/>
  <c r="B861" i="7"/>
  <c r="A861" i="7"/>
  <c r="AC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c r="B860" i="7"/>
  <c r="A860" i="7"/>
  <c r="Z859" i="7"/>
  <c r="Y859" i="7"/>
  <c r="X859" i="7"/>
  <c r="W859" i="7"/>
  <c r="V859" i="7"/>
  <c r="U859" i="7"/>
  <c r="T859" i="7"/>
  <c r="S859" i="7"/>
  <c r="R859" i="7"/>
  <c r="Q859" i="7"/>
  <c r="P859" i="7"/>
  <c r="O859" i="7"/>
  <c r="N859" i="7"/>
  <c r="M859" i="7"/>
  <c r="L859" i="7"/>
  <c r="K859" i="7"/>
  <c r="J859" i="7"/>
  <c r="I859" i="7"/>
  <c r="H859" i="7"/>
  <c r="G859" i="7"/>
  <c r="F859" i="7"/>
  <c r="E859" i="7"/>
  <c r="AG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c r="H857" i="7"/>
  <c r="G857" i="7"/>
  <c r="F857" i="7"/>
  <c r="E857" i="7"/>
  <c r="D857" i="7"/>
  <c r="C857" i="7"/>
  <c r="B857" i="7"/>
  <c r="A857" i="7"/>
  <c r="AC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c r="B856" i="7"/>
  <c r="A856" i="7"/>
  <c r="Z855" i="7"/>
  <c r="Y855" i="7"/>
  <c r="X855" i="7"/>
  <c r="W855" i="7"/>
  <c r="V855" i="7"/>
  <c r="U855" i="7"/>
  <c r="T855" i="7"/>
  <c r="S855" i="7"/>
  <c r="R855" i="7"/>
  <c r="Q855" i="7"/>
  <c r="P855" i="7"/>
  <c r="O855" i="7"/>
  <c r="N855" i="7"/>
  <c r="M855" i="7"/>
  <c r="L855" i="7"/>
  <c r="K855" i="7"/>
  <c r="J855" i="7"/>
  <c r="I855" i="7"/>
  <c r="H855" i="7"/>
  <c r="G855" i="7"/>
  <c r="F855" i="7"/>
  <c r="E855" i="7"/>
  <c r="AG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c r="H853" i="7"/>
  <c r="G853" i="7"/>
  <c r="F853" i="7"/>
  <c r="E853" i="7"/>
  <c r="D853" i="7"/>
  <c r="C853" i="7"/>
  <c r="B853" i="7"/>
  <c r="A853" i="7"/>
  <c r="AC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c r="B852" i="7"/>
  <c r="A852" i="7"/>
  <c r="Z851" i="7"/>
  <c r="Y851" i="7"/>
  <c r="X851" i="7"/>
  <c r="W851" i="7"/>
  <c r="V851" i="7"/>
  <c r="U851" i="7"/>
  <c r="T851" i="7"/>
  <c r="S851" i="7"/>
  <c r="R851" i="7"/>
  <c r="Q851" i="7"/>
  <c r="P851" i="7"/>
  <c r="O851" i="7"/>
  <c r="N851" i="7"/>
  <c r="M851" i="7"/>
  <c r="L851" i="7"/>
  <c r="K851" i="7"/>
  <c r="J851" i="7"/>
  <c r="I851" i="7"/>
  <c r="H851" i="7"/>
  <c r="G851" i="7"/>
  <c r="F851" i="7"/>
  <c r="E851" i="7"/>
  <c r="AG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c r="H849" i="7"/>
  <c r="G849" i="7"/>
  <c r="F849" i="7"/>
  <c r="E849" i="7"/>
  <c r="D849" i="7"/>
  <c r="C849" i="7"/>
  <c r="B849" i="7"/>
  <c r="A849" i="7"/>
  <c r="AC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c r="B848" i="7"/>
  <c r="A848" i="7"/>
  <c r="Z847" i="7"/>
  <c r="Y847" i="7"/>
  <c r="X847" i="7"/>
  <c r="W847" i="7"/>
  <c r="V847" i="7"/>
  <c r="U847" i="7"/>
  <c r="T847" i="7"/>
  <c r="S847" i="7"/>
  <c r="R847" i="7"/>
  <c r="Q847" i="7"/>
  <c r="P847" i="7"/>
  <c r="O847" i="7"/>
  <c r="N847" i="7"/>
  <c r="M847" i="7"/>
  <c r="L847" i="7"/>
  <c r="K847" i="7"/>
  <c r="J847" i="7"/>
  <c r="I847" i="7"/>
  <c r="H847" i="7"/>
  <c r="G847" i="7"/>
  <c r="F847" i="7"/>
  <c r="E847" i="7"/>
  <c r="AG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c r="H845" i="7"/>
  <c r="G845" i="7"/>
  <c r="F845" i="7"/>
  <c r="E845" i="7"/>
  <c r="D845" i="7"/>
  <c r="C845" i="7"/>
  <c r="B845" i="7"/>
  <c r="A845" i="7"/>
  <c r="AC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c r="B844" i="7"/>
  <c r="A844" i="7"/>
  <c r="Z843" i="7"/>
  <c r="Y843" i="7"/>
  <c r="X843" i="7"/>
  <c r="W843" i="7"/>
  <c r="V843" i="7"/>
  <c r="U843" i="7"/>
  <c r="T843" i="7"/>
  <c r="S843" i="7"/>
  <c r="R843" i="7"/>
  <c r="Q843" i="7"/>
  <c r="P843" i="7"/>
  <c r="O843" i="7"/>
  <c r="N843" i="7"/>
  <c r="M843" i="7"/>
  <c r="L843" i="7"/>
  <c r="K843" i="7"/>
  <c r="J843" i="7"/>
  <c r="I843" i="7"/>
  <c r="H843" i="7"/>
  <c r="G843" i="7"/>
  <c r="F843" i="7"/>
  <c r="E843" i="7"/>
  <c r="AG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c r="H841" i="7"/>
  <c r="G841" i="7"/>
  <c r="F841" i="7"/>
  <c r="E841" i="7"/>
  <c r="D841" i="7"/>
  <c r="C841" i="7"/>
  <c r="B841" i="7"/>
  <c r="A841" i="7"/>
  <c r="AC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c r="B840" i="7"/>
  <c r="A840" i="7"/>
  <c r="Z839" i="7"/>
  <c r="Y839" i="7"/>
  <c r="X839" i="7"/>
  <c r="W839" i="7"/>
  <c r="V839" i="7"/>
  <c r="U839" i="7"/>
  <c r="T839" i="7"/>
  <c r="S839" i="7"/>
  <c r="R839" i="7"/>
  <c r="Q839" i="7"/>
  <c r="P839" i="7"/>
  <c r="O839" i="7"/>
  <c r="N839" i="7"/>
  <c r="M839" i="7"/>
  <c r="L839" i="7"/>
  <c r="K839" i="7"/>
  <c r="J839" i="7"/>
  <c r="I839" i="7"/>
  <c r="H839" i="7"/>
  <c r="G839" i="7"/>
  <c r="F839" i="7"/>
  <c r="E839" i="7"/>
  <c r="AG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c r="H837" i="7"/>
  <c r="G837" i="7"/>
  <c r="F837" i="7"/>
  <c r="E837" i="7"/>
  <c r="D837" i="7"/>
  <c r="C837" i="7"/>
  <c r="B837" i="7"/>
  <c r="A837" i="7"/>
  <c r="AC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c r="B836" i="7"/>
  <c r="A836" i="7"/>
  <c r="Z835" i="7"/>
  <c r="Y835" i="7"/>
  <c r="X835" i="7"/>
  <c r="W835" i="7"/>
  <c r="V835" i="7"/>
  <c r="U835" i="7"/>
  <c r="T835" i="7"/>
  <c r="S835" i="7"/>
  <c r="R835" i="7"/>
  <c r="Q835" i="7"/>
  <c r="P835" i="7"/>
  <c r="O835" i="7"/>
  <c r="N835" i="7"/>
  <c r="M835" i="7"/>
  <c r="L835" i="7"/>
  <c r="K835" i="7"/>
  <c r="J835" i="7"/>
  <c r="I835" i="7"/>
  <c r="H835" i="7"/>
  <c r="G835" i="7"/>
  <c r="F835" i="7"/>
  <c r="E835" i="7"/>
  <c r="AG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c r="H833" i="7"/>
  <c r="G833" i="7"/>
  <c r="F833" i="7"/>
  <c r="E833" i="7"/>
  <c r="D833" i="7"/>
  <c r="C833" i="7"/>
  <c r="B833" i="7"/>
  <c r="A833" i="7"/>
  <c r="AC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c r="B832" i="7"/>
  <c r="A832" i="7"/>
  <c r="Z831" i="7"/>
  <c r="Y831" i="7"/>
  <c r="X831" i="7"/>
  <c r="W831" i="7"/>
  <c r="V831" i="7"/>
  <c r="U831" i="7"/>
  <c r="T831" i="7"/>
  <c r="S831" i="7"/>
  <c r="R831" i="7"/>
  <c r="Q831" i="7"/>
  <c r="P831" i="7"/>
  <c r="O831" i="7"/>
  <c r="N831" i="7"/>
  <c r="M831" i="7"/>
  <c r="L831" i="7"/>
  <c r="K831" i="7"/>
  <c r="J831" i="7"/>
  <c r="I831" i="7"/>
  <c r="H831" i="7"/>
  <c r="G831" i="7"/>
  <c r="F831" i="7"/>
  <c r="E831" i="7"/>
  <c r="AG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c r="H829" i="7"/>
  <c r="G829" i="7"/>
  <c r="F829" i="7"/>
  <c r="E829" i="7"/>
  <c r="D829" i="7"/>
  <c r="C829" i="7"/>
  <c r="B829" i="7"/>
  <c r="A829" i="7"/>
  <c r="AC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c r="B828" i="7"/>
  <c r="A828" i="7"/>
  <c r="Z827" i="7"/>
  <c r="Y827" i="7"/>
  <c r="X827" i="7"/>
  <c r="W827" i="7"/>
  <c r="V827" i="7"/>
  <c r="U827" i="7"/>
  <c r="T827" i="7"/>
  <c r="S827" i="7"/>
  <c r="R827" i="7"/>
  <c r="Q827" i="7"/>
  <c r="P827" i="7"/>
  <c r="O827" i="7"/>
  <c r="N827" i="7"/>
  <c r="M827" i="7"/>
  <c r="L827" i="7"/>
  <c r="K827" i="7"/>
  <c r="J827" i="7"/>
  <c r="I827" i="7"/>
  <c r="H827" i="7"/>
  <c r="G827" i="7"/>
  <c r="F827" i="7"/>
  <c r="E827" i="7"/>
  <c r="AG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c r="H825" i="7"/>
  <c r="G825" i="7"/>
  <c r="F825" i="7"/>
  <c r="E825" i="7"/>
  <c r="D825" i="7"/>
  <c r="C825" i="7"/>
  <c r="B825" i="7"/>
  <c r="A825" i="7"/>
  <c r="AC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c r="B824" i="7"/>
  <c r="A824" i="7"/>
  <c r="Z823" i="7"/>
  <c r="Y823" i="7"/>
  <c r="X823" i="7"/>
  <c r="W823" i="7"/>
  <c r="V823" i="7"/>
  <c r="U823" i="7"/>
  <c r="T823" i="7"/>
  <c r="S823" i="7"/>
  <c r="R823" i="7"/>
  <c r="Q823" i="7"/>
  <c r="P823" i="7"/>
  <c r="O823" i="7"/>
  <c r="N823" i="7"/>
  <c r="M823" i="7"/>
  <c r="L823" i="7"/>
  <c r="K823" i="7"/>
  <c r="J823" i="7"/>
  <c r="I823" i="7"/>
  <c r="H823" i="7"/>
  <c r="G823" i="7"/>
  <c r="F823" i="7"/>
  <c r="E823" i="7"/>
  <c r="AG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c r="H821" i="7"/>
  <c r="G821" i="7"/>
  <c r="F821" i="7"/>
  <c r="E821" i="7"/>
  <c r="D821" i="7"/>
  <c r="C821" i="7"/>
  <c r="B821" i="7"/>
  <c r="A821" i="7"/>
  <c r="AC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c r="B820" i="7"/>
  <c r="A820" i="7"/>
  <c r="Z819" i="7"/>
  <c r="Y819" i="7"/>
  <c r="X819" i="7"/>
  <c r="W819" i="7"/>
  <c r="V819" i="7"/>
  <c r="U819" i="7"/>
  <c r="T819" i="7"/>
  <c r="S819" i="7"/>
  <c r="R819" i="7"/>
  <c r="Q819" i="7"/>
  <c r="P819" i="7"/>
  <c r="O819" i="7"/>
  <c r="N819" i="7"/>
  <c r="M819" i="7"/>
  <c r="L819" i="7"/>
  <c r="K819" i="7"/>
  <c r="J819" i="7"/>
  <c r="I819" i="7"/>
  <c r="H819" i="7"/>
  <c r="G819" i="7"/>
  <c r="F819" i="7"/>
  <c r="E819" i="7"/>
  <c r="AG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c r="H817" i="7"/>
  <c r="G817" i="7"/>
  <c r="F817" i="7"/>
  <c r="E817" i="7"/>
  <c r="D817" i="7"/>
  <c r="C817" i="7"/>
  <c r="B817" i="7"/>
  <c r="A817" i="7"/>
  <c r="AC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c r="B816" i="7"/>
  <c r="A816" i="7"/>
  <c r="Z815" i="7"/>
  <c r="Y815" i="7"/>
  <c r="X815" i="7"/>
  <c r="W815" i="7"/>
  <c r="V815" i="7"/>
  <c r="U815" i="7"/>
  <c r="T815" i="7"/>
  <c r="S815" i="7"/>
  <c r="R815" i="7"/>
  <c r="Q815" i="7"/>
  <c r="P815" i="7"/>
  <c r="O815" i="7"/>
  <c r="N815" i="7"/>
  <c r="M815" i="7"/>
  <c r="L815" i="7"/>
  <c r="K815" i="7"/>
  <c r="J815" i="7"/>
  <c r="I815" i="7"/>
  <c r="H815" i="7"/>
  <c r="G815" i="7"/>
  <c r="F815" i="7"/>
  <c r="E815" i="7"/>
  <c r="AG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c r="H813" i="7"/>
  <c r="G813" i="7"/>
  <c r="F813" i="7"/>
  <c r="E813" i="7"/>
  <c r="D813" i="7"/>
  <c r="C813" i="7"/>
  <c r="B813" i="7"/>
  <c r="A813" i="7"/>
  <c r="AC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c r="B812" i="7"/>
  <c r="A812" i="7"/>
  <c r="Z811" i="7"/>
  <c r="Y811" i="7"/>
  <c r="X811" i="7"/>
  <c r="W811" i="7"/>
  <c r="V811" i="7"/>
  <c r="U811" i="7"/>
  <c r="T811" i="7"/>
  <c r="S811" i="7"/>
  <c r="R811" i="7"/>
  <c r="Q811" i="7"/>
  <c r="P811" i="7"/>
  <c r="O811" i="7"/>
  <c r="N811" i="7"/>
  <c r="M811" i="7"/>
  <c r="L811" i="7"/>
  <c r="K811" i="7"/>
  <c r="J811" i="7"/>
  <c r="I811" i="7"/>
  <c r="H811" i="7"/>
  <c r="G811" i="7"/>
  <c r="F811" i="7"/>
  <c r="E811" i="7"/>
  <c r="AG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c r="H809" i="7"/>
  <c r="G809" i="7"/>
  <c r="F809" i="7"/>
  <c r="E809" i="7"/>
  <c r="D809" i="7"/>
  <c r="C809" i="7"/>
  <c r="B809" i="7"/>
  <c r="A809" i="7"/>
  <c r="AC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c r="B808" i="7"/>
  <c r="A808" i="7"/>
  <c r="Z807" i="7"/>
  <c r="Y807" i="7"/>
  <c r="X807" i="7"/>
  <c r="W807" i="7"/>
  <c r="V807" i="7"/>
  <c r="U807" i="7"/>
  <c r="T807" i="7"/>
  <c r="S807" i="7"/>
  <c r="R807" i="7"/>
  <c r="Q807" i="7"/>
  <c r="P807" i="7"/>
  <c r="O807" i="7"/>
  <c r="N807" i="7"/>
  <c r="M807" i="7"/>
  <c r="L807" i="7"/>
  <c r="K807" i="7"/>
  <c r="J807" i="7"/>
  <c r="I807" i="7"/>
  <c r="H807" i="7"/>
  <c r="G807" i="7"/>
  <c r="F807" i="7"/>
  <c r="E807" i="7"/>
  <c r="AG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c r="H805" i="7"/>
  <c r="G805" i="7"/>
  <c r="F805" i="7"/>
  <c r="E805" i="7"/>
  <c r="D805" i="7"/>
  <c r="C805" i="7"/>
  <c r="B805" i="7"/>
  <c r="A805" i="7"/>
  <c r="AC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c r="B804" i="7"/>
  <c r="A804" i="7"/>
  <c r="Z803" i="7"/>
  <c r="Y803" i="7"/>
  <c r="X803" i="7"/>
  <c r="W803" i="7"/>
  <c r="V803" i="7"/>
  <c r="U803" i="7"/>
  <c r="T803" i="7"/>
  <c r="S803" i="7"/>
  <c r="R803" i="7"/>
  <c r="Q803" i="7"/>
  <c r="P803" i="7"/>
  <c r="O803" i="7"/>
  <c r="N803" i="7"/>
  <c r="M803" i="7"/>
  <c r="L803" i="7"/>
  <c r="K803" i="7"/>
  <c r="J803" i="7"/>
  <c r="I803" i="7"/>
  <c r="H803" i="7"/>
  <c r="G803" i="7"/>
  <c r="F803" i="7"/>
  <c r="E803" i="7"/>
  <c r="AG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c r="H801" i="7"/>
  <c r="G801" i="7"/>
  <c r="F801" i="7"/>
  <c r="E801" i="7"/>
  <c r="D801" i="7"/>
  <c r="C801" i="7"/>
  <c r="B801" i="7"/>
  <c r="A801" i="7"/>
  <c r="AC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c r="B800" i="7"/>
  <c r="A800" i="7"/>
  <c r="Z799" i="7"/>
  <c r="Y799" i="7"/>
  <c r="X799" i="7"/>
  <c r="W799" i="7"/>
  <c r="V799" i="7"/>
  <c r="U799" i="7"/>
  <c r="T799" i="7"/>
  <c r="S799" i="7"/>
  <c r="R799" i="7"/>
  <c r="Q799" i="7"/>
  <c r="P799" i="7"/>
  <c r="O799" i="7"/>
  <c r="N799" i="7"/>
  <c r="M799" i="7"/>
  <c r="L799" i="7"/>
  <c r="K799" i="7"/>
  <c r="J799" i="7"/>
  <c r="I799" i="7"/>
  <c r="H799" i="7"/>
  <c r="G799" i="7"/>
  <c r="F799" i="7"/>
  <c r="E799" i="7"/>
  <c r="AG799" i="7"/>
  <c r="D799" i="7"/>
  <c r="C799" i="7"/>
  <c r="AH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c r="H797" i="7"/>
  <c r="G797" i="7"/>
  <c r="F797" i="7"/>
  <c r="E797" i="7"/>
  <c r="D797" i="7"/>
  <c r="C797" i="7"/>
  <c r="B797" i="7"/>
  <c r="A797" i="7"/>
  <c r="AC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c r="B796" i="7"/>
  <c r="A796" i="7"/>
  <c r="Z795" i="7"/>
  <c r="Y795" i="7"/>
  <c r="X795" i="7"/>
  <c r="W795" i="7"/>
  <c r="V795" i="7"/>
  <c r="U795" i="7"/>
  <c r="T795" i="7"/>
  <c r="S795" i="7"/>
  <c r="R795" i="7"/>
  <c r="Q795" i="7"/>
  <c r="P795" i="7"/>
  <c r="O795" i="7"/>
  <c r="N795" i="7"/>
  <c r="M795" i="7"/>
  <c r="L795" i="7"/>
  <c r="K795" i="7"/>
  <c r="J795" i="7"/>
  <c r="I795" i="7"/>
  <c r="H795" i="7"/>
  <c r="G795" i="7"/>
  <c r="F795" i="7"/>
  <c r="E795" i="7"/>
  <c r="AG795" i="7"/>
  <c r="D795" i="7"/>
  <c r="C795" i="7"/>
  <c r="AH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c r="H793" i="7"/>
  <c r="G793" i="7"/>
  <c r="F793" i="7"/>
  <c r="E793" i="7"/>
  <c r="D793" i="7"/>
  <c r="C793" i="7"/>
  <c r="B793" i="7"/>
  <c r="A793" i="7"/>
  <c r="AC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c r="B792" i="7"/>
  <c r="A792" i="7"/>
  <c r="Z791" i="7"/>
  <c r="Y791" i="7"/>
  <c r="X791" i="7"/>
  <c r="W791" i="7"/>
  <c r="V791" i="7"/>
  <c r="U791" i="7"/>
  <c r="T791" i="7"/>
  <c r="S791" i="7"/>
  <c r="R791" i="7"/>
  <c r="Q791" i="7"/>
  <c r="P791" i="7"/>
  <c r="O791" i="7"/>
  <c r="N791" i="7"/>
  <c r="M791" i="7"/>
  <c r="L791" i="7"/>
  <c r="K791" i="7"/>
  <c r="J791" i="7"/>
  <c r="I791" i="7"/>
  <c r="H791" i="7"/>
  <c r="G791" i="7"/>
  <c r="F791" i="7"/>
  <c r="E791" i="7"/>
  <c r="AG791" i="7"/>
  <c r="D791" i="7"/>
  <c r="C791" i="7"/>
  <c r="AH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c r="H789" i="7"/>
  <c r="G789" i="7"/>
  <c r="F789" i="7"/>
  <c r="E789" i="7"/>
  <c r="D789" i="7"/>
  <c r="C789" i="7"/>
  <c r="B789" i="7"/>
  <c r="A789" i="7"/>
  <c r="AC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c r="B788" i="7"/>
  <c r="A788" i="7"/>
  <c r="Z787" i="7"/>
  <c r="Y787" i="7"/>
  <c r="X787" i="7"/>
  <c r="W787" i="7"/>
  <c r="V787" i="7"/>
  <c r="U787" i="7"/>
  <c r="T787" i="7"/>
  <c r="S787" i="7"/>
  <c r="R787" i="7"/>
  <c r="Q787" i="7"/>
  <c r="P787" i="7"/>
  <c r="O787" i="7"/>
  <c r="N787" i="7"/>
  <c r="M787" i="7"/>
  <c r="L787" i="7"/>
  <c r="K787" i="7"/>
  <c r="J787" i="7"/>
  <c r="I787" i="7"/>
  <c r="H787" i="7"/>
  <c r="G787" i="7"/>
  <c r="F787" i="7"/>
  <c r="E787" i="7"/>
  <c r="AG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c r="H785" i="7"/>
  <c r="G785" i="7"/>
  <c r="F785" i="7"/>
  <c r="E785" i="7"/>
  <c r="D785" i="7"/>
  <c r="C785" i="7"/>
  <c r="B785" i="7"/>
  <c r="A785" i="7"/>
  <c r="AC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c r="B784" i="7"/>
  <c r="A784" i="7"/>
  <c r="Z783" i="7"/>
  <c r="Y783" i="7"/>
  <c r="X783" i="7"/>
  <c r="W783" i="7"/>
  <c r="V783" i="7"/>
  <c r="U783" i="7"/>
  <c r="T783" i="7"/>
  <c r="S783" i="7"/>
  <c r="R783" i="7"/>
  <c r="Q783" i="7"/>
  <c r="P783" i="7"/>
  <c r="O783" i="7"/>
  <c r="N783" i="7"/>
  <c r="M783" i="7"/>
  <c r="L783" i="7"/>
  <c r="K783" i="7"/>
  <c r="J783" i="7"/>
  <c r="I783" i="7"/>
  <c r="H783" i="7"/>
  <c r="G783" i="7"/>
  <c r="F783" i="7"/>
  <c r="E783" i="7"/>
  <c r="AG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c r="H781" i="7"/>
  <c r="G781" i="7"/>
  <c r="F781" i="7"/>
  <c r="E781" i="7"/>
  <c r="D781" i="7"/>
  <c r="C781" i="7"/>
  <c r="B781" i="7"/>
  <c r="A781" i="7"/>
  <c r="AC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c r="B780" i="7"/>
  <c r="A780" i="7"/>
  <c r="Z779" i="7"/>
  <c r="Y779" i="7"/>
  <c r="X779" i="7"/>
  <c r="W779" i="7"/>
  <c r="V779" i="7"/>
  <c r="U779" i="7"/>
  <c r="T779" i="7"/>
  <c r="S779" i="7"/>
  <c r="R779" i="7"/>
  <c r="Q779" i="7"/>
  <c r="P779" i="7"/>
  <c r="O779" i="7"/>
  <c r="N779" i="7"/>
  <c r="M779" i="7"/>
  <c r="L779" i="7"/>
  <c r="K779" i="7"/>
  <c r="J779" i="7"/>
  <c r="I779" i="7"/>
  <c r="H779" i="7"/>
  <c r="G779" i="7"/>
  <c r="F779" i="7"/>
  <c r="E779" i="7"/>
  <c r="AG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c r="H777" i="7"/>
  <c r="G777" i="7"/>
  <c r="F777" i="7"/>
  <c r="E777" i="7"/>
  <c r="D777" i="7"/>
  <c r="C777" i="7"/>
  <c r="B777" i="7"/>
  <c r="A777" i="7"/>
  <c r="AC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c r="B776" i="7"/>
  <c r="A776" i="7"/>
  <c r="Z775" i="7"/>
  <c r="Y775" i="7"/>
  <c r="X775" i="7"/>
  <c r="W775" i="7"/>
  <c r="V775" i="7"/>
  <c r="U775" i="7"/>
  <c r="T775" i="7"/>
  <c r="S775" i="7"/>
  <c r="R775" i="7"/>
  <c r="Q775" i="7"/>
  <c r="P775" i="7"/>
  <c r="O775" i="7"/>
  <c r="N775" i="7"/>
  <c r="M775" i="7"/>
  <c r="L775" i="7"/>
  <c r="K775" i="7"/>
  <c r="J775" i="7"/>
  <c r="I775" i="7"/>
  <c r="H775" i="7"/>
  <c r="G775" i="7"/>
  <c r="F775" i="7"/>
  <c r="E775" i="7"/>
  <c r="AG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c r="H773" i="7"/>
  <c r="G773" i="7"/>
  <c r="F773" i="7"/>
  <c r="E773" i="7"/>
  <c r="D773" i="7"/>
  <c r="C773" i="7"/>
  <c r="B773" i="7"/>
  <c r="A773" i="7"/>
  <c r="AC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c r="B772" i="7"/>
  <c r="A772" i="7"/>
  <c r="Z771" i="7"/>
  <c r="Y771" i="7"/>
  <c r="X771" i="7"/>
  <c r="W771" i="7"/>
  <c r="V771" i="7"/>
  <c r="U771" i="7"/>
  <c r="T771" i="7"/>
  <c r="S771" i="7"/>
  <c r="R771" i="7"/>
  <c r="Q771" i="7"/>
  <c r="P771" i="7"/>
  <c r="O771" i="7"/>
  <c r="N771" i="7"/>
  <c r="M771" i="7"/>
  <c r="L771" i="7"/>
  <c r="K771" i="7"/>
  <c r="J771" i="7"/>
  <c r="I771" i="7"/>
  <c r="H771" i="7"/>
  <c r="G771" i="7"/>
  <c r="F771" i="7"/>
  <c r="E771" i="7"/>
  <c r="AG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c r="H769" i="7"/>
  <c r="G769" i="7"/>
  <c r="F769" i="7"/>
  <c r="E769" i="7"/>
  <c r="D769" i="7"/>
  <c r="C769" i="7"/>
  <c r="B769" i="7"/>
  <c r="A769" i="7"/>
  <c r="AC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c r="B768" i="7"/>
  <c r="A768" i="7"/>
  <c r="Z767" i="7"/>
  <c r="Y767" i="7"/>
  <c r="X767" i="7"/>
  <c r="W767" i="7"/>
  <c r="V767" i="7"/>
  <c r="U767" i="7"/>
  <c r="T767" i="7"/>
  <c r="S767" i="7"/>
  <c r="R767" i="7"/>
  <c r="Q767" i="7"/>
  <c r="P767" i="7"/>
  <c r="O767" i="7"/>
  <c r="N767" i="7"/>
  <c r="M767" i="7"/>
  <c r="L767" i="7"/>
  <c r="K767" i="7"/>
  <c r="J767" i="7"/>
  <c r="I767" i="7"/>
  <c r="H767" i="7"/>
  <c r="G767" i="7"/>
  <c r="F767" i="7"/>
  <c r="E767" i="7"/>
  <c r="AG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c r="H765" i="7"/>
  <c r="G765" i="7"/>
  <c r="F765" i="7"/>
  <c r="E765" i="7"/>
  <c r="D765" i="7"/>
  <c r="C765" i="7"/>
  <c r="B765" i="7"/>
  <c r="A765" i="7"/>
  <c r="AC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c r="B764" i="7"/>
  <c r="A764" i="7"/>
  <c r="Z763" i="7"/>
  <c r="Y763" i="7"/>
  <c r="X763" i="7"/>
  <c r="W763" i="7"/>
  <c r="V763" i="7"/>
  <c r="U763" i="7"/>
  <c r="T763" i="7"/>
  <c r="S763" i="7"/>
  <c r="R763" i="7"/>
  <c r="Q763" i="7"/>
  <c r="P763" i="7"/>
  <c r="O763" i="7"/>
  <c r="N763" i="7"/>
  <c r="M763" i="7"/>
  <c r="L763" i="7"/>
  <c r="K763" i="7"/>
  <c r="J763" i="7"/>
  <c r="I763" i="7"/>
  <c r="H763" i="7"/>
  <c r="G763" i="7"/>
  <c r="F763" i="7"/>
  <c r="E763" i="7"/>
  <c r="AG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c r="H761" i="7"/>
  <c r="G761" i="7"/>
  <c r="F761" i="7"/>
  <c r="E761" i="7"/>
  <c r="D761" i="7"/>
  <c r="C761" i="7"/>
  <c r="B761" i="7"/>
  <c r="A761" i="7"/>
  <c r="AC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c r="B760" i="7"/>
  <c r="A760" i="7"/>
  <c r="Z759" i="7"/>
  <c r="Y759" i="7"/>
  <c r="X759" i="7"/>
  <c r="W759" i="7"/>
  <c r="V759" i="7"/>
  <c r="U759" i="7"/>
  <c r="T759" i="7"/>
  <c r="S759" i="7"/>
  <c r="R759" i="7"/>
  <c r="Q759" i="7"/>
  <c r="P759" i="7"/>
  <c r="O759" i="7"/>
  <c r="N759" i="7"/>
  <c r="M759" i="7"/>
  <c r="L759" i="7"/>
  <c r="K759" i="7"/>
  <c r="J759" i="7"/>
  <c r="I759" i="7"/>
  <c r="H759" i="7"/>
  <c r="G759" i="7"/>
  <c r="F759" i="7"/>
  <c r="E759" i="7"/>
  <c r="AG759" i="7"/>
  <c r="D759" i="7"/>
  <c r="C759" i="7"/>
  <c r="AH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c r="H757" i="7"/>
  <c r="G757" i="7"/>
  <c r="F757" i="7"/>
  <c r="E757" i="7"/>
  <c r="D757" i="7"/>
  <c r="C757" i="7"/>
  <c r="B757" i="7"/>
  <c r="A757" i="7"/>
  <c r="AC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c r="B756" i="7"/>
  <c r="A756" i="7"/>
  <c r="Z755" i="7"/>
  <c r="Y755" i="7"/>
  <c r="X755" i="7"/>
  <c r="W755" i="7"/>
  <c r="V755" i="7"/>
  <c r="U755" i="7"/>
  <c r="T755" i="7"/>
  <c r="S755" i="7"/>
  <c r="R755" i="7"/>
  <c r="Q755" i="7"/>
  <c r="P755" i="7"/>
  <c r="O755" i="7"/>
  <c r="N755" i="7"/>
  <c r="M755" i="7"/>
  <c r="L755" i="7"/>
  <c r="K755" i="7"/>
  <c r="J755" i="7"/>
  <c r="I755" i="7"/>
  <c r="H755" i="7"/>
  <c r="G755" i="7"/>
  <c r="F755" i="7"/>
  <c r="E755" i="7"/>
  <c r="AG755" i="7"/>
  <c r="D755" i="7"/>
  <c r="C755" i="7"/>
  <c r="AH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c r="H753" i="7"/>
  <c r="G753" i="7"/>
  <c r="F753" i="7"/>
  <c r="E753" i="7"/>
  <c r="D753" i="7"/>
  <c r="C753" i="7"/>
  <c r="B753" i="7"/>
  <c r="A753" i="7"/>
  <c r="AC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c r="B752" i="7"/>
  <c r="A752" i="7"/>
  <c r="Z751" i="7"/>
  <c r="Y751" i="7"/>
  <c r="X751" i="7"/>
  <c r="W751" i="7"/>
  <c r="V751" i="7"/>
  <c r="U751" i="7"/>
  <c r="T751" i="7"/>
  <c r="S751" i="7"/>
  <c r="R751" i="7"/>
  <c r="Q751" i="7"/>
  <c r="P751" i="7"/>
  <c r="O751" i="7"/>
  <c r="N751" i="7"/>
  <c r="M751" i="7"/>
  <c r="L751" i="7"/>
  <c r="K751" i="7"/>
  <c r="J751" i="7"/>
  <c r="I751" i="7"/>
  <c r="H751" i="7"/>
  <c r="G751" i="7"/>
  <c r="F751" i="7"/>
  <c r="E751" i="7"/>
  <c r="AG751" i="7"/>
  <c r="D751" i="7"/>
  <c r="C751" i="7"/>
  <c r="AH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c r="H749" i="7"/>
  <c r="G749" i="7"/>
  <c r="F749" i="7"/>
  <c r="E749" i="7"/>
  <c r="D749" i="7"/>
  <c r="C749" i="7"/>
  <c r="B749" i="7"/>
  <c r="A749" i="7"/>
  <c r="AC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c r="B748" i="7"/>
  <c r="A748" i="7"/>
  <c r="Z747" i="7"/>
  <c r="Y747" i="7"/>
  <c r="X747" i="7"/>
  <c r="W747" i="7"/>
  <c r="V747" i="7"/>
  <c r="U747" i="7"/>
  <c r="T747" i="7"/>
  <c r="S747" i="7"/>
  <c r="R747" i="7"/>
  <c r="Q747" i="7"/>
  <c r="P747" i="7"/>
  <c r="O747" i="7"/>
  <c r="N747" i="7"/>
  <c r="M747" i="7"/>
  <c r="L747" i="7"/>
  <c r="K747" i="7"/>
  <c r="J747" i="7"/>
  <c r="I747" i="7"/>
  <c r="H747" i="7"/>
  <c r="G747" i="7"/>
  <c r="F747" i="7"/>
  <c r="E747" i="7"/>
  <c r="AG747" i="7"/>
  <c r="D747" i="7"/>
  <c r="C747" i="7"/>
  <c r="AH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c r="H745" i="7"/>
  <c r="G745" i="7"/>
  <c r="F745" i="7"/>
  <c r="E745" i="7"/>
  <c r="D745" i="7"/>
  <c r="C745" i="7"/>
  <c r="B745" i="7"/>
  <c r="A745" i="7"/>
  <c r="AC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c r="B744" i="7"/>
  <c r="A744" i="7"/>
  <c r="Z743" i="7"/>
  <c r="Y743" i="7"/>
  <c r="X743" i="7"/>
  <c r="W743" i="7"/>
  <c r="V743" i="7"/>
  <c r="U743" i="7"/>
  <c r="T743" i="7"/>
  <c r="S743" i="7"/>
  <c r="R743" i="7"/>
  <c r="Q743" i="7"/>
  <c r="P743" i="7"/>
  <c r="O743" i="7"/>
  <c r="N743" i="7"/>
  <c r="M743" i="7"/>
  <c r="L743" i="7"/>
  <c r="K743" i="7"/>
  <c r="J743" i="7"/>
  <c r="I743" i="7"/>
  <c r="H743" i="7"/>
  <c r="G743" i="7"/>
  <c r="F743" i="7"/>
  <c r="E743" i="7"/>
  <c r="AG743" i="7"/>
  <c r="D743" i="7"/>
  <c r="C743" i="7"/>
  <c r="AH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c r="H741" i="7"/>
  <c r="G741" i="7"/>
  <c r="F741" i="7"/>
  <c r="E741" i="7"/>
  <c r="D741" i="7"/>
  <c r="C741" i="7"/>
  <c r="B741" i="7"/>
  <c r="A741" i="7"/>
  <c r="AC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c r="B740" i="7"/>
  <c r="A740" i="7"/>
  <c r="Z739" i="7"/>
  <c r="Y739" i="7"/>
  <c r="X739" i="7"/>
  <c r="W739" i="7"/>
  <c r="V739" i="7"/>
  <c r="U739" i="7"/>
  <c r="T739" i="7"/>
  <c r="S739" i="7"/>
  <c r="R739" i="7"/>
  <c r="Q739" i="7"/>
  <c r="P739" i="7"/>
  <c r="O739" i="7"/>
  <c r="N739" i="7"/>
  <c r="M739" i="7"/>
  <c r="L739" i="7"/>
  <c r="K739" i="7"/>
  <c r="J739" i="7"/>
  <c r="I739" i="7"/>
  <c r="H739" i="7"/>
  <c r="G739" i="7"/>
  <c r="F739" i="7"/>
  <c r="E739" i="7"/>
  <c r="AG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c r="H737" i="7"/>
  <c r="G737" i="7"/>
  <c r="F737" i="7"/>
  <c r="E737" i="7"/>
  <c r="D737" i="7"/>
  <c r="C737" i="7"/>
  <c r="B737" i="7"/>
  <c r="A737" i="7"/>
  <c r="AC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c r="B736" i="7"/>
  <c r="A736" i="7"/>
  <c r="Z735" i="7"/>
  <c r="Y735" i="7"/>
  <c r="X735" i="7"/>
  <c r="W735" i="7"/>
  <c r="V735" i="7"/>
  <c r="U735" i="7"/>
  <c r="T735" i="7"/>
  <c r="S735" i="7"/>
  <c r="R735" i="7"/>
  <c r="Q735" i="7"/>
  <c r="P735" i="7"/>
  <c r="O735" i="7"/>
  <c r="N735" i="7"/>
  <c r="M735" i="7"/>
  <c r="L735" i="7"/>
  <c r="K735" i="7"/>
  <c r="J735" i="7"/>
  <c r="I735" i="7"/>
  <c r="H735" i="7"/>
  <c r="G735" i="7"/>
  <c r="F735" i="7"/>
  <c r="E735" i="7"/>
  <c r="AG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c r="H733" i="7"/>
  <c r="G733" i="7"/>
  <c r="F733" i="7"/>
  <c r="E733" i="7"/>
  <c r="D733" i="7"/>
  <c r="C733" i="7"/>
  <c r="B733" i="7"/>
  <c r="A733" i="7"/>
  <c r="AC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c r="B732" i="7"/>
  <c r="A732" i="7"/>
  <c r="Z731" i="7"/>
  <c r="Y731" i="7"/>
  <c r="X731" i="7"/>
  <c r="W731" i="7"/>
  <c r="V731" i="7"/>
  <c r="U731" i="7"/>
  <c r="T731" i="7"/>
  <c r="S731" i="7"/>
  <c r="R731" i="7"/>
  <c r="Q731" i="7"/>
  <c r="P731" i="7"/>
  <c r="O731" i="7"/>
  <c r="N731" i="7"/>
  <c r="M731" i="7"/>
  <c r="L731" i="7"/>
  <c r="K731" i="7"/>
  <c r="J731" i="7"/>
  <c r="I731" i="7"/>
  <c r="H731" i="7"/>
  <c r="G731" i="7"/>
  <c r="F731" i="7"/>
  <c r="E731" i="7"/>
  <c r="AG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c r="H729" i="7"/>
  <c r="G729" i="7"/>
  <c r="F729" i="7"/>
  <c r="E729" i="7"/>
  <c r="D729" i="7"/>
  <c r="C729" i="7"/>
  <c r="B729" i="7"/>
  <c r="A729" i="7"/>
  <c r="AC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c r="B728" i="7"/>
  <c r="A728" i="7"/>
  <c r="Z727" i="7"/>
  <c r="Y727" i="7"/>
  <c r="X727" i="7"/>
  <c r="W727" i="7"/>
  <c r="V727" i="7"/>
  <c r="U727" i="7"/>
  <c r="T727" i="7"/>
  <c r="S727" i="7"/>
  <c r="R727" i="7"/>
  <c r="Q727" i="7"/>
  <c r="P727" i="7"/>
  <c r="O727" i="7"/>
  <c r="N727" i="7"/>
  <c r="M727" i="7"/>
  <c r="L727" i="7"/>
  <c r="K727" i="7"/>
  <c r="J727" i="7"/>
  <c r="I727" i="7"/>
  <c r="H727" i="7"/>
  <c r="G727" i="7"/>
  <c r="F727" i="7"/>
  <c r="E727" i="7"/>
  <c r="AG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c r="H725" i="7"/>
  <c r="G725" i="7"/>
  <c r="F725" i="7"/>
  <c r="E725" i="7"/>
  <c r="D725" i="7"/>
  <c r="C725" i="7"/>
  <c r="B725" i="7"/>
  <c r="A725" i="7"/>
  <c r="AC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c r="B724" i="7"/>
  <c r="A724" i="7"/>
  <c r="Z723" i="7"/>
  <c r="Y723" i="7"/>
  <c r="X723" i="7"/>
  <c r="W723" i="7"/>
  <c r="V723" i="7"/>
  <c r="U723" i="7"/>
  <c r="T723" i="7"/>
  <c r="S723" i="7"/>
  <c r="R723" i="7"/>
  <c r="Q723" i="7"/>
  <c r="P723" i="7"/>
  <c r="O723" i="7"/>
  <c r="N723" i="7"/>
  <c r="M723" i="7"/>
  <c r="L723" i="7"/>
  <c r="K723" i="7"/>
  <c r="J723" i="7"/>
  <c r="I723" i="7"/>
  <c r="H723" i="7"/>
  <c r="G723" i="7"/>
  <c r="F723" i="7"/>
  <c r="E723" i="7"/>
  <c r="AG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c r="H721" i="7"/>
  <c r="G721" i="7"/>
  <c r="F721" i="7"/>
  <c r="E721" i="7"/>
  <c r="D721" i="7"/>
  <c r="C721" i="7"/>
  <c r="B721" i="7"/>
  <c r="A721" i="7"/>
  <c r="AC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c r="B720" i="7"/>
  <c r="A720" i="7"/>
  <c r="Z719" i="7"/>
  <c r="Y719" i="7"/>
  <c r="X719" i="7"/>
  <c r="W719" i="7"/>
  <c r="V719" i="7"/>
  <c r="U719" i="7"/>
  <c r="T719" i="7"/>
  <c r="S719" i="7"/>
  <c r="R719" i="7"/>
  <c r="Q719" i="7"/>
  <c r="P719" i="7"/>
  <c r="O719" i="7"/>
  <c r="N719" i="7"/>
  <c r="M719" i="7"/>
  <c r="L719" i="7"/>
  <c r="K719" i="7"/>
  <c r="J719" i="7"/>
  <c r="I719" i="7"/>
  <c r="H719" i="7"/>
  <c r="G719" i="7"/>
  <c r="F719" i="7"/>
  <c r="E719" i="7"/>
  <c r="AG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c r="H717" i="7"/>
  <c r="G717" i="7"/>
  <c r="F717" i="7"/>
  <c r="E717" i="7"/>
  <c r="D717" i="7"/>
  <c r="C717" i="7"/>
  <c r="B717" i="7"/>
  <c r="A717" i="7"/>
  <c r="AC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c r="B716" i="7"/>
  <c r="A716" i="7"/>
  <c r="Z715" i="7"/>
  <c r="Y715" i="7"/>
  <c r="X715" i="7"/>
  <c r="W715" i="7"/>
  <c r="V715" i="7"/>
  <c r="U715" i="7"/>
  <c r="T715" i="7"/>
  <c r="S715" i="7"/>
  <c r="R715" i="7"/>
  <c r="Q715" i="7"/>
  <c r="P715" i="7"/>
  <c r="O715" i="7"/>
  <c r="N715" i="7"/>
  <c r="M715" i="7"/>
  <c r="L715" i="7"/>
  <c r="K715" i="7"/>
  <c r="J715" i="7"/>
  <c r="I715" i="7"/>
  <c r="H715" i="7"/>
  <c r="G715" i="7"/>
  <c r="F715" i="7"/>
  <c r="E715" i="7"/>
  <c r="AG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c r="H713" i="7"/>
  <c r="G713" i="7"/>
  <c r="F713" i="7"/>
  <c r="E713" i="7"/>
  <c r="D713" i="7"/>
  <c r="C713" i="7"/>
  <c r="B713" i="7"/>
  <c r="A713" i="7"/>
  <c r="AC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c r="B712" i="7"/>
  <c r="A712" i="7"/>
  <c r="Z711" i="7"/>
  <c r="Y711" i="7"/>
  <c r="X711" i="7"/>
  <c r="W711" i="7"/>
  <c r="V711" i="7"/>
  <c r="U711" i="7"/>
  <c r="T711" i="7"/>
  <c r="S711" i="7"/>
  <c r="R711" i="7"/>
  <c r="Q711" i="7"/>
  <c r="P711" i="7"/>
  <c r="O711" i="7"/>
  <c r="N711" i="7"/>
  <c r="M711" i="7"/>
  <c r="L711" i="7"/>
  <c r="K711" i="7"/>
  <c r="J711" i="7"/>
  <c r="I711" i="7"/>
  <c r="H711" i="7"/>
  <c r="G711" i="7"/>
  <c r="F711" i="7"/>
  <c r="E711" i="7"/>
  <c r="AG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c r="H709" i="7"/>
  <c r="G709" i="7"/>
  <c r="F709" i="7"/>
  <c r="E709" i="7"/>
  <c r="D709" i="7"/>
  <c r="C709" i="7"/>
  <c r="B709" i="7"/>
  <c r="A709" i="7"/>
  <c r="AC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c r="B708" i="7"/>
  <c r="A708" i="7"/>
  <c r="Z707" i="7"/>
  <c r="Y707" i="7"/>
  <c r="X707" i="7"/>
  <c r="W707" i="7"/>
  <c r="V707" i="7"/>
  <c r="U707" i="7"/>
  <c r="T707" i="7"/>
  <c r="S707" i="7"/>
  <c r="R707" i="7"/>
  <c r="Q707" i="7"/>
  <c r="P707" i="7"/>
  <c r="O707" i="7"/>
  <c r="N707" i="7"/>
  <c r="M707" i="7"/>
  <c r="L707" i="7"/>
  <c r="K707" i="7"/>
  <c r="J707" i="7"/>
  <c r="I707" i="7"/>
  <c r="H707" i="7"/>
  <c r="G707" i="7"/>
  <c r="F707" i="7"/>
  <c r="E707" i="7"/>
  <c r="AG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c r="H705" i="7"/>
  <c r="G705" i="7"/>
  <c r="F705" i="7"/>
  <c r="E705" i="7"/>
  <c r="D705" i="7"/>
  <c r="C705" i="7"/>
  <c r="B705" i="7"/>
  <c r="A705" i="7"/>
  <c r="AC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c r="B704" i="7"/>
  <c r="A704" i="7"/>
  <c r="Z703" i="7"/>
  <c r="Y703" i="7"/>
  <c r="X703" i="7"/>
  <c r="W703" i="7"/>
  <c r="V703" i="7"/>
  <c r="U703" i="7"/>
  <c r="T703" i="7"/>
  <c r="S703" i="7"/>
  <c r="R703" i="7"/>
  <c r="Q703" i="7"/>
  <c r="P703" i="7"/>
  <c r="O703" i="7"/>
  <c r="N703" i="7"/>
  <c r="M703" i="7"/>
  <c r="L703" i="7"/>
  <c r="K703" i="7"/>
  <c r="J703" i="7"/>
  <c r="I703" i="7"/>
  <c r="H703" i="7"/>
  <c r="G703" i="7"/>
  <c r="F703" i="7"/>
  <c r="E703" i="7"/>
  <c r="AG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c r="H701" i="7"/>
  <c r="G701" i="7"/>
  <c r="F701" i="7"/>
  <c r="E701" i="7"/>
  <c r="D701" i="7"/>
  <c r="C701" i="7"/>
  <c r="B701" i="7"/>
  <c r="A701" i="7"/>
  <c r="AC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c r="B700" i="7"/>
  <c r="A700" i="7"/>
  <c r="Z699" i="7"/>
  <c r="Y699" i="7"/>
  <c r="X699" i="7"/>
  <c r="W699" i="7"/>
  <c r="V699" i="7"/>
  <c r="U699" i="7"/>
  <c r="T699" i="7"/>
  <c r="S699" i="7"/>
  <c r="R699" i="7"/>
  <c r="Q699" i="7"/>
  <c r="P699" i="7"/>
  <c r="O699" i="7"/>
  <c r="N699" i="7"/>
  <c r="M699" i="7"/>
  <c r="L699" i="7"/>
  <c r="K699" i="7"/>
  <c r="J699" i="7"/>
  <c r="I699" i="7"/>
  <c r="H699" i="7"/>
  <c r="G699" i="7"/>
  <c r="F699" i="7"/>
  <c r="E699" i="7"/>
  <c r="AG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c r="H697" i="7"/>
  <c r="G697" i="7"/>
  <c r="F697" i="7"/>
  <c r="E697" i="7"/>
  <c r="D697" i="7"/>
  <c r="C697" i="7"/>
  <c r="B697" i="7"/>
  <c r="A697" i="7"/>
  <c r="AC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c r="B696" i="7"/>
  <c r="A696" i="7"/>
  <c r="Z695" i="7"/>
  <c r="Y695" i="7"/>
  <c r="X695" i="7"/>
  <c r="W695" i="7"/>
  <c r="V695" i="7"/>
  <c r="U695" i="7"/>
  <c r="T695" i="7"/>
  <c r="S695" i="7"/>
  <c r="R695" i="7"/>
  <c r="Q695" i="7"/>
  <c r="P695" i="7"/>
  <c r="O695" i="7"/>
  <c r="N695" i="7"/>
  <c r="M695" i="7"/>
  <c r="L695" i="7"/>
  <c r="K695" i="7"/>
  <c r="J695" i="7"/>
  <c r="I695" i="7"/>
  <c r="H695" i="7"/>
  <c r="G695" i="7"/>
  <c r="F695" i="7"/>
  <c r="E695" i="7"/>
  <c r="AG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c r="H693" i="7"/>
  <c r="G693" i="7"/>
  <c r="F693" i="7"/>
  <c r="E693" i="7"/>
  <c r="D693" i="7"/>
  <c r="C693" i="7"/>
  <c r="B693" i="7"/>
  <c r="A693" i="7"/>
  <c r="AC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c r="B692" i="7"/>
  <c r="A692" i="7"/>
  <c r="Z691" i="7"/>
  <c r="Y691" i="7"/>
  <c r="X691" i="7"/>
  <c r="W691" i="7"/>
  <c r="V691" i="7"/>
  <c r="U691" i="7"/>
  <c r="T691" i="7"/>
  <c r="S691" i="7"/>
  <c r="R691" i="7"/>
  <c r="Q691" i="7"/>
  <c r="P691" i="7"/>
  <c r="O691" i="7"/>
  <c r="N691" i="7"/>
  <c r="M691" i="7"/>
  <c r="L691" i="7"/>
  <c r="K691" i="7"/>
  <c r="J691" i="7"/>
  <c r="I691" i="7"/>
  <c r="H691" i="7"/>
  <c r="G691" i="7"/>
  <c r="F691" i="7"/>
  <c r="E691" i="7"/>
  <c r="AG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c r="H689" i="7"/>
  <c r="G689" i="7"/>
  <c r="F689" i="7"/>
  <c r="E689" i="7"/>
  <c r="D689" i="7"/>
  <c r="C689" i="7"/>
  <c r="B689" i="7"/>
  <c r="A689" i="7"/>
  <c r="AC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c r="B688" i="7"/>
  <c r="A688" i="7"/>
  <c r="Z687" i="7"/>
  <c r="Y687" i="7"/>
  <c r="X687" i="7"/>
  <c r="W687" i="7"/>
  <c r="V687" i="7"/>
  <c r="U687" i="7"/>
  <c r="T687" i="7"/>
  <c r="S687" i="7"/>
  <c r="R687" i="7"/>
  <c r="Q687" i="7"/>
  <c r="P687" i="7"/>
  <c r="O687" i="7"/>
  <c r="N687" i="7"/>
  <c r="M687" i="7"/>
  <c r="L687" i="7"/>
  <c r="K687" i="7"/>
  <c r="J687" i="7"/>
  <c r="I687" i="7"/>
  <c r="H687" i="7"/>
  <c r="G687" i="7"/>
  <c r="F687" i="7"/>
  <c r="E687" i="7"/>
  <c r="AG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c r="H685" i="7"/>
  <c r="G685" i="7"/>
  <c r="F685" i="7"/>
  <c r="E685" i="7"/>
  <c r="D685" i="7"/>
  <c r="C685" i="7"/>
  <c r="B685" i="7"/>
  <c r="A685" i="7"/>
  <c r="AC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c r="B684" i="7"/>
  <c r="A684" i="7"/>
  <c r="Z683" i="7"/>
  <c r="Y683" i="7"/>
  <c r="X683" i="7"/>
  <c r="W683" i="7"/>
  <c r="V683" i="7"/>
  <c r="U683" i="7"/>
  <c r="T683" i="7"/>
  <c r="S683" i="7"/>
  <c r="R683" i="7"/>
  <c r="Q683" i="7"/>
  <c r="P683" i="7"/>
  <c r="O683" i="7"/>
  <c r="N683" i="7"/>
  <c r="M683" i="7"/>
  <c r="L683" i="7"/>
  <c r="K683" i="7"/>
  <c r="J683" i="7"/>
  <c r="I683" i="7"/>
  <c r="H683" i="7"/>
  <c r="G683" i="7"/>
  <c r="F683" i="7"/>
  <c r="E683" i="7"/>
  <c r="AG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c r="H681" i="7"/>
  <c r="G681" i="7"/>
  <c r="F681" i="7"/>
  <c r="E681" i="7"/>
  <c r="D681" i="7"/>
  <c r="C681" i="7"/>
  <c r="B681" i="7"/>
  <c r="A681" i="7"/>
  <c r="AC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c r="B680" i="7"/>
  <c r="A680" i="7"/>
  <c r="Z679" i="7"/>
  <c r="Y679" i="7"/>
  <c r="X679" i="7"/>
  <c r="W679" i="7"/>
  <c r="V679" i="7"/>
  <c r="U679" i="7"/>
  <c r="T679" i="7"/>
  <c r="S679" i="7"/>
  <c r="R679" i="7"/>
  <c r="Q679" i="7"/>
  <c r="P679" i="7"/>
  <c r="O679" i="7"/>
  <c r="N679" i="7"/>
  <c r="M679" i="7"/>
  <c r="L679" i="7"/>
  <c r="K679" i="7"/>
  <c r="J679" i="7"/>
  <c r="I679" i="7"/>
  <c r="H679" i="7"/>
  <c r="G679" i="7"/>
  <c r="F679" i="7"/>
  <c r="E679" i="7"/>
  <c r="AG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c r="H677" i="7"/>
  <c r="G677" i="7"/>
  <c r="F677" i="7"/>
  <c r="E677" i="7"/>
  <c r="D677" i="7"/>
  <c r="C677" i="7"/>
  <c r="B677" i="7"/>
  <c r="A677" i="7"/>
  <c r="AC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c r="B676" i="7"/>
  <c r="A676" i="7"/>
  <c r="Z675" i="7"/>
  <c r="Y675" i="7"/>
  <c r="X675" i="7"/>
  <c r="W675" i="7"/>
  <c r="V675" i="7"/>
  <c r="U675" i="7"/>
  <c r="T675" i="7"/>
  <c r="S675" i="7"/>
  <c r="R675" i="7"/>
  <c r="Q675" i="7"/>
  <c r="P675" i="7"/>
  <c r="O675" i="7"/>
  <c r="N675" i="7"/>
  <c r="M675" i="7"/>
  <c r="L675" i="7"/>
  <c r="K675" i="7"/>
  <c r="J675" i="7"/>
  <c r="I675" i="7"/>
  <c r="H675" i="7"/>
  <c r="G675" i="7"/>
  <c r="F675" i="7"/>
  <c r="E675" i="7"/>
  <c r="AG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c r="H673" i="7"/>
  <c r="G673" i="7"/>
  <c r="F673" i="7"/>
  <c r="E673" i="7"/>
  <c r="D673" i="7"/>
  <c r="C673" i="7"/>
  <c r="B673" i="7"/>
  <c r="A673" i="7"/>
  <c r="AC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c r="B672" i="7"/>
  <c r="A672" i="7"/>
  <c r="Z671" i="7"/>
  <c r="Y671" i="7"/>
  <c r="X671" i="7"/>
  <c r="W671" i="7"/>
  <c r="V671" i="7"/>
  <c r="U671" i="7"/>
  <c r="T671" i="7"/>
  <c r="S671" i="7"/>
  <c r="R671" i="7"/>
  <c r="Q671" i="7"/>
  <c r="P671" i="7"/>
  <c r="O671" i="7"/>
  <c r="N671" i="7"/>
  <c r="M671" i="7"/>
  <c r="L671" i="7"/>
  <c r="K671" i="7"/>
  <c r="J671" i="7"/>
  <c r="I671" i="7"/>
  <c r="H671" i="7"/>
  <c r="G671" i="7"/>
  <c r="F671" i="7"/>
  <c r="E671" i="7"/>
  <c r="AG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c r="H669" i="7"/>
  <c r="G669" i="7"/>
  <c r="F669" i="7"/>
  <c r="E669" i="7"/>
  <c r="D669" i="7"/>
  <c r="C669" i="7"/>
  <c r="B669" i="7"/>
  <c r="A669" i="7"/>
  <c r="AC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c r="B668" i="7"/>
  <c r="A668" i="7"/>
  <c r="Z667" i="7"/>
  <c r="Y667" i="7"/>
  <c r="X667" i="7"/>
  <c r="W667" i="7"/>
  <c r="V667" i="7"/>
  <c r="U667" i="7"/>
  <c r="T667" i="7"/>
  <c r="S667" i="7"/>
  <c r="R667" i="7"/>
  <c r="Q667" i="7"/>
  <c r="P667" i="7"/>
  <c r="O667" i="7"/>
  <c r="N667" i="7"/>
  <c r="M667" i="7"/>
  <c r="L667" i="7"/>
  <c r="K667" i="7"/>
  <c r="J667" i="7"/>
  <c r="I667" i="7"/>
  <c r="H667" i="7"/>
  <c r="G667" i="7"/>
  <c r="F667" i="7"/>
  <c r="E667" i="7"/>
  <c r="AG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c r="H665" i="7"/>
  <c r="G665" i="7"/>
  <c r="F665" i="7"/>
  <c r="E665" i="7"/>
  <c r="D665" i="7"/>
  <c r="C665" i="7"/>
  <c r="B665" i="7"/>
  <c r="A665" i="7"/>
  <c r="AC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c r="B664" i="7"/>
  <c r="A664" i="7"/>
  <c r="Z663" i="7"/>
  <c r="Y663" i="7"/>
  <c r="X663" i="7"/>
  <c r="W663" i="7"/>
  <c r="V663" i="7"/>
  <c r="U663" i="7"/>
  <c r="T663" i="7"/>
  <c r="S663" i="7"/>
  <c r="R663" i="7"/>
  <c r="Q663" i="7"/>
  <c r="P663" i="7"/>
  <c r="O663" i="7"/>
  <c r="N663" i="7"/>
  <c r="M663" i="7"/>
  <c r="L663" i="7"/>
  <c r="K663" i="7"/>
  <c r="J663" i="7"/>
  <c r="I663" i="7"/>
  <c r="H663" i="7"/>
  <c r="G663" i="7"/>
  <c r="F663" i="7"/>
  <c r="E663" i="7"/>
  <c r="AG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c r="H661" i="7"/>
  <c r="G661" i="7"/>
  <c r="F661" i="7"/>
  <c r="E661" i="7"/>
  <c r="D661" i="7"/>
  <c r="C661" i="7"/>
  <c r="B661" i="7"/>
  <c r="A661" i="7"/>
  <c r="AC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c r="B660" i="7"/>
  <c r="A660" i="7"/>
  <c r="Z659" i="7"/>
  <c r="Y659" i="7"/>
  <c r="X659" i="7"/>
  <c r="W659" i="7"/>
  <c r="V659" i="7"/>
  <c r="U659" i="7"/>
  <c r="T659" i="7"/>
  <c r="S659" i="7"/>
  <c r="R659" i="7"/>
  <c r="Q659" i="7"/>
  <c r="P659" i="7"/>
  <c r="O659" i="7"/>
  <c r="N659" i="7"/>
  <c r="M659" i="7"/>
  <c r="L659" i="7"/>
  <c r="K659" i="7"/>
  <c r="J659" i="7"/>
  <c r="I659" i="7"/>
  <c r="H659" i="7"/>
  <c r="G659" i="7"/>
  <c r="F659" i="7"/>
  <c r="E659" i="7"/>
  <c r="AG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c r="H657" i="7"/>
  <c r="G657" i="7"/>
  <c r="F657" i="7"/>
  <c r="E657" i="7"/>
  <c r="D657" i="7"/>
  <c r="C657" i="7"/>
  <c r="B657" i="7"/>
  <c r="A657" i="7"/>
  <c r="AC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c r="B656" i="7"/>
  <c r="A656" i="7"/>
  <c r="Z655" i="7"/>
  <c r="Y655" i="7"/>
  <c r="X655" i="7"/>
  <c r="W655" i="7"/>
  <c r="V655" i="7"/>
  <c r="U655" i="7"/>
  <c r="T655" i="7"/>
  <c r="S655" i="7"/>
  <c r="R655" i="7"/>
  <c r="Q655" i="7"/>
  <c r="P655" i="7"/>
  <c r="O655" i="7"/>
  <c r="N655" i="7"/>
  <c r="M655" i="7"/>
  <c r="L655" i="7"/>
  <c r="K655" i="7"/>
  <c r="J655" i="7"/>
  <c r="I655" i="7"/>
  <c r="H655" i="7"/>
  <c r="G655" i="7"/>
  <c r="F655" i="7"/>
  <c r="E655" i="7"/>
  <c r="AG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c r="H653" i="7"/>
  <c r="G653" i="7"/>
  <c r="F653" i="7"/>
  <c r="E653" i="7"/>
  <c r="D653" i="7"/>
  <c r="C653" i="7"/>
  <c r="B653" i="7"/>
  <c r="A653" i="7"/>
  <c r="AC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c r="B652" i="7"/>
  <c r="A652" i="7"/>
  <c r="Z651" i="7"/>
  <c r="Y651" i="7"/>
  <c r="X651" i="7"/>
  <c r="W651" i="7"/>
  <c r="V651" i="7"/>
  <c r="U651" i="7"/>
  <c r="T651" i="7"/>
  <c r="S651" i="7"/>
  <c r="R651" i="7"/>
  <c r="Q651" i="7"/>
  <c r="P651" i="7"/>
  <c r="O651" i="7"/>
  <c r="N651" i="7"/>
  <c r="M651" i="7"/>
  <c r="L651" i="7"/>
  <c r="K651" i="7"/>
  <c r="J651" i="7"/>
  <c r="I651" i="7"/>
  <c r="H651" i="7"/>
  <c r="G651" i="7"/>
  <c r="F651" i="7"/>
  <c r="E651" i="7"/>
  <c r="AG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c r="H649" i="7"/>
  <c r="G649" i="7"/>
  <c r="F649" i="7"/>
  <c r="E649" i="7"/>
  <c r="D649" i="7"/>
  <c r="C649" i="7"/>
  <c r="B649" i="7"/>
  <c r="A649" i="7"/>
  <c r="AC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c r="B648" i="7"/>
  <c r="A648" i="7"/>
  <c r="Z647" i="7"/>
  <c r="Y647" i="7"/>
  <c r="X647" i="7"/>
  <c r="W647" i="7"/>
  <c r="V647" i="7"/>
  <c r="U647" i="7"/>
  <c r="T647" i="7"/>
  <c r="S647" i="7"/>
  <c r="R647" i="7"/>
  <c r="Q647" i="7"/>
  <c r="P647" i="7"/>
  <c r="O647" i="7"/>
  <c r="N647" i="7"/>
  <c r="M647" i="7"/>
  <c r="L647" i="7"/>
  <c r="K647" i="7"/>
  <c r="J647" i="7"/>
  <c r="I647" i="7"/>
  <c r="H647" i="7"/>
  <c r="G647" i="7"/>
  <c r="F647" i="7"/>
  <c r="E647" i="7"/>
  <c r="AG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c r="H645" i="7"/>
  <c r="G645" i="7"/>
  <c r="F645" i="7"/>
  <c r="E645" i="7"/>
  <c r="D645" i="7"/>
  <c r="C645" i="7"/>
  <c r="B645" i="7"/>
  <c r="A645" i="7"/>
  <c r="AC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c r="B644" i="7"/>
  <c r="A644" i="7"/>
  <c r="Z643" i="7"/>
  <c r="Y643" i="7"/>
  <c r="X643" i="7"/>
  <c r="W643" i="7"/>
  <c r="V643" i="7"/>
  <c r="U643" i="7"/>
  <c r="T643" i="7"/>
  <c r="S643" i="7"/>
  <c r="R643" i="7"/>
  <c r="Q643" i="7"/>
  <c r="P643" i="7"/>
  <c r="O643" i="7"/>
  <c r="N643" i="7"/>
  <c r="M643" i="7"/>
  <c r="L643" i="7"/>
  <c r="K643" i="7"/>
  <c r="J643" i="7"/>
  <c r="I643" i="7"/>
  <c r="H643" i="7"/>
  <c r="G643" i="7"/>
  <c r="F643" i="7"/>
  <c r="E643" i="7"/>
  <c r="AG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c r="H641" i="7"/>
  <c r="G641" i="7"/>
  <c r="F641" i="7"/>
  <c r="E641" i="7"/>
  <c r="D641" i="7"/>
  <c r="C641" i="7"/>
  <c r="B641" i="7"/>
  <c r="A641" i="7"/>
  <c r="AC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c r="B640" i="7"/>
  <c r="A640" i="7"/>
  <c r="Z639" i="7"/>
  <c r="Y639" i="7"/>
  <c r="X639" i="7"/>
  <c r="W639" i="7"/>
  <c r="V639" i="7"/>
  <c r="U639" i="7"/>
  <c r="T639" i="7"/>
  <c r="S639" i="7"/>
  <c r="R639" i="7"/>
  <c r="Q639" i="7"/>
  <c r="P639" i="7"/>
  <c r="O639" i="7"/>
  <c r="N639" i="7"/>
  <c r="M639" i="7"/>
  <c r="L639" i="7"/>
  <c r="K639" i="7"/>
  <c r="J639" i="7"/>
  <c r="I639" i="7"/>
  <c r="H639" i="7"/>
  <c r="G639" i="7"/>
  <c r="F639" i="7"/>
  <c r="E639" i="7"/>
  <c r="AG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c r="H637" i="7"/>
  <c r="G637" i="7"/>
  <c r="F637" i="7"/>
  <c r="E637" i="7"/>
  <c r="D637" i="7"/>
  <c r="C637" i="7"/>
  <c r="B637" i="7"/>
  <c r="A637" i="7"/>
  <c r="AC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c r="B636" i="7"/>
  <c r="A636" i="7"/>
  <c r="Z635" i="7"/>
  <c r="Y635" i="7"/>
  <c r="X635" i="7"/>
  <c r="W635" i="7"/>
  <c r="V635" i="7"/>
  <c r="U635" i="7"/>
  <c r="T635" i="7"/>
  <c r="S635" i="7"/>
  <c r="R635" i="7"/>
  <c r="Q635" i="7"/>
  <c r="P635" i="7"/>
  <c r="O635" i="7"/>
  <c r="N635" i="7"/>
  <c r="M635" i="7"/>
  <c r="L635" i="7"/>
  <c r="K635" i="7"/>
  <c r="J635" i="7"/>
  <c r="I635" i="7"/>
  <c r="H635" i="7"/>
  <c r="G635" i="7"/>
  <c r="F635" i="7"/>
  <c r="E635" i="7"/>
  <c r="AG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c r="H633" i="7"/>
  <c r="G633" i="7"/>
  <c r="F633" i="7"/>
  <c r="E633" i="7"/>
  <c r="D633" i="7"/>
  <c r="C633" i="7"/>
  <c r="B633" i="7"/>
  <c r="A633" i="7"/>
  <c r="AC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c r="B632" i="7"/>
  <c r="A632" i="7"/>
  <c r="Z631" i="7"/>
  <c r="Y631" i="7"/>
  <c r="X631" i="7"/>
  <c r="W631" i="7"/>
  <c r="V631" i="7"/>
  <c r="U631" i="7"/>
  <c r="T631" i="7"/>
  <c r="S631" i="7"/>
  <c r="R631" i="7"/>
  <c r="Q631" i="7"/>
  <c r="P631" i="7"/>
  <c r="O631" i="7"/>
  <c r="N631" i="7"/>
  <c r="M631" i="7"/>
  <c r="L631" i="7"/>
  <c r="K631" i="7"/>
  <c r="J631" i="7"/>
  <c r="I631" i="7"/>
  <c r="H631" i="7"/>
  <c r="G631" i="7"/>
  <c r="F631" i="7"/>
  <c r="E631" i="7"/>
  <c r="AG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c r="H629" i="7"/>
  <c r="G629" i="7"/>
  <c r="F629" i="7"/>
  <c r="E629" i="7"/>
  <c r="D629" i="7"/>
  <c r="C629" i="7"/>
  <c r="B629" i="7"/>
  <c r="A629" i="7"/>
  <c r="AC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c r="B628" i="7"/>
  <c r="A628" i="7"/>
  <c r="Z627" i="7"/>
  <c r="Y627" i="7"/>
  <c r="X627" i="7"/>
  <c r="W627" i="7"/>
  <c r="V627" i="7"/>
  <c r="U627" i="7"/>
  <c r="T627" i="7"/>
  <c r="S627" i="7"/>
  <c r="R627" i="7"/>
  <c r="Q627" i="7"/>
  <c r="P627" i="7"/>
  <c r="O627" i="7"/>
  <c r="N627" i="7"/>
  <c r="M627" i="7"/>
  <c r="L627" i="7"/>
  <c r="K627" i="7"/>
  <c r="J627" i="7"/>
  <c r="I627" i="7"/>
  <c r="H627" i="7"/>
  <c r="G627" i="7"/>
  <c r="F627" i="7"/>
  <c r="E627" i="7"/>
  <c r="AG627" i="7"/>
  <c r="D627" i="7"/>
  <c r="C627" i="7"/>
  <c r="AH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c r="H625" i="7"/>
  <c r="G625" i="7"/>
  <c r="F625" i="7"/>
  <c r="E625" i="7"/>
  <c r="D625" i="7"/>
  <c r="C625" i="7"/>
  <c r="B625" i="7"/>
  <c r="A625" i="7"/>
  <c r="AC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c r="B624" i="7"/>
  <c r="A624" i="7"/>
  <c r="Z623" i="7"/>
  <c r="Y623" i="7"/>
  <c r="X623" i="7"/>
  <c r="W623" i="7"/>
  <c r="V623" i="7"/>
  <c r="U623" i="7"/>
  <c r="T623" i="7"/>
  <c r="S623" i="7"/>
  <c r="R623" i="7"/>
  <c r="Q623" i="7"/>
  <c r="P623" i="7"/>
  <c r="O623" i="7"/>
  <c r="N623" i="7"/>
  <c r="M623" i="7"/>
  <c r="L623" i="7"/>
  <c r="K623" i="7"/>
  <c r="J623" i="7"/>
  <c r="I623" i="7"/>
  <c r="H623" i="7"/>
  <c r="G623" i="7"/>
  <c r="F623" i="7"/>
  <c r="E623" i="7"/>
  <c r="AG623" i="7"/>
  <c r="D623" i="7"/>
  <c r="C623" i="7"/>
  <c r="AH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c r="H621" i="7"/>
  <c r="G621" i="7"/>
  <c r="F621" i="7"/>
  <c r="E621" i="7"/>
  <c r="D621" i="7"/>
  <c r="C621" i="7"/>
  <c r="B621" i="7"/>
  <c r="A621" i="7"/>
  <c r="AC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c r="B620" i="7"/>
  <c r="A620" i="7"/>
  <c r="Z619" i="7"/>
  <c r="Y619" i="7"/>
  <c r="X619" i="7"/>
  <c r="W619" i="7"/>
  <c r="V619" i="7"/>
  <c r="U619" i="7"/>
  <c r="T619" i="7"/>
  <c r="S619" i="7"/>
  <c r="R619" i="7"/>
  <c r="Q619" i="7"/>
  <c r="P619" i="7"/>
  <c r="O619" i="7"/>
  <c r="N619" i="7"/>
  <c r="M619" i="7"/>
  <c r="L619" i="7"/>
  <c r="K619" i="7"/>
  <c r="J619" i="7"/>
  <c r="I619" i="7"/>
  <c r="H619" i="7"/>
  <c r="G619" i="7"/>
  <c r="F619" i="7"/>
  <c r="E619" i="7"/>
  <c r="AG619" i="7"/>
  <c r="D619" i="7"/>
  <c r="C619" i="7"/>
  <c r="AH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c r="H617" i="7"/>
  <c r="G617" i="7"/>
  <c r="F617" i="7"/>
  <c r="E617" i="7"/>
  <c r="D617" i="7"/>
  <c r="C617" i="7"/>
  <c r="B617" i="7"/>
  <c r="A617" i="7"/>
  <c r="AC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c r="B616" i="7"/>
  <c r="A616" i="7"/>
  <c r="Z615" i="7"/>
  <c r="Y615" i="7"/>
  <c r="X615" i="7"/>
  <c r="W615" i="7"/>
  <c r="V615" i="7"/>
  <c r="U615" i="7"/>
  <c r="T615" i="7"/>
  <c r="S615" i="7"/>
  <c r="R615" i="7"/>
  <c r="Q615" i="7"/>
  <c r="P615" i="7"/>
  <c r="O615" i="7"/>
  <c r="N615" i="7"/>
  <c r="M615" i="7"/>
  <c r="L615" i="7"/>
  <c r="K615" i="7"/>
  <c r="J615" i="7"/>
  <c r="I615" i="7"/>
  <c r="H615" i="7"/>
  <c r="G615" i="7"/>
  <c r="F615" i="7"/>
  <c r="E615" i="7"/>
  <c r="AG615" i="7"/>
  <c r="D615" i="7"/>
  <c r="C615" i="7"/>
  <c r="AH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c r="H613" i="7"/>
  <c r="G613" i="7"/>
  <c r="F613" i="7"/>
  <c r="E613" i="7"/>
  <c r="D613" i="7"/>
  <c r="C613" i="7"/>
  <c r="B613" i="7"/>
  <c r="A613" i="7"/>
  <c r="AC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c r="B612" i="7"/>
  <c r="A612" i="7"/>
  <c r="Z611" i="7"/>
  <c r="Y611" i="7"/>
  <c r="X611" i="7"/>
  <c r="W611" i="7"/>
  <c r="V611" i="7"/>
  <c r="U611" i="7"/>
  <c r="T611" i="7"/>
  <c r="S611" i="7"/>
  <c r="R611" i="7"/>
  <c r="Q611" i="7"/>
  <c r="P611" i="7"/>
  <c r="O611" i="7"/>
  <c r="N611" i="7"/>
  <c r="M611" i="7"/>
  <c r="L611" i="7"/>
  <c r="K611" i="7"/>
  <c r="J611" i="7"/>
  <c r="I611" i="7"/>
  <c r="H611" i="7"/>
  <c r="G611" i="7"/>
  <c r="F611" i="7"/>
  <c r="E611" i="7"/>
  <c r="AG611" i="7"/>
  <c r="D611" i="7"/>
  <c r="C611" i="7"/>
  <c r="AH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c r="H609" i="7"/>
  <c r="G609" i="7"/>
  <c r="F609" i="7"/>
  <c r="E609" i="7"/>
  <c r="D609" i="7"/>
  <c r="C609" i="7"/>
  <c r="B609" i="7"/>
  <c r="A609" i="7"/>
  <c r="AC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c r="B608" i="7"/>
  <c r="A608" i="7"/>
  <c r="Z607" i="7"/>
  <c r="Y607" i="7"/>
  <c r="X607" i="7"/>
  <c r="W607" i="7"/>
  <c r="V607" i="7"/>
  <c r="U607" i="7"/>
  <c r="T607" i="7"/>
  <c r="S607" i="7"/>
  <c r="R607" i="7"/>
  <c r="Q607" i="7"/>
  <c r="P607" i="7"/>
  <c r="O607" i="7"/>
  <c r="N607" i="7"/>
  <c r="M607" i="7"/>
  <c r="L607" i="7"/>
  <c r="K607" i="7"/>
  <c r="J607" i="7"/>
  <c r="I607" i="7"/>
  <c r="H607" i="7"/>
  <c r="G607" i="7"/>
  <c r="F607" i="7"/>
  <c r="E607" i="7"/>
  <c r="AG607" i="7"/>
  <c r="D607" i="7"/>
  <c r="C607" i="7"/>
  <c r="AH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c r="H605" i="7"/>
  <c r="G605" i="7"/>
  <c r="F605" i="7"/>
  <c r="E605" i="7"/>
  <c r="D605" i="7"/>
  <c r="C605" i="7"/>
  <c r="B605" i="7"/>
  <c r="A605" i="7"/>
  <c r="AC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c r="B604" i="7"/>
  <c r="A604" i="7"/>
  <c r="Z603" i="7"/>
  <c r="Y603" i="7"/>
  <c r="X603" i="7"/>
  <c r="W603" i="7"/>
  <c r="V603" i="7"/>
  <c r="U603" i="7"/>
  <c r="T603" i="7"/>
  <c r="S603" i="7"/>
  <c r="R603" i="7"/>
  <c r="Q603" i="7"/>
  <c r="P603" i="7"/>
  <c r="O603" i="7"/>
  <c r="N603" i="7"/>
  <c r="M603" i="7"/>
  <c r="L603" i="7"/>
  <c r="K603" i="7"/>
  <c r="J603" i="7"/>
  <c r="I603" i="7"/>
  <c r="H603" i="7"/>
  <c r="G603" i="7"/>
  <c r="F603" i="7"/>
  <c r="E603" i="7"/>
  <c r="AG603" i="7"/>
  <c r="D603" i="7"/>
  <c r="C603" i="7"/>
  <c r="AH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c r="H601" i="7"/>
  <c r="G601" i="7"/>
  <c r="F601" i="7"/>
  <c r="E601" i="7"/>
  <c r="D601" i="7"/>
  <c r="C601" i="7"/>
  <c r="B601" i="7"/>
  <c r="A601" i="7"/>
  <c r="AC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c r="B600" i="7"/>
  <c r="A600" i="7"/>
  <c r="Z599" i="7"/>
  <c r="Y599" i="7"/>
  <c r="X599" i="7"/>
  <c r="W599" i="7"/>
  <c r="V599" i="7"/>
  <c r="U599" i="7"/>
  <c r="T599" i="7"/>
  <c r="S599" i="7"/>
  <c r="R599" i="7"/>
  <c r="Q599" i="7"/>
  <c r="P599" i="7"/>
  <c r="O599" i="7"/>
  <c r="N599" i="7"/>
  <c r="M599" i="7"/>
  <c r="L599" i="7"/>
  <c r="K599" i="7"/>
  <c r="J599" i="7"/>
  <c r="I599" i="7"/>
  <c r="H599" i="7"/>
  <c r="G599" i="7"/>
  <c r="F599" i="7"/>
  <c r="E599" i="7"/>
  <c r="AG599" i="7"/>
  <c r="D599" i="7"/>
  <c r="C599" i="7"/>
  <c r="AH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c r="H597" i="7"/>
  <c r="G597" i="7"/>
  <c r="F597" i="7"/>
  <c r="E597" i="7"/>
  <c r="D597" i="7"/>
  <c r="C597" i="7"/>
  <c r="B597" i="7"/>
  <c r="A597" i="7"/>
  <c r="AC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c r="B596" i="7"/>
  <c r="A596" i="7"/>
  <c r="Z595" i="7"/>
  <c r="Y595" i="7"/>
  <c r="X595" i="7"/>
  <c r="W595" i="7"/>
  <c r="V595" i="7"/>
  <c r="U595" i="7"/>
  <c r="T595" i="7"/>
  <c r="S595" i="7"/>
  <c r="R595" i="7"/>
  <c r="Q595" i="7"/>
  <c r="P595" i="7"/>
  <c r="O595" i="7"/>
  <c r="N595" i="7"/>
  <c r="M595" i="7"/>
  <c r="L595" i="7"/>
  <c r="K595" i="7"/>
  <c r="J595" i="7"/>
  <c r="I595" i="7"/>
  <c r="H595" i="7"/>
  <c r="G595" i="7"/>
  <c r="F595" i="7"/>
  <c r="E595" i="7"/>
  <c r="AG595" i="7"/>
  <c r="D595" i="7"/>
  <c r="C595" i="7"/>
  <c r="AH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c r="H593" i="7"/>
  <c r="G593" i="7"/>
  <c r="F593" i="7"/>
  <c r="E593" i="7"/>
  <c r="D593" i="7"/>
  <c r="C593" i="7"/>
  <c r="B593" i="7"/>
  <c r="A593" i="7"/>
  <c r="AC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c r="B592" i="7"/>
  <c r="A592" i="7"/>
  <c r="Z591" i="7"/>
  <c r="Y591" i="7"/>
  <c r="X591" i="7"/>
  <c r="W591" i="7"/>
  <c r="V591" i="7"/>
  <c r="U591" i="7"/>
  <c r="T591" i="7"/>
  <c r="S591" i="7"/>
  <c r="R591" i="7"/>
  <c r="Q591" i="7"/>
  <c r="P591" i="7"/>
  <c r="O591" i="7"/>
  <c r="N591" i="7"/>
  <c r="M591" i="7"/>
  <c r="L591" i="7"/>
  <c r="K591" i="7"/>
  <c r="J591" i="7"/>
  <c r="I591" i="7"/>
  <c r="H591" i="7"/>
  <c r="G591" i="7"/>
  <c r="F591" i="7"/>
  <c r="E591" i="7"/>
  <c r="AG591" i="7"/>
  <c r="D591" i="7"/>
  <c r="C591" i="7"/>
  <c r="AH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c r="H589" i="7"/>
  <c r="G589" i="7"/>
  <c r="F589" i="7"/>
  <c r="E589" i="7"/>
  <c r="D589" i="7"/>
  <c r="C589" i="7"/>
  <c r="B589" i="7"/>
  <c r="A589" i="7"/>
  <c r="AC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c r="B588" i="7"/>
  <c r="A588" i="7"/>
  <c r="Z587" i="7"/>
  <c r="Y587" i="7"/>
  <c r="X587" i="7"/>
  <c r="W587" i="7"/>
  <c r="V587" i="7"/>
  <c r="U587" i="7"/>
  <c r="T587" i="7"/>
  <c r="S587" i="7"/>
  <c r="R587" i="7"/>
  <c r="Q587" i="7"/>
  <c r="P587" i="7"/>
  <c r="O587" i="7"/>
  <c r="N587" i="7"/>
  <c r="M587" i="7"/>
  <c r="L587" i="7"/>
  <c r="K587" i="7"/>
  <c r="J587" i="7"/>
  <c r="I587" i="7"/>
  <c r="H587" i="7"/>
  <c r="G587" i="7"/>
  <c r="F587" i="7"/>
  <c r="E587" i="7"/>
  <c r="AG587" i="7"/>
  <c r="D587" i="7"/>
  <c r="C587" i="7"/>
  <c r="AH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c r="H585" i="7"/>
  <c r="G585" i="7"/>
  <c r="F585" i="7"/>
  <c r="E585" i="7"/>
  <c r="D585" i="7"/>
  <c r="C585" i="7"/>
  <c r="B585" i="7"/>
  <c r="A585" i="7"/>
  <c r="AC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c r="B584" i="7"/>
  <c r="A584" i="7"/>
  <c r="Z583" i="7"/>
  <c r="Y583" i="7"/>
  <c r="X583" i="7"/>
  <c r="W583" i="7"/>
  <c r="V583" i="7"/>
  <c r="U583" i="7"/>
  <c r="T583" i="7"/>
  <c r="S583" i="7"/>
  <c r="R583" i="7"/>
  <c r="Q583" i="7"/>
  <c r="P583" i="7"/>
  <c r="O583" i="7"/>
  <c r="N583" i="7"/>
  <c r="M583" i="7"/>
  <c r="L583" i="7"/>
  <c r="K583" i="7"/>
  <c r="J583" i="7"/>
  <c r="I583" i="7"/>
  <c r="H583" i="7"/>
  <c r="G583" i="7"/>
  <c r="F583" i="7"/>
  <c r="E583" i="7"/>
  <c r="AG583" i="7"/>
  <c r="D583" i="7"/>
  <c r="C583" i="7"/>
  <c r="AH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c r="H581" i="7"/>
  <c r="G581" i="7"/>
  <c r="F581" i="7"/>
  <c r="E581" i="7"/>
  <c r="D581" i="7"/>
  <c r="C581" i="7"/>
  <c r="B581" i="7"/>
  <c r="A581" i="7"/>
  <c r="AC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c r="B580" i="7"/>
  <c r="A580" i="7"/>
  <c r="Z579" i="7"/>
  <c r="Y579" i="7"/>
  <c r="X579" i="7"/>
  <c r="W579" i="7"/>
  <c r="V579" i="7"/>
  <c r="U579" i="7"/>
  <c r="T579" i="7"/>
  <c r="S579" i="7"/>
  <c r="R579" i="7"/>
  <c r="Q579" i="7"/>
  <c r="P579" i="7"/>
  <c r="O579" i="7"/>
  <c r="N579" i="7"/>
  <c r="M579" i="7"/>
  <c r="L579" i="7"/>
  <c r="K579" i="7"/>
  <c r="J579" i="7"/>
  <c r="I579" i="7"/>
  <c r="H579" i="7"/>
  <c r="G579" i="7"/>
  <c r="F579" i="7"/>
  <c r="E579" i="7"/>
  <c r="AG579" i="7"/>
  <c r="D579" i="7"/>
  <c r="C579" i="7"/>
  <c r="AH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c r="H577" i="7"/>
  <c r="G577" i="7"/>
  <c r="F577" i="7"/>
  <c r="E577" i="7"/>
  <c r="D577" i="7"/>
  <c r="C577" i="7"/>
  <c r="B577" i="7"/>
  <c r="A577" i="7"/>
  <c r="AC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c r="B576" i="7"/>
  <c r="A576" i="7"/>
  <c r="Z575" i="7"/>
  <c r="Y575" i="7"/>
  <c r="X575" i="7"/>
  <c r="W575" i="7"/>
  <c r="V575" i="7"/>
  <c r="U575" i="7"/>
  <c r="T575" i="7"/>
  <c r="S575" i="7"/>
  <c r="R575" i="7"/>
  <c r="Q575" i="7"/>
  <c r="P575" i="7"/>
  <c r="O575" i="7"/>
  <c r="N575" i="7"/>
  <c r="M575" i="7"/>
  <c r="L575" i="7"/>
  <c r="K575" i="7"/>
  <c r="J575" i="7"/>
  <c r="I575" i="7"/>
  <c r="H575" i="7"/>
  <c r="G575" i="7"/>
  <c r="F575" i="7"/>
  <c r="E575" i="7"/>
  <c r="AG575" i="7"/>
  <c r="D575" i="7"/>
  <c r="C575" i="7"/>
  <c r="AH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c r="H573" i="7"/>
  <c r="G573" i="7"/>
  <c r="F573" i="7"/>
  <c r="E573" i="7"/>
  <c r="D573" i="7"/>
  <c r="C573" i="7"/>
  <c r="B573" i="7"/>
  <c r="A573" i="7"/>
  <c r="AC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c r="B572" i="7"/>
  <c r="A572" i="7"/>
  <c r="Z571" i="7"/>
  <c r="Y571" i="7"/>
  <c r="X571" i="7"/>
  <c r="W571" i="7"/>
  <c r="V571" i="7"/>
  <c r="U571" i="7"/>
  <c r="T571" i="7"/>
  <c r="S571" i="7"/>
  <c r="R571" i="7"/>
  <c r="Q571" i="7"/>
  <c r="P571" i="7"/>
  <c r="O571" i="7"/>
  <c r="N571" i="7"/>
  <c r="M571" i="7"/>
  <c r="L571" i="7"/>
  <c r="K571" i="7"/>
  <c r="J571" i="7"/>
  <c r="I571" i="7"/>
  <c r="H571" i="7"/>
  <c r="G571" i="7"/>
  <c r="F571" i="7"/>
  <c r="E571" i="7"/>
  <c r="AG571" i="7"/>
  <c r="D571" i="7"/>
  <c r="C571" i="7"/>
  <c r="AH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c r="H569" i="7"/>
  <c r="G569" i="7"/>
  <c r="F569" i="7"/>
  <c r="E569" i="7"/>
  <c r="D569" i="7"/>
  <c r="C569" i="7"/>
  <c r="B569" i="7"/>
  <c r="A569" i="7"/>
  <c r="AC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c r="B568" i="7"/>
  <c r="A568" i="7"/>
  <c r="Z567" i="7"/>
  <c r="Y567" i="7"/>
  <c r="X567" i="7"/>
  <c r="W567" i="7"/>
  <c r="V567" i="7"/>
  <c r="U567" i="7"/>
  <c r="T567" i="7"/>
  <c r="S567" i="7"/>
  <c r="R567" i="7"/>
  <c r="Q567" i="7"/>
  <c r="P567" i="7"/>
  <c r="O567" i="7"/>
  <c r="N567" i="7"/>
  <c r="M567" i="7"/>
  <c r="L567" i="7"/>
  <c r="K567" i="7"/>
  <c r="J567" i="7"/>
  <c r="I567" i="7"/>
  <c r="H567" i="7"/>
  <c r="G567" i="7"/>
  <c r="F567" i="7"/>
  <c r="E567" i="7"/>
  <c r="AG567" i="7"/>
  <c r="D567" i="7"/>
  <c r="C567" i="7"/>
  <c r="AH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c r="H565" i="7"/>
  <c r="G565" i="7"/>
  <c r="F565" i="7"/>
  <c r="E565" i="7"/>
  <c r="D565" i="7"/>
  <c r="C565" i="7"/>
  <c r="B565" i="7"/>
  <c r="A565" i="7"/>
  <c r="AC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c r="B564" i="7"/>
  <c r="A564" i="7"/>
  <c r="Z563" i="7"/>
  <c r="Y563" i="7"/>
  <c r="X563" i="7"/>
  <c r="W563" i="7"/>
  <c r="V563" i="7"/>
  <c r="U563" i="7"/>
  <c r="T563" i="7"/>
  <c r="S563" i="7"/>
  <c r="R563" i="7"/>
  <c r="Q563" i="7"/>
  <c r="P563" i="7"/>
  <c r="O563" i="7"/>
  <c r="N563" i="7"/>
  <c r="M563" i="7"/>
  <c r="L563" i="7"/>
  <c r="K563" i="7"/>
  <c r="J563" i="7"/>
  <c r="I563" i="7"/>
  <c r="H563" i="7"/>
  <c r="G563" i="7"/>
  <c r="F563" i="7"/>
  <c r="E563" i="7"/>
  <c r="AG563" i="7"/>
  <c r="D563" i="7"/>
  <c r="C563" i="7"/>
  <c r="AH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c r="H561" i="7"/>
  <c r="G561" i="7"/>
  <c r="F561" i="7"/>
  <c r="E561" i="7"/>
  <c r="D561" i="7"/>
  <c r="C561" i="7"/>
  <c r="B561" i="7"/>
  <c r="A561" i="7"/>
  <c r="AC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c r="B560" i="7"/>
  <c r="A560" i="7"/>
  <c r="Z559" i="7"/>
  <c r="Y559" i="7"/>
  <c r="X559" i="7"/>
  <c r="W559" i="7"/>
  <c r="V559" i="7"/>
  <c r="U559" i="7"/>
  <c r="T559" i="7"/>
  <c r="S559" i="7"/>
  <c r="R559" i="7"/>
  <c r="Q559" i="7"/>
  <c r="P559" i="7"/>
  <c r="O559" i="7"/>
  <c r="N559" i="7"/>
  <c r="M559" i="7"/>
  <c r="L559" i="7"/>
  <c r="K559" i="7"/>
  <c r="J559" i="7"/>
  <c r="I559" i="7"/>
  <c r="H559" i="7"/>
  <c r="G559" i="7"/>
  <c r="F559" i="7"/>
  <c r="E559" i="7"/>
  <c r="AG559" i="7"/>
  <c r="D559" i="7"/>
  <c r="C559" i="7"/>
  <c r="AH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c r="H557" i="7"/>
  <c r="G557" i="7"/>
  <c r="F557" i="7"/>
  <c r="E557" i="7"/>
  <c r="D557" i="7"/>
  <c r="C557" i="7"/>
  <c r="B557" i="7"/>
  <c r="A557" i="7"/>
  <c r="AC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c r="B556" i="7"/>
  <c r="A556" i="7"/>
  <c r="Z555" i="7"/>
  <c r="Y555" i="7"/>
  <c r="X555" i="7"/>
  <c r="W555" i="7"/>
  <c r="V555" i="7"/>
  <c r="U555" i="7"/>
  <c r="T555" i="7"/>
  <c r="S555" i="7"/>
  <c r="R555" i="7"/>
  <c r="Q555" i="7"/>
  <c r="P555" i="7"/>
  <c r="O555" i="7"/>
  <c r="N555" i="7"/>
  <c r="M555" i="7"/>
  <c r="L555" i="7"/>
  <c r="K555" i="7"/>
  <c r="J555" i="7"/>
  <c r="I555" i="7"/>
  <c r="H555" i="7"/>
  <c r="G555" i="7"/>
  <c r="F555" i="7"/>
  <c r="E555" i="7"/>
  <c r="AG555" i="7"/>
  <c r="D555" i="7"/>
  <c r="C555" i="7"/>
  <c r="AH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c r="H553" i="7"/>
  <c r="G553" i="7"/>
  <c r="F553" i="7"/>
  <c r="E553" i="7"/>
  <c r="D553" i="7"/>
  <c r="C553" i="7"/>
  <c r="B553" i="7"/>
  <c r="A553" i="7"/>
  <c r="AC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c r="B552" i="7"/>
  <c r="A552" i="7"/>
  <c r="Z551" i="7"/>
  <c r="Y551" i="7"/>
  <c r="X551" i="7"/>
  <c r="W551" i="7"/>
  <c r="V551" i="7"/>
  <c r="U551" i="7"/>
  <c r="T551" i="7"/>
  <c r="S551" i="7"/>
  <c r="R551" i="7"/>
  <c r="Q551" i="7"/>
  <c r="P551" i="7"/>
  <c r="O551" i="7"/>
  <c r="N551" i="7"/>
  <c r="M551" i="7"/>
  <c r="L551" i="7"/>
  <c r="K551" i="7"/>
  <c r="J551" i="7"/>
  <c r="I551" i="7"/>
  <c r="H551" i="7"/>
  <c r="G551" i="7"/>
  <c r="F551" i="7"/>
  <c r="E551" i="7"/>
  <c r="AG551" i="7"/>
  <c r="D551" i="7"/>
  <c r="C551" i="7"/>
  <c r="AH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c r="H549" i="7"/>
  <c r="G549" i="7"/>
  <c r="F549" i="7"/>
  <c r="E549" i="7"/>
  <c r="D549" i="7"/>
  <c r="C549" i="7"/>
  <c r="B549" i="7"/>
  <c r="A549" i="7"/>
  <c r="AC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c r="B548" i="7"/>
  <c r="A548" i="7"/>
  <c r="Z547" i="7"/>
  <c r="Y547" i="7"/>
  <c r="X547" i="7"/>
  <c r="W547" i="7"/>
  <c r="V547" i="7"/>
  <c r="U547" i="7"/>
  <c r="T547" i="7"/>
  <c r="S547" i="7"/>
  <c r="R547" i="7"/>
  <c r="Q547" i="7"/>
  <c r="P547" i="7"/>
  <c r="O547" i="7"/>
  <c r="N547" i="7"/>
  <c r="M547" i="7"/>
  <c r="L547" i="7"/>
  <c r="K547" i="7"/>
  <c r="J547" i="7"/>
  <c r="I547" i="7"/>
  <c r="H547" i="7"/>
  <c r="G547" i="7"/>
  <c r="F547" i="7"/>
  <c r="E547" i="7"/>
  <c r="AG547" i="7"/>
  <c r="D547" i="7"/>
  <c r="C547" i="7"/>
  <c r="AH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c r="H545" i="7"/>
  <c r="G545" i="7"/>
  <c r="F545" i="7"/>
  <c r="E545" i="7"/>
  <c r="D545" i="7"/>
  <c r="C545" i="7"/>
  <c r="B545" i="7"/>
  <c r="A545" i="7"/>
  <c r="AC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c r="B544" i="7"/>
  <c r="A544" i="7"/>
  <c r="Z543" i="7"/>
  <c r="Y543" i="7"/>
  <c r="X543" i="7"/>
  <c r="W543" i="7"/>
  <c r="V543" i="7"/>
  <c r="U543" i="7"/>
  <c r="T543" i="7"/>
  <c r="S543" i="7"/>
  <c r="R543" i="7"/>
  <c r="Q543" i="7"/>
  <c r="P543" i="7"/>
  <c r="O543" i="7"/>
  <c r="N543" i="7"/>
  <c r="M543" i="7"/>
  <c r="L543" i="7"/>
  <c r="K543" i="7"/>
  <c r="J543" i="7"/>
  <c r="I543" i="7"/>
  <c r="H543" i="7"/>
  <c r="G543" i="7"/>
  <c r="F543" i="7"/>
  <c r="E543" i="7"/>
  <c r="AG543" i="7"/>
  <c r="D543" i="7"/>
  <c r="C543" i="7"/>
  <c r="AH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c r="H541" i="7"/>
  <c r="G541" i="7"/>
  <c r="F541" i="7"/>
  <c r="E541" i="7"/>
  <c r="D541" i="7"/>
  <c r="C541" i="7"/>
  <c r="B541" i="7"/>
  <c r="A541" i="7"/>
  <c r="AC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c r="B540" i="7"/>
  <c r="A540" i="7"/>
  <c r="Z539" i="7"/>
  <c r="Y539" i="7"/>
  <c r="X539" i="7"/>
  <c r="W539" i="7"/>
  <c r="V539" i="7"/>
  <c r="U539" i="7"/>
  <c r="T539" i="7"/>
  <c r="S539" i="7"/>
  <c r="R539" i="7"/>
  <c r="Q539" i="7"/>
  <c r="P539" i="7"/>
  <c r="O539" i="7"/>
  <c r="N539" i="7"/>
  <c r="M539" i="7"/>
  <c r="L539" i="7"/>
  <c r="K539" i="7"/>
  <c r="J539" i="7"/>
  <c r="I539" i="7"/>
  <c r="H539" i="7"/>
  <c r="G539" i="7"/>
  <c r="F539" i="7"/>
  <c r="E539" i="7"/>
  <c r="AG539" i="7"/>
  <c r="D539" i="7"/>
  <c r="C539" i="7"/>
  <c r="AH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c r="H537" i="7"/>
  <c r="G537" i="7"/>
  <c r="F537" i="7"/>
  <c r="E537" i="7"/>
  <c r="D537" i="7"/>
  <c r="C537" i="7"/>
  <c r="B537" i="7"/>
  <c r="A537" i="7"/>
  <c r="AC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c r="B536" i="7"/>
  <c r="A536" i="7"/>
  <c r="Z535" i="7"/>
  <c r="Y535" i="7"/>
  <c r="X535" i="7"/>
  <c r="W535" i="7"/>
  <c r="V535" i="7"/>
  <c r="U535" i="7"/>
  <c r="T535" i="7"/>
  <c r="S535" i="7"/>
  <c r="R535" i="7"/>
  <c r="Q535" i="7"/>
  <c r="P535" i="7"/>
  <c r="O535" i="7"/>
  <c r="N535" i="7"/>
  <c r="M535" i="7"/>
  <c r="L535" i="7"/>
  <c r="K535" i="7"/>
  <c r="J535" i="7"/>
  <c r="I535" i="7"/>
  <c r="H535" i="7"/>
  <c r="G535" i="7"/>
  <c r="F535" i="7"/>
  <c r="E535" i="7"/>
  <c r="AG535" i="7"/>
  <c r="D535" i="7"/>
  <c r="C535" i="7"/>
  <c r="AH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c r="H533" i="7"/>
  <c r="G533" i="7"/>
  <c r="F533" i="7"/>
  <c r="E533" i="7"/>
  <c r="D533" i="7"/>
  <c r="C533" i="7"/>
  <c r="B533" i="7"/>
  <c r="A533" i="7"/>
  <c r="AC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c r="B532" i="7"/>
  <c r="A532" i="7"/>
  <c r="Z531" i="7"/>
  <c r="Y531" i="7"/>
  <c r="X531" i="7"/>
  <c r="W531" i="7"/>
  <c r="V531" i="7"/>
  <c r="U531" i="7"/>
  <c r="T531" i="7"/>
  <c r="S531" i="7"/>
  <c r="R531" i="7"/>
  <c r="Q531" i="7"/>
  <c r="P531" i="7"/>
  <c r="O531" i="7"/>
  <c r="N531" i="7"/>
  <c r="M531" i="7"/>
  <c r="L531" i="7"/>
  <c r="K531" i="7"/>
  <c r="J531" i="7"/>
  <c r="I531" i="7"/>
  <c r="H531" i="7"/>
  <c r="G531" i="7"/>
  <c r="F531" i="7"/>
  <c r="E531" i="7"/>
  <c r="AG531" i="7"/>
  <c r="D531" i="7"/>
  <c r="C531" i="7"/>
  <c r="AH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c r="H529" i="7"/>
  <c r="G529" i="7"/>
  <c r="F529" i="7"/>
  <c r="E529" i="7"/>
  <c r="D529" i="7"/>
  <c r="C529" i="7"/>
  <c r="B529" i="7"/>
  <c r="A529" i="7"/>
  <c r="AC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c r="B528" i="7"/>
  <c r="A528" i="7"/>
  <c r="Z527" i="7"/>
  <c r="Y527" i="7"/>
  <c r="X527" i="7"/>
  <c r="W527" i="7"/>
  <c r="V527" i="7"/>
  <c r="U527" i="7"/>
  <c r="T527" i="7"/>
  <c r="S527" i="7"/>
  <c r="R527" i="7"/>
  <c r="Q527" i="7"/>
  <c r="P527" i="7"/>
  <c r="O527" i="7"/>
  <c r="N527" i="7"/>
  <c r="M527" i="7"/>
  <c r="L527" i="7"/>
  <c r="K527" i="7"/>
  <c r="J527" i="7"/>
  <c r="I527" i="7"/>
  <c r="H527" i="7"/>
  <c r="G527" i="7"/>
  <c r="F527" i="7"/>
  <c r="E527" i="7"/>
  <c r="AG527" i="7"/>
  <c r="D527" i="7"/>
  <c r="C527" i="7"/>
  <c r="AH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c r="H525" i="7"/>
  <c r="G525" i="7"/>
  <c r="F525" i="7"/>
  <c r="E525" i="7"/>
  <c r="D525" i="7"/>
  <c r="C525" i="7"/>
  <c r="B525" i="7"/>
  <c r="A525" i="7"/>
  <c r="AC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c r="B524" i="7"/>
  <c r="A524" i="7"/>
  <c r="Z523" i="7"/>
  <c r="Y523" i="7"/>
  <c r="X523" i="7"/>
  <c r="W523" i="7"/>
  <c r="V523" i="7"/>
  <c r="U523" i="7"/>
  <c r="T523" i="7"/>
  <c r="S523" i="7"/>
  <c r="R523" i="7"/>
  <c r="Q523" i="7"/>
  <c r="P523" i="7"/>
  <c r="O523" i="7"/>
  <c r="N523" i="7"/>
  <c r="M523" i="7"/>
  <c r="L523" i="7"/>
  <c r="K523" i="7"/>
  <c r="J523" i="7"/>
  <c r="I523" i="7"/>
  <c r="H523" i="7"/>
  <c r="G523" i="7"/>
  <c r="F523" i="7"/>
  <c r="E523" i="7"/>
  <c r="AG523" i="7"/>
  <c r="D523" i="7"/>
  <c r="C523" i="7"/>
  <c r="AH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c r="H521" i="7"/>
  <c r="G521" i="7"/>
  <c r="F521" i="7"/>
  <c r="E521" i="7"/>
  <c r="D521" i="7"/>
  <c r="C521" i="7"/>
  <c r="B521" i="7"/>
  <c r="A521" i="7"/>
  <c r="AC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c r="B520" i="7"/>
  <c r="A520" i="7"/>
  <c r="Z519" i="7"/>
  <c r="Y519" i="7"/>
  <c r="X519" i="7"/>
  <c r="W519" i="7"/>
  <c r="V519" i="7"/>
  <c r="U519" i="7"/>
  <c r="T519" i="7"/>
  <c r="S519" i="7"/>
  <c r="R519" i="7"/>
  <c r="Q519" i="7"/>
  <c r="P519" i="7"/>
  <c r="O519" i="7"/>
  <c r="N519" i="7"/>
  <c r="M519" i="7"/>
  <c r="L519" i="7"/>
  <c r="K519" i="7"/>
  <c r="J519" i="7"/>
  <c r="I519" i="7"/>
  <c r="H519" i="7"/>
  <c r="G519" i="7"/>
  <c r="F519" i="7"/>
  <c r="E519" i="7"/>
  <c r="AG519" i="7"/>
  <c r="D519" i="7"/>
  <c r="C519" i="7"/>
  <c r="AH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c r="H517" i="7"/>
  <c r="G517" i="7"/>
  <c r="F517" i="7"/>
  <c r="E517" i="7"/>
  <c r="D517" i="7"/>
  <c r="C517" i="7"/>
  <c r="B517" i="7"/>
  <c r="A517" i="7"/>
  <c r="AC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c r="B516" i="7"/>
  <c r="A516" i="7"/>
  <c r="Z515" i="7"/>
  <c r="Y515" i="7"/>
  <c r="X515" i="7"/>
  <c r="W515" i="7"/>
  <c r="V515" i="7"/>
  <c r="U515" i="7"/>
  <c r="T515" i="7"/>
  <c r="S515" i="7"/>
  <c r="R515" i="7"/>
  <c r="Q515" i="7"/>
  <c r="P515" i="7"/>
  <c r="O515" i="7"/>
  <c r="N515" i="7"/>
  <c r="M515" i="7"/>
  <c r="L515" i="7"/>
  <c r="K515" i="7"/>
  <c r="J515" i="7"/>
  <c r="I515" i="7"/>
  <c r="H515" i="7"/>
  <c r="G515" i="7"/>
  <c r="F515" i="7"/>
  <c r="E515" i="7"/>
  <c r="AG515" i="7"/>
  <c r="D515" i="7"/>
  <c r="C515" i="7"/>
  <c r="AH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c r="H513" i="7"/>
  <c r="G513" i="7"/>
  <c r="F513" i="7"/>
  <c r="E513" i="7"/>
  <c r="D513" i="7"/>
  <c r="C513" i="7"/>
  <c r="B513" i="7"/>
  <c r="A513" i="7"/>
  <c r="AC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c r="B512" i="7"/>
  <c r="A512" i="7"/>
  <c r="Z511" i="7"/>
  <c r="Y511" i="7"/>
  <c r="X511" i="7"/>
  <c r="W511" i="7"/>
  <c r="V511" i="7"/>
  <c r="U511" i="7"/>
  <c r="T511" i="7"/>
  <c r="S511" i="7"/>
  <c r="R511" i="7"/>
  <c r="Q511" i="7"/>
  <c r="P511" i="7"/>
  <c r="O511" i="7"/>
  <c r="N511" i="7"/>
  <c r="M511" i="7"/>
  <c r="L511" i="7"/>
  <c r="K511" i="7"/>
  <c r="J511" i="7"/>
  <c r="I511" i="7"/>
  <c r="H511" i="7"/>
  <c r="G511" i="7"/>
  <c r="F511" i="7"/>
  <c r="E511" i="7"/>
  <c r="AG511" i="7"/>
  <c r="D511" i="7"/>
  <c r="C511" i="7"/>
  <c r="AH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c r="H509" i="7"/>
  <c r="G509" i="7"/>
  <c r="F509" i="7"/>
  <c r="E509" i="7"/>
  <c r="D509" i="7"/>
  <c r="C509" i="7"/>
  <c r="B509" i="7"/>
  <c r="A509" i="7"/>
  <c r="AC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c r="B508" i="7"/>
  <c r="A508" i="7"/>
  <c r="Z507" i="7"/>
  <c r="Y507" i="7"/>
  <c r="X507" i="7"/>
  <c r="W507" i="7"/>
  <c r="V507" i="7"/>
  <c r="U507" i="7"/>
  <c r="T507" i="7"/>
  <c r="S507" i="7"/>
  <c r="R507" i="7"/>
  <c r="Q507" i="7"/>
  <c r="P507" i="7"/>
  <c r="O507" i="7"/>
  <c r="N507" i="7"/>
  <c r="M507" i="7"/>
  <c r="L507" i="7"/>
  <c r="K507" i="7"/>
  <c r="J507" i="7"/>
  <c r="I507" i="7"/>
  <c r="H507" i="7"/>
  <c r="G507" i="7"/>
  <c r="F507" i="7"/>
  <c r="E507" i="7"/>
  <c r="AG507" i="7"/>
  <c r="D507" i="7"/>
  <c r="C507" i="7"/>
  <c r="AH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c r="H505" i="7"/>
  <c r="G505" i="7"/>
  <c r="F505" i="7"/>
  <c r="E505" i="7"/>
  <c r="D505" i="7"/>
  <c r="C505" i="7"/>
  <c r="B505" i="7"/>
  <c r="A505" i="7"/>
  <c r="AC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c r="B504" i="7"/>
  <c r="A504" i="7"/>
  <c r="Z503" i="7"/>
  <c r="Y503" i="7"/>
  <c r="X503" i="7"/>
  <c r="W503" i="7"/>
  <c r="V503" i="7"/>
  <c r="U503" i="7"/>
  <c r="T503" i="7"/>
  <c r="S503" i="7"/>
  <c r="R503" i="7"/>
  <c r="Q503" i="7"/>
  <c r="P503" i="7"/>
  <c r="O503" i="7"/>
  <c r="N503" i="7"/>
  <c r="M503" i="7"/>
  <c r="L503" i="7"/>
  <c r="K503" i="7"/>
  <c r="J503" i="7"/>
  <c r="I503" i="7"/>
  <c r="H503" i="7"/>
  <c r="G503" i="7"/>
  <c r="F503" i="7"/>
  <c r="E503" i="7"/>
  <c r="AG503" i="7"/>
  <c r="D503" i="7"/>
  <c r="C503" i="7"/>
  <c r="AH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c r="H501" i="7"/>
  <c r="G501" i="7"/>
  <c r="F501" i="7"/>
  <c r="E501" i="7"/>
  <c r="D501" i="7"/>
  <c r="C501" i="7"/>
  <c r="B501" i="7"/>
  <c r="A501" i="7"/>
  <c r="AC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c r="B500" i="7"/>
  <c r="A500" i="7"/>
  <c r="Z499" i="7"/>
  <c r="Y499" i="7"/>
  <c r="X499" i="7"/>
  <c r="W499" i="7"/>
  <c r="V499" i="7"/>
  <c r="U499" i="7"/>
  <c r="T499" i="7"/>
  <c r="S499" i="7"/>
  <c r="R499" i="7"/>
  <c r="Q499" i="7"/>
  <c r="P499" i="7"/>
  <c r="O499" i="7"/>
  <c r="N499" i="7"/>
  <c r="M499" i="7"/>
  <c r="L499" i="7"/>
  <c r="K499" i="7"/>
  <c r="J499" i="7"/>
  <c r="I499" i="7"/>
  <c r="H499" i="7"/>
  <c r="G499" i="7"/>
  <c r="F499" i="7"/>
  <c r="E499" i="7"/>
  <c r="AG499" i="7"/>
  <c r="D499" i="7"/>
  <c r="C499" i="7"/>
  <c r="AH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c r="H497" i="7"/>
  <c r="G497" i="7"/>
  <c r="F497" i="7"/>
  <c r="E497" i="7"/>
  <c r="D497" i="7"/>
  <c r="C497" i="7"/>
  <c r="B497" i="7"/>
  <c r="A497" i="7"/>
  <c r="AC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c r="B496" i="7"/>
  <c r="A496" i="7"/>
  <c r="Z495" i="7"/>
  <c r="Y495" i="7"/>
  <c r="X495" i="7"/>
  <c r="W495" i="7"/>
  <c r="V495" i="7"/>
  <c r="U495" i="7"/>
  <c r="T495" i="7"/>
  <c r="S495" i="7"/>
  <c r="R495" i="7"/>
  <c r="Q495" i="7"/>
  <c r="P495" i="7"/>
  <c r="O495" i="7"/>
  <c r="N495" i="7"/>
  <c r="M495" i="7"/>
  <c r="L495" i="7"/>
  <c r="K495" i="7"/>
  <c r="J495" i="7"/>
  <c r="I495" i="7"/>
  <c r="H495" i="7"/>
  <c r="G495" i="7"/>
  <c r="F495" i="7"/>
  <c r="E495" i="7"/>
  <c r="AG495" i="7"/>
  <c r="D495" i="7"/>
  <c r="C495" i="7"/>
  <c r="AH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c r="H493" i="7"/>
  <c r="G493" i="7"/>
  <c r="F493" i="7"/>
  <c r="E493" i="7"/>
  <c r="D493" i="7"/>
  <c r="C493" i="7"/>
  <c r="B493" i="7"/>
  <c r="A493" i="7"/>
  <c r="AC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c r="B492" i="7"/>
  <c r="A492" i="7"/>
  <c r="Z491" i="7"/>
  <c r="Y491" i="7"/>
  <c r="X491" i="7"/>
  <c r="W491" i="7"/>
  <c r="V491" i="7"/>
  <c r="U491" i="7"/>
  <c r="T491" i="7"/>
  <c r="S491" i="7"/>
  <c r="R491" i="7"/>
  <c r="Q491" i="7"/>
  <c r="P491" i="7"/>
  <c r="O491" i="7"/>
  <c r="N491" i="7"/>
  <c r="M491" i="7"/>
  <c r="L491" i="7"/>
  <c r="K491" i="7"/>
  <c r="J491" i="7"/>
  <c r="I491" i="7"/>
  <c r="H491" i="7"/>
  <c r="G491" i="7"/>
  <c r="F491" i="7"/>
  <c r="E491" i="7"/>
  <c r="AG491" i="7"/>
  <c r="D491" i="7"/>
  <c r="C491" i="7"/>
  <c r="AH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c r="H489" i="7"/>
  <c r="G489" i="7"/>
  <c r="F489" i="7"/>
  <c r="E489" i="7"/>
  <c r="D489" i="7"/>
  <c r="C489" i="7"/>
  <c r="B489" i="7"/>
  <c r="A489" i="7"/>
  <c r="AC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c r="B488" i="7"/>
  <c r="A488" i="7"/>
  <c r="Z487" i="7"/>
  <c r="Y487" i="7"/>
  <c r="X487" i="7"/>
  <c r="W487" i="7"/>
  <c r="V487" i="7"/>
  <c r="U487" i="7"/>
  <c r="T487" i="7"/>
  <c r="S487" i="7"/>
  <c r="R487" i="7"/>
  <c r="Q487" i="7"/>
  <c r="P487" i="7"/>
  <c r="O487" i="7"/>
  <c r="N487" i="7"/>
  <c r="M487" i="7"/>
  <c r="L487" i="7"/>
  <c r="K487" i="7"/>
  <c r="J487" i="7"/>
  <c r="I487" i="7"/>
  <c r="H487" i="7"/>
  <c r="G487" i="7"/>
  <c r="F487" i="7"/>
  <c r="E487" i="7"/>
  <c r="AG487" i="7"/>
  <c r="D487" i="7"/>
  <c r="C487" i="7"/>
  <c r="AH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c r="H485" i="7"/>
  <c r="G485" i="7"/>
  <c r="F485" i="7"/>
  <c r="E485" i="7"/>
  <c r="D485" i="7"/>
  <c r="C485" i="7"/>
  <c r="B485" i="7"/>
  <c r="A485" i="7"/>
  <c r="AC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c r="B484" i="7"/>
  <c r="A484" i="7"/>
  <c r="Z483" i="7"/>
  <c r="Y483" i="7"/>
  <c r="X483" i="7"/>
  <c r="W483" i="7"/>
  <c r="V483" i="7"/>
  <c r="U483" i="7"/>
  <c r="T483" i="7"/>
  <c r="S483" i="7"/>
  <c r="R483" i="7"/>
  <c r="Q483" i="7"/>
  <c r="P483" i="7"/>
  <c r="O483" i="7"/>
  <c r="N483" i="7"/>
  <c r="M483" i="7"/>
  <c r="L483" i="7"/>
  <c r="K483" i="7"/>
  <c r="J483" i="7"/>
  <c r="I483" i="7"/>
  <c r="H483" i="7"/>
  <c r="G483" i="7"/>
  <c r="F483" i="7"/>
  <c r="E483" i="7"/>
  <c r="AG483" i="7"/>
  <c r="D483" i="7"/>
  <c r="C483" i="7"/>
  <c r="AH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c r="H481" i="7"/>
  <c r="G481" i="7"/>
  <c r="F481" i="7"/>
  <c r="E481" i="7"/>
  <c r="D481" i="7"/>
  <c r="C481" i="7"/>
  <c r="B481" i="7"/>
  <c r="A481" i="7"/>
  <c r="AC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c r="B480" i="7"/>
  <c r="A480" i="7"/>
  <c r="Z479" i="7"/>
  <c r="Y479" i="7"/>
  <c r="X479" i="7"/>
  <c r="W479" i="7"/>
  <c r="V479" i="7"/>
  <c r="U479" i="7"/>
  <c r="T479" i="7"/>
  <c r="S479" i="7"/>
  <c r="R479" i="7"/>
  <c r="Q479" i="7"/>
  <c r="P479" i="7"/>
  <c r="O479" i="7"/>
  <c r="N479" i="7"/>
  <c r="M479" i="7"/>
  <c r="L479" i="7"/>
  <c r="K479" i="7"/>
  <c r="J479" i="7"/>
  <c r="I479" i="7"/>
  <c r="H479" i="7"/>
  <c r="G479" i="7"/>
  <c r="F479" i="7"/>
  <c r="E479" i="7"/>
  <c r="AG479" i="7"/>
  <c r="D479" i="7"/>
  <c r="C479" i="7"/>
  <c r="AH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c r="H477" i="7"/>
  <c r="G477" i="7"/>
  <c r="F477" i="7"/>
  <c r="E477" i="7"/>
  <c r="D477" i="7"/>
  <c r="C477" i="7"/>
  <c r="B477" i="7"/>
  <c r="A477" i="7"/>
  <c r="AC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c r="B476" i="7"/>
  <c r="A476" i="7"/>
  <c r="Z475" i="7"/>
  <c r="Y475" i="7"/>
  <c r="X475" i="7"/>
  <c r="W475" i="7"/>
  <c r="V475" i="7"/>
  <c r="U475" i="7"/>
  <c r="T475" i="7"/>
  <c r="S475" i="7"/>
  <c r="R475" i="7"/>
  <c r="Q475" i="7"/>
  <c r="P475" i="7"/>
  <c r="O475" i="7"/>
  <c r="N475" i="7"/>
  <c r="M475" i="7"/>
  <c r="L475" i="7"/>
  <c r="K475" i="7"/>
  <c r="J475" i="7"/>
  <c r="I475" i="7"/>
  <c r="H475" i="7"/>
  <c r="G475" i="7"/>
  <c r="F475" i="7"/>
  <c r="E475" i="7"/>
  <c r="AG475" i="7"/>
  <c r="D475" i="7"/>
  <c r="C475" i="7"/>
  <c r="AH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c r="H473" i="7"/>
  <c r="G473" i="7"/>
  <c r="F473" i="7"/>
  <c r="E473" i="7"/>
  <c r="D473" i="7"/>
  <c r="C473" i="7"/>
  <c r="B473" i="7"/>
  <c r="A473" i="7"/>
  <c r="AC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c r="B472" i="7"/>
  <c r="A472" i="7"/>
  <c r="Z471" i="7"/>
  <c r="Y471" i="7"/>
  <c r="X471" i="7"/>
  <c r="W471" i="7"/>
  <c r="V471" i="7"/>
  <c r="U471" i="7"/>
  <c r="T471" i="7"/>
  <c r="S471" i="7"/>
  <c r="R471" i="7"/>
  <c r="Q471" i="7"/>
  <c r="P471" i="7"/>
  <c r="O471" i="7"/>
  <c r="N471" i="7"/>
  <c r="M471" i="7"/>
  <c r="L471" i="7"/>
  <c r="K471" i="7"/>
  <c r="J471" i="7"/>
  <c r="I471" i="7"/>
  <c r="H471" i="7"/>
  <c r="G471" i="7"/>
  <c r="F471" i="7"/>
  <c r="E471" i="7"/>
  <c r="AG471" i="7"/>
  <c r="D471" i="7"/>
  <c r="C471" i="7"/>
  <c r="AH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c r="H469" i="7"/>
  <c r="G469" i="7"/>
  <c r="F469" i="7"/>
  <c r="E469" i="7"/>
  <c r="D469" i="7"/>
  <c r="C469" i="7"/>
  <c r="B469" i="7"/>
  <c r="A469" i="7"/>
  <c r="AC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c r="B468" i="7"/>
  <c r="A468" i="7"/>
  <c r="Z467" i="7"/>
  <c r="Y467" i="7"/>
  <c r="X467" i="7"/>
  <c r="W467" i="7"/>
  <c r="V467" i="7"/>
  <c r="U467" i="7"/>
  <c r="T467" i="7"/>
  <c r="S467" i="7"/>
  <c r="R467" i="7"/>
  <c r="Q467" i="7"/>
  <c r="P467" i="7"/>
  <c r="O467" i="7"/>
  <c r="N467" i="7"/>
  <c r="M467" i="7"/>
  <c r="L467" i="7"/>
  <c r="K467" i="7"/>
  <c r="J467" i="7"/>
  <c r="I467" i="7"/>
  <c r="H467" i="7"/>
  <c r="G467" i="7"/>
  <c r="F467" i="7"/>
  <c r="E467" i="7"/>
  <c r="AG467" i="7"/>
  <c r="D467" i="7"/>
  <c r="C467" i="7"/>
  <c r="AH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c r="H465" i="7"/>
  <c r="G465" i="7"/>
  <c r="F465" i="7"/>
  <c r="E465" i="7"/>
  <c r="D465" i="7"/>
  <c r="C465" i="7"/>
  <c r="B465" i="7"/>
  <c r="A465" i="7"/>
  <c r="AC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c r="B464" i="7"/>
  <c r="A464" i="7"/>
  <c r="Z463" i="7"/>
  <c r="Y463" i="7"/>
  <c r="X463" i="7"/>
  <c r="W463" i="7"/>
  <c r="V463" i="7"/>
  <c r="U463" i="7"/>
  <c r="T463" i="7"/>
  <c r="S463" i="7"/>
  <c r="R463" i="7"/>
  <c r="Q463" i="7"/>
  <c r="P463" i="7"/>
  <c r="O463" i="7"/>
  <c r="N463" i="7"/>
  <c r="M463" i="7"/>
  <c r="L463" i="7"/>
  <c r="K463" i="7"/>
  <c r="J463" i="7"/>
  <c r="I463" i="7"/>
  <c r="H463" i="7"/>
  <c r="G463" i="7"/>
  <c r="F463" i="7"/>
  <c r="E463" i="7"/>
  <c r="AG463" i="7"/>
  <c r="D463" i="7"/>
  <c r="C463" i="7"/>
  <c r="AH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c r="H461" i="7"/>
  <c r="G461" i="7"/>
  <c r="F461" i="7"/>
  <c r="E461" i="7"/>
  <c r="D461" i="7"/>
  <c r="C461" i="7"/>
  <c r="B461" i="7"/>
  <c r="A461" i="7"/>
  <c r="AC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c r="B460" i="7"/>
  <c r="A460" i="7"/>
  <c r="Z459" i="7"/>
  <c r="Y459" i="7"/>
  <c r="X459" i="7"/>
  <c r="W459" i="7"/>
  <c r="V459" i="7"/>
  <c r="U459" i="7"/>
  <c r="T459" i="7"/>
  <c r="S459" i="7"/>
  <c r="R459" i="7"/>
  <c r="Q459" i="7"/>
  <c r="P459" i="7"/>
  <c r="O459" i="7"/>
  <c r="N459" i="7"/>
  <c r="M459" i="7"/>
  <c r="L459" i="7"/>
  <c r="K459" i="7"/>
  <c r="J459" i="7"/>
  <c r="I459" i="7"/>
  <c r="H459" i="7"/>
  <c r="G459" i="7"/>
  <c r="F459" i="7"/>
  <c r="E459" i="7"/>
  <c r="AG459" i="7"/>
  <c r="D459" i="7"/>
  <c r="C459" i="7"/>
  <c r="AH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c r="H457" i="7"/>
  <c r="G457" i="7"/>
  <c r="F457" i="7"/>
  <c r="E457" i="7"/>
  <c r="D457" i="7"/>
  <c r="C457" i="7"/>
  <c r="B457" i="7"/>
  <c r="A457" i="7"/>
  <c r="AC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c r="B456" i="7"/>
  <c r="A456" i="7"/>
  <c r="Z455" i="7"/>
  <c r="Y455" i="7"/>
  <c r="X455" i="7"/>
  <c r="W455" i="7"/>
  <c r="V455" i="7"/>
  <c r="U455" i="7"/>
  <c r="T455" i="7"/>
  <c r="S455" i="7"/>
  <c r="R455" i="7"/>
  <c r="Q455" i="7"/>
  <c r="P455" i="7"/>
  <c r="O455" i="7"/>
  <c r="N455" i="7"/>
  <c r="M455" i="7"/>
  <c r="L455" i="7"/>
  <c r="K455" i="7"/>
  <c r="J455" i="7"/>
  <c r="I455" i="7"/>
  <c r="H455" i="7"/>
  <c r="G455" i="7"/>
  <c r="F455" i="7"/>
  <c r="E455" i="7"/>
  <c r="AG455" i="7"/>
  <c r="D455" i="7"/>
  <c r="C455" i="7"/>
  <c r="AH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c r="H453" i="7"/>
  <c r="G453" i="7"/>
  <c r="F453" i="7"/>
  <c r="E453" i="7"/>
  <c r="D453" i="7"/>
  <c r="C453" i="7"/>
  <c r="B453" i="7"/>
  <c r="A453" i="7"/>
  <c r="AC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c r="B452" i="7"/>
  <c r="A452" i="7"/>
  <c r="Z451" i="7"/>
  <c r="Y451" i="7"/>
  <c r="X451" i="7"/>
  <c r="W451" i="7"/>
  <c r="V451" i="7"/>
  <c r="U451" i="7"/>
  <c r="T451" i="7"/>
  <c r="S451" i="7"/>
  <c r="R451" i="7"/>
  <c r="Q451" i="7"/>
  <c r="P451" i="7"/>
  <c r="O451" i="7"/>
  <c r="N451" i="7"/>
  <c r="M451" i="7"/>
  <c r="L451" i="7"/>
  <c r="K451" i="7"/>
  <c r="J451" i="7"/>
  <c r="I451" i="7"/>
  <c r="H451" i="7"/>
  <c r="G451" i="7"/>
  <c r="F451" i="7"/>
  <c r="E451" i="7"/>
  <c r="AG451" i="7"/>
  <c r="D451" i="7"/>
  <c r="C451" i="7"/>
  <c r="AH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c r="H449" i="7"/>
  <c r="G449" i="7"/>
  <c r="F449" i="7"/>
  <c r="E449" i="7"/>
  <c r="D449" i="7"/>
  <c r="C449" i="7"/>
  <c r="B449" i="7"/>
  <c r="A449" i="7"/>
  <c r="AC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c r="B448" i="7"/>
  <c r="A448" i="7"/>
  <c r="Z447" i="7"/>
  <c r="Y447" i="7"/>
  <c r="X447" i="7"/>
  <c r="W447" i="7"/>
  <c r="V447" i="7"/>
  <c r="U447" i="7"/>
  <c r="T447" i="7"/>
  <c r="S447" i="7"/>
  <c r="R447" i="7"/>
  <c r="Q447" i="7"/>
  <c r="P447" i="7"/>
  <c r="O447" i="7"/>
  <c r="N447" i="7"/>
  <c r="M447" i="7"/>
  <c r="L447" i="7"/>
  <c r="K447" i="7"/>
  <c r="J447" i="7"/>
  <c r="I447" i="7"/>
  <c r="H447" i="7"/>
  <c r="G447" i="7"/>
  <c r="F447" i="7"/>
  <c r="E447" i="7"/>
  <c r="AG447" i="7"/>
  <c r="D447" i="7"/>
  <c r="C447" i="7"/>
  <c r="AH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c r="H445" i="7"/>
  <c r="G445" i="7"/>
  <c r="F445" i="7"/>
  <c r="E445" i="7"/>
  <c r="D445" i="7"/>
  <c r="C445" i="7"/>
  <c r="B445" i="7"/>
  <c r="A445" i="7"/>
  <c r="AC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c r="B444" i="7"/>
  <c r="A444" i="7"/>
  <c r="Z443" i="7"/>
  <c r="Y443" i="7"/>
  <c r="X443" i="7"/>
  <c r="W443" i="7"/>
  <c r="V443" i="7"/>
  <c r="U443" i="7"/>
  <c r="T443" i="7"/>
  <c r="S443" i="7"/>
  <c r="R443" i="7"/>
  <c r="Q443" i="7"/>
  <c r="P443" i="7"/>
  <c r="O443" i="7"/>
  <c r="N443" i="7"/>
  <c r="M443" i="7"/>
  <c r="L443" i="7"/>
  <c r="K443" i="7"/>
  <c r="J443" i="7"/>
  <c r="I443" i="7"/>
  <c r="H443" i="7"/>
  <c r="G443" i="7"/>
  <c r="F443" i="7"/>
  <c r="E443" i="7"/>
  <c r="AG443" i="7"/>
  <c r="D443" i="7"/>
  <c r="C443" i="7"/>
  <c r="AH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c r="H441" i="7"/>
  <c r="G441" i="7"/>
  <c r="F441" i="7"/>
  <c r="E441" i="7"/>
  <c r="D441" i="7"/>
  <c r="C441" i="7"/>
  <c r="B441" i="7"/>
  <c r="A441" i="7"/>
  <c r="AC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c r="B440" i="7"/>
  <c r="A440" i="7"/>
  <c r="Z439" i="7"/>
  <c r="Y439" i="7"/>
  <c r="X439" i="7"/>
  <c r="W439" i="7"/>
  <c r="V439" i="7"/>
  <c r="U439" i="7"/>
  <c r="T439" i="7"/>
  <c r="S439" i="7"/>
  <c r="R439" i="7"/>
  <c r="Q439" i="7"/>
  <c r="P439" i="7"/>
  <c r="O439" i="7"/>
  <c r="N439" i="7"/>
  <c r="M439" i="7"/>
  <c r="L439" i="7"/>
  <c r="K439" i="7"/>
  <c r="J439" i="7"/>
  <c r="I439" i="7"/>
  <c r="H439" i="7"/>
  <c r="G439" i="7"/>
  <c r="F439" i="7"/>
  <c r="E439" i="7"/>
  <c r="AG439" i="7"/>
  <c r="D439" i="7"/>
  <c r="C439" i="7"/>
  <c r="AH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c r="H437" i="7"/>
  <c r="G437" i="7"/>
  <c r="F437" i="7"/>
  <c r="E437" i="7"/>
  <c r="D437" i="7"/>
  <c r="C437" i="7"/>
  <c r="B437" i="7"/>
  <c r="A437" i="7"/>
  <c r="AC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c r="B436" i="7"/>
  <c r="A436" i="7"/>
  <c r="Z435" i="7"/>
  <c r="Y435" i="7"/>
  <c r="X435" i="7"/>
  <c r="W435" i="7"/>
  <c r="V435" i="7"/>
  <c r="U435" i="7"/>
  <c r="T435" i="7"/>
  <c r="S435" i="7"/>
  <c r="R435" i="7"/>
  <c r="Q435" i="7"/>
  <c r="P435" i="7"/>
  <c r="O435" i="7"/>
  <c r="N435" i="7"/>
  <c r="M435" i="7"/>
  <c r="L435" i="7"/>
  <c r="K435" i="7"/>
  <c r="J435" i="7"/>
  <c r="I435" i="7"/>
  <c r="H435" i="7"/>
  <c r="G435" i="7"/>
  <c r="F435" i="7"/>
  <c r="E435" i="7"/>
  <c r="AG435" i="7"/>
  <c r="D435" i="7"/>
  <c r="C435" i="7"/>
  <c r="AH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c r="H433" i="7"/>
  <c r="G433" i="7"/>
  <c r="F433" i="7"/>
  <c r="E433" i="7"/>
  <c r="D433" i="7"/>
  <c r="C433" i="7"/>
  <c r="B433" i="7"/>
  <c r="A433" i="7"/>
  <c r="AC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c r="B432" i="7"/>
  <c r="A432" i="7"/>
  <c r="Z431" i="7"/>
  <c r="Y431" i="7"/>
  <c r="X431" i="7"/>
  <c r="W431" i="7"/>
  <c r="V431" i="7"/>
  <c r="U431" i="7"/>
  <c r="T431" i="7"/>
  <c r="S431" i="7"/>
  <c r="R431" i="7"/>
  <c r="Q431" i="7"/>
  <c r="P431" i="7"/>
  <c r="O431" i="7"/>
  <c r="N431" i="7"/>
  <c r="M431" i="7"/>
  <c r="L431" i="7"/>
  <c r="K431" i="7"/>
  <c r="J431" i="7"/>
  <c r="I431" i="7"/>
  <c r="H431" i="7"/>
  <c r="G431" i="7"/>
  <c r="F431" i="7"/>
  <c r="E431" i="7"/>
  <c r="AG431" i="7"/>
  <c r="D431" i="7"/>
  <c r="C431" i="7"/>
  <c r="AH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c r="H429" i="7"/>
  <c r="G429" i="7"/>
  <c r="F429" i="7"/>
  <c r="E429" i="7"/>
  <c r="D429" i="7"/>
  <c r="C429" i="7"/>
  <c r="B429" i="7"/>
  <c r="A429" i="7"/>
  <c r="AC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c r="B428" i="7"/>
  <c r="A428" i="7"/>
  <c r="Z427" i="7"/>
  <c r="Y427" i="7"/>
  <c r="X427" i="7"/>
  <c r="W427" i="7"/>
  <c r="V427" i="7"/>
  <c r="U427" i="7"/>
  <c r="T427" i="7"/>
  <c r="S427" i="7"/>
  <c r="R427" i="7"/>
  <c r="Q427" i="7"/>
  <c r="P427" i="7"/>
  <c r="O427" i="7"/>
  <c r="N427" i="7"/>
  <c r="M427" i="7"/>
  <c r="L427" i="7"/>
  <c r="K427" i="7"/>
  <c r="J427" i="7"/>
  <c r="I427" i="7"/>
  <c r="H427" i="7"/>
  <c r="G427" i="7"/>
  <c r="F427" i="7"/>
  <c r="E427" i="7"/>
  <c r="AG427" i="7"/>
  <c r="D427" i="7"/>
  <c r="C427" i="7"/>
  <c r="AH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c r="H425" i="7"/>
  <c r="G425" i="7"/>
  <c r="F425" i="7"/>
  <c r="E425" i="7"/>
  <c r="D425" i="7"/>
  <c r="C425" i="7"/>
  <c r="B425" i="7"/>
  <c r="A425" i="7"/>
  <c r="AC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c r="B424" i="7"/>
  <c r="A424" i="7"/>
  <c r="Z423" i="7"/>
  <c r="Y423" i="7"/>
  <c r="X423" i="7"/>
  <c r="W423" i="7"/>
  <c r="V423" i="7"/>
  <c r="U423" i="7"/>
  <c r="T423" i="7"/>
  <c r="S423" i="7"/>
  <c r="R423" i="7"/>
  <c r="Q423" i="7"/>
  <c r="P423" i="7"/>
  <c r="O423" i="7"/>
  <c r="N423" i="7"/>
  <c r="M423" i="7"/>
  <c r="L423" i="7"/>
  <c r="K423" i="7"/>
  <c r="J423" i="7"/>
  <c r="I423" i="7"/>
  <c r="H423" i="7"/>
  <c r="G423" i="7"/>
  <c r="F423" i="7"/>
  <c r="E423" i="7"/>
  <c r="AG423" i="7"/>
  <c r="D423" i="7"/>
  <c r="C423" i="7"/>
  <c r="AH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c r="H421" i="7"/>
  <c r="G421" i="7"/>
  <c r="F421" i="7"/>
  <c r="E421" i="7"/>
  <c r="D421" i="7"/>
  <c r="C421" i="7"/>
  <c r="B421" i="7"/>
  <c r="A421" i="7"/>
  <c r="AC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c r="B420" i="7"/>
  <c r="A420" i="7"/>
  <c r="Z419" i="7"/>
  <c r="Y419" i="7"/>
  <c r="X419" i="7"/>
  <c r="W419" i="7"/>
  <c r="V419" i="7"/>
  <c r="U419" i="7"/>
  <c r="T419" i="7"/>
  <c r="S419" i="7"/>
  <c r="R419" i="7"/>
  <c r="Q419" i="7"/>
  <c r="P419" i="7"/>
  <c r="O419" i="7"/>
  <c r="N419" i="7"/>
  <c r="M419" i="7"/>
  <c r="L419" i="7"/>
  <c r="K419" i="7"/>
  <c r="J419" i="7"/>
  <c r="I419" i="7"/>
  <c r="H419" i="7"/>
  <c r="G419" i="7"/>
  <c r="F419" i="7"/>
  <c r="E419" i="7"/>
  <c r="AG419" i="7"/>
  <c r="D419" i="7"/>
  <c r="C419" i="7"/>
  <c r="AH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c r="H417" i="7"/>
  <c r="G417" i="7"/>
  <c r="F417" i="7"/>
  <c r="E417" i="7"/>
  <c r="D417" i="7"/>
  <c r="C417" i="7"/>
  <c r="B417" i="7"/>
  <c r="A417" i="7"/>
  <c r="AC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c r="B416" i="7"/>
  <c r="A416" i="7"/>
  <c r="Z415" i="7"/>
  <c r="Y415" i="7"/>
  <c r="X415" i="7"/>
  <c r="W415" i="7"/>
  <c r="V415" i="7"/>
  <c r="U415" i="7"/>
  <c r="T415" i="7"/>
  <c r="S415" i="7"/>
  <c r="R415" i="7"/>
  <c r="Q415" i="7"/>
  <c r="P415" i="7"/>
  <c r="O415" i="7"/>
  <c r="N415" i="7"/>
  <c r="M415" i="7"/>
  <c r="L415" i="7"/>
  <c r="K415" i="7"/>
  <c r="J415" i="7"/>
  <c r="I415" i="7"/>
  <c r="H415" i="7"/>
  <c r="G415" i="7"/>
  <c r="F415" i="7"/>
  <c r="E415" i="7"/>
  <c r="AG415" i="7"/>
  <c r="D415" i="7"/>
  <c r="C415" i="7"/>
  <c r="AH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c r="H413" i="7"/>
  <c r="G413" i="7"/>
  <c r="F413" i="7"/>
  <c r="E413" i="7"/>
  <c r="D413" i="7"/>
  <c r="C413" i="7"/>
  <c r="B413" i="7"/>
  <c r="A413" i="7"/>
  <c r="AC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c r="B412" i="7"/>
  <c r="A412" i="7"/>
  <c r="Z411" i="7"/>
  <c r="Y411" i="7"/>
  <c r="X411" i="7"/>
  <c r="W411" i="7"/>
  <c r="V411" i="7"/>
  <c r="U411" i="7"/>
  <c r="T411" i="7"/>
  <c r="S411" i="7"/>
  <c r="R411" i="7"/>
  <c r="Q411" i="7"/>
  <c r="P411" i="7"/>
  <c r="O411" i="7"/>
  <c r="N411" i="7"/>
  <c r="M411" i="7"/>
  <c r="L411" i="7"/>
  <c r="K411" i="7"/>
  <c r="J411" i="7"/>
  <c r="I411" i="7"/>
  <c r="H411" i="7"/>
  <c r="G411" i="7"/>
  <c r="F411" i="7"/>
  <c r="E411" i="7"/>
  <c r="AG411" i="7"/>
  <c r="D411" i="7"/>
  <c r="C411" i="7"/>
  <c r="AH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c r="H409" i="7"/>
  <c r="G409" i="7"/>
  <c r="F409" i="7"/>
  <c r="E409" i="7"/>
  <c r="D409" i="7"/>
  <c r="C409" i="7"/>
  <c r="B409" i="7"/>
  <c r="A409" i="7"/>
  <c r="AC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c r="B408" i="7"/>
  <c r="A408" i="7"/>
  <c r="Z407" i="7"/>
  <c r="Y407" i="7"/>
  <c r="X407" i="7"/>
  <c r="W407" i="7"/>
  <c r="V407" i="7"/>
  <c r="U407" i="7"/>
  <c r="T407" i="7"/>
  <c r="S407" i="7"/>
  <c r="R407" i="7"/>
  <c r="Q407" i="7"/>
  <c r="P407" i="7"/>
  <c r="O407" i="7"/>
  <c r="N407" i="7"/>
  <c r="M407" i="7"/>
  <c r="L407" i="7"/>
  <c r="K407" i="7"/>
  <c r="J407" i="7"/>
  <c r="I407" i="7"/>
  <c r="H407" i="7"/>
  <c r="G407" i="7"/>
  <c r="F407" i="7"/>
  <c r="E407" i="7"/>
  <c r="AG407" i="7"/>
  <c r="D407" i="7"/>
  <c r="C407" i="7"/>
  <c r="AH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c r="H405" i="7"/>
  <c r="G405" i="7"/>
  <c r="F405" i="7"/>
  <c r="E405" i="7"/>
  <c r="D405" i="7"/>
  <c r="C405" i="7"/>
  <c r="B405" i="7"/>
  <c r="A405" i="7"/>
  <c r="AC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c r="B404" i="7"/>
  <c r="A404" i="7"/>
  <c r="Z403" i="7"/>
  <c r="Y403" i="7"/>
  <c r="X403" i="7"/>
  <c r="W403" i="7"/>
  <c r="V403" i="7"/>
  <c r="U403" i="7"/>
  <c r="T403" i="7"/>
  <c r="S403" i="7"/>
  <c r="R403" i="7"/>
  <c r="Q403" i="7"/>
  <c r="P403" i="7"/>
  <c r="O403" i="7"/>
  <c r="N403" i="7"/>
  <c r="M403" i="7"/>
  <c r="L403" i="7"/>
  <c r="K403" i="7"/>
  <c r="J403" i="7"/>
  <c r="I403" i="7"/>
  <c r="H403" i="7"/>
  <c r="G403" i="7"/>
  <c r="F403" i="7"/>
  <c r="E403" i="7"/>
  <c r="AG403" i="7"/>
  <c r="D403" i="7"/>
  <c r="C403" i="7"/>
  <c r="AH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c r="H401" i="7"/>
  <c r="G401" i="7"/>
  <c r="F401" i="7"/>
  <c r="E401" i="7"/>
  <c r="D401" i="7"/>
  <c r="C401" i="7"/>
  <c r="B401" i="7"/>
  <c r="A401" i="7"/>
  <c r="AC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c r="B400" i="7"/>
  <c r="A400" i="7"/>
  <c r="Z399" i="7"/>
  <c r="Y399" i="7"/>
  <c r="X399" i="7"/>
  <c r="W399" i="7"/>
  <c r="V399" i="7"/>
  <c r="U399" i="7"/>
  <c r="T399" i="7"/>
  <c r="S399" i="7"/>
  <c r="R399" i="7"/>
  <c r="Q399" i="7"/>
  <c r="P399" i="7"/>
  <c r="O399" i="7"/>
  <c r="N399" i="7"/>
  <c r="M399" i="7"/>
  <c r="L399" i="7"/>
  <c r="K399" i="7"/>
  <c r="J399" i="7"/>
  <c r="I399" i="7"/>
  <c r="H399" i="7"/>
  <c r="G399" i="7"/>
  <c r="F399" i="7"/>
  <c r="E399" i="7"/>
  <c r="AG399" i="7"/>
  <c r="D399" i="7"/>
  <c r="C399" i="7"/>
  <c r="AH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c r="H397" i="7"/>
  <c r="G397" i="7"/>
  <c r="F397" i="7"/>
  <c r="E397" i="7"/>
  <c r="D397" i="7"/>
  <c r="C397" i="7"/>
  <c r="B397" i="7"/>
  <c r="A397" i="7"/>
  <c r="AC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c r="B396" i="7"/>
  <c r="A396" i="7"/>
  <c r="Z395" i="7"/>
  <c r="Y395" i="7"/>
  <c r="X395" i="7"/>
  <c r="W395" i="7"/>
  <c r="V395" i="7"/>
  <c r="U395" i="7"/>
  <c r="T395" i="7"/>
  <c r="S395" i="7"/>
  <c r="R395" i="7"/>
  <c r="Q395" i="7"/>
  <c r="P395" i="7"/>
  <c r="O395" i="7"/>
  <c r="N395" i="7"/>
  <c r="M395" i="7"/>
  <c r="L395" i="7"/>
  <c r="K395" i="7"/>
  <c r="J395" i="7"/>
  <c r="I395" i="7"/>
  <c r="H395" i="7"/>
  <c r="G395" i="7"/>
  <c r="F395" i="7"/>
  <c r="E395" i="7"/>
  <c r="AG395" i="7"/>
  <c r="D395" i="7"/>
  <c r="C395" i="7"/>
  <c r="AH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c r="H393" i="7"/>
  <c r="G393" i="7"/>
  <c r="F393" i="7"/>
  <c r="E393" i="7"/>
  <c r="D393" i="7"/>
  <c r="C393" i="7"/>
  <c r="B393" i="7"/>
  <c r="A393" i="7"/>
  <c r="AC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c r="B392" i="7"/>
  <c r="A392" i="7"/>
  <c r="Z391" i="7"/>
  <c r="Y391" i="7"/>
  <c r="X391" i="7"/>
  <c r="W391" i="7"/>
  <c r="V391" i="7"/>
  <c r="U391" i="7"/>
  <c r="T391" i="7"/>
  <c r="S391" i="7"/>
  <c r="R391" i="7"/>
  <c r="Q391" i="7"/>
  <c r="P391" i="7"/>
  <c r="O391" i="7"/>
  <c r="N391" i="7"/>
  <c r="M391" i="7"/>
  <c r="L391" i="7"/>
  <c r="K391" i="7"/>
  <c r="J391" i="7"/>
  <c r="I391" i="7"/>
  <c r="H391" i="7"/>
  <c r="G391" i="7"/>
  <c r="F391" i="7"/>
  <c r="E391" i="7"/>
  <c r="AG391" i="7"/>
  <c r="D391" i="7"/>
  <c r="C391" i="7"/>
  <c r="AH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c r="H389" i="7"/>
  <c r="G389" i="7"/>
  <c r="F389" i="7"/>
  <c r="E389" i="7"/>
  <c r="D389" i="7"/>
  <c r="C389" i="7"/>
  <c r="B389" i="7"/>
  <c r="A389" i="7"/>
  <c r="AC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c r="B388" i="7"/>
  <c r="A388" i="7"/>
  <c r="Z387" i="7"/>
  <c r="Y387" i="7"/>
  <c r="X387" i="7"/>
  <c r="W387" i="7"/>
  <c r="V387" i="7"/>
  <c r="U387" i="7"/>
  <c r="T387" i="7"/>
  <c r="S387" i="7"/>
  <c r="R387" i="7"/>
  <c r="Q387" i="7"/>
  <c r="P387" i="7"/>
  <c r="O387" i="7"/>
  <c r="N387" i="7"/>
  <c r="M387" i="7"/>
  <c r="L387" i="7"/>
  <c r="K387" i="7"/>
  <c r="J387" i="7"/>
  <c r="I387" i="7"/>
  <c r="H387" i="7"/>
  <c r="G387" i="7"/>
  <c r="F387" i="7"/>
  <c r="E387" i="7"/>
  <c r="AG387" i="7"/>
  <c r="D387" i="7"/>
  <c r="C387" i="7"/>
  <c r="AH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c r="H385" i="7"/>
  <c r="G385" i="7"/>
  <c r="F385" i="7"/>
  <c r="E385" i="7"/>
  <c r="D385" i="7"/>
  <c r="C385" i="7"/>
  <c r="B385" i="7"/>
  <c r="A385" i="7"/>
  <c r="AC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c r="B384" i="7"/>
  <c r="A384" i="7"/>
  <c r="Z383" i="7"/>
  <c r="Y383" i="7"/>
  <c r="X383" i="7"/>
  <c r="W383" i="7"/>
  <c r="V383" i="7"/>
  <c r="U383" i="7"/>
  <c r="T383" i="7"/>
  <c r="S383" i="7"/>
  <c r="R383" i="7"/>
  <c r="Q383" i="7"/>
  <c r="P383" i="7"/>
  <c r="O383" i="7"/>
  <c r="N383" i="7"/>
  <c r="M383" i="7"/>
  <c r="L383" i="7"/>
  <c r="K383" i="7"/>
  <c r="J383" i="7"/>
  <c r="I383" i="7"/>
  <c r="H383" i="7"/>
  <c r="G383" i="7"/>
  <c r="F383" i="7"/>
  <c r="E383" i="7"/>
  <c r="AG383" i="7"/>
  <c r="D383" i="7"/>
  <c r="C383" i="7"/>
  <c r="AH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c r="H381" i="7"/>
  <c r="G381" i="7"/>
  <c r="F381" i="7"/>
  <c r="E381" i="7"/>
  <c r="D381" i="7"/>
  <c r="C381" i="7"/>
  <c r="B381" i="7"/>
  <c r="A381" i="7"/>
  <c r="AC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c r="B380" i="7"/>
  <c r="A380" i="7"/>
  <c r="Z379" i="7"/>
  <c r="Y379" i="7"/>
  <c r="X379" i="7"/>
  <c r="W379" i="7"/>
  <c r="V379" i="7"/>
  <c r="U379" i="7"/>
  <c r="T379" i="7"/>
  <c r="S379" i="7"/>
  <c r="R379" i="7"/>
  <c r="Q379" i="7"/>
  <c r="P379" i="7"/>
  <c r="O379" i="7"/>
  <c r="N379" i="7"/>
  <c r="M379" i="7"/>
  <c r="L379" i="7"/>
  <c r="K379" i="7"/>
  <c r="J379" i="7"/>
  <c r="I379" i="7"/>
  <c r="H379" i="7"/>
  <c r="G379" i="7"/>
  <c r="F379" i="7"/>
  <c r="E379" i="7"/>
  <c r="AG379" i="7"/>
  <c r="D379" i="7"/>
  <c r="C379" i="7"/>
  <c r="AH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c r="H377" i="7"/>
  <c r="G377" i="7"/>
  <c r="F377" i="7"/>
  <c r="E377" i="7"/>
  <c r="D377" i="7"/>
  <c r="C377" i="7"/>
  <c r="B377" i="7"/>
  <c r="A377" i="7"/>
  <c r="AC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c r="B376" i="7"/>
  <c r="A376" i="7"/>
  <c r="Z375" i="7"/>
  <c r="Y375" i="7"/>
  <c r="X375" i="7"/>
  <c r="W375" i="7"/>
  <c r="V375" i="7"/>
  <c r="U375" i="7"/>
  <c r="T375" i="7"/>
  <c r="S375" i="7"/>
  <c r="R375" i="7"/>
  <c r="Q375" i="7"/>
  <c r="P375" i="7"/>
  <c r="O375" i="7"/>
  <c r="N375" i="7"/>
  <c r="M375" i="7"/>
  <c r="L375" i="7"/>
  <c r="K375" i="7"/>
  <c r="J375" i="7"/>
  <c r="I375" i="7"/>
  <c r="H375" i="7"/>
  <c r="G375" i="7"/>
  <c r="F375" i="7"/>
  <c r="E375" i="7"/>
  <c r="AG375" i="7"/>
  <c r="D375" i="7"/>
  <c r="C375" i="7"/>
  <c r="AH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c r="H373" i="7"/>
  <c r="G373" i="7"/>
  <c r="F373" i="7"/>
  <c r="E373" i="7"/>
  <c r="D373" i="7"/>
  <c r="C373" i="7"/>
  <c r="B373" i="7"/>
  <c r="A373" i="7"/>
  <c r="AC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c r="B372" i="7"/>
  <c r="A372" i="7"/>
  <c r="Z371" i="7"/>
  <c r="Y371" i="7"/>
  <c r="X371" i="7"/>
  <c r="W371" i="7"/>
  <c r="V371" i="7"/>
  <c r="U371" i="7"/>
  <c r="T371" i="7"/>
  <c r="S371" i="7"/>
  <c r="R371" i="7"/>
  <c r="Q371" i="7"/>
  <c r="P371" i="7"/>
  <c r="O371" i="7"/>
  <c r="N371" i="7"/>
  <c r="M371" i="7"/>
  <c r="L371" i="7"/>
  <c r="K371" i="7"/>
  <c r="J371" i="7"/>
  <c r="I371" i="7"/>
  <c r="H371" i="7"/>
  <c r="G371" i="7"/>
  <c r="F371" i="7"/>
  <c r="E371" i="7"/>
  <c r="AG371" i="7"/>
  <c r="D371" i="7"/>
  <c r="C371" i="7"/>
  <c r="AH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c r="H369" i="7"/>
  <c r="G369" i="7"/>
  <c r="F369" i="7"/>
  <c r="E369" i="7"/>
  <c r="D369" i="7"/>
  <c r="C369" i="7"/>
  <c r="B369" i="7"/>
  <c r="A369" i="7"/>
  <c r="AC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c r="B368" i="7"/>
  <c r="A368" i="7"/>
  <c r="Z367" i="7"/>
  <c r="Y367" i="7"/>
  <c r="X367" i="7"/>
  <c r="W367" i="7"/>
  <c r="V367" i="7"/>
  <c r="U367" i="7"/>
  <c r="T367" i="7"/>
  <c r="S367" i="7"/>
  <c r="R367" i="7"/>
  <c r="Q367" i="7"/>
  <c r="P367" i="7"/>
  <c r="O367" i="7"/>
  <c r="N367" i="7"/>
  <c r="M367" i="7"/>
  <c r="L367" i="7"/>
  <c r="K367" i="7"/>
  <c r="J367" i="7"/>
  <c r="I367" i="7"/>
  <c r="H367" i="7"/>
  <c r="G367" i="7"/>
  <c r="F367" i="7"/>
  <c r="E367" i="7"/>
  <c r="AG367" i="7"/>
  <c r="D367" i="7"/>
  <c r="C367" i="7"/>
  <c r="AH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c r="H365" i="7"/>
  <c r="G365" i="7"/>
  <c r="F365" i="7"/>
  <c r="E365" i="7"/>
  <c r="D365" i="7"/>
  <c r="C365" i="7"/>
  <c r="B365" i="7"/>
  <c r="A365" i="7"/>
  <c r="AC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c r="B364" i="7"/>
  <c r="A364" i="7"/>
  <c r="Z363" i="7"/>
  <c r="Y363" i="7"/>
  <c r="X363" i="7"/>
  <c r="W363" i="7"/>
  <c r="V363" i="7"/>
  <c r="U363" i="7"/>
  <c r="T363" i="7"/>
  <c r="S363" i="7"/>
  <c r="R363" i="7"/>
  <c r="Q363" i="7"/>
  <c r="P363" i="7"/>
  <c r="O363" i="7"/>
  <c r="N363" i="7"/>
  <c r="M363" i="7"/>
  <c r="L363" i="7"/>
  <c r="K363" i="7"/>
  <c r="J363" i="7"/>
  <c r="I363" i="7"/>
  <c r="H363" i="7"/>
  <c r="G363" i="7"/>
  <c r="F363" i="7"/>
  <c r="E363" i="7"/>
  <c r="AG363" i="7"/>
  <c r="D363" i="7"/>
  <c r="C363" i="7"/>
  <c r="AH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c r="H361" i="7"/>
  <c r="G361" i="7"/>
  <c r="F361" i="7"/>
  <c r="E361" i="7"/>
  <c r="D361" i="7"/>
  <c r="C361" i="7"/>
  <c r="B361" i="7"/>
  <c r="A361" i="7"/>
  <c r="AC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c r="B360" i="7"/>
  <c r="A360" i="7"/>
  <c r="Z359" i="7"/>
  <c r="Y359" i="7"/>
  <c r="X359" i="7"/>
  <c r="W359" i="7"/>
  <c r="V359" i="7"/>
  <c r="U359" i="7"/>
  <c r="T359" i="7"/>
  <c r="S359" i="7"/>
  <c r="R359" i="7"/>
  <c r="Q359" i="7"/>
  <c r="P359" i="7"/>
  <c r="O359" i="7"/>
  <c r="N359" i="7"/>
  <c r="M359" i="7"/>
  <c r="L359" i="7"/>
  <c r="K359" i="7"/>
  <c r="J359" i="7"/>
  <c r="I359" i="7"/>
  <c r="H359" i="7"/>
  <c r="G359" i="7"/>
  <c r="F359" i="7"/>
  <c r="E359" i="7"/>
  <c r="AG359" i="7"/>
  <c r="D359" i="7"/>
  <c r="C359" i="7"/>
  <c r="AH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c r="H357" i="7"/>
  <c r="G357" i="7"/>
  <c r="F357" i="7"/>
  <c r="E357" i="7"/>
  <c r="D357" i="7"/>
  <c r="C357" i="7"/>
  <c r="B357" i="7"/>
  <c r="A357" i="7"/>
  <c r="AC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c r="B356" i="7"/>
  <c r="A356" i="7"/>
  <c r="Z355" i="7"/>
  <c r="Y355" i="7"/>
  <c r="X355" i="7"/>
  <c r="W355" i="7"/>
  <c r="V355" i="7"/>
  <c r="U355" i="7"/>
  <c r="T355" i="7"/>
  <c r="S355" i="7"/>
  <c r="R355" i="7"/>
  <c r="Q355" i="7"/>
  <c r="P355" i="7"/>
  <c r="O355" i="7"/>
  <c r="N355" i="7"/>
  <c r="M355" i="7"/>
  <c r="L355" i="7"/>
  <c r="K355" i="7"/>
  <c r="J355" i="7"/>
  <c r="I355" i="7"/>
  <c r="H355" i="7"/>
  <c r="G355" i="7"/>
  <c r="F355" i="7"/>
  <c r="E355" i="7"/>
  <c r="AG355" i="7"/>
  <c r="D355" i="7"/>
  <c r="C355" i="7"/>
  <c r="AH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c r="H353" i="7"/>
  <c r="G353" i="7"/>
  <c r="F353" i="7"/>
  <c r="E353" i="7"/>
  <c r="D353" i="7"/>
  <c r="C353" i="7"/>
  <c r="B353" i="7"/>
  <c r="A353" i="7"/>
  <c r="AC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c r="B352" i="7"/>
  <c r="A352" i="7"/>
  <c r="Z351" i="7"/>
  <c r="Y351" i="7"/>
  <c r="X351" i="7"/>
  <c r="W351" i="7"/>
  <c r="V351" i="7"/>
  <c r="U351" i="7"/>
  <c r="T351" i="7"/>
  <c r="S351" i="7"/>
  <c r="R351" i="7"/>
  <c r="Q351" i="7"/>
  <c r="P351" i="7"/>
  <c r="O351" i="7"/>
  <c r="N351" i="7"/>
  <c r="M351" i="7"/>
  <c r="L351" i="7"/>
  <c r="K351" i="7"/>
  <c r="J351" i="7"/>
  <c r="I351" i="7"/>
  <c r="H351" i="7"/>
  <c r="G351" i="7"/>
  <c r="F351" i="7"/>
  <c r="E351" i="7"/>
  <c r="AG351" i="7"/>
  <c r="D351" i="7"/>
  <c r="C351" i="7"/>
  <c r="AH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c r="H349" i="7"/>
  <c r="G349" i="7"/>
  <c r="F349" i="7"/>
  <c r="E349" i="7"/>
  <c r="D349" i="7"/>
  <c r="C349" i="7"/>
  <c r="B349" i="7"/>
  <c r="A349" i="7"/>
  <c r="AC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c r="B348" i="7"/>
  <c r="A348" i="7"/>
  <c r="Z347" i="7"/>
  <c r="Y347" i="7"/>
  <c r="X347" i="7"/>
  <c r="W347" i="7"/>
  <c r="V347" i="7"/>
  <c r="U347" i="7"/>
  <c r="T347" i="7"/>
  <c r="S347" i="7"/>
  <c r="R347" i="7"/>
  <c r="Q347" i="7"/>
  <c r="P347" i="7"/>
  <c r="O347" i="7"/>
  <c r="N347" i="7"/>
  <c r="M347" i="7"/>
  <c r="L347" i="7"/>
  <c r="K347" i="7"/>
  <c r="J347" i="7"/>
  <c r="I347" i="7"/>
  <c r="H347" i="7"/>
  <c r="G347" i="7"/>
  <c r="F347" i="7"/>
  <c r="E347" i="7"/>
  <c r="AG347" i="7"/>
  <c r="D347" i="7"/>
  <c r="C347" i="7"/>
  <c r="AH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c r="H345" i="7"/>
  <c r="G345" i="7"/>
  <c r="F345" i="7"/>
  <c r="E345" i="7"/>
  <c r="D345" i="7"/>
  <c r="C345" i="7"/>
  <c r="B345" i="7"/>
  <c r="A345" i="7"/>
  <c r="AC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c r="B344" i="7"/>
  <c r="A344" i="7"/>
  <c r="Z343" i="7"/>
  <c r="Y343" i="7"/>
  <c r="X343" i="7"/>
  <c r="W343" i="7"/>
  <c r="V343" i="7"/>
  <c r="U343" i="7"/>
  <c r="T343" i="7"/>
  <c r="S343" i="7"/>
  <c r="R343" i="7"/>
  <c r="Q343" i="7"/>
  <c r="P343" i="7"/>
  <c r="O343" i="7"/>
  <c r="N343" i="7"/>
  <c r="M343" i="7"/>
  <c r="L343" i="7"/>
  <c r="K343" i="7"/>
  <c r="J343" i="7"/>
  <c r="I343" i="7"/>
  <c r="H343" i="7"/>
  <c r="G343" i="7"/>
  <c r="F343" i="7"/>
  <c r="E343" i="7"/>
  <c r="AG343" i="7"/>
  <c r="D343" i="7"/>
  <c r="C343" i="7"/>
  <c r="AH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c r="H341" i="7"/>
  <c r="G341" i="7"/>
  <c r="F341" i="7"/>
  <c r="E341" i="7"/>
  <c r="D341" i="7"/>
  <c r="C341" i="7"/>
  <c r="B341" i="7"/>
  <c r="A341" i="7"/>
  <c r="AC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c r="B340" i="7"/>
  <c r="A340" i="7"/>
  <c r="Z339" i="7"/>
  <c r="Y339" i="7"/>
  <c r="X339" i="7"/>
  <c r="W339" i="7"/>
  <c r="V339" i="7"/>
  <c r="U339" i="7"/>
  <c r="T339" i="7"/>
  <c r="S339" i="7"/>
  <c r="R339" i="7"/>
  <c r="Q339" i="7"/>
  <c r="P339" i="7"/>
  <c r="O339" i="7"/>
  <c r="N339" i="7"/>
  <c r="M339" i="7"/>
  <c r="L339" i="7"/>
  <c r="K339" i="7"/>
  <c r="J339" i="7"/>
  <c r="I339" i="7"/>
  <c r="H339" i="7"/>
  <c r="G339" i="7"/>
  <c r="F339" i="7"/>
  <c r="E339" i="7"/>
  <c r="AG339" i="7"/>
  <c r="D339" i="7"/>
  <c r="C339" i="7"/>
  <c r="AH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c r="H337" i="7"/>
  <c r="G337" i="7"/>
  <c r="F337" i="7"/>
  <c r="E337" i="7"/>
  <c r="D337" i="7"/>
  <c r="C337" i="7"/>
  <c r="B337" i="7"/>
  <c r="A337" i="7"/>
  <c r="AC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c r="B336" i="7"/>
  <c r="A336" i="7"/>
  <c r="Z335" i="7"/>
  <c r="Y335" i="7"/>
  <c r="X335" i="7"/>
  <c r="W335" i="7"/>
  <c r="V335" i="7"/>
  <c r="U335" i="7"/>
  <c r="T335" i="7"/>
  <c r="S335" i="7"/>
  <c r="R335" i="7"/>
  <c r="Q335" i="7"/>
  <c r="P335" i="7"/>
  <c r="O335" i="7"/>
  <c r="N335" i="7"/>
  <c r="M335" i="7"/>
  <c r="L335" i="7"/>
  <c r="K335" i="7"/>
  <c r="J335" i="7"/>
  <c r="I335" i="7"/>
  <c r="H335" i="7"/>
  <c r="G335" i="7"/>
  <c r="F335" i="7"/>
  <c r="E335" i="7"/>
  <c r="AG335" i="7"/>
  <c r="D335" i="7"/>
  <c r="C335" i="7"/>
  <c r="AH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c r="H333" i="7"/>
  <c r="G333" i="7"/>
  <c r="F333" i="7"/>
  <c r="E333" i="7"/>
  <c r="D333" i="7"/>
  <c r="C333" i="7"/>
  <c r="B333" i="7"/>
  <c r="A333" i="7"/>
  <c r="AC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c r="B332" i="7"/>
  <c r="A332" i="7"/>
  <c r="Z331" i="7"/>
  <c r="Y331" i="7"/>
  <c r="X331" i="7"/>
  <c r="W331" i="7"/>
  <c r="V331" i="7"/>
  <c r="U331" i="7"/>
  <c r="T331" i="7"/>
  <c r="S331" i="7"/>
  <c r="R331" i="7"/>
  <c r="Q331" i="7"/>
  <c r="P331" i="7"/>
  <c r="O331" i="7"/>
  <c r="N331" i="7"/>
  <c r="M331" i="7"/>
  <c r="L331" i="7"/>
  <c r="K331" i="7"/>
  <c r="J331" i="7"/>
  <c r="I331" i="7"/>
  <c r="H331" i="7"/>
  <c r="G331" i="7"/>
  <c r="F331" i="7"/>
  <c r="E331" i="7"/>
  <c r="AG331" i="7"/>
  <c r="D331" i="7"/>
  <c r="C331" i="7"/>
  <c r="AH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c r="H329" i="7"/>
  <c r="G329" i="7"/>
  <c r="F329" i="7"/>
  <c r="E329" i="7"/>
  <c r="D329" i="7"/>
  <c r="C329" i="7"/>
  <c r="B329" i="7"/>
  <c r="A329" i="7"/>
  <c r="AC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c r="B328" i="7"/>
  <c r="A328" i="7"/>
  <c r="Z327" i="7"/>
  <c r="Y327" i="7"/>
  <c r="X327" i="7"/>
  <c r="W327" i="7"/>
  <c r="V327" i="7"/>
  <c r="U327" i="7"/>
  <c r="T327" i="7"/>
  <c r="S327" i="7"/>
  <c r="R327" i="7"/>
  <c r="Q327" i="7"/>
  <c r="P327" i="7"/>
  <c r="O327" i="7"/>
  <c r="N327" i="7"/>
  <c r="M327" i="7"/>
  <c r="L327" i="7"/>
  <c r="K327" i="7"/>
  <c r="J327" i="7"/>
  <c r="I327" i="7"/>
  <c r="H327" i="7"/>
  <c r="G327" i="7"/>
  <c r="F327" i="7"/>
  <c r="E327" i="7"/>
  <c r="AG327" i="7"/>
  <c r="D327" i="7"/>
  <c r="C327" i="7"/>
  <c r="AH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c r="H325" i="7"/>
  <c r="G325" i="7"/>
  <c r="F325" i="7"/>
  <c r="E325" i="7"/>
  <c r="D325" i="7"/>
  <c r="C325" i="7"/>
  <c r="B325" i="7"/>
  <c r="A325" i="7"/>
  <c r="AC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c r="B324" i="7"/>
  <c r="A324" i="7"/>
  <c r="Z323" i="7"/>
  <c r="Y323" i="7"/>
  <c r="X323" i="7"/>
  <c r="W323" i="7"/>
  <c r="V323" i="7"/>
  <c r="U323" i="7"/>
  <c r="T323" i="7"/>
  <c r="S323" i="7"/>
  <c r="R323" i="7"/>
  <c r="Q323" i="7"/>
  <c r="P323" i="7"/>
  <c r="O323" i="7"/>
  <c r="N323" i="7"/>
  <c r="M323" i="7"/>
  <c r="L323" i="7"/>
  <c r="K323" i="7"/>
  <c r="J323" i="7"/>
  <c r="I323" i="7"/>
  <c r="H323" i="7"/>
  <c r="G323" i="7"/>
  <c r="F323" i="7"/>
  <c r="E323" i="7"/>
  <c r="AG323" i="7"/>
  <c r="D323" i="7"/>
  <c r="C323" i="7"/>
  <c r="AH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c r="H321" i="7"/>
  <c r="G321" i="7"/>
  <c r="F321" i="7"/>
  <c r="E321" i="7"/>
  <c r="D321" i="7"/>
  <c r="C321" i="7"/>
  <c r="B321" i="7"/>
  <c r="A321" i="7"/>
  <c r="AC321" i="7"/>
  <c r="Z320" i="7"/>
  <c r="Y320" i="7"/>
  <c r="X320" i="7"/>
  <c r="W320" i="7"/>
  <c r="V320" i="7"/>
  <c r="U320" i="7"/>
  <c r="T320" i="7"/>
  <c r="S320" i="7"/>
  <c r="R320" i="7"/>
  <c r="Q320" i="7"/>
  <c r="P320" i="7"/>
  <c r="O320" i="7"/>
  <c r="N320" i="7"/>
  <c r="M320" i="7"/>
  <c r="L320" i="7"/>
  <c r="K320" i="7"/>
  <c r="J320" i="7"/>
  <c r="I320" i="7"/>
  <c r="H320" i="7"/>
  <c r="G320" i="7"/>
  <c r="F320" i="7"/>
  <c r="E320" i="7"/>
  <c r="D320" i="7"/>
  <c r="C320" i="7"/>
  <c r="AH320" i="7"/>
  <c r="B320" i="7"/>
  <c r="A320" i="7"/>
  <c r="Z319" i="7"/>
  <c r="Y319" i="7"/>
  <c r="X319" i="7"/>
  <c r="W319" i="7"/>
  <c r="V319" i="7"/>
  <c r="U319" i="7"/>
  <c r="T319" i="7"/>
  <c r="S319" i="7"/>
  <c r="R319" i="7"/>
  <c r="Q319" i="7"/>
  <c r="P319" i="7"/>
  <c r="O319" i="7"/>
  <c r="N319" i="7"/>
  <c r="M319" i="7"/>
  <c r="L319" i="7"/>
  <c r="K319" i="7"/>
  <c r="J319" i="7"/>
  <c r="I319" i="7"/>
  <c r="H319" i="7"/>
  <c r="G319" i="7"/>
  <c r="F319" i="7"/>
  <c r="E319" i="7"/>
  <c r="AG319" i="7"/>
  <c r="D319" i="7"/>
  <c r="C319" i="7"/>
  <c r="AH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c r="H317" i="7"/>
  <c r="G317" i="7"/>
  <c r="F317" i="7"/>
  <c r="E317" i="7"/>
  <c r="D317" i="7"/>
  <c r="C317" i="7"/>
  <c r="B317" i="7"/>
  <c r="A317" i="7"/>
  <c r="AC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c r="B316" i="7"/>
  <c r="A316" i="7"/>
  <c r="Z315" i="7"/>
  <c r="Y315" i="7"/>
  <c r="X315" i="7"/>
  <c r="W315" i="7"/>
  <c r="V315" i="7"/>
  <c r="U315" i="7"/>
  <c r="T315" i="7"/>
  <c r="S315" i="7"/>
  <c r="R315" i="7"/>
  <c r="Q315" i="7"/>
  <c r="P315" i="7"/>
  <c r="O315" i="7"/>
  <c r="N315" i="7"/>
  <c r="M315" i="7"/>
  <c r="L315" i="7"/>
  <c r="K315" i="7"/>
  <c r="J315" i="7"/>
  <c r="I315" i="7"/>
  <c r="H315" i="7"/>
  <c r="G315" i="7"/>
  <c r="F315" i="7"/>
  <c r="E315" i="7"/>
  <c r="AG315" i="7"/>
  <c r="D315" i="7"/>
  <c r="C315" i="7"/>
  <c r="AH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c r="H313" i="7"/>
  <c r="G313" i="7"/>
  <c r="F313" i="7"/>
  <c r="E313" i="7"/>
  <c r="D313" i="7"/>
  <c r="C313" i="7"/>
  <c r="B313" i="7"/>
  <c r="A313" i="7"/>
  <c r="AC313" i="7"/>
  <c r="Z312" i="7"/>
  <c r="Y312" i="7"/>
  <c r="X312" i="7"/>
  <c r="W312" i="7"/>
  <c r="V312" i="7"/>
  <c r="U312" i="7"/>
  <c r="T312" i="7"/>
  <c r="S312" i="7"/>
  <c r="R312" i="7"/>
  <c r="Q312" i="7"/>
  <c r="P312" i="7"/>
  <c r="O312" i="7"/>
  <c r="N312" i="7"/>
  <c r="M312" i="7"/>
  <c r="L312" i="7"/>
  <c r="K312" i="7"/>
  <c r="J312" i="7"/>
  <c r="I312" i="7"/>
  <c r="H312" i="7"/>
  <c r="G312" i="7"/>
  <c r="F312" i="7"/>
  <c r="E312" i="7"/>
  <c r="D312" i="7"/>
  <c r="C312" i="7"/>
  <c r="AH312" i="7"/>
  <c r="B312" i="7"/>
  <c r="A312" i="7"/>
  <c r="Z311" i="7"/>
  <c r="Y311" i="7"/>
  <c r="X311" i="7"/>
  <c r="W311" i="7"/>
  <c r="V311" i="7"/>
  <c r="U311" i="7"/>
  <c r="T311" i="7"/>
  <c r="S311" i="7"/>
  <c r="R311" i="7"/>
  <c r="Q311" i="7"/>
  <c r="P311" i="7"/>
  <c r="O311" i="7"/>
  <c r="N311" i="7"/>
  <c r="M311" i="7"/>
  <c r="L311" i="7"/>
  <c r="K311" i="7"/>
  <c r="J311" i="7"/>
  <c r="I311" i="7"/>
  <c r="H311" i="7"/>
  <c r="G311" i="7"/>
  <c r="F311" i="7"/>
  <c r="E311" i="7"/>
  <c r="AG311" i="7"/>
  <c r="D311" i="7"/>
  <c r="C311" i="7"/>
  <c r="AH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c r="H309" i="7"/>
  <c r="G309" i="7"/>
  <c r="F309" i="7"/>
  <c r="E309" i="7"/>
  <c r="D309" i="7"/>
  <c r="C309" i="7"/>
  <c r="B309" i="7"/>
  <c r="A309" i="7"/>
  <c r="AC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c r="B308" i="7"/>
  <c r="A308" i="7"/>
  <c r="Z307" i="7"/>
  <c r="Y307" i="7"/>
  <c r="X307" i="7"/>
  <c r="W307" i="7"/>
  <c r="V307" i="7"/>
  <c r="U307" i="7"/>
  <c r="T307" i="7"/>
  <c r="S307" i="7"/>
  <c r="R307" i="7"/>
  <c r="Q307" i="7"/>
  <c r="P307" i="7"/>
  <c r="O307" i="7"/>
  <c r="N307" i="7"/>
  <c r="M307" i="7"/>
  <c r="L307" i="7"/>
  <c r="K307" i="7"/>
  <c r="J307" i="7"/>
  <c r="I307" i="7"/>
  <c r="H307" i="7"/>
  <c r="G307" i="7"/>
  <c r="F307" i="7"/>
  <c r="E307" i="7"/>
  <c r="AG307" i="7"/>
  <c r="D307" i="7"/>
  <c r="C307" i="7"/>
  <c r="AH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c r="H305" i="7"/>
  <c r="G305" i="7"/>
  <c r="F305" i="7"/>
  <c r="E305" i="7"/>
  <c r="D305" i="7"/>
  <c r="C305" i="7"/>
  <c r="B305" i="7"/>
  <c r="A305" i="7"/>
  <c r="AC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c r="B304" i="7"/>
  <c r="A304" i="7"/>
  <c r="Z303" i="7"/>
  <c r="Y303" i="7"/>
  <c r="X303" i="7"/>
  <c r="W303" i="7"/>
  <c r="V303" i="7"/>
  <c r="U303" i="7"/>
  <c r="T303" i="7"/>
  <c r="S303" i="7"/>
  <c r="R303" i="7"/>
  <c r="Q303" i="7"/>
  <c r="P303" i="7"/>
  <c r="O303" i="7"/>
  <c r="N303" i="7"/>
  <c r="M303" i="7"/>
  <c r="L303" i="7"/>
  <c r="K303" i="7"/>
  <c r="J303" i="7"/>
  <c r="I303" i="7"/>
  <c r="H303" i="7"/>
  <c r="G303" i="7"/>
  <c r="F303" i="7"/>
  <c r="E303" i="7"/>
  <c r="AG303" i="7"/>
  <c r="D303" i="7"/>
  <c r="C303" i="7"/>
  <c r="AH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c r="H301" i="7"/>
  <c r="G301" i="7"/>
  <c r="F301" i="7"/>
  <c r="E301" i="7"/>
  <c r="D301" i="7"/>
  <c r="C301" i="7"/>
  <c r="B301" i="7"/>
  <c r="A301" i="7"/>
  <c r="AC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c r="B300" i="7"/>
  <c r="A300" i="7"/>
  <c r="Z299" i="7"/>
  <c r="Y299" i="7"/>
  <c r="X299" i="7"/>
  <c r="W299" i="7"/>
  <c r="V299" i="7"/>
  <c r="U299" i="7"/>
  <c r="T299" i="7"/>
  <c r="S299" i="7"/>
  <c r="R299" i="7"/>
  <c r="Q299" i="7"/>
  <c r="P299" i="7"/>
  <c r="O299" i="7"/>
  <c r="N299" i="7"/>
  <c r="M299" i="7"/>
  <c r="L299" i="7"/>
  <c r="K299" i="7"/>
  <c r="J299" i="7"/>
  <c r="I299" i="7"/>
  <c r="H299" i="7"/>
  <c r="G299" i="7"/>
  <c r="F299" i="7"/>
  <c r="E299" i="7"/>
  <c r="AG299" i="7"/>
  <c r="D299" i="7"/>
  <c r="C299" i="7"/>
  <c r="AH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c r="H297" i="7"/>
  <c r="G297" i="7"/>
  <c r="F297" i="7"/>
  <c r="E297" i="7"/>
  <c r="D297" i="7"/>
  <c r="C297" i="7"/>
  <c r="B297" i="7"/>
  <c r="A297" i="7"/>
  <c r="AC297" i="7"/>
  <c r="Z296" i="7"/>
  <c r="Y296" i="7"/>
  <c r="X296" i="7"/>
  <c r="W296" i="7"/>
  <c r="V296" i="7"/>
  <c r="U296" i="7"/>
  <c r="T296" i="7"/>
  <c r="S296" i="7"/>
  <c r="R296" i="7"/>
  <c r="Q296" i="7"/>
  <c r="P296" i="7"/>
  <c r="O296" i="7"/>
  <c r="N296" i="7"/>
  <c r="M296" i="7"/>
  <c r="L296" i="7"/>
  <c r="K296" i="7"/>
  <c r="J296" i="7"/>
  <c r="I296" i="7"/>
  <c r="H296" i="7"/>
  <c r="G296" i="7"/>
  <c r="F296" i="7"/>
  <c r="E296" i="7"/>
  <c r="D296" i="7"/>
  <c r="C296" i="7"/>
  <c r="AH296" i="7"/>
  <c r="B296" i="7"/>
  <c r="A296" i="7"/>
  <c r="Z295" i="7"/>
  <c r="Y295" i="7"/>
  <c r="X295" i="7"/>
  <c r="W295" i="7"/>
  <c r="V295" i="7"/>
  <c r="U295" i="7"/>
  <c r="T295" i="7"/>
  <c r="S295" i="7"/>
  <c r="R295" i="7"/>
  <c r="Q295" i="7"/>
  <c r="P295" i="7"/>
  <c r="O295" i="7"/>
  <c r="N295" i="7"/>
  <c r="M295" i="7"/>
  <c r="L295" i="7"/>
  <c r="K295" i="7"/>
  <c r="J295" i="7"/>
  <c r="I295" i="7"/>
  <c r="H295" i="7"/>
  <c r="G295" i="7"/>
  <c r="F295" i="7"/>
  <c r="E295" i="7"/>
  <c r="AG295" i="7"/>
  <c r="D295" i="7"/>
  <c r="C295" i="7"/>
  <c r="AH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c r="H293" i="7"/>
  <c r="G293" i="7"/>
  <c r="F293" i="7"/>
  <c r="E293" i="7"/>
  <c r="D293" i="7"/>
  <c r="C293" i="7"/>
  <c r="B293" i="7"/>
  <c r="A293" i="7"/>
  <c r="AC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c r="B292" i="7"/>
  <c r="A292" i="7"/>
  <c r="Z291" i="7"/>
  <c r="Y291" i="7"/>
  <c r="X291" i="7"/>
  <c r="W291" i="7"/>
  <c r="V291" i="7"/>
  <c r="U291" i="7"/>
  <c r="T291" i="7"/>
  <c r="S291" i="7"/>
  <c r="R291" i="7"/>
  <c r="Q291" i="7"/>
  <c r="P291" i="7"/>
  <c r="O291" i="7"/>
  <c r="N291" i="7"/>
  <c r="M291" i="7"/>
  <c r="L291" i="7"/>
  <c r="K291" i="7"/>
  <c r="J291" i="7"/>
  <c r="I291" i="7"/>
  <c r="H291" i="7"/>
  <c r="G291" i="7"/>
  <c r="F291" i="7"/>
  <c r="E291" i="7"/>
  <c r="AG291" i="7"/>
  <c r="D291" i="7"/>
  <c r="C291" i="7"/>
  <c r="AH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c r="H289" i="7"/>
  <c r="G289" i="7"/>
  <c r="F289" i="7"/>
  <c r="E289" i="7"/>
  <c r="D289" i="7"/>
  <c r="C289" i="7"/>
  <c r="B289" i="7"/>
  <c r="A289" i="7"/>
  <c r="AC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c r="B288" i="7"/>
  <c r="A288" i="7"/>
  <c r="Z287" i="7"/>
  <c r="Y287" i="7"/>
  <c r="X287" i="7"/>
  <c r="W287" i="7"/>
  <c r="V287" i="7"/>
  <c r="U287" i="7"/>
  <c r="T287" i="7"/>
  <c r="S287" i="7"/>
  <c r="R287" i="7"/>
  <c r="Q287" i="7"/>
  <c r="P287" i="7"/>
  <c r="O287" i="7"/>
  <c r="N287" i="7"/>
  <c r="M287" i="7"/>
  <c r="L287" i="7"/>
  <c r="K287" i="7"/>
  <c r="J287" i="7"/>
  <c r="I287" i="7"/>
  <c r="H287" i="7"/>
  <c r="G287" i="7"/>
  <c r="F287" i="7"/>
  <c r="E287" i="7"/>
  <c r="AG287" i="7"/>
  <c r="D287" i="7"/>
  <c r="C287" i="7"/>
  <c r="AH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c r="H285" i="7"/>
  <c r="G285" i="7"/>
  <c r="F285" i="7"/>
  <c r="E285" i="7"/>
  <c r="D285" i="7"/>
  <c r="C285" i="7"/>
  <c r="B285" i="7"/>
  <c r="A285" i="7"/>
  <c r="AC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c r="B284" i="7"/>
  <c r="A284" i="7"/>
  <c r="Z283" i="7"/>
  <c r="Y283" i="7"/>
  <c r="X283" i="7"/>
  <c r="W283" i="7"/>
  <c r="V283" i="7"/>
  <c r="U283" i="7"/>
  <c r="T283" i="7"/>
  <c r="S283" i="7"/>
  <c r="R283" i="7"/>
  <c r="Q283" i="7"/>
  <c r="P283" i="7"/>
  <c r="O283" i="7"/>
  <c r="N283" i="7"/>
  <c r="M283" i="7"/>
  <c r="L283" i="7"/>
  <c r="K283" i="7"/>
  <c r="J283" i="7"/>
  <c r="I283" i="7"/>
  <c r="H283" i="7"/>
  <c r="G283" i="7"/>
  <c r="F283" i="7"/>
  <c r="E283" i="7"/>
  <c r="AG283" i="7"/>
  <c r="D283" i="7"/>
  <c r="C283" i="7"/>
  <c r="AH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c r="H281" i="7"/>
  <c r="G281" i="7"/>
  <c r="F281" i="7"/>
  <c r="E281" i="7"/>
  <c r="D281" i="7"/>
  <c r="C281" i="7"/>
  <c r="B281" i="7"/>
  <c r="A281" i="7"/>
  <c r="AC281" i="7"/>
  <c r="Z280" i="7"/>
  <c r="Y280" i="7"/>
  <c r="X280" i="7"/>
  <c r="W280" i="7"/>
  <c r="V280" i="7"/>
  <c r="U280" i="7"/>
  <c r="T280" i="7"/>
  <c r="S280" i="7"/>
  <c r="R280" i="7"/>
  <c r="Q280" i="7"/>
  <c r="P280" i="7"/>
  <c r="O280" i="7"/>
  <c r="N280" i="7"/>
  <c r="M280" i="7"/>
  <c r="L280" i="7"/>
  <c r="K280" i="7"/>
  <c r="J280" i="7"/>
  <c r="I280" i="7"/>
  <c r="H280" i="7"/>
  <c r="G280" i="7"/>
  <c r="F280" i="7"/>
  <c r="E280" i="7"/>
  <c r="D280" i="7"/>
  <c r="C280" i="7"/>
  <c r="AH280" i="7"/>
  <c r="B280" i="7"/>
  <c r="A280" i="7"/>
  <c r="Z279" i="7"/>
  <c r="Y279" i="7"/>
  <c r="X279" i="7"/>
  <c r="W279" i="7"/>
  <c r="V279" i="7"/>
  <c r="U279" i="7"/>
  <c r="T279" i="7"/>
  <c r="S279" i="7"/>
  <c r="R279" i="7"/>
  <c r="Q279" i="7"/>
  <c r="P279" i="7"/>
  <c r="O279" i="7"/>
  <c r="N279" i="7"/>
  <c r="M279" i="7"/>
  <c r="L279" i="7"/>
  <c r="K279" i="7"/>
  <c r="J279" i="7"/>
  <c r="I279" i="7"/>
  <c r="H279" i="7"/>
  <c r="G279" i="7"/>
  <c r="F279" i="7"/>
  <c r="E279" i="7"/>
  <c r="AG279" i="7"/>
  <c r="D279" i="7"/>
  <c r="C279" i="7"/>
  <c r="AH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c r="H277" i="7"/>
  <c r="G277" i="7"/>
  <c r="F277" i="7"/>
  <c r="E277" i="7"/>
  <c r="D277" i="7"/>
  <c r="C277" i="7"/>
  <c r="B277" i="7"/>
  <c r="A277" i="7"/>
  <c r="AC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c r="B276" i="7"/>
  <c r="A276" i="7"/>
  <c r="Z275" i="7"/>
  <c r="Y275" i="7"/>
  <c r="X275" i="7"/>
  <c r="W275" i="7"/>
  <c r="V275" i="7"/>
  <c r="U275" i="7"/>
  <c r="T275" i="7"/>
  <c r="S275" i="7"/>
  <c r="R275" i="7"/>
  <c r="Q275" i="7"/>
  <c r="P275" i="7"/>
  <c r="O275" i="7"/>
  <c r="N275" i="7"/>
  <c r="M275" i="7"/>
  <c r="L275" i="7"/>
  <c r="K275" i="7"/>
  <c r="J275" i="7"/>
  <c r="I275" i="7"/>
  <c r="H275" i="7"/>
  <c r="G275" i="7"/>
  <c r="F275" i="7"/>
  <c r="E275" i="7"/>
  <c r="AG275" i="7"/>
  <c r="D275" i="7"/>
  <c r="C275" i="7"/>
  <c r="AH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c r="H273" i="7"/>
  <c r="G273" i="7"/>
  <c r="F273" i="7"/>
  <c r="E273" i="7"/>
  <c r="D273" i="7"/>
  <c r="C273" i="7"/>
  <c r="B273" i="7"/>
  <c r="A273" i="7"/>
  <c r="AC273" i="7"/>
  <c r="Z272" i="7"/>
  <c r="Y272" i="7"/>
  <c r="X272" i="7"/>
  <c r="W272" i="7"/>
  <c r="V272" i="7"/>
  <c r="U272" i="7"/>
  <c r="T272" i="7"/>
  <c r="S272" i="7"/>
  <c r="R272" i="7"/>
  <c r="Q272" i="7"/>
  <c r="P272" i="7"/>
  <c r="O272" i="7"/>
  <c r="N272" i="7"/>
  <c r="M272" i="7"/>
  <c r="L272" i="7"/>
  <c r="K272" i="7"/>
  <c r="J272" i="7"/>
  <c r="I272" i="7"/>
  <c r="H272" i="7"/>
  <c r="G272" i="7"/>
  <c r="F272" i="7"/>
  <c r="E272" i="7"/>
  <c r="D272" i="7"/>
  <c r="C272" i="7"/>
  <c r="AH272" i="7"/>
  <c r="B272" i="7"/>
  <c r="A272" i="7"/>
  <c r="Z271" i="7"/>
  <c r="Y271" i="7"/>
  <c r="X271" i="7"/>
  <c r="W271" i="7"/>
  <c r="V271" i="7"/>
  <c r="U271" i="7"/>
  <c r="T271" i="7"/>
  <c r="S271" i="7"/>
  <c r="R271" i="7"/>
  <c r="Q271" i="7"/>
  <c r="P271" i="7"/>
  <c r="O271" i="7"/>
  <c r="N271" i="7"/>
  <c r="M271" i="7"/>
  <c r="L271" i="7"/>
  <c r="K271" i="7"/>
  <c r="J271" i="7"/>
  <c r="I271" i="7"/>
  <c r="H271" i="7"/>
  <c r="G271" i="7"/>
  <c r="F271" i="7"/>
  <c r="E271" i="7"/>
  <c r="AG271" i="7"/>
  <c r="D271" i="7"/>
  <c r="C271" i="7"/>
  <c r="AH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c r="H269" i="7"/>
  <c r="G269" i="7"/>
  <c r="F269" i="7"/>
  <c r="E269" i="7"/>
  <c r="D269" i="7"/>
  <c r="C269" i="7"/>
  <c r="B269" i="7"/>
  <c r="A269" i="7"/>
  <c r="AC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c r="B268" i="7"/>
  <c r="A268" i="7"/>
  <c r="Z267" i="7"/>
  <c r="Y267" i="7"/>
  <c r="X267" i="7"/>
  <c r="W267" i="7"/>
  <c r="V267" i="7"/>
  <c r="U267" i="7"/>
  <c r="T267" i="7"/>
  <c r="S267" i="7"/>
  <c r="R267" i="7"/>
  <c r="Q267" i="7"/>
  <c r="P267" i="7"/>
  <c r="O267" i="7"/>
  <c r="N267" i="7"/>
  <c r="M267" i="7"/>
  <c r="L267" i="7"/>
  <c r="K267" i="7"/>
  <c r="J267" i="7"/>
  <c r="I267" i="7"/>
  <c r="H267" i="7"/>
  <c r="G267" i="7"/>
  <c r="F267" i="7"/>
  <c r="E267" i="7"/>
  <c r="AG267" i="7"/>
  <c r="D267" i="7"/>
  <c r="C267" i="7"/>
  <c r="AH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c r="H265" i="7"/>
  <c r="G265" i="7"/>
  <c r="F265" i="7"/>
  <c r="E265" i="7"/>
  <c r="D265" i="7"/>
  <c r="C265" i="7"/>
  <c r="B265" i="7"/>
  <c r="A265" i="7"/>
  <c r="AC265" i="7"/>
  <c r="Z264" i="7"/>
  <c r="Y264" i="7"/>
  <c r="X264" i="7"/>
  <c r="W264" i="7"/>
  <c r="V264" i="7"/>
  <c r="U264" i="7"/>
  <c r="T264" i="7"/>
  <c r="S264" i="7"/>
  <c r="R264" i="7"/>
  <c r="Q264" i="7"/>
  <c r="P264" i="7"/>
  <c r="O264" i="7"/>
  <c r="N264" i="7"/>
  <c r="M264" i="7"/>
  <c r="L264" i="7"/>
  <c r="K264" i="7"/>
  <c r="J264" i="7"/>
  <c r="I264" i="7"/>
  <c r="H264" i="7"/>
  <c r="G264" i="7"/>
  <c r="F264" i="7"/>
  <c r="E264" i="7"/>
  <c r="D264" i="7"/>
  <c r="C264" i="7"/>
  <c r="AH264" i="7"/>
  <c r="B264" i="7"/>
  <c r="A264" i="7"/>
  <c r="Z263" i="7"/>
  <c r="Y263" i="7"/>
  <c r="X263" i="7"/>
  <c r="W263" i="7"/>
  <c r="V263" i="7"/>
  <c r="U263" i="7"/>
  <c r="T263" i="7"/>
  <c r="S263" i="7"/>
  <c r="R263" i="7"/>
  <c r="Q263" i="7"/>
  <c r="P263" i="7"/>
  <c r="O263" i="7"/>
  <c r="N263" i="7"/>
  <c r="M263" i="7"/>
  <c r="L263" i="7"/>
  <c r="K263" i="7"/>
  <c r="J263" i="7"/>
  <c r="I263" i="7"/>
  <c r="H263" i="7"/>
  <c r="G263" i="7"/>
  <c r="F263" i="7"/>
  <c r="E263" i="7"/>
  <c r="AG263" i="7"/>
  <c r="D263" i="7"/>
  <c r="C263" i="7"/>
  <c r="AH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c r="H261" i="7"/>
  <c r="G261" i="7"/>
  <c r="F261" i="7"/>
  <c r="E261" i="7"/>
  <c r="D261" i="7"/>
  <c r="C261" i="7"/>
  <c r="B261" i="7"/>
  <c r="A261" i="7"/>
  <c r="AC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c r="B260" i="7"/>
  <c r="A260" i="7"/>
  <c r="Z259" i="7"/>
  <c r="Y259" i="7"/>
  <c r="X259" i="7"/>
  <c r="W259" i="7"/>
  <c r="V259" i="7"/>
  <c r="U259" i="7"/>
  <c r="T259" i="7"/>
  <c r="S259" i="7"/>
  <c r="R259" i="7"/>
  <c r="Q259" i="7"/>
  <c r="P259" i="7"/>
  <c r="O259" i="7"/>
  <c r="N259" i="7"/>
  <c r="M259" i="7"/>
  <c r="L259" i="7"/>
  <c r="K259" i="7"/>
  <c r="J259" i="7"/>
  <c r="I259" i="7"/>
  <c r="H259" i="7"/>
  <c r="G259" i="7"/>
  <c r="F259" i="7"/>
  <c r="E259" i="7"/>
  <c r="AG259" i="7"/>
  <c r="D259" i="7"/>
  <c r="C259" i="7"/>
  <c r="AH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c r="H257" i="7"/>
  <c r="G257" i="7"/>
  <c r="F257" i="7"/>
  <c r="E257" i="7"/>
  <c r="D257" i="7"/>
  <c r="C257" i="7"/>
  <c r="B257" i="7"/>
  <c r="A257" i="7"/>
  <c r="AC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c r="B256" i="7"/>
  <c r="A256" i="7"/>
  <c r="Z255" i="7"/>
  <c r="Y255" i="7"/>
  <c r="X255" i="7"/>
  <c r="W255" i="7"/>
  <c r="V255" i="7"/>
  <c r="U255" i="7"/>
  <c r="T255" i="7"/>
  <c r="S255" i="7"/>
  <c r="R255" i="7"/>
  <c r="Q255" i="7"/>
  <c r="P255" i="7"/>
  <c r="O255" i="7"/>
  <c r="N255" i="7"/>
  <c r="M255" i="7"/>
  <c r="L255" i="7"/>
  <c r="K255" i="7"/>
  <c r="J255" i="7"/>
  <c r="I255" i="7"/>
  <c r="H255" i="7"/>
  <c r="G255" i="7"/>
  <c r="F255" i="7"/>
  <c r="E255" i="7"/>
  <c r="AG255" i="7"/>
  <c r="D255" i="7"/>
  <c r="C255" i="7"/>
  <c r="AH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c r="H253" i="7"/>
  <c r="G253" i="7"/>
  <c r="F253" i="7"/>
  <c r="E253" i="7"/>
  <c r="D253" i="7"/>
  <c r="C253" i="7"/>
  <c r="B253" i="7"/>
  <c r="A253" i="7"/>
  <c r="AC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c r="B252" i="7"/>
  <c r="A252" i="7"/>
  <c r="Z251" i="7"/>
  <c r="Y251" i="7"/>
  <c r="X251" i="7"/>
  <c r="W251" i="7"/>
  <c r="V251" i="7"/>
  <c r="U251" i="7"/>
  <c r="T251" i="7"/>
  <c r="S251" i="7"/>
  <c r="R251" i="7"/>
  <c r="Q251" i="7"/>
  <c r="P251" i="7"/>
  <c r="O251" i="7"/>
  <c r="N251" i="7"/>
  <c r="M251" i="7"/>
  <c r="L251" i="7"/>
  <c r="K251" i="7"/>
  <c r="J251" i="7"/>
  <c r="I251" i="7"/>
  <c r="H251" i="7"/>
  <c r="G251" i="7"/>
  <c r="F251" i="7"/>
  <c r="E251" i="7"/>
  <c r="AG251" i="7"/>
  <c r="D251" i="7"/>
  <c r="C251" i="7"/>
  <c r="AH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c r="H249" i="7"/>
  <c r="G249" i="7"/>
  <c r="F249" i="7"/>
  <c r="E249" i="7"/>
  <c r="D249" i="7"/>
  <c r="C249" i="7"/>
  <c r="B249" i="7"/>
  <c r="A249" i="7"/>
  <c r="AC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c r="B248" i="7"/>
  <c r="A248" i="7"/>
  <c r="Z247" i="7"/>
  <c r="Y247" i="7"/>
  <c r="X247" i="7"/>
  <c r="W247" i="7"/>
  <c r="V247" i="7"/>
  <c r="U247" i="7"/>
  <c r="T247" i="7"/>
  <c r="S247" i="7"/>
  <c r="R247" i="7"/>
  <c r="Q247" i="7"/>
  <c r="P247" i="7"/>
  <c r="O247" i="7"/>
  <c r="N247" i="7"/>
  <c r="M247" i="7"/>
  <c r="L247" i="7"/>
  <c r="K247" i="7"/>
  <c r="J247" i="7"/>
  <c r="I247" i="7"/>
  <c r="H247" i="7"/>
  <c r="G247" i="7"/>
  <c r="F247" i="7"/>
  <c r="E247" i="7"/>
  <c r="AG247" i="7"/>
  <c r="D247" i="7"/>
  <c r="C247" i="7"/>
  <c r="AH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c r="H245" i="7"/>
  <c r="G245" i="7"/>
  <c r="F245" i="7"/>
  <c r="E245" i="7"/>
  <c r="D245" i="7"/>
  <c r="C245" i="7"/>
  <c r="B245" i="7"/>
  <c r="A245" i="7"/>
  <c r="AC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c r="B244" i="7"/>
  <c r="A244" i="7"/>
  <c r="Z243" i="7"/>
  <c r="Y243" i="7"/>
  <c r="X243" i="7"/>
  <c r="W243" i="7"/>
  <c r="V243" i="7"/>
  <c r="U243" i="7"/>
  <c r="T243" i="7"/>
  <c r="S243" i="7"/>
  <c r="R243" i="7"/>
  <c r="Q243" i="7"/>
  <c r="P243" i="7"/>
  <c r="O243" i="7"/>
  <c r="N243" i="7"/>
  <c r="M243" i="7"/>
  <c r="L243" i="7"/>
  <c r="K243" i="7"/>
  <c r="J243" i="7"/>
  <c r="I243" i="7"/>
  <c r="H243" i="7"/>
  <c r="G243" i="7"/>
  <c r="F243" i="7"/>
  <c r="E243" i="7"/>
  <c r="AG243" i="7"/>
  <c r="D243" i="7"/>
  <c r="C243" i="7"/>
  <c r="AH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c r="H241" i="7"/>
  <c r="G241" i="7"/>
  <c r="F241" i="7"/>
  <c r="E241" i="7"/>
  <c r="D241" i="7"/>
  <c r="C241" i="7"/>
  <c r="B241" i="7"/>
  <c r="A241" i="7"/>
  <c r="AC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c r="B240" i="7"/>
  <c r="A240" i="7"/>
  <c r="Z239" i="7"/>
  <c r="Y239" i="7"/>
  <c r="X239" i="7"/>
  <c r="W239" i="7"/>
  <c r="V239" i="7"/>
  <c r="U239" i="7"/>
  <c r="T239" i="7"/>
  <c r="S239" i="7"/>
  <c r="R239" i="7"/>
  <c r="Q239" i="7"/>
  <c r="P239" i="7"/>
  <c r="O239" i="7"/>
  <c r="N239" i="7"/>
  <c r="M239" i="7"/>
  <c r="L239" i="7"/>
  <c r="K239" i="7"/>
  <c r="J239" i="7"/>
  <c r="I239" i="7"/>
  <c r="H239" i="7"/>
  <c r="G239" i="7"/>
  <c r="F239" i="7"/>
  <c r="E239" i="7"/>
  <c r="AG239" i="7"/>
  <c r="D239" i="7"/>
  <c r="C239" i="7"/>
  <c r="AH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c r="H237" i="7"/>
  <c r="G237" i="7"/>
  <c r="F237" i="7"/>
  <c r="E237" i="7"/>
  <c r="D237" i="7"/>
  <c r="C237" i="7"/>
  <c r="B237" i="7"/>
  <c r="A237" i="7"/>
  <c r="AC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c r="B236" i="7"/>
  <c r="A236" i="7"/>
  <c r="Z235" i="7"/>
  <c r="Y235" i="7"/>
  <c r="X235" i="7"/>
  <c r="W235" i="7"/>
  <c r="V235" i="7"/>
  <c r="U235" i="7"/>
  <c r="T235" i="7"/>
  <c r="S235" i="7"/>
  <c r="R235" i="7"/>
  <c r="Q235" i="7"/>
  <c r="P235" i="7"/>
  <c r="O235" i="7"/>
  <c r="N235" i="7"/>
  <c r="M235" i="7"/>
  <c r="L235" i="7"/>
  <c r="K235" i="7"/>
  <c r="J235" i="7"/>
  <c r="I235" i="7"/>
  <c r="H235" i="7"/>
  <c r="G235" i="7"/>
  <c r="F235" i="7"/>
  <c r="E235" i="7"/>
  <c r="AG235" i="7"/>
  <c r="D235" i="7"/>
  <c r="C235" i="7"/>
  <c r="AH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c r="H233" i="7"/>
  <c r="G233" i="7"/>
  <c r="F233" i="7"/>
  <c r="E233" i="7"/>
  <c r="D233" i="7"/>
  <c r="C233" i="7"/>
  <c r="B233" i="7"/>
  <c r="A233" i="7"/>
  <c r="AC233" i="7"/>
  <c r="Z232" i="7"/>
  <c r="Y232" i="7"/>
  <c r="X232" i="7"/>
  <c r="W232" i="7"/>
  <c r="V232" i="7"/>
  <c r="U232" i="7"/>
  <c r="T232" i="7"/>
  <c r="S232" i="7"/>
  <c r="R232" i="7"/>
  <c r="Q232" i="7"/>
  <c r="P232" i="7"/>
  <c r="O232" i="7"/>
  <c r="N232" i="7"/>
  <c r="M232" i="7"/>
  <c r="L232" i="7"/>
  <c r="K232" i="7"/>
  <c r="J232" i="7"/>
  <c r="I232" i="7"/>
  <c r="H232" i="7"/>
  <c r="G232" i="7"/>
  <c r="F232" i="7"/>
  <c r="E232" i="7"/>
  <c r="D232" i="7"/>
  <c r="C232" i="7"/>
  <c r="AH232" i="7"/>
  <c r="B232" i="7"/>
  <c r="A232" i="7"/>
  <c r="Z231" i="7"/>
  <c r="Y231" i="7"/>
  <c r="X231" i="7"/>
  <c r="W231" i="7"/>
  <c r="V231" i="7"/>
  <c r="U231" i="7"/>
  <c r="T231" i="7"/>
  <c r="S231" i="7"/>
  <c r="R231" i="7"/>
  <c r="Q231" i="7"/>
  <c r="P231" i="7"/>
  <c r="O231" i="7"/>
  <c r="N231" i="7"/>
  <c r="M231" i="7"/>
  <c r="L231" i="7"/>
  <c r="K231" i="7"/>
  <c r="J231" i="7"/>
  <c r="I231" i="7"/>
  <c r="H231" i="7"/>
  <c r="G231" i="7"/>
  <c r="F231" i="7"/>
  <c r="E231" i="7"/>
  <c r="AG231" i="7"/>
  <c r="D231" i="7"/>
  <c r="C231" i="7"/>
  <c r="AH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c r="H229" i="7"/>
  <c r="G229" i="7"/>
  <c r="F229" i="7"/>
  <c r="E229" i="7"/>
  <c r="D229" i="7"/>
  <c r="C229" i="7"/>
  <c r="B229" i="7"/>
  <c r="A229" i="7"/>
  <c r="AC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c r="B228" i="7"/>
  <c r="A228" i="7"/>
  <c r="Z227" i="7"/>
  <c r="Y227" i="7"/>
  <c r="X227" i="7"/>
  <c r="W227" i="7"/>
  <c r="V227" i="7"/>
  <c r="U227" i="7"/>
  <c r="T227" i="7"/>
  <c r="S227" i="7"/>
  <c r="R227" i="7"/>
  <c r="Q227" i="7"/>
  <c r="P227" i="7"/>
  <c r="O227" i="7"/>
  <c r="N227" i="7"/>
  <c r="M227" i="7"/>
  <c r="L227" i="7"/>
  <c r="K227" i="7"/>
  <c r="J227" i="7"/>
  <c r="I227" i="7"/>
  <c r="H227" i="7"/>
  <c r="G227" i="7"/>
  <c r="F227" i="7"/>
  <c r="E227" i="7"/>
  <c r="AG227" i="7"/>
  <c r="D227" i="7"/>
  <c r="C227" i="7"/>
  <c r="AH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c r="H225" i="7"/>
  <c r="G225" i="7"/>
  <c r="F225" i="7"/>
  <c r="E225" i="7"/>
  <c r="D225" i="7"/>
  <c r="C225" i="7"/>
  <c r="B225" i="7"/>
  <c r="A225" i="7"/>
  <c r="AC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c r="B224" i="7"/>
  <c r="A224" i="7"/>
  <c r="Z223" i="7"/>
  <c r="Y223" i="7"/>
  <c r="X223" i="7"/>
  <c r="W223" i="7"/>
  <c r="V223" i="7"/>
  <c r="U223" i="7"/>
  <c r="T223" i="7"/>
  <c r="S223" i="7"/>
  <c r="R223" i="7"/>
  <c r="Q223" i="7"/>
  <c r="P223" i="7"/>
  <c r="O223" i="7"/>
  <c r="N223" i="7"/>
  <c r="M223" i="7"/>
  <c r="L223" i="7"/>
  <c r="K223" i="7"/>
  <c r="J223" i="7"/>
  <c r="I223" i="7"/>
  <c r="H223" i="7"/>
  <c r="G223" i="7"/>
  <c r="F223" i="7"/>
  <c r="E223" i="7"/>
  <c r="AG223" i="7"/>
  <c r="D223" i="7"/>
  <c r="C223" i="7"/>
  <c r="AH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c r="H221" i="7"/>
  <c r="G221" i="7"/>
  <c r="F221" i="7"/>
  <c r="E221" i="7"/>
  <c r="D221" i="7"/>
  <c r="C221" i="7"/>
  <c r="B221" i="7"/>
  <c r="A221" i="7"/>
  <c r="AC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c r="B220" i="7"/>
  <c r="A220" i="7"/>
  <c r="Z219" i="7"/>
  <c r="Y219" i="7"/>
  <c r="X219" i="7"/>
  <c r="W219" i="7"/>
  <c r="V219" i="7"/>
  <c r="U219" i="7"/>
  <c r="T219" i="7"/>
  <c r="S219" i="7"/>
  <c r="R219" i="7"/>
  <c r="Q219" i="7"/>
  <c r="P219" i="7"/>
  <c r="O219" i="7"/>
  <c r="N219" i="7"/>
  <c r="M219" i="7"/>
  <c r="L219" i="7"/>
  <c r="K219" i="7"/>
  <c r="J219" i="7"/>
  <c r="I219" i="7"/>
  <c r="H219" i="7"/>
  <c r="G219" i="7"/>
  <c r="F219" i="7"/>
  <c r="E219" i="7"/>
  <c r="AG219" i="7"/>
  <c r="D219" i="7"/>
  <c r="C219" i="7"/>
  <c r="AH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c r="H217" i="7"/>
  <c r="G217" i="7"/>
  <c r="F217" i="7"/>
  <c r="E217" i="7"/>
  <c r="D217" i="7"/>
  <c r="C217" i="7"/>
  <c r="B217" i="7"/>
  <c r="A217" i="7"/>
  <c r="AC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c r="B216" i="7"/>
  <c r="A216" i="7"/>
  <c r="Z215" i="7"/>
  <c r="Y215" i="7"/>
  <c r="X215" i="7"/>
  <c r="W215" i="7"/>
  <c r="V215" i="7"/>
  <c r="U215" i="7"/>
  <c r="T215" i="7"/>
  <c r="S215" i="7"/>
  <c r="R215" i="7"/>
  <c r="Q215" i="7"/>
  <c r="P215" i="7"/>
  <c r="O215" i="7"/>
  <c r="N215" i="7"/>
  <c r="M215" i="7"/>
  <c r="L215" i="7"/>
  <c r="K215" i="7"/>
  <c r="J215" i="7"/>
  <c r="I215" i="7"/>
  <c r="H215" i="7"/>
  <c r="G215" i="7"/>
  <c r="F215" i="7"/>
  <c r="E215" i="7"/>
  <c r="AG215" i="7"/>
  <c r="D215" i="7"/>
  <c r="C215" i="7"/>
  <c r="AH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c r="H213" i="7"/>
  <c r="G213" i="7"/>
  <c r="F213" i="7"/>
  <c r="E213" i="7"/>
  <c r="D213" i="7"/>
  <c r="C213" i="7"/>
  <c r="B213" i="7"/>
  <c r="A213" i="7"/>
  <c r="AC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c r="B212" i="7"/>
  <c r="A212" i="7"/>
  <c r="Z211" i="7"/>
  <c r="Y211" i="7"/>
  <c r="X211" i="7"/>
  <c r="W211" i="7"/>
  <c r="V211" i="7"/>
  <c r="U211" i="7"/>
  <c r="T211" i="7"/>
  <c r="S211" i="7"/>
  <c r="R211" i="7"/>
  <c r="Q211" i="7"/>
  <c r="P211" i="7"/>
  <c r="O211" i="7"/>
  <c r="N211" i="7"/>
  <c r="M211" i="7"/>
  <c r="L211" i="7"/>
  <c r="K211" i="7"/>
  <c r="J211" i="7"/>
  <c r="I211" i="7"/>
  <c r="H211" i="7"/>
  <c r="G211" i="7"/>
  <c r="F211" i="7"/>
  <c r="E211" i="7"/>
  <c r="AG211" i="7"/>
  <c r="D211" i="7"/>
  <c r="C211" i="7"/>
  <c r="AH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c r="H209" i="7"/>
  <c r="G209" i="7"/>
  <c r="F209" i="7"/>
  <c r="E209" i="7"/>
  <c r="D209" i="7"/>
  <c r="C209" i="7"/>
  <c r="B209" i="7"/>
  <c r="A209" i="7"/>
  <c r="AC209" i="7"/>
  <c r="Z208" i="7"/>
  <c r="Y208" i="7"/>
  <c r="X208" i="7"/>
  <c r="W208" i="7"/>
  <c r="V208" i="7"/>
  <c r="U208" i="7"/>
  <c r="T208" i="7"/>
  <c r="S208" i="7"/>
  <c r="R208" i="7"/>
  <c r="Q208" i="7"/>
  <c r="P208" i="7"/>
  <c r="O208" i="7"/>
  <c r="N208" i="7"/>
  <c r="M208" i="7"/>
  <c r="L208" i="7"/>
  <c r="K208" i="7"/>
  <c r="J208" i="7"/>
  <c r="I208" i="7"/>
  <c r="H208" i="7"/>
  <c r="G208" i="7"/>
  <c r="F208" i="7"/>
  <c r="E208" i="7"/>
  <c r="D208" i="7"/>
  <c r="C208" i="7"/>
  <c r="AH208" i="7"/>
  <c r="B208" i="7"/>
  <c r="A208" i="7"/>
  <c r="Z207" i="7"/>
  <c r="Y207" i="7"/>
  <c r="X207" i="7"/>
  <c r="W207" i="7"/>
  <c r="V207" i="7"/>
  <c r="U207" i="7"/>
  <c r="T207" i="7"/>
  <c r="S207" i="7"/>
  <c r="R207" i="7"/>
  <c r="Q207" i="7"/>
  <c r="P207" i="7"/>
  <c r="O207" i="7"/>
  <c r="N207" i="7"/>
  <c r="M207" i="7"/>
  <c r="L207" i="7"/>
  <c r="K207" i="7"/>
  <c r="J207" i="7"/>
  <c r="I207" i="7"/>
  <c r="H207" i="7"/>
  <c r="G207" i="7"/>
  <c r="F207" i="7"/>
  <c r="E207" i="7"/>
  <c r="AG207" i="7"/>
  <c r="D207" i="7"/>
  <c r="C207" i="7"/>
  <c r="AH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c r="H205" i="7"/>
  <c r="G205" i="7"/>
  <c r="F205" i="7"/>
  <c r="E205" i="7"/>
  <c r="D205" i="7"/>
  <c r="C205" i="7"/>
  <c r="B205" i="7"/>
  <c r="A205" i="7"/>
  <c r="AC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c r="B204" i="7"/>
  <c r="A204" i="7"/>
  <c r="Z203" i="7"/>
  <c r="Y203" i="7"/>
  <c r="X203" i="7"/>
  <c r="W203" i="7"/>
  <c r="V203" i="7"/>
  <c r="U203" i="7"/>
  <c r="T203" i="7"/>
  <c r="S203" i="7"/>
  <c r="R203" i="7"/>
  <c r="Q203" i="7"/>
  <c r="P203" i="7"/>
  <c r="O203" i="7"/>
  <c r="N203" i="7"/>
  <c r="M203" i="7"/>
  <c r="L203" i="7"/>
  <c r="K203" i="7"/>
  <c r="J203" i="7"/>
  <c r="I203" i="7"/>
  <c r="H203" i="7"/>
  <c r="G203" i="7"/>
  <c r="F203" i="7"/>
  <c r="E203" i="7"/>
  <c r="AG203" i="7"/>
  <c r="D203" i="7"/>
  <c r="C203" i="7"/>
  <c r="AH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c r="H201" i="7"/>
  <c r="G201" i="7"/>
  <c r="F201" i="7"/>
  <c r="E201" i="7"/>
  <c r="D201" i="7"/>
  <c r="C201" i="7"/>
  <c r="B201" i="7"/>
  <c r="A201" i="7"/>
  <c r="AC201" i="7"/>
  <c r="Z200" i="7"/>
  <c r="Y200" i="7"/>
  <c r="X200" i="7"/>
  <c r="W200" i="7"/>
  <c r="V200" i="7"/>
  <c r="U200" i="7"/>
  <c r="T200" i="7"/>
  <c r="S200" i="7"/>
  <c r="R200" i="7"/>
  <c r="Q200" i="7"/>
  <c r="P200" i="7"/>
  <c r="O200" i="7"/>
  <c r="N200" i="7"/>
  <c r="M200" i="7"/>
  <c r="L200" i="7"/>
  <c r="K200" i="7"/>
  <c r="J200" i="7"/>
  <c r="I200" i="7"/>
  <c r="H200" i="7"/>
  <c r="G200" i="7"/>
  <c r="F200" i="7"/>
  <c r="E200" i="7"/>
  <c r="D200" i="7"/>
  <c r="C200" i="7"/>
  <c r="AH200" i="7"/>
  <c r="B200" i="7"/>
  <c r="A200" i="7"/>
  <c r="Z199" i="7"/>
  <c r="Y199" i="7"/>
  <c r="X199" i="7"/>
  <c r="W199" i="7"/>
  <c r="V199" i="7"/>
  <c r="U199" i="7"/>
  <c r="T199" i="7"/>
  <c r="S199" i="7"/>
  <c r="R199" i="7"/>
  <c r="Q199" i="7"/>
  <c r="P199" i="7"/>
  <c r="O199" i="7"/>
  <c r="N199" i="7"/>
  <c r="M199" i="7"/>
  <c r="L199" i="7"/>
  <c r="K199" i="7"/>
  <c r="J199" i="7"/>
  <c r="I199" i="7"/>
  <c r="H199" i="7"/>
  <c r="G199" i="7"/>
  <c r="F199" i="7"/>
  <c r="E199" i="7"/>
  <c r="AG199" i="7"/>
  <c r="D199" i="7"/>
  <c r="C199" i="7"/>
  <c r="AH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c r="H197" i="7"/>
  <c r="G197" i="7"/>
  <c r="F197" i="7"/>
  <c r="E197" i="7"/>
  <c r="D197" i="7"/>
  <c r="C197" i="7"/>
  <c r="B197" i="7"/>
  <c r="A197" i="7"/>
  <c r="AC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c r="B196" i="7"/>
  <c r="A196" i="7"/>
  <c r="Z195" i="7"/>
  <c r="Y195" i="7"/>
  <c r="X195" i="7"/>
  <c r="W195" i="7"/>
  <c r="V195" i="7"/>
  <c r="U195" i="7"/>
  <c r="T195" i="7"/>
  <c r="S195" i="7"/>
  <c r="R195" i="7"/>
  <c r="Q195" i="7"/>
  <c r="P195" i="7"/>
  <c r="O195" i="7"/>
  <c r="N195" i="7"/>
  <c r="M195" i="7"/>
  <c r="L195" i="7"/>
  <c r="K195" i="7"/>
  <c r="J195" i="7"/>
  <c r="I195" i="7"/>
  <c r="H195" i="7"/>
  <c r="G195" i="7"/>
  <c r="F195" i="7"/>
  <c r="E195" i="7"/>
  <c r="AG195" i="7"/>
  <c r="D195" i="7"/>
  <c r="C195" i="7"/>
  <c r="AH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c r="H193" i="7"/>
  <c r="G193" i="7"/>
  <c r="F193" i="7"/>
  <c r="E193" i="7"/>
  <c r="D193" i="7"/>
  <c r="C193" i="7"/>
  <c r="B193" i="7"/>
  <c r="A193" i="7"/>
  <c r="AC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c r="B192" i="7"/>
  <c r="A192" i="7"/>
  <c r="Z191" i="7"/>
  <c r="Y191" i="7"/>
  <c r="X191" i="7"/>
  <c r="W191" i="7"/>
  <c r="V191" i="7"/>
  <c r="U191" i="7"/>
  <c r="T191" i="7"/>
  <c r="S191" i="7"/>
  <c r="R191" i="7"/>
  <c r="Q191" i="7"/>
  <c r="P191" i="7"/>
  <c r="O191" i="7"/>
  <c r="N191" i="7"/>
  <c r="M191" i="7"/>
  <c r="L191" i="7"/>
  <c r="K191" i="7"/>
  <c r="J191" i="7"/>
  <c r="I191" i="7"/>
  <c r="H191" i="7"/>
  <c r="G191" i="7"/>
  <c r="F191" i="7"/>
  <c r="E191" i="7"/>
  <c r="AG191" i="7"/>
  <c r="D191" i="7"/>
  <c r="C191" i="7"/>
  <c r="AH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c r="H189" i="7"/>
  <c r="G189" i="7"/>
  <c r="F189" i="7"/>
  <c r="E189" i="7"/>
  <c r="D189" i="7"/>
  <c r="C189" i="7"/>
  <c r="B189" i="7"/>
  <c r="A189" i="7"/>
  <c r="AC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c r="B188" i="7"/>
  <c r="A188" i="7"/>
  <c r="Z187" i="7"/>
  <c r="Y187" i="7"/>
  <c r="X187" i="7"/>
  <c r="W187" i="7"/>
  <c r="V187" i="7"/>
  <c r="U187" i="7"/>
  <c r="T187" i="7"/>
  <c r="S187" i="7"/>
  <c r="R187" i="7"/>
  <c r="Q187" i="7"/>
  <c r="P187" i="7"/>
  <c r="O187" i="7"/>
  <c r="N187" i="7"/>
  <c r="M187" i="7"/>
  <c r="L187" i="7"/>
  <c r="K187" i="7"/>
  <c r="J187" i="7"/>
  <c r="I187" i="7"/>
  <c r="H187" i="7"/>
  <c r="G187" i="7"/>
  <c r="F187" i="7"/>
  <c r="E187" i="7"/>
  <c r="AG187" i="7"/>
  <c r="D187" i="7"/>
  <c r="C187" i="7"/>
  <c r="AH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c r="H185" i="7"/>
  <c r="G185" i="7"/>
  <c r="F185" i="7"/>
  <c r="E185" i="7"/>
  <c r="D185" i="7"/>
  <c r="C185" i="7"/>
  <c r="B185" i="7"/>
  <c r="A185" i="7"/>
  <c r="AC185" i="7"/>
  <c r="Z184" i="7"/>
  <c r="Y184" i="7"/>
  <c r="X184" i="7"/>
  <c r="W184" i="7"/>
  <c r="V184" i="7"/>
  <c r="U184" i="7"/>
  <c r="T184" i="7"/>
  <c r="S184" i="7"/>
  <c r="R184" i="7"/>
  <c r="Q184" i="7"/>
  <c r="P184" i="7"/>
  <c r="O184" i="7"/>
  <c r="N184" i="7"/>
  <c r="M184" i="7"/>
  <c r="L184" i="7"/>
  <c r="K184" i="7"/>
  <c r="J184" i="7"/>
  <c r="I184" i="7"/>
  <c r="H184" i="7"/>
  <c r="G184" i="7"/>
  <c r="F184" i="7"/>
  <c r="E184" i="7"/>
  <c r="D184" i="7"/>
  <c r="C184" i="7"/>
  <c r="AH184" i="7"/>
  <c r="B184" i="7"/>
  <c r="A184" i="7"/>
  <c r="Z183" i="7"/>
  <c r="Y183" i="7"/>
  <c r="X183" i="7"/>
  <c r="W183" i="7"/>
  <c r="V183" i="7"/>
  <c r="U183" i="7"/>
  <c r="T183" i="7"/>
  <c r="S183" i="7"/>
  <c r="R183" i="7"/>
  <c r="Q183" i="7"/>
  <c r="P183" i="7"/>
  <c r="O183" i="7"/>
  <c r="N183" i="7"/>
  <c r="M183" i="7"/>
  <c r="L183" i="7"/>
  <c r="K183" i="7"/>
  <c r="J183" i="7"/>
  <c r="I183" i="7"/>
  <c r="H183" i="7"/>
  <c r="G183" i="7"/>
  <c r="F183" i="7"/>
  <c r="E183" i="7"/>
  <c r="AG183" i="7"/>
  <c r="D183" i="7"/>
  <c r="C183" i="7"/>
  <c r="AH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c r="H181" i="7"/>
  <c r="G181" i="7"/>
  <c r="F181" i="7"/>
  <c r="E181" i="7"/>
  <c r="D181" i="7"/>
  <c r="C181" i="7"/>
  <c r="B181" i="7"/>
  <c r="A181" i="7"/>
  <c r="AC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c r="B180" i="7"/>
  <c r="A180" i="7"/>
  <c r="Z179" i="7"/>
  <c r="Y179" i="7"/>
  <c r="X179" i="7"/>
  <c r="W179" i="7"/>
  <c r="V179" i="7"/>
  <c r="U179" i="7"/>
  <c r="T179" i="7"/>
  <c r="S179" i="7"/>
  <c r="R179" i="7"/>
  <c r="Q179" i="7"/>
  <c r="P179" i="7"/>
  <c r="O179" i="7"/>
  <c r="N179" i="7"/>
  <c r="M179" i="7"/>
  <c r="L179" i="7"/>
  <c r="K179" i="7"/>
  <c r="J179" i="7"/>
  <c r="I179" i="7"/>
  <c r="H179" i="7"/>
  <c r="G179" i="7"/>
  <c r="F179" i="7"/>
  <c r="E179" i="7"/>
  <c r="AG179" i="7"/>
  <c r="D179" i="7"/>
  <c r="C179" i="7"/>
  <c r="AH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c r="H177" i="7"/>
  <c r="G177" i="7"/>
  <c r="F177" i="7"/>
  <c r="E177" i="7"/>
  <c r="D177" i="7"/>
  <c r="C177" i="7"/>
  <c r="B177" i="7"/>
  <c r="A177" i="7"/>
  <c r="AC177" i="7"/>
  <c r="Z176" i="7"/>
  <c r="Y176" i="7"/>
  <c r="X176" i="7"/>
  <c r="W176" i="7"/>
  <c r="V176" i="7"/>
  <c r="U176" i="7"/>
  <c r="T176" i="7"/>
  <c r="S176" i="7"/>
  <c r="R176" i="7"/>
  <c r="Q176" i="7"/>
  <c r="P176" i="7"/>
  <c r="O176" i="7"/>
  <c r="N176" i="7"/>
  <c r="M176" i="7"/>
  <c r="L176" i="7"/>
  <c r="K176" i="7"/>
  <c r="J176" i="7"/>
  <c r="I176" i="7"/>
  <c r="H176" i="7"/>
  <c r="G176" i="7"/>
  <c r="F176" i="7"/>
  <c r="E176" i="7"/>
  <c r="D176" i="7"/>
  <c r="C176" i="7"/>
  <c r="AH176" i="7"/>
  <c r="B176" i="7"/>
  <c r="A176" i="7"/>
  <c r="Z175" i="7"/>
  <c r="Y175" i="7"/>
  <c r="X175" i="7"/>
  <c r="W175" i="7"/>
  <c r="V175" i="7"/>
  <c r="U175" i="7"/>
  <c r="T175" i="7"/>
  <c r="S175" i="7"/>
  <c r="R175" i="7"/>
  <c r="Q175" i="7"/>
  <c r="P175" i="7"/>
  <c r="O175" i="7"/>
  <c r="N175" i="7"/>
  <c r="M175" i="7"/>
  <c r="L175" i="7"/>
  <c r="K175" i="7"/>
  <c r="J175" i="7"/>
  <c r="I175" i="7"/>
  <c r="H175" i="7"/>
  <c r="G175" i="7"/>
  <c r="F175" i="7"/>
  <c r="E175" i="7"/>
  <c r="AG175" i="7"/>
  <c r="D175" i="7"/>
  <c r="C175" i="7"/>
  <c r="AH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c r="H173" i="7"/>
  <c r="G173" i="7"/>
  <c r="F173" i="7"/>
  <c r="E173" i="7"/>
  <c r="D173" i="7"/>
  <c r="C173" i="7"/>
  <c r="B173" i="7"/>
  <c r="A173" i="7"/>
  <c r="AC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c r="B172" i="7"/>
  <c r="A172" i="7"/>
  <c r="Z171" i="7"/>
  <c r="Y171" i="7"/>
  <c r="X171" i="7"/>
  <c r="W171" i="7"/>
  <c r="V171" i="7"/>
  <c r="U171" i="7"/>
  <c r="T171" i="7"/>
  <c r="S171" i="7"/>
  <c r="R171" i="7"/>
  <c r="Q171" i="7"/>
  <c r="P171" i="7"/>
  <c r="O171" i="7"/>
  <c r="N171" i="7"/>
  <c r="M171" i="7"/>
  <c r="L171" i="7"/>
  <c r="K171" i="7"/>
  <c r="J171" i="7"/>
  <c r="I171" i="7"/>
  <c r="H171" i="7"/>
  <c r="G171" i="7"/>
  <c r="F171" i="7"/>
  <c r="E171" i="7"/>
  <c r="AG171" i="7"/>
  <c r="D171" i="7"/>
  <c r="C171" i="7"/>
  <c r="AH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c r="H169" i="7"/>
  <c r="G169" i="7"/>
  <c r="F169" i="7"/>
  <c r="E169" i="7"/>
  <c r="D169" i="7"/>
  <c r="C169" i="7"/>
  <c r="B169" i="7"/>
  <c r="A169" i="7"/>
  <c r="AC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c r="B168" i="7"/>
  <c r="A168" i="7"/>
  <c r="Z167" i="7"/>
  <c r="Y167" i="7"/>
  <c r="X167" i="7"/>
  <c r="W167" i="7"/>
  <c r="V167" i="7"/>
  <c r="U167" i="7"/>
  <c r="T167" i="7"/>
  <c r="S167" i="7"/>
  <c r="R167" i="7"/>
  <c r="Q167" i="7"/>
  <c r="P167" i="7"/>
  <c r="O167" i="7"/>
  <c r="N167" i="7"/>
  <c r="M167" i="7"/>
  <c r="L167" i="7"/>
  <c r="K167" i="7"/>
  <c r="J167" i="7"/>
  <c r="I167" i="7"/>
  <c r="H167" i="7"/>
  <c r="G167" i="7"/>
  <c r="F167" i="7"/>
  <c r="E167" i="7"/>
  <c r="AG167" i="7"/>
  <c r="D167" i="7"/>
  <c r="C167" i="7"/>
  <c r="AH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c r="H165" i="7"/>
  <c r="G165" i="7"/>
  <c r="F165" i="7"/>
  <c r="E165" i="7"/>
  <c r="D165" i="7"/>
  <c r="C165" i="7"/>
  <c r="B165" i="7"/>
  <c r="A165" i="7"/>
  <c r="AC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c r="B164" i="7"/>
  <c r="A164" i="7"/>
  <c r="Z163" i="7"/>
  <c r="Y163" i="7"/>
  <c r="X163" i="7"/>
  <c r="W163" i="7"/>
  <c r="V163" i="7"/>
  <c r="U163" i="7"/>
  <c r="T163" i="7"/>
  <c r="S163" i="7"/>
  <c r="R163" i="7"/>
  <c r="Q163" i="7"/>
  <c r="P163" i="7"/>
  <c r="O163" i="7"/>
  <c r="N163" i="7"/>
  <c r="M163" i="7"/>
  <c r="L163" i="7"/>
  <c r="K163" i="7"/>
  <c r="J163" i="7"/>
  <c r="I163" i="7"/>
  <c r="H163" i="7"/>
  <c r="G163" i="7"/>
  <c r="F163" i="7"/>
  <c r="E163" i="7"/>
  <c r="AG163" i="7"/>
  <c r="D163" i="7"/>
  <c r="C163" i="7"/>
  <c r="AH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c r="H161" i="7"/>
  <c r="G161" i="7"/>
  <c r="F161" i="7"/>
  <c r="E161" i="7"/>
  <c r="D161" i="7"/>
  <c r="C161" i="7"/>
  <c r="B161" i="7"/>
  <c r="A161" i="7"/>
  <c r="AC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c r="B160" i="7"/>
  <c r="A160" i="7"/>
  <c r="Z159" i="7"/>
  <c r="Y159" i="7"/>
  <c r="X159" i="7"/>
  <c r="W159" i="7"/>
  <c r="V159" i="7"/>
  <c r="U159" i="7"/>
  <c r="T159" i="7"/>
  <c r="S159" i="7"/>
  <c r="R159" i="7"/>
  <c r="Q159" i="7"/>
  <c r="P159" i="7"/>
  <c r="O159" i="7"/>
  <c r="N159" i="7"/>
  <c r="M159" i="7"/>
  <c r="L159" i="7"/>
  <c r="K159" i="7"/>
  <c r="J159" i="7"/>
  <c r="I159" i="7"/>
  <c r="H159" i="7"/>
  <c r="G159" i="7"/>
  <c r="F159" i="7"/>
  <c r="E159" i="7"/>
  <c r="AG159" i="7"/>
  <c r="D159" i="7"/>
  <c r="C159" i="7"/>
  <c r="AH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c r="H157" i="7"/>
  <c r="G157" i="7"/>
  <c r="F157" i="7"/>
  <c r="E157" i="7"/>
  <c r="D157" i="7"/>
  <c r="C157" i="7"/>
  <c r="B157" i="7"/>
  <c r="A157" i="7"/>
  <c r="AC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c r="B156" i="7"/>
  <c r="A156" i="7"/>
  <c r="Z155" i="7"/>
  <c r="Y155" i="7"/>
  <c r="X155" i="7"/>
  <c r="W155" i="7"/>
  <c r="V155" i="7"/>
  <c r="U155" i="7"/>
  <c r="T155" i="7"/>
  <c r="S155" i="7"/>
  <c r="R155" i="7"/>
  <c r="Q155" i="7"/>
  <c r="P155" i="7"/>
  <c r="O155" i="7"/>
  <c r="N155" i="7"/>
  <c r="M155" i="7"/>
  <c r="L155" i="7"/>
  <c r="K155" i="7"/>
  <c r="J155" i="7"/>
  <c r="I155" i="7"/>
  <c r="H155" i="7"/>
  <c r="G155" i="7"/>
  <c r="F155" i="7"/>
  <c r="E155" i="7"/>
  <c r="AG155" i="7"/>
  <c r="D155" i="7"/>
  <c r="C155" i="7"/>
  <c r="AH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c r="H153" i="7"/>
  <c r="G153" i="7"/>
  <c r="F153" i="7"/>
  <c r="E153" i="7"/>
  <c r="D153" i="7"/>
  <c r="C153" i="7"/>
  <c r="B153" i="7"/>
  <c r="A153" i="7"/>
  <c r="AC153" i="7"/>
  <c r="Z152" i="7"/>
  <c r="Y152" i="7"/>
  <c r="X152" i="7"/>
  <c r="W152" i="7"/>
  <c r="V152" i="7"/>
  <c r="U152" i="7"/>
  <c r="T152" i="7"/>
  <c r="S152" i="7"/>
  <c r="R152" i="7"/>
  <c r="Q152" i="7"/>
  <c r="P152" i="7"/>
  <c r="O152" i="7"/>
  <c r="N152" i="7"/>
  <c r="M152" i="7"/>
  <c r="L152" i="7"/>
  <c r="K152" i="7"/>
  <c r="J152" i="7"/>
  <c r="I152" i="7"/>
  <c r="H152" i="7"/>
  <c r="G152" i="7"/>
  <c r="F152" i="7"/>
  <c r="E152" i="7"/>
  <c r="D152" i="7"/>
  <c r="C152" i="7"/>
  <c r="AH152" i="7"/>
  <c r="B152" i="7"/>
  <c r="A152" i="7"/>
  <c r="Z151" i="7"/>
  <c r="Y151" i="7"/>
  <c r="X151" i="7"/>
  <c r="W151" i="7"/>
  <c r="V151" i="7"/>
  <c r="U151" i="7"/>
  <c r="T151" i="7"/>
  <c r="S151" i="7"/>
  <c r="R151" i="7"/>
  <c r="Q151" i="7"/>
  <c r="P151" i="7"/>
  <c r="O151" i="7"/>
  <c r="N151" i="7"/>
  <c r="M151" i="7"/>
  <c r="L151" i="7"/>
  <c r="K151" i="7"/>
  <c r="J151" i="7"/>
  <c r="I151" i="7"/>
  <c r="H151" i="7"/>
  <c r="G151" i="7"/>
  <c r="F151" i="7"/>
  <c r="E151" i="7"/>
  <c r="AG151" i="7"/>
  <c r="D151" i="7"/>
  <c r="C151" i="7"/>
  <c r="AH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c r="H149" i="7"/>
  <c r="G149" i="7"/>
  <c r="F149" i="7"/>
  <c r="E149" i="7"/>
  <c r="D149" i="7"/>
  <c r="C149" i="7"/>
  <c r="B149" i="7"/>
  <c r="A149" i="7"/>
  <c r="AC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c r="B148" i="7"/>
  <c r="A148" i="7"/>
  <c r="Z147" i="7"/>
  <c r="Y147" i="7"/>
  <c r="X147" i="7"/>
  <c r="W147" i="7"/>
  <c r="V147" i="7"/>
  <c r="U147" i="7"/>
  <c r="T147" i="7"/>
  <c r="S147" i="7"/>
  <c r="R147" i="7"/>
  <c r="Q147" i="7"/>
  <c r="P147" i="7"/>
  <c r="O147" i="7"/>
  <c r="N147" i="7"/>
  <c r="M147" i="7"/>
  <c r="L147" i="7"/>
  <c r="K147" i="7"/>
  <c r="J147" i="7"/>
  <c r="I147" i="7"/>
  <c r="H147" i="7"/>
  <c r="G147" i="7"/>
  <c r="F147" i="7"/>
  <c r="E147" i="7"/>
  <c r="AG147" i="7"/>
  <c r="D147" i="7"/>
  <c r="C147" i="7"/>
  <c r="AH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c r="H145" i="7"/>
  <c r="G145" i="7"/>
  <c r="F145" i="7"/>
  <c r="E145" i="7"/>
  <c r="D145" i="7"/>
  <c r="C145" i="7"/>
  <c r="B145" i="7"/>
  <c r="A145" i="7"/>
  <c r="AC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c r="B144" i="7"/>
  <c r="A144" i="7"/>
  <c r="Z143" i="7"/>
  <c r="Y143" i="7"/>
  <c r="X143" i="7"/>
  <c r="W143" i="7"/>
  <c r="V143" i="7"/>
  <c r="U143" i="7"/>
  <c r="T143" i="7"/>
  <c r="S143" i="7"/>
  <c r="R143" i="7"/>
  <c r="Q143" i="7"/>
  <c r="P143" i="7"/>
  <c r="O143" i="7"/>
  <c r="N143" i="7"/>
  <c r="M143" i="7"/>
  <c r="L143" i="7"/>
  <c r="K143" i="7"/>
  <c r="J143" i="7"/>
  <c r="I143" i="7"/>
  <c r="H143" i="7"/>
  <c r="G143" i="7"/>
  <c r="F143" i="7"/>
  <c r="E143" i="7"/>
  <c r="AG143" i="7"/>
  <c r="D143" i="7"/>
  <c r="C143" i="7"/>
  <c r="AH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c r="H141" i="7"/>
  <c r="G141" i="7"/>
  <c r="F141" i="7"/>
  <c r="E141" i="7"/>
  <c r="D141" i="7"/>
  <c r="C141" i="7"/>
  <c r="B141" i="7"/>
  <c r="A141" i="7"/>
  <c r="AC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c r="B140" i="7"/>
  <c r="A140" i="7"/>
  <c r="Z139" i="7"/>
  <c r="Y139" i="7"/>
  <c r="X139" i="7"/>
  <c r="W139" i="7"/>
  <c r="V139" i="7"/>
  <c r="U139" i="7"/>
  <c r="T139" i="7"/>
  <c r="S139" i="7"/>
  <c r="R139" i="7"/>
  <c r="Q139" i="7"/>
  <c r="P139" i="7"/>
  <c r="O139" i="7"/>
  <c r="N139" i="7"/>
  <c r="M139" i="7"/>
  <c r="L139" i="7"/>
  <c r="K139" i="7"/>
  <c r="J139" i="7"/>
  <c r="I139" i="7"/>
  <c r="H139" i="7"/>
  <c r="G139" i="7"/>
  <c r="F139" i="7"/>
  <c r="E139" i="7"/>
  <c r="AG139" i="7"/>
  <c r="D139" i="7"/>
  <c r="C139" i="7"/>
  <c r="AH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c r="H137" i="7"/>
  <c r="G137" i="7"/>
  <c r="F137" i="7"/>
  <c r="E137" i="7"/>
  <c r="D137" i="7"/>
  <c r="C137" i="7"/>
  <c r="B137" i="7"/>
  <c r="A137" i="7"/>
  <c r="AC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c r="B136" i="7"/>
  <c r="A136" i="7"/>
  <c r="Z135" i="7"/>
  <c r="Y135" i="7"/>
  <c r="X135" i="7"/>
  <c r="W135" i="7"/>
  <c r="V135" i="7"/>
  <c r="U135" i="7"/>
  <c r="T135" i="7"/>
  <c r="S135" i="7"/>
  <c r="R135" i="7"/>
  <c r="Q135" i="7"/>
  <c r="P135" i="7"/>
  <c r="O135" i="7"/>
  <c r="N135" i="7"/>
  <c r="M135" i="7"/>
  <c r="L135" i="7"/>
  <c r="K135" i="7"/>
  <c r="J135" i="7"/>
  <c r="I135" i="7"/>
  <c r="H135" i="7"/>
  <c r="G135" i="7"/>
  <c r="F135" i="7"/>
  <c r="E135" i="7"/>
  <c r="AG135" i="7"/>
  <c r="D135" i="7"/>
  <c r="C135" i="7"/>
  <c r="AH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c r="H133" i="7"/>
  <c r="G133" i="7"/>
  <c r="F133" i="7"/>
  <c r="E133" i="7"/>
  <c r="D133" i="7"/>
  <c r="C133" i="7"/>
  <c r="B133" i="7"/>
  <c r="A133" i="7"/>
  <c r="AC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c r="B132" i="7"/>
  <c r="A132" i="7"/>
  <c r="Z131" i="7"/>
  <c r="Y131" i="7"/>
  <c r="X131" i="7"/>
  <c r="W131" i="7"/>
  <c r="V131" i="7"/>
  <c r="U131" i="7"/>
  <c r="T131" i="7"/>
  <c r="S131" i="7"/>
  <c r="R131" i="7"/>
  <c r="Q131" i="7"/>
  <c r="P131" i="7"/>
  <c r="O131" i="7"/>
  <c r="N131" i="7"/>
  <c r="M131" i="7"/>
  <c r="L131" i="7"/>
  <c r="K131" i="7"/>
  <c r="J131" i="7"/>
  <c r="I131" i="7"/>
  <c r="H131" i="7"/>
  <c r="G131" i="7"/>
  <c r="F131" i="7"/>
  <c r="E131" i="7"/>
  <c r="AG131" i="7"/>
  <c r="D131" i="7"/>
  <c r="C131" i="7"/>
  <c r="AH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c r="H129" i="7"/>
  <c r="G129" i="7"/>
  <c r="F129" i="7"/>
  <c r="E129" i="7"/>
  <c r="D129" i="7"/>
  <c r="C129" i="7"/>
  <c r="B129" i="7"/>
  <c r="A129" i="7"/>
  <c r="AC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c r="B128" i="7"/>
  <c r="A128" i="7"/>
  <c r="Z127" i="7"/>
  <c r="Y127" i="7"/>
  <c r="X127" i="7"/>
  <c r="W127" i="7"/>
  <c r="V127" i="7"/>
  <c r="U127" i="7"/>
  <c r="T127" i="7"/>
  <c r="S127" i="7"/>
  <c r="R127" i="7"/>
  <c r="Q127" i="7"/>
  <c r="P127" i="7"/>
  <c r="O127" i="7"/>
  <c r="N127" i="7"/>
  <c r="M127" i="7"/>
  <c r="L127" i="7"/>
  <c r="K127" i="7"/>
  <c r="J127" i="7"/>
  <c r="I127" i="7"/>
  <c r="H127" i="7"/>
  <c r="G127" i="7"/>
  <c r="F127" i="7"/>
  <c r="E127" i="7"/>
  <c r="AG127" i="7"/>
  <c r="D127" i="7"/>
  <c r="C127" i="7"/>
  <c r="AH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c r="H125" i="7"/>
  <c r="G125" i="7"/>
  <c r="F125" i="7"/>
  <c r="E125" i="7"/>
  <c r="D125" i="7"/>
  <c r="C125" i="7"/>
  <c r="B125" i="7"/>
  <c r="A125" i="7"/>
  <c r="AC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c r="B124" i="7"/>
  <c r="A124" i="7"/>
  <c r="Z123" i="7"/>
  <c r="Y123" i="7"/>
  <c r="X123" i="7"/>
  <c r="W123" i="7"/>
  <c r="V123" i="7"/>
  <c r="U123" i="7"/>
  <c r="T123" i="7"/>
  <c r="S123" i="7"/>
  <c r="R123" i="7"/>
  <c r="Q123" i="7"/>
  <c r="P123" i="7"/>
  <c r="O123" i="7"/>
  <c r="N123" i="7"/>
  <c r="M123" i="7"/>
  <c r="L123" i="7"/>
  <c r="K123" i="7"/>
  <c r="J123" i="7"/>
  <c r="I123" i="7"/>
  <c r="H123" i="7"/>
  <c r="G123" i="7"/>
  <c r="F123" i="7"/>
  <c r="E123" i="7"/>
  <c r="AG123" i="7"/>
  <c r="D123" i="7"/>
  <c r="C123" i="7"/>
  <c r="AH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c r="H121" i="7"/>
  <c r="G121" i="7"/>
  <c r="F121" i="7"/>
  <c r="E121" i="7"/>
  <c r="D121" i="7"/>
  <c r="C121" i="7"/>
  <c r="B121" i="7"/>
  <c r="A121" i="7"/>
  <c r="AC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c r="B120" i="7"/>
  <c r="A120" i="7"/>
  <c r="Z119" i="7"/>
  <c r="Y119" i="7"/>
  <c r="X119" i="7"/>
  <c r="W119" i="7"/>
  <c r="V119" i="7"/>
  <c r="U119" i="7"/>
  <c r="T119" i="7"/>
  <c r="S119" i="7"/>
  <c r="R119" i="7"/>
  <c r="Q119" i="7"/>
  <c r="P119" i="7"/>
  <c r="O119" i="7"/>
  <c r="N119" i="7"/>
  <c r="M119" i="7"/>
  <c r="L119" i="7"/>
  <c r="K119" i="7"/>
  <c r="J119" i="7"/>
  <c r="I119" i="7"/>
  <c r="H119" i="7"/>
  <c r="G119" i="7"/>
  <c r="F119" i="7"/>
  <c r="E119" i="7"/>
  <c r="AG119" i="7"/>
  <c r="D119" i="7"/>
  <c r="C119" i="7"/>
  <c r="AH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c r="H117" i="7"/>
  <c r="G117" i="7"/>
  <c r="F117" i="7"/>
  <c r="E117" i="7"/>
  <c r="D117" i="7"/>
  <c r="C117" i="7"/>
  <c r="B117" i="7"/>
  <c r="A117" i="7"/>
  <c r="AC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c r="B116" i="7"/>
  <c r="A116" i="7"/>
  <c r="Z115" i="7"/>
  <c r="Y115" i="7"/>
  <c r="X115" i="7"/>
  <c r="W115" i="7"/>
  <c r="V115" i="7"/>
  <c r="U115" i="7"/>
  <c r="T115" i="7"/>
  <c r="S115" i="7"/>
  <c r="R115" i="7"/>
  <c r="Q115" i="7"/>
  <c r="P115" i="7"/>
  <c r="O115" i="7"/>
  <c r="N115" i="7"/>
  <c r="M115" i="7"/>
  <c r="L115" i="7"/>
  <c r="K115" i="7"/>
  <c r="J115" i="7"/>
  <c r="I115" i="7"/>
  <c r="H115" i="7"/>
  <c r="G115" i="7"/>
  <c r="F115" i="7"/>
  <c r="E115" i="7"/>
  <c r="AG115" i="7"/>
  <c r="D115" i="7"/>
  <c r="C115" i="7"/>
  <c r="AH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c r="H113" i="7"/>
  <c r="G113" i="7"/>
  <c r="F113" i="7"/>
  <c r="E113" i="7"/>
  <c r="D113" i="7"/>
  <c r="C113" i="7"/>
  <c r="B113" i="7"/>
  <c r="A113" i="7"/>
  <c r="AC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c r="B112" i="7"/>
  <c r="A112" i="7"/>
  <c r="Z111" i="7"/>
  <c r="Y111" i="7"/>
  <c r="X111" i="7"/>
  <c r="W111" i="7"/>
  <c r="V111" i="7"/>
  <c r="U111" i="7"/>
  <c r="T111" i="7"/>
  <c r="S111" i="7"/>
  <c r="R111" i="7"/>
  <c r="Q111" i="7"/>
  <c r="P111" i="7"/>
  <c r="O111" i="7"/>
  <c r="N111" i="7"/>
  <c r="M111" i="7"/>
  <c r="L111" i="7"/>
  <c r="K111" i="7"/>
  <c r="J111" i="7"/>
  <c r="I111" i="7"/>
  <c r="H111" i="7"/>
  <c r="G111" i="7"/>
  <c r="F111" i="7"/>
  <c r="E111" i="7"/>
  <c r="AG111" i="7"/>
  <c r="D111" i="7"/>
  <c r="C111" i="7"/>
  <c r="AH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c r="H109" i="7"/>
  <c r="G109" i="7"/>
  <c r="F109" i="7"/>
  <c r="E109" i="7"/>
  <c r="D109" i="7"/>
  <c r="C109" i="7"/>
  <c r="B109" i="7"/>
  <c r="A109" i="7"/>
  <c r="AC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c r="B108" i="7"/>
  <c r="A108" i="7"/>
  <c r="Z107" i="7"/>
  <c r="Y107" i="7"/>
  <c r="X107" i="7"/>
  <c r="W107" i="7"/>
  <c r="V107" i="7"/>
  <c r="U107" i="7"/>
  <c r="T107" i="7"/>
  <c r="S107" i="7"/>
  <c r="R107" i="7"/>
  <c r="Q107" i="7"/>
  <c r="P107" i="7"/>
  <c r="O107" i="7"/>
  <c r="N107" i="7"/>
  <c r="M107" i="7"/>
  <c r="L107" i="7"/>
  <c r="K107" i="7"/>
  <c r="J107" i="7"/>
  <c r="I107" i="7"/>
  <c r="H107" i="7"/>
  <c r="G107" i="7"/>
  <c r="F107" i="7"/>
  <c r="E107" i="7"/>
  <c r="AG107" i="7"/>
  <c r="D107" i="7"/>
  <c r="C107" i="7"/>
  <c r="AH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c r="H105" i="7"/>
  <c r="G105" i="7"/>
  <c r="F105" i="7"/>
  <c r="E105" i="7"/>
  <c r="D105" i="7"/>
  <c r="C105" i="7"/>
  <c r="B105" i="7"/>
  <c r="A105" i="7"/>
  <c r="AC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c r="B104" i="7"/>
  <c r="A104" i="7"/>
  <c r="Z103" i="7"/>
  <c r="Y103" i="7"/>
  <c r="X103" i="7"/>
  <c r="W103" i="7"/>
  <c r="V103" i="7"/>
  <c r="U103" i="7"/>
  <c r="T103" i="7"/>
  <c r="S103" i="7"/>
  <c r="R103" i="7"/>
  <c r="Q103" i="7"/>
  <c r="P103" i="7"/>
  <c r="O103" i="7"/>
  <c r="N103" i="7"/>
  <c r="M103" i="7"/>
  <c r="L103" i="7"/>
  <c r="K103" i="7"/>
  <c r="J103" i="7"/>
  <c r="I103" i="7"/>
  <c r="H103" i="7"/>
  <c r="G103" i="7"/>
  <c r="F103" i="7"/>
  <c r="E103" i="7"/>
  <c r="AG103" i="7"/>
  <c r="D103" i="7"/>
  <c r="C103" i="7"/>
  <c r="AH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c r="H101" i="7"/>
  <c r="G101" i="7"/>
  <c r="F101" i="7"/>
  <c r="E101" i="7"/>
  <c r="D101" i="7"/>
  <c r="C101" i="7"/>
  <c r="B101" i="7"/>
  <c r="A101" i="7"/>
  <c r="AC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c r="B100" i="7"/>
  <c r="A100" i="7"/>
  <c r="Z99" i="7"/>
  <c r="Y99" i="7"/>
  <c r="X99" i="7"/>
  <c r="W99" i="7"/>
  <c r="V99" i="7"/>
  <c r="U99" i="7"/>
  <c r="T99" i="7"/>
  <c r="S99" i="7"/>
  <c r="R99" i="7"/>
  <c r="Q99" i="7"/>
  <c r="P99" i="7"/>
  <c r="O99" i="7"/>
  <c r="N99" i="7"/>
  <c r="M99" i="7"/>
  <c r="L99" i="7"/>
  <c r="K99" i="7"/>
  <c r="J99" i="7"/>
  <c r="I99" i="7"/>
  <c r="H99" i="7"/>
  <c r="G99" i="7"/>
  <c r="F99" i="7"/>
  <c r="E99" i="7"/>
  <c r="AG99" i="7"/>
  <c r="D99" i="7"/>
  <c r="C99" i="7"/>
  <c r="AH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c r="H97" i="7"/>
  <c r="G97" i="7"/>
  <c r="F97" i="7"/>
  <c r="E97" i="7"/>
  <c r="D97" i="7"/>
  <c r="C97" i="7"/>
  <c r="B97" i="7"/>
  <c r="A97" i="7"/>
  <c r="AC97" i="7"/>
  <c r="Z96" i="7"/>
  <c r="Y96" i="7"/>
  <c r="X96" i="7"/>
  <c r="W96" i="7"/>
  <c r="V96" i="7"/>
  <c r="U96" i="7"/>
  <c r="T96" i="7"/>
  <c r="S96" i="7"/>
  <c r="R96" i="7"/>
  <c r="Q96" i="7"/>
  <c r="P96" i="7"/>
  <c r="O96" i="7"/>
  <c r="N96" i="7"/>
  <c r="M96" i="7"/>
  <c r="L96" i="7"/>
  <c r="K96" i="7"/>
  <c r="J96" i="7"/>
  <c r="I96" i="7"/>
  <c r="H96" i="7"/>
  <c r="G96" i="7"/>
  <c r="F96" i="7"/>
  <c r="E96" i="7"/>
  <c r="D96" i="7"/>
  <c r="C96" i="7"/>
  <c r="AH96" i="7"/>
  <c r="B96" i="7"/>
  <c r="A96" i="7"/>
  <c r="Z95" i="7"/>
  <c r="Y95" i="7"/>
  <c r="X95" i="7"/>
  <c r="W95" i="7"/>
  <c r="V95" i="7"/>
  <c r="U95" i="7"/>
  <c r="T95" i="7"/>
  <c r="S95" i="7"/>
  <c r="R95" i="7"/>
  <c r="Q95" i="7"/>
  <c r="P95" i="7"/>
  <c r="O95" i="7"/>
  <c r="N95" i="7"/>
  <c r="M95" i="7"/>
  <c r="L95" i="7"/>
  <c r="K95" i="7"/>
  <c r="J95" i="7"/>
  <c r="I95" i="7"/>
  <c r="H95" i="7"/>
  <c r="G95" i="7"/>
  <c r="F95" i="7"/>
  <c r="E95" i="7"/>
  <c r="AG95" i="7"/>
  <c r="D95" i="7"/>
  <c r="C95" i="7"/>
  <c r="AH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c r="H93" i="7"/>
  <c r="G93" i="7"/>
  <c r="F93" i="7"/>
  <c r="E93" i="7"/>
  <c r="D93" i="7"/>
  <c r="C93" i="7"/>
  <c r="B93" i="7"/>
  <c r="A93" i="7"/>
  <c r="AC93" i="7"/>
  <c r="Z92" i="7"/>
  <c r="Y92" i="7"/>
  <c r="X92" i="7"/>
  <c r="W92" i="7"/>
  <c r="V92" i="7"/>
  <c r="U92" i="7"/>
  <c r="T92" i="7"/>
  <c r="S92" i="7"/>
  <c r="R92" i="7"/>
  <c r="Q92" i="7"/>
  <c r="P92" i="7"/>
  <c r="O92" i="7"/>
  <c r="N92" i="7"/>
  <c r="M92" i="7"/>
  <c r="L92" i="7"/>
  <c r="K92" i="7"/>
  <c r="J92" i="7"/>
  <c r="I92" i="7"/>
  <c r="H92" i="7"/>
  <c r="G92" i="7"/>
  <c r="F92" i="7"/>
  <c r="E92" i="7"/>
  <c r="D92" i="7"/>
  <c r="C92" i="7"/>
  <c r="AH92" i="7"/>
  <c r="B92" i="7"/>
  <c r="A92" i="7"/>
  <c r="Z91" i="7"/>
  <c r="Y91" i="7"/>
  <c r="X91" i="7"/>
  <c r="W91" i="7"/>
  <c r="V91" i="7"/>
  <c r="U91" i="7"/>
  <c r="T91" i="7"/>
  <c r="S91" i="7"/>
  <c r="R91" i="7"/>
  <c r="Q91" i="7"/>
  <c r="P91" i="7"/>
  <c r="O91" i="7"/>
  <c r="N91" i="7"/>
  <c r="M91" i="7"/>
  <c r="L91" i="7"/>
  <c r="K91" i="7"/>
  <c r="J91" i="7"/>
  <c r="I91" i="7"/>
  <c r="H91" i="7"/>
  <c r="G91" i="7"/>
  <c r="F91" i="7"/>
  <c r="E91" i="7"/>
  <c r="AG91" i="7"/>
  <c r="D91" i="7"/>
  <c r="C91" i="7"/>
  <c r="AH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c r="H89" i="7"/>
  <c r="G89" i="7"/>
  <c r="F89" i="7"/>
  <c r="E89" i="7"/>
  <c r="D89" i="7"/>
  <c r="C89" i="7"/>
  <c r="B89" i="7"/>
  <c r="A89" i="7"/>
  <c r="AC89" i="7"/>
  <c r="Z88" i="7"/>
  <c r="Y88" i="7"/>
  <c r="X88" i="7"/>
  <c r="W88" i="7"/>
  <c r="V88" i="7"/>
  <c r="U88" i="7"/>
  <c r="T88" i="7"/>
  <c r="S88" i="7"/>
  <c r="R88" i="7"/>
  <c r="Q88" i="7"/>
  <c r="P88" i="7"/>
  <c r="O88" i="7"/>
  <c r="N88" i="7"/>
  <c r="M88" i="7"/>
  <c r="L88" i="7"/>
  <c r="K88" i="7"/>
  <c r="J88" i="7"/>
  <c r="I88" i="7"/>
  <c r="H88" i="7"/>
  <c r="G88" i="7"/>
  <c r="F88" i="7"/>
  <c r="E88" i="7"/>
  <c r="D88" i="7"/>
  <c r="C88" i="7"/>
  <c r="AH88" i="7"/>
  <c r="B88" i="7"/>
  <c r="A88" i="7"/>
  <c r="Z87" i="7"/>
  <c r="Y87" i="7"/>
  <c r="X87" i="7"/>
  <c r="W87" i="7"/>
  <c r="V87" i="7"/>
  <c r="U87" i="7"/>
  <c r="T87" i="7"/>
  <c r="S87" i="7"/>
  <c r="R87" i="7"/>
  <c r="Q87" i="7"/>
  <c r="P87" i="7"/>
  <c r="O87" i="7"/>
  <c r="N87" i="7"/>
  <c r="M87" i="7"/>
  <c r="L87" i="7"/>
  <c r="K87" i="7"/>
  <c r="J87" i="7"/>
  <c r="I87" i="7"/>
  <c r="H87" i="7"/>
  <c r="G87" i="7"/>
  <c r="F87" i="7"/>
  <c r="E87" i="7"/>
  <c r="AG87" i="7"/>
  <c r="D87" i="7"/>
  <c r="C87" i="7"/>
  <c r="AH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c r="H85" i="7"/>
  <c r="G85" i="7"/>
  <c r="F85" i="7"/>
  <c r="E85" i="7"/>
  <c r="D85" i="7"/>
  <c r="C85" i="7"/>
  <c r="B85" i="7"/>
  <c r="A85" i="7"/>
  <c r="AC85" i="7"/>
  <c r="Z84" i="7"/>
  <c r="Y84" i="7"/>
  <c r="X84" i="7"/>
  <c r="W84" i="7"/>
  <c r="V84" i="7"/>
  <c r="U84" i="7"/>
  <c r="T84" i="7"/>
  <c r="S84" i="7"/>
  <c r="R84" i="7"/>
  <c r="Q84" i="7"/>
  <c r="P84" i="7"/>
  <c r="O84" i="7"/>
  <c r="N84" i="7"/>
  <c r="M84" i="7"/>
  <c r="L84" i="7"/>
  <c r="K84" i="7"/>
  <c r="J84" i="7"/>
  <c r="I84" i="7"/>
  <c r="H84" i="7"/>
  <c r="G84" i="7"/>
  <c r="F84" i="7"/>
  <c r="E84" i="7"/>
  <c r="D84" i="7"/>
  <c r="C84" i="7"/>
  <c r="AH84" i="7"/>
  <c r="B84" i="7"/>
  <c r="A84" i="7"/>
  <c r="Z83" i="7"/>
  <c r="Y83" i="7"/>
  <c r="X83" i="7"/>
  <c r="W83" i="7"/>
  <c r="V83" i="7"/>
  <c r="U83" i="7"/>
  <c r="T83" i="7"/>
  <c r="S83" i="7"/>
  <c r="R83" i="7"/>
  <c r="Q83" i="7"/>
  <c r="P83" i="7"/>
  <c r="O83" i="7"/>
  <c r="N83" i="7"/>
  <c r="M83" i="7"/>
  <c r="L83" i="7"/>
  <c r="K83" i="7"/>
  <c r="J83" i="7"/>
  <c r="I83" i="7"/>
  <c r="H83" i="7"/>
  <c r="G83" i="7"/>
  <c r="F83" i="7"/>
  <c r="E83" i="7"/>
  <c r="AG83" i="7"/>
  <c r="D83" i="7"/>
  <c r="C83" i="7"/>
  <c r="AH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c r="H81" i="7"/>
  <c r="G81" i="7"/>
  <c r="F81" i="7"/>
  <c r="E81" i="7"/>
  <c r="D81" i="7"/>
  <c r="C81" i="7"/>
  <c r="B81" i="7"/>
  <c r="A81" i="7"/>
  <c r="AC81" i="7"/>
  <c r="Z80" i="7"/>
  <c r="Y80" i="7"/>
  <c r="X80" i="7"/>
  <c r="W80" i="7"/>
  <c r="V80" i="7"/>
  <c r="U80" i="7"/>
  <c r="T80" i="7"/>
  <c r="S80" i="7"/>
  <c r="R80" i="7"/>
  <c r="Q80" i="7"/>
  <c r="P80" i="7"/>
  <c r="O80" i="7"/>
  <c r="N80" i="7"/>
  <c r="M80" i="7"/>
  <c r="L80" i="7"/>
  <c r="K80" i="7"/>
  <c r="J80" i="7"/>
  <c r="I80" i="7"/>
  <c r="H80" i="7"/>
  <c r="G80" i="7"/>
  <c r="F80" i="7"/>
  <c r="E80" i="7"/>
  <c r="D80" i="7"/>
  <c r="C80" i="7"/>
  <c r="AH80" i="7"/>
  <c r="B80" i="7"/>
  <c r="A80" i="7"/>
  <c r="Z79" i="7"/>
  <c r="Y79" i="7"/>
  <c r="X79" i="7"/>
  <c r="W79" i="7"/>
  <c r="V79" i="7"/>
  <c r="U79" i="7"/>
  <c r="T79" i="7"/>
  <c r="S79" i="7"/>
  <c r="R79" i="7"/>
  <c r="Q79" i="7"/>
  <c r="P79" i="7"/>
  <c r="O79" i="7"/>
  <c r="N79" i="7"/>
  <c r="M79" i="7"/>
  <c r="L79" i="7"/>
  <c r="K79" i="7"/>
  <c r="J79" i="7"/>
  <c r="I79" i="7"/>
  <c r="H79" i="7"/>
  <c r="G79" i="7"/>
  <c r="F79" i="7"/>
  <c r="E79" i="7"/>
  <c r="AG79" i="7"/>
  <c r="D79" i="7"/>
  <c r="C79" i="7"/>
  <c r="AH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c r="H77" i="7"/>
  <c r="G77" i="7"/>
  <c r="F77" i="7"/>
  <c r="E77" i="7"/>
  <c r="D77" i="7"/>
  <c r="C77" i="7"/>
  <c r="B77" i="7"/>
  <c r="A77" i="7"/>
  <c r="AC77" i="7"/>
  <c r="Z76" i="7"/>
  <c r="Y76" i="7"/>
  <c r="X76" i="7"/>
  <c r="W76" i="7"/>
  <c r="V76" i="7"/>
  <c r="U76" i="7"/>
  <c r="T76" i="7"/>
  <c r="S76" i="7"/>
  <c r="R76" i="7"/>
  <c r="Q76" i="7"/>
  <c r="P76" i="7"/>
  <c r="O76" i="7"/>
  <c r="N76" i="7"/>
  <c r="M76" i="7"/>
  <c r="L76" i="7"/>
  <c r="K76" i="7"/>
  <c r="J76" i="7"/>
  <c r="I76" i="7"/>
  <c r="H76" i="7"/>
  <c r="G76" i="7"/>
  <c r="F76" i="7"/>
  <c r="E76" i="7"/>
  <c r="D76" i="7"/>
  <c r="C76" i="7"/>
  <c r="AH76" i="7"/>
  <c r="B76" i="7"/>
  <c r="A76" i="7"/>
  <c r="Z75" i="7"/>
  <c r="Y75" i="7"/>
  <c r="X75" i="7"/>
  <c r="W75" i="7"/>
  <c r="V75" i="7"/>
  <c r="U75" i="7"/>
  <c r="T75" i="7"/>
  <c r="S75" i="7"/>
  <c r="R75" i="7"/>
  <c r="Q75" i="7"/>
  <c r="P75" i="7"/>
  <c r="O75" i="7"/>
  <c r="N75" i="7"/>
  <c r="M75" i="7"/>
  <c r="L75" i="7"/>
  <c r="K75" i="7"/>
  <c r="J75" i="7"/>
  <c r="I75" i="7"/>
  <c r="H75" i="7"/>
  <c r="G75" i="7"/>
  <c r="F75" i="7"/>
  <c r="E75" i="7"/>
  <c r="AG75" i="7"/>
  <c r="D75" i="7"/>
  <c r="C75" i="7"/>
  <c r="AH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c r="H73" i="7"/>
  <c r="G73" i="7"/>
  <c r="F73" i="7"/>
  <c r="E73" i="7"/>
  <c r="D73" i="7"/>
  <c r="C73" i="7"/>
  <c r="B73" i="7"/>
  <c r="A73" i="7"/>
  <c r="AC73" i="7"/>
  <c r="Z72" i="7"/>
  <c r="Y72" i="7"/>
  <c r="X72" i="7"/>
  <c r="W72" i="7"/>
  <c r="V72" i="7"/>
  <c r="U72" i="7"/>
  <c r="T72" i="7"/>
  <c r="S72" i="7"/>
  <c r="R72" i="7"/>
  <c r="Q72" i="7"/>
  <c r="P72" i="7"/>
  <c r="O72" i="7"/>
  <c r="N72" i="7"/>
  <c r="M72" i="7"/>
  <c r="L72" i="7"/>
  <c r="K72" i="7"/>
  <c r="J72" i="7"/>
  <c r="I72" i="7"/>
  <c r="H72" i="7"/>
  <c r="G72" i="7"/>
  <c r="F72" i="7"/>
  <c r="E72" i="7"/>
  <c r="D72" i="7"/>
  <c r="C72" i="7"/>
  <c r="AH72" i="7"/>
  <c r="B72" i="7"/>
  <c r="A72" i="7"/>
  <c r="Z71" i="7"/>
  <c r="Y71" i="7"/>
  <c r="X71" i="7"/>
  <c r="W71" i="7"/>
  <c r="V71" i="7"/>
  <c r="U71" i="7"/>
  <c r="T71" i="7"/>
  <c r="S71" i="7"/>
  <c r="R71" i="7"/>
  <c r="Q71" i="7"/>
  <c r="P71" i="7"/>
  <c r="O71" i="7"/>
  <c r="N71" i="7"/>
  <c r="M71" i="7"/>
  <c r="L71" i="7"/>
  <c r="K71" i="7"/>
  <c r="J71" i="7"/>
  <c r="I71" i="7"/>
  <c r="H71" i="7"/>
  <c r="G71" i="7"/>
  <c r="F71" i="7"/>
  <c r="E71" i="7"/>
  <c r="AG71" i="7"/>
  <c r="D71" i="7"/>
  <c r="C71" i="7"/>
  <c r="AH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c r="H69" i="7"/>
  <c r="G69" i="7"/>
  <c r="F69" i="7"/>
  <c r="E69" i="7"/>
  <c r="D69" i="7"/>
  <c r="C69" i="7"/>
  <c r="B69" i="7"/>
  <c r="A69" i="7"/>
  <c r="AC69" i="7"/>
  <c r="Z68" i="7"/>
  <c r="Y68" i="7"/>
  <c r="X68" i="7"/>
  <c r="W68" i="7"/>
  <c r="V68" i="7"/>
  <c r="U68" i="7"/>
  <c r="T68" i="7"/>
  <c r="S68" i="7"/>
  <c r="R68" i="7"/>
  <c r="Q68" i="7"/>
  <c r="P68" i="7"/>
  <c r="O68" i="7"/>
  <c r="N68" i="7"/>
  <c r="M68" i="7"/>
  <c r="L68" i="7"/>
  <c r="K68" i="7"/>
  <c r="J68" i="7"/>
  <c r="I68" i="7"/>
  <c r="H68" i="7"/>
  <c r="G68" i="7"/>
  <c r="F68" i="7"/>
  <c r="E68" i="7"/>
  <c r="D68" i="7"/>
  <c r="C68" i="7"/>
  <c r="AH68" i="7"/>
  <c r="B68" i="7"/>
  <c r="A68" i="7"/>
  <c r="Z67" i="7"/>
  <c r="Y67" i="7"/>
  <c r="X67" i="7"/>
  <c r="W67" i="7"/>
  <c r="V67" i="7"/>
  <c r="U67" i="7"/>
  <c r="T67" i="7"/>
  <c r="S67" i="7"/>
  <c r="R67" i="7"/>
  <c r="Q67" i="7"/>
  <c r="P67" i="7"/>
  <c r="O67" i="7"/>
  <c r="N67" i="7"/>
  <c r="M67" i="7"/>
  <c r="L67" i="7"/>
  <c r="K67" i="7"/>
  <c r="J67" i="7"/>
  <c r="I67" i="7"/>
  <c r="H67" i="7"/>
  <c r="G67" i="7"/>
  <c r="F67" i="7"/>
  <c r="E67" i="7"/>
  <c r="AG67" i="7"/>
  <c r="D67" i="7"/>
  <c r="C67" i="7"/>
  <c r="AH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c r="H65" i="7"/>
  <c r="G65" i="7"/>
  <c r="F65" i="7"/>
  <c r="E65" i="7"/>
  <c r="D65" i="7"/>
  <c r="C65" i="7"/>
  <c r="B65" i="7"/>
  <c r="A65" i="7"/>
  <c r="AC65" i="7"/>
  <c r="Z64" i="7"/>
  <c r="Y64" i="7"/>
  <c r="X64" i="7"/>
  <c r="W64" i="7"/>
  <c r="V64" i="7"/>
  <c r="U64" i="7"/>
  <c r="T64" i="7"/>
  <c r="S64" i="7"/>
  <c r="R64" i="7"/>
  <c r="Q64" i="7"/>
  <c r="P64" i="7"/>
  <c r="O64" i="7"/>
  <c r="N64" i="7"/>
  <c r="M64" i="7"/>
  <c r="L64" i="7"/>
  <c r="K64" i="7"/>
  <c r="J64" i="7"/>
  <c r="I64" i="7"/>
  <c r="H64" i="7"/>
  <c r="G64" i="7"/>
  <c r="F64" i="7"/>
  <c r="E64" i="7"/>
  <c r="D64" i="7"/>
  <c r="C64" i="7"/>
  <c r="AH64" i="7"/>
  <c r="B64" i="7"/>
  <c r="A64" i="7"/>
  <c r="Z63" i="7"/>
  <c r="Y63" i="7"/>
  <c r="X63" i="7"/>
  <c r="W63" i="7"/>
  <c r="V63" i="7"/>
  <c r="U63" i="7"/>
  <c r="T63" i="7"/>
  <c r="S63" i="7"/>
  <c r="R63" i="7"/>
  <c r="Q63" i="7"/>
  <c r="P63" i="7"/>
  <c r="O63" i="7"/>
  <c r="N63" i="7"/>
  <c r="M63" i="7"/>
  <c r="L63" i="7"/>
  <c r="K63" i="7"/>
  <c r="J63" i="7"/>
  <c r="I63" i="7"/>
  <c r="H63" i="7"/>
  <c r="G63" i="7"/>
  <c r="F63" i="7"/>
  <c r="E63" i="7"/>
  <c r="AG63" i="7"/>
  <c r="D63" i="7"/>
  <c r="C63" i="7"/>
  <c r="AH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c r="H61" i="7"/>
  <c r="G61" i="7"/>
  <c r="F61" i="7"/>
  <c r="E61" i="7"/>
  <c r="D61" i="7"/>
  <c r="C61" i="7"/>
  <c r="B61" i="7"/>
  <c r="A61" i="7"/>
  <c r="AC61" i="7"/>
  <c r="Z60" i="7"/>
  <c r="Y60" i="7"/>
  <c r="X60" i="7"/>
  <c r="W60" i="7"/>
  <c r="V60" i="7"/>
  <c r="U60" i="7"/>
  <c r="T60" i="7"/>
  <c r="S60" i="7"/>
  <c r="R60" i="7"/>
  <c r="Q60" i="7"/>
  <c r="P60" i="7"/>
  <c r="O60" i="7"/>
  <c r="N60" i="7"/>
  <c r="M60" i="7"/>
  <c r="L60" i="7"/>
  <c r="K60" i="7"/>
  <c r="J60" i="7"/>
  <c r="I60" i="7"/>
  <c r="H60" i="7"/>
  <c r="G60" i="7"/>
  <c r="F60" i="7"/>
  <c r="E60" i="7"/>
  <c r="D60" i="7"/>
  <c r="C60" i="7"/>
  <c r="AH60" i="7"/>
  <c r="B60" i="7"/>
  <c r="A60" i="7"/>
  <c r="Z59" i="7"/>
  <c r="Y59" i="7"/>
  <c r="X59" i="7"/>
  <c r="W59" i="7"/>
  <c r="V59" i="7"/>
  <c r="U59" i="7"/>
  <c r="T59" i="7"/>
  <c r="S59" i="7"/>
  <c r="R59" i="7"/>
  <c r="Q59" i="7"/>
  <c r="P59" i="7"/>
  <c r="O59" i="7"/>
  <c r="N59" i="7"/>
  <c r="M59" i="7"/>
  <c r="L59" i="7"/>
  <c r="K59" i="7"/>
  <c r="J59" i="7"/>
  <c r="I59" i="7"/>
  <c r="H59" i="7"/>
  <c r="G59" i="7"/>
  <c r="F59" i="7"/>
  <c r="E59" i="7"/>
  <c r="AG59" i="7"/>
  <c r="D59" i="7"/>
  <c r="C59" i="7"/>
  <c r="AH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c r="H57" i="7"/>
  <c r="G57" i="7"/>
  <c r="F57" i="7"/>
  <c r="E57" i="7"/>
  <c r="D57" i="7"/>
  <c r="C57" i="7"/>
  <c r="B57" i="7"/>
  <c r="A57" i="7"/>
  <c r="AC57" i="7"/>
  <c r="Z56" i="7"/>
  <c r="Y56" i="7"/>
  <c r="X56" i="7"/>
  <c r="W56" i="7"/>
  <c r="V56" i="7"/>
  <c r="U56" i="7"/>
  <c r="T56" i="7"/>
  <c r="S56" i="7"/>
  <c r="R56" i="7"/>
  <c r="Q56" i="7"/>
  <c r="P56" i="7"/>
  <c r="O56" i="7"/>
  <c r="N56" i="7"/>
  <c r="M56" i="7"/>
  <c r="L56" i="7"/>
  <c r="K56" i="7"/>
  <c r="J56" i="7"/>
  <c r="I56" i="7"/>
  <c r="H56" i="7"/>
  <c r="G56" i="7"/>
  <c r="F56" i="7"/>
  <c r="E56" i="7"/>
  <c r="D56" i="7"/>
  <c r="C56" i="7"/>
  <c r="AH56" i="7"/>
  <c r="B56" i="7"/>
  <c r="A56" i="7"/>
  <c r="Z55" i="7"/>
  <c r="Y55" i="7"/>
  <c r="X55" i="7"/>
  <c r="W55" i="7"/>
  <c r="V55" i="7"/>
  <c r="U55" i="7"/>
  <c r="T55" i="7"/>
  <c r="S55" i="7"/>
  <c r="R55" i="7"/>
  <c r="Q55" i="7"/>
  <c r="P55" i="7"/>
  <c r="O55" i="7"/>
  <c r="N55" i="7"/>
  <c r="M55" i="7"/>
  <c r="L55" i="7"/>
  <c r="K55" i="7"/>
  <c r="J55" i="7"/>
  <c r="I55" i="7"/>
  <c r="H55" i="7"/>
  <c r="G55" i="7"/>
  <c r="F55" i="7"/>
  <c r="E55" i="7"/>
  <c r="AG55" i="7"/>
  <c r="D55" i="7"/>
  <c r="C55" i="7"/>
  <c r="AH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c r="H53" i="7"/>
  <c r="G53" i="7"/>
  <c r="F53" i="7"/>
  <c r="E53" i="7"/>
  <c r="D53" i="7"/>
  <c r="C53" i="7"/>
  <c r="B53" i="7"/>
  <c r="A53" i="7"/>
  <c r="AC53" i="7"/>
  <c r="Z52" i="7"/>
  <c r="Y52" i="7"/>
  <c r="X52" i="7"/>
  <c r="W52" i="7"/>
  <c r="V52" i="7"/>
  <c r="U52" i="7"/>
  <c r="T52" i="7"/>
  <c r="S52" i="7"/>
  <c r="R52" i="7"/>
  <c r="Q52" i="7"/>
  <c r="P52" i="7"/>
  <c r="O52" i="7"/>
  <c r="N52" i="7"/>
  <c r="M52" i="7"/>
  <c r="L52" i="7"/>
  <c r="K52" i="7"/>
  <c r="J52" i="7"/>
  <c r="I52" i="7"/>
  <c r="H52" i="7"/>
  <c r="G52" i="7"/>
  <c r="F52" i="7"/>
  <c r="E52" i="7"/>
  <c r="D52" i="7"/>
  <c r="C52" i="7"/>
  <c r="AH52" i="7"/>
  <c r="B52" i="7"/>
  <c r="A52" i="7"/>
  <c r="Z51" i="7"/>
  <c r="Y51" i="7"/>
  <c r="X51" i="7"/>
  <c r="W51" i="7"/>
  <c r="V51" i="7"/>
  <c r="U51" i="7"/>
  <c r="T51" i="7"/>
  <c r="S51" i="7"/>
  <c r="R51" i="7"/>
  <c r="Q51" i="7"/>
  <c r="P51" i="7"/>
  <c r="O51" i="7"/>
  <c r="N51" i="7"/>
  <c r="M51" i="7"/>
  <c r="L51" i="7"/>
  <c r="K51" i="7"/>
  <c r="J51" i="7"/>
  <c r="I51" i="7"/>
  <c r="H51" i="7"/>
  <c r="G51" i="7"/>
  <c r="F51" i="7"/>
  <c r="E51" i="7"/>
  <c r="AG51" i="7"/>
  <c r="D51" i="7"/>
  <c r="C51" i="7"/>
  <c r="AH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c r="H49" i="7"/>
  <c r="G49" i="7"/>
  <c r="F49" i="7"/>
  <c r="E49" i="7"/>
  <c r="D49" i="7"/>
  <c r="C49" i="7"/>
  <c r="B49" i="7"/>
  <c r="A49" i="7"/>
  <c r="AC49" i="7"/>
  <c r="Z48" i="7"/>
  <c r="Y48" i="7"/>
  <c r="X48" i="7"/>
  <c r="W48" i="7"/>
  <c r="V48" i="7"/>
  <c r="U48" i="7"/>
  <c r="T48" i="7"/>
  <c r="S48" i="7"/>
  <c r="R48" i="7"/>
  <c r="Q48" i="7"/>
  <c r="P48" i="7"/>
  <c r="O48" i="7"/>
  <c r="N48" i="7"/>
  <c r="M48" i="7"/>
  <c r="L48" i="7"/>
  <c r="K48" i="7"/>
  <c r="J48" i="7"/>
  <c r="I48" i="7"/>
  <c r="H48" i="7"/>
  <c r="G48" i="7"/>
  <c r="F48" i="7"/>
  <c r="E48" i="7"/>
  <c r="D48" i="7"/>
  <c r="C48" i="7"/>
  <c r="AH48" i="7"/>
  <c r="B48" i="7"/>
  <c r="A48" i="7"/>
  <c r="Z47" i="7"/>
  <c r="Y47" i="7"/>
  <c r="X47" i="7"/>
  <c r="W47" i="7"/>
  <c r="V47" i="7"/>
  <c r="U47" i="7"/>
  <c r="T47" i="7"/>
  <c r="S47" i="7"/>
  <c r="R47" i="7"/>
  <c r="Q47" i="7"/>
  <c r="P47" i="7"/>
  <c r="O47" i="7"/>
  <c r="N47" i="7"/>
  <c r="M47" i="7"/>
  <c r="L47" i="7"/>
  <c r="K47" i="7"/>
  <c r="J47" i="7"/>
  <c r="I47" i="7"/>
  <c r="H47" i="7"/>
  <c r="G47" i="7"/>
  <c r="F47" i="7"/>
  <c r="E47" i="7"/>
  <c r="AG47" i="7"/>
  <c r="D47" i="7"/>
  <c r="C47" i="7"/>
  <c r="AH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c r="H45" i="7"/>
  <c r="G45" i="7"/>
  <c r="F45" i="7"/>
  <c r="E45" i="7"/>
  <c r="D45" i="7"/>
  <c r="C45" i="7"/>
  <c r="B45" i="7"/>
  <c r="A45" i="7"/>
  <c r="AC45" i="7"/>
  <c r="Z44" i="7"/>
  <c r="Y44" i="7"/>
  <c r="X44" i="7"/>
  <c r="W44" i="7"/>
  <c r="V44" i="7"/>
  <c r="U44" i="7"/>
  <c r="T44" i="7"/>
  <c r="S44" i="7"/>
  <c r="R44" i="7"/>
  <c r="Q44" i="7"/>
  <c r="P44" i="7"/>
  <c r="O44" i="7"/>
  <c r="N44" i="7"/>
  <c r="M44" i="7"/>
  <c r="L44" i="7"/>
  <c r="K44" i="7"/>
  <c r="J44" i="7"/>
  <c r="I44" i="7"/>
  <c r="H44" i="7"/>
  <c r="G44" i="7"/>
  <c r="F44" i="7"/>
  <c r="E44" i="7"/>
  <c r="D44" i="7"/>
  <c r="C44" i="7"/>
  <c r="AH44" i="7"/>
  <c r="B44" i="7"/>
  <c r="A44" i="7"/>
  <c r="Z43" i="7"/>
  <c r="Y43" i="7"/>
  <c r="X43" i="7"/>
  <c r="W43" i="7"/>
  <c r="V43" i="7"/>
  <c r="U43" i="7"/>
  <c r="T43" i="7"/>
  <c r="S43" i="7"/>
  <c r="R43" i="7"/>
  <c r="Q43" i="7"/>
  <c r="P43" i="7"/>
  <c r="O43" i="7"/>
  <c r="N43" i="7"/>
  <c r="M43" i="7"/>
  <c r="L43" i="7"/>
  <c r="K43" i="7"/>
  <c r="J43" i="7"/>
  <c r="I43" i="7"/>
  <c r="H43" i="7"/>
  <c r="G43" i="7"/>
  <c r="F43" i="7"/>
  <c r="E43" i="7"/>
  <c r="AG43" i="7"/>
  <c r="D43" i="7"/>
  <c r="C43" i="7"/>
  <c r="AH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c r="H41" i="7"/>
  <c r="G41" i="7"/>
  <c r="F41" i="7"/>
  <c r="E41" i="7"/>
  <c r="D41" i="7"/>
  <c r="C41" i="7"/>
  <c r="B41" i="7"/>
  <c r="A41" i="7"/>
  <c r="AC41" i="7"/>
  <c r="Z40" i="7"/>
  <c r="Y40" i="7"/>
  <c r="X40" i="7"/>
  <c r="W40" i="7"/>
  <c r="V40" i="7"/>
  <c r="U40" i="7"/>
  <c r="T40" i="7"/>
  <c r="S40" i="7"/>
  <c r="R40" i="7"/>
  <c r="Q40" i="7"/>
  <c r="P40" i="7"/>
  <c r="O40" i="7"/>
  <c r="N40" i="7"/>
  <c r="M40" i="7"/>
  <c r="L40" i="7"/>
  <c r="K40" i="7"/>
  <c r="J40" i="7"/>
  <c r="I40" i="7"/>
  <c r="H40" i="7"/>
  <c r="G40" i="7"/>
  <c r="F40" i="7"/>
  <c r="E40" i="7"/>
  <c r="D40" i="7"/>
  <c r="C40" i="7"/>
  <c r="AH40" i="7"/>
  <c r="B40" i="7"/>
  <c r="A40" i="7"/>
  <c r="Z39" i="7"/>
  <c r="Y39" i="7"/>
  <c r="X39" i="7"/>
  <c r="W39" i="7"/>
  <c r="V39" i="7"/>
  <c r="U39" i="7"/>
  <c r="T39" i="7"/>
  <c r="S39" i="7"/>
  <c r="R39" i="7"/>
  <c r="Q39" i="7"/>
  <c r="P39" i="7"/>
  <c r="O39" i="7"/>
  <c r="N39" i="7"/>
  <c r="M39" i="7"/>
  <c r="L39" i="7"/>
  <c r="K39" i="7"/>
  <c r="J39" i="7"/>
  <c r="I39" i="7"/>
  <c r="H39" i="7"/>
  <c r="G39" i="7"/>
  <c r="F39" i="7"/>
  <c r="E39" i="7"/>
  <c r="AG39" i="7"/>
  <c r="D39" i="7"/>
  <c r="C39" i="7"/>
  <c r="AH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c r="H37" i="7"/>
  <c r="G37" i="7"/>
  <c r="F37" i="7"/>
  <c r="E37" i="7"/>
  <c r="D37" i="7"/>
  <c r="C37" i="7"/>
  <c r="B37" i="7"/>
  <c r="A37" i="7"/>
  <c r="AC37" i="7"/>
  <c r="Z36" i="7"/>
  <c r="Y36" i="7"/>
  <c r="X36" i="7"/>
  <c r="W36" i="7"/>
  <c r="V36" i="7"/>
  <c r="U36" i="7"/>
  <c r="T36" i="7"/>
  <c r="S36" i="7"/>
  <c r="R36" i="7"/>
  <c r="Q36" i="7"/>
  <c r="P36" i="7"/>
  <c r="O36" i="7"/>
  <c r="N36" i="7"/>
  <c r="M36" i="7"/>
  <c r="L36" i="7"/>
  <c r="K36" i="7"/>
  <c r="J36" i="7"/>
  <c r="I36" i="7"/>
  <c r="H36" i="7"/>
  <c r="G36" i="7"/>
  <c r="F36" i="7"/>
  <c r="E36" i="7"/>
  <c r="D36" i="7"/>
  <c r="C36" i="7"/>
  <c r="AH36" i="7"/>
  <c r="B36" i="7"/>
  <c r="A36" i="7"/>
  <c r="Z35" i="7"/>
  <c r="Y35" i="7"/>
  <c r="X35" i="7"/>
  <c r="W35" i="7"/>
  <c r="V35" i="7"/>
  <c r="U35" i="7"/>
  <c r="T35" i="7"/>
  <c r="S35" i="7"/>
  <c r="R35" i="7"/>
  <c r="Q35" i="7"/>
  <c r="P35" i="7"/>
  <c r="O35" i="7"/>
  <c r="N35" i="7"/>
  <c r="M35" i="7"/>
  <c r="L35" i="7"/>
  <c r="K35" i="7"/>
  <c r="J35" i="7"/>
  <c r="I35" i="7"/>
  <c r="H35" i="7"/>
  <c r="G35" i="7"/>
  <c r="F35" i="7"/>
  <c r="E35" i="7"/>
  <c r="AG35" i="7"/>
  <c r="D35" i="7"/>
  <c r="C35" i="7"/>
  <c r="AH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c r="H33" i="7"/>
  <c r="G33" i="7"/>
  <c r="F33" i="7"/>
  <c r="E33" i="7"/>
  <c r="D33" i="7"/>
  <c r="C33" i="7"/>
  <c r="B33" i="7"/>
  <c r="A33" i="7"/>
  <c r="AC33" i="7"/>
  <c r="Z32" i="7"/>
  <c r="Y32" i="7"/>
  <c r="X32" i="7"/>
  <c r="W32" i="7"/>
  <c r="V32" i="7"/>
  <c r="U32" i="7"/>
  <c r="T32" i="7"/>
  <c r="S32" i="7"/>
  <c r="R32" i="7"/>
  <c r="Q32" i="7"/>
  <c r="P32" i="7"/>
  <c r="O32" i="7"/>
  <c r="N32" i="7"/>
  <c r="M32" i="7"/>
  <c r="L32" i="7"/>
  <c r="K32" i="7"/>
  <c r="J32" i="7"/>
  <c r="I32" i="7"/>
  <c r="H32" i="7"/>
  <c r="G32" i="7"/>
  <c r="F32" i="7"/>
  <c r="E32" i="7"/>
  <c r="D32" i="7"/>
  <c r="C32" i="7"/>
  <c r="AH32" i="7"/>
  <c r="B32" i="7"/>
  <c r="A32" i="7"/>
  <c r="Z31" i="7"/>
  <c r="Y31" i="7"/>
  <c r="X31" i="7"/>
  <c r="W31" i="7"/>
  <c r="V31" i="7"/>
  <c r="U31" i="7"/>
  <c r="T31" i="7"/>
  <c r="S31" i="7"/>
  <c r="R31" i="7"/>
  <c r="Q31" i="7"/>
  <c r="P31" i="7"/>
  <c r="O31" i="7"/>
  <c r="N31" i="7"/>
  <c r="M31" i="7"/>
  <c r="L31" i="7"/>
  <c r="K31" i="7"/>
  <c r="J31" i="7"/>
  <c r="I31" i="7"/>
  <c r="H31" i="7"/>
  <c r="G31" i="7"/>
  <c r="F31" i="7"/>
  <c r="E31" i="7"/>
  <c r="AG31" i="7"/>
  <c r="D31" i="7"/>
  <c r="C31" i="7"/>
  <c r="AH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c r="H29" i="7"/>
  <c r="G29" i="7"/>
  <c r="F29" i="7"/>
  <c r="E29" i="7"/>
  <c r="D29" i="7"/>
  <c r="C29" i="7"/>
  <c r="B29" i="7"/>
  <c r="A29" i="7"/>
  <c r="AC29" i="7"/>
  <c r="Z28" i="7"/>
  <c r="Y28" i="7"/>
  <c r="X28" i="7"/>
  <c r="W28" i="7"/>
  <c r="V28" i="7"/>
  <c r="U28" i="7"/>
  <c r="T28" i="7"/>
  <c r="S28" i="7"/>
  <c r="R28" i="7"/>
  <c r="Q28" i="7"/>
  <c r="P28" i="7"/>
  <c r="O28" i="7"/>
  <c r="N28" i="7"/>
  <c r="M28" i="7"/>
  <c r="L28" i="7"/>
  <c r="K28" i="7"/>
  <c r="J28" i="7"/>
  <c r="I28" i="7"/>
  <c r="H28" i="7"/>
  <c r="G28" i="7"/>
  <c r="F28" i="7"/>
  <c r="E28" i="7"/>
  <c r="D28" i="7"/>
  <c r="C28" i="7"/>
  <c r="AH28" i="7"/>
  <c r="B28" i="7"/>
  <c r="A28" i="7"/>
  <c r="Z27" i="7"/>
  <c r="Y27" i="7"/>
  <c r="X27" i="7"/>
  <c r="W27" i="7"/>
  <c r="V27" i="7"/>
  <c r="U27" i="7"/>
  <c r="T27" i="7"/>
  <c r="S27" i="7"/>
  <c r="R27" i="7"/>
  <c r="Q27" i="7"/>
  <c r="P27" i="7"/>
  <c r="O27" i="7"/>
  <c r="N27" i="7"/>
  <c r="M27" i="7"/>
  <c r="L27" i="7"/>
  <c r="K27" i="7"/>
  <c r="J27" i="7"/>
  <c r="I27" i="7"/>
  <c r="H27" i="7"/>
  <c r="G27" i="7"/>
  <c r="F27" i="7"/>
  <c r="E27" i="7"/>
  <c r="AG27" i="7"/>
  <c r="D27" i="7"/>
  <c r="C27" i="7"/>
  <c r="AH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c r="H25" i="7"/>
  <c r="G25" i="7"/>
  <c r="F25" i="7"/>
  <c r="E25" i="7"/>
  <c r="D25" i="7"/>
  <c r="C25" i="7"/>
  <c r="B25" i="7"/>
  <c r="A25" i="7"/>
  <c r="AC25" i="7"/>
  <c r="Z24" i="7"/>
  <c r="Y24" i="7"/>
  <c r="X24" i="7"/>
  <c r="W24" i="7"/>
  <c r="V24" i="7"/>
  <c r="U24" i="7"/>
  <c r="T24" i="7"/>
  <c r="S24" i="7"/>
  <c r="R24" i="7"/>
  <c r="Q24" i="7"/>
  <c r="P24" i="7"/>
  <c r="O24" i="7"/>
  <c r="N24" i="7"/>
  <c r="M24" i="7"/>
  <c r="L24" i="7"/>
  <c r="K24" i="7"/>
  <c r="J24" i="7"/>
  <c r="I24" i="7"/>
  <c r="H24" i="7"/>
  <c r="G24" i="7"/>
  <c r="F24" i="7"/>
  <c r="E24" i="7"/>
  <c r="D24" i="7"/>
  <c r="C24" i="7"/>
  <c r="AH24" i="7"/>
  <c r="B24" i="7"/>
  <c r="A24" i="7"/>
  <c r="Z23" i="7"/>
  <c r="Y23" i="7"/>
  <c r="X23" i="7"/>
  <c r="W23" i="7"/>
  <c r="V23" i="7"/>
  <c r="U23" i="7"/>
  <c r="T23" i="7"/>
  <c r="S23" i="7"/>
  <c r="R23" i="7"/>
  <c r="Q23" i="7"/>
  <c r="P23" i="7"/>
  <c r="O23" i="7"/>
  <c r="N23" i="7"/>
  <c r="M23" i="7"/>
  <c r="L23" i="7"/>
  <c r="K23" i="7"/>
  <c r="J23" i="7"/>
  <c r="I23" i="7"/>
  <c r="H23" i="7"/>
  <c r="G23" i="7"/>
  <c r="F23" i="7"/>
  <c r="E23" i="7"/>
  <c r="AG23" i="7"/>
  <c r="D23" i="7"/>
  <c r="C23" i="7"/>
  <c r="AH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c r="H21" i="7"/>
  <c r="G21" i="7"/>
  <c r="F21" i="7"/>
  <c r="E21" i="7"/>
  <c r="D21" i="7"/>
  <c r="C21" i="7"/>
  <c r="B21" i="7"/>
  <c r="A21" i="7"/>
  <c r="AC21" i="7"/>
  <c r="Z20" i="7"/>
  <c r="Y20" i="7"/>
  <c r="X20" i="7"/>
  <c r="W20" i="7"/>
  <c r="V20" i="7"/>
  <c r="U20" i="7"/>
  <c r="T20" i="7"/>
  <c r="S20" i="7"/>
  <c r="R20" i="7"/>
  <c r="Q20" i="7"/>
  <c r="P20" i="7"/>
  <c r="O20" i="7"/>
  <c r="N20" i="7"/>
  <c r="M20" i="7"/>
  <c r="L20" i="7"/>
  <c r="K20" i="7"/>
  <c r="J20" i="7"/>
  <c r="I20" i="7"/>
  <c r="H20" i="7"/>
  <c r="G20" i="7"/>
  <c r="F20" i="7"/>
  <c r="E20" i="7"/>
  <c r="D20" i="7"/>
  <c r="C20" i="7"/>
  <c r="AH20" i="7"/>
  <c r="B20" i="7"/>
  <c r="A20" i="7"/>
  <c r="Z19" i="7"/>
  <c r="Y19" i="7"/>
  <c r="X19" i="7"/>
  <c r="W19" i="7"/>
  <c r="V19" i="7"/>
  <c r="U19" i="7"/>
  <c r="T19" i="7"/>
  <c r="S19" i="7"/>
  <c r="R19" i="7"/>
  <c r="Q19" i="7"/>
  <c r="P19" i="7"/>
  <c r="O19" i="7"/>
  <c r="N19" i="7"/>
  <c r="M19" i="7"/>
  <c r="L19" i="7"/>
  <c r="K19" i="7"/>
  <c r="J19" i="7"/>
  <c r="I19" i="7"/>
  <c r="H19" i="7"/>
  <c r="G19" i="7"/>
  <c r="F19" i="7"/>
  <c r="E19" i="7"/>
  <c r="AG19" i="7"/>
  <c r="D19" i="7"/>
  <c r="C19" i="7"/>
  <c r="AH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c r="B16" i="7"/>
  <c r="A16" i="7"/>
  <c r="Z15" i="7"/>
  <c r="Y15" i="7"/>
  <c r="X15" i="7"/>
  <c r="W15" i="7"/>
  <c r="V15" i="7"/>
  <c r="U15" i="7"/>
  <c r="T15" i="7"/>
  <c r="S15" i="7"/>
  <c r="R15" i="7"/>
  <c r="Q15" i="7"/>
  <c r="P15" i="7"/>
  <c r="O15" i="7"/>
  <c r="N15" i="7"/>
  <c r="M15" i="7"/>
  <c r="L15" i="7"/>
  <c r="K15" i="7"/>
  <c r="J15" i="7"/>
  <c r="I15" i="7"/>
  <c r="H15" i="7"/>
  <c r="G15" i="7"/>
  <c r="F15" i="7"/>
  <c r="E15" i="7"/>
  <c r="AG15" i="7"/>
  <c r="D15" i="7"/>
  <c r="C15" i="7"/>
  <c r="AH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c r="E23" i="3"/>
  <c r="B23" i="3"/>
  <c r="B11" i="3"/>
  <c r="D25" i="2"/>
  <c r="C26" i="3"/>
  <c r="E26" i="3"/>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c r="E19" i="3"/>
  <c r="B19" i="3"/>
  <c r="B14" i="3"/>
  <c r="B5" i="3"/>
  <c r="B15" i="3"/>
  <c r="D14" i="2"/>
  <c r="C15" i="3"/>
  <c r="E15" i="3"/>
  <c r="D29" i="2"/>
  <c r="C30" i="3"/>
  <c r="E30" i="3"/>
  <c r="B30" i="3"/>
  <c r="D20" i="2"/>
  <c r="C21" i="3"/>
  <c r="E21" i="3"/>
  <c r="B21" i="3"/>
  <c r="B28" i="3"/>
  <c r="D27" i="2"/>
  <c r="C28" i="3"/>
  <c r="E28" i="3"/>
  <c r="B24" i="3"/>
  <c r="D23" i="2"/>
  <c r="C24" i="3"/>
  <c r="E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c r="E8" i="3"/>
  <c r="B12" i="3"/>
  <c r="B20" i="3"/>
  <c r="D19" i="2"/>
  <c r="C20" i="3"/>
  <c r="E20" i="3"/>
  <c r="B16" i="3"/>
  <c r="D15" i="2"/>
  <c r="C16" i="3"/>
  <c r="E16" i="3"/>
  <c r="B27" i="3"/>
  <c r="D26" i="2"/>
  <c r="C27" i="3"/>
  <c r="E27" i="3"/>
  <c r="D24" i="2"/>
  <c r="C25" i="3"/>
  <c r="E25" i="3"/>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c r="E17" i="3"/>
  <c r="B17" i="3"/>
  <c r="AE4" i="7"/>
  <c r="D12" i="2"/>
  <c r="C13" i="3"/>
  <c r="E13" i="3"/>
  <c r="B13" i="3"/>
  <c r="D21" i="2"/>
  <c r="C22" i="3"/>
  <c r="E22" i="3"/>
  <c r="B22" i="3"/>
  <c r="F22" i="3"/>
  <c r="D28" i="2"/>
  <c r="C29" i="3"/>
  <c r="E29" i="3"/>
  <c r="B29" i="3"/>
  <c r="D17" i="2"/>
  <c r="C18" i="3"/>
  <c r="E18" i="3"/>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c r="E5" i="3"/>
  <c r="D6" i="2"/>
  <c r="C7" i="3"/>
  <c r="E7" i="3"/>
  <c r="AC6" i="7"/>
  <c r="D8" i="2"/>
  <c r="C9" i="3"/>
  <c r="E9" i="3"/>
  <c r="G9" i="3"/>
  <c r="AC8" i="7"/>
  <c r="D10" i="2"/>
  <c r="C11" i="3"/>
  <c r="E11" i="3"/>
  <c r="G11" i="3"/>
  <c r="AC10" i="7"/>
  <c r="AC12" i="7"/>
  <c r="AG4" i="7"/>
  <c r="AG6" i="7"/>
  <c r="AE6" i="7"/>
  <c r="AG8" i="7"/>
  <c r="AE8" i="7"/>
  <c r="AG10" i="7"/>
  <c r="AE10" i="7"/>
  <c r="AG12" i="7"/>
  <c r="AE12" i="7"/>
  <c r="AF4" i="7"/>
  <c r="AD5" i="7"/>
  <c r="AF6" i="7"/>
  <c r="AD7" i="7"/>
  <c r="AF8" i="7"/>
  <c r="AD9" i="7"/>
  <c r="AF10" i="7"/>
  <c r="AD11" i="7"/>
  <c r="AF12" i="7"/>
  <c r="AD13" i="7"/>
  <c r="D5" i="2"/>
  <c r="C6" i="3"/>
  <c r="E6" i="3"/>
  <c r="AC5" i="7"/>
  <c r="AC7" i="7"/>
  <c r="D9" i="2"/>
  <c r="C10" i="3"/>
  <c r="E10" i="3"/>
  <c r="AC9" i="7"/>
  <c r="D11" i="2"/>
  <c r="C12" i="3"/>
  <c r="E12" i="3"/>
  <c r="AC11" i="7"/>
  <c r="D13" i="2"/>
  <c r="C14" i="3"/>
  <c r="E14" i="3"/>
  <c r="AC13" i="7"/>
  <c r="AH4" i="7"/>
  <c r="AG5" i="7"/>
  <c r="AE5" i="7"/>
  <c r="AH6" i="7"/>
  <c r="AG7" i="7"/>
  <c r="AE7" i="7"/>
  <c r="AH8" i="7"/>
  <c r="AG9" i="7"/>
  <c r="AE9" i="7"/>
  <c r="AH10" i="7"/>
  <c r="AG11" i="7"/>
  <c r="AE11" i="7"/>
  <c r="AH12" i="7"/>
  <c r="AG13" i="7"/>
  <c r="AE13" i="7"/>
  <c r="B8" i="15"/>
  <c r="J8" i="3"/>
  <c r="L7" i="2"/>
  <c r="B7" i="11"/>
  <c r="K8" i="3"/>
  <c r="B9" i="15"/>
  <c r="J9" i="3"/>
  <c r="L8" i="2"/>
  <c r="B8" i="11"/>
  <c r="K9" i="3"/>
  <c r="B10" i="15"/>
  <c r="J10" i="3"/>
  <c r="L9" i="2"/>
  <c r="B9" i="11"/>
  <c r="K10" i="3"/>
  <c r="B6" i="15"/>
  <c r="K6" i="3"/>
  <c r="J6" i="3"/>
  <c r="L5" i="2"/>
  <c r="B5" i="11"/>
  <c r="G13" i="3"/>
  <c r="B7" i="15"/>
  <c r="K7" i="3"/>
  <c r="J7" i="3"/>
  <c r="L6" i="2"/>
  <c r="B6" i="11"/>
  <c r="L4" i="2"/>
  <c r="B5" i="15"/>
  <c r="K5" i="3"/>
  <c r="M5" i="3"/>
  <c r="J5" i="3"/>
  <c r="L41" i="2"/>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B4" i="11"/>
  <c r="N11" i="4"/>
  <c r="N12" i="4"/>
  <c r="G7" i="3"/>
  <c r="F7" i="3"/>
  <c r="M10" i="3"/>
  <c r="N10" i="3"/>
  <c r="M8" i="3"/>
  <c r="M7" i="3"/>
  <c r="O7" i="3"/>
  <c r="M9" i="3"/>
  <c r="L43" i="2"/>
  <c r="G22" i="3"/>
  <c r="H11" i="4"/>
  <c r="H12" i="4"/>
  <c r="F17" i="3"/>
  <c r="M6" i="3"/>
  <c r="F24" i="3"/>
  <c r="G24" i="3"/>
  <c r="G15" i="3"/>
  <c r="F15" i="3"/>
  <c r="G5" i="3"/>
  <c r="F5" i="3"/>
  <c r="F26" i="3"/>
  <c r="F11" i="3"/>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<sst xmlns="http://schemas.openxmlformats.org/spreadsheetml/2006/main" count="1422" uniqueCount="1348">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</sst>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0"/>
      <color theme="1"/>
      <name val="Arial"/>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92">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xf numFmtId="0" fontId="19" fillId="0" borderId="0" xfId="0" applyFont="1"/>
  </cellXfs>
  <cellStyles count="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7-F096-4730-A698-5B86DE4DE336}"/>
              </c:ext>
            </c:extLst>
          </c:dPt>
          <c:dPt>
            <c:idx val="4"/>
            <c:invertIfNegative val="0"/>
            <c:bubble3D val="0"/>
            <c:spPr>
              <a:solidFill>
                <a:srgbClr val="FFFF00"/>
              </a:solidFill>
            </c:spPr>
            <c:extLst xmlns:c16r2="http://schemas.microsoft.com/office/drawing/2015/06/chart">
              <c:ext xmlns:c16="http://schemas.microsoft.com/office/drawing/2014/chart" uri="{C3380CC4-5D6E-409C-BE32-E72D297353CC}">
                <c16:uniqueId val="{00000009-F096-4730-A698-5B86DE4DE336}"/>
              </c:ext>
            </c:extLst>
          </c:dPt>
          <c:dPt>
            <c:idx val="5"/>
            <c:invertIfNegative val="0"/>
            <c:bubble3D val="0"/>
            <c:spPr>
              <a:solidFill>
                <a:srgbClr val="FFFF00"/>
              </a:solidFill>
            </c:spPr>
            <c:extLst xmlns:c16r2="http://schemas.microsoft.com/office/drawing/2015/06/chart">
              <c:ext xmlns:c16="http://schemas.microsoft.com/office/drawing/2014/chart" uri="{C3380CC4-5D6E-409C-BE32-E72D297353CC}">
                <c16:uniqueId val="{0000000B-F096-4730-A698-5B86DE4DE336}"/>
              </c:ext>
            </c:extLst>
          </c:dPt>
          <c:dPt>
            <c:idx val="6"/>
            <c:invertIfNegative val="0"/>
            <c:bubble3D val="0"/>
            <c:spPr>
              <a:solidFill>
                <a:srgbClr val="FFFF00"/>
              </a:solidFill>
            </c:spPr>
            <c:extLst xmlns:c16r2="http://schemas.microsoft.com/office/drawing/2015/06/char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1-F096-4730-A698-5B86DE4DE336}"/>
              </c:ext>
            </c:extLst>
          </c:dPt>
          <c:dPt>
            <c:idx val="17"/>
            <c:invertIfNegative val="0"/>
            <c:bubble3D val="0"/>
            <c:spPr>
              <a:solidFill>
                <a:srgbClr val="FFFF00"/>
              </a:solidFill>
            </c:spPr>
            <c:extLst xmlns:c16r2="http://schemas.microsoft.com/office/drawing/2015/06/char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33-F096-4730-A698-5B86DE4DE336}"/>
              </c:ext>
            </c:extLst>
          </c:dPt>
          <c:val>
            <c:numRef>
              <c:f>Results!$B$4:$B$29</c:f>
              <c:numCache>
                <c:formatCode>0.0</c:formatCode>
                <c:ptCount val="26"/>
                <c:pt idx="0">
                  <c:v>1.333333333333333</c:v>
                </c:pt>
                <c:pt idx="1">
                  <c:v>2.066666666666667</c:v>
                </c:pt>
                <c:pt idx="2">
                  <c:v>1.066666666666667</c:v>
                </c:pt>
                <c:pt idx="3">
                  <c:v>2.166666666666666</c:v>
                </c:pt>
                <c:pt idx="4">
                  <c:v>1.433333333333333</c:v>
                </c:pt>
                <c:pt idx="5">
                  <c:v>1.1</c:v>
                </c:pt>
                <c:pt idx="6">
                  <c:v>1.2</c:v>
                </c:pt>
                <c:pt idx="7">
                  <c:v>1.6</c:v>
                </c:pt>
                <c:pt idx="8">
                  <c:v>2.433333333333333</c:v>
                </c:pt>
                <c:pt idx="9">
                  <c:v>0.666666666666667</c:v>
                </c:pt>
                <c:pt idx="10">
                  <c:v>1.566666666666667</c:v>
                </c:pt>
                <c:pt idx="11">
                  <c:v>1.8</c:v>
                </c:pt>
                <c:pt idx="12">
                  <c:v>1.9</c:v>
                </c:pt>
                <c:pt idx="13">
                  <c:v>1.333333333333333</c:v>
                </c:pt>
                <c:pt idx="14">
                  <c:v>-0.266666666666667</c:v>
                </c:pt>
                <c:pt idx="15">
                  <c:v>1.533333333333333</c:v>
                </c:pt>
                <c:pt idx="16">
                  <c:v>1.766666666666667</c:v>
                </c:pt>
                <c:pt idx="17">
                  <c:v>1.7</c:v>
                </c:pt>
                <c:pt idx="18">
                  <c:v>1.8</c:v>
                </c:pt>
                <c:pt idx="19">
                  <c:v>1.933333333333333</c:v>
                </c:pt>
                <c:pt idx="20">
                  <c:v>1.7</c:v>
                </c:pt>
                <c:pt idx="21">
                  <c:v>1.833333333333333</c:v>
                </c:pt>
                <c:pt idx="22">
                  <c:v>1.933333333333333</c:v>
                </c:pt>
                <c:pt idx="23">
                  <c:v>1.1</c:v>
                </c:pt>
                <c:pt idx="24">
                  <c:v>1.966666666666667</c:v>
                </c:pt>
                <c:pt idx="25">
                  <c:v>0.733333333333333</c:v>
                </c:pt>
              </c:numCache>
            </c:numRef>
          </c:val>
          <c:extLst xmlns:c16r2="http://schemas.microsoft.com/office/drawing/2015/06/char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1050843616"/>
        <c:axId val="-1031411472"/>
      </c:barChart>
      <c:catAx>
        <c:axId val="-1050843616"/>
        <c:scaling>
          <c:orientation val="maxMin"/>
        </c:scaling>
        <c:delete val="0"/>
        <c:axPos val="l"/>
        <c:majorTickMark val="out"/>
        <c:minorTickMark val="none"/>
        <c:tickLblPos val="low"/>
        <c:crossAx val="-1031411472"/>
        <c:crosses val="autoZero"/>
        <c:auto val="1"/>
        <c:lblAlgn val="ctr"/>
        <c:lblOffset val="100"/>
        <c:noMultiLvlLbl val="0"/>
      </c:catAx>
      <c:valAx>
        <c:axId val="-1031411472"/>
        <c:scaling>
          <c:orientation val="minMax"/>
          <c:max val="3.0"/>
          <c:min val="-3.0"/>
        </c:scaling>
        <c:delete val="0"/>
        <c:axPos val="t"/>
        <c:majorGridlines/>
        <c:numFmt formatCode="0" sourceLinked="0"/>
        <c:majorTickMark val="out"/>
        <c:minorTickMark val="none"/>
        <c:tickLblPos val="nextTo"/>
        <c:crossAx val="-1050843616"/>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plus>
            <c:min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1031407280"/>
        <c:axId val="-1031404528"/>
      </c:barChart>
      <c:catAx>
        <c:axId val="-103140728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1031404528"/>
        <c:crosses val="autoZero"/>
        <c:auto val="0"/>
        <c:lblAlgn val="ctr"/>
        <c:lblOffset val="100"/>
        <c:noMultiLvlLbl val="0"/>
      </c:catAx>
      <c:valAx>
        <c:axId val="-1031404528"/>
        <c:scaling>
          <c:orientation val="minMax"/>
          <c:max val="3.0"/>
          <c:min val="-3.0"/>
        </c:scaling>
        <c:delete val="0"/>
        <c:axPos val="l"/>
        <c:majorGridlines/>
        <c:numFmt formatCode="0" sourceLinked="0"/>
        <c:majorTickMark val="out"/>
        <c:minorTickMark val="none"/>
        <c:tickLblPos val="nextTo"/>
        <c:crossAx val="-10314072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1031380912"/>
        <c:axId val="-1031378160"/>
      </c:barChart>
      <c:catAx>
        <c:axId val="-1031380912"/>
        <c:scaling>
          <c:orientation val="minMax"/>
        </c:scaling>
        <c:delete val="0"/>
        <c:axPos val="b"/>
        <c:numFmt formatCode="General" sourceLinked="0"/>
        <c:majorTickMark val="none"/>
        <c:minorTickMark val="none"/>
        <c:tickLblPos val="low"/>
        <c:txPr>
          <a:bodyPr rot="-2700000" vert="horz"/>
          <a:lstStyle/>
          <a:p>
            <a:pPr>
              <a:defRPr/>
            </a:pPr>
            <a:endParaRPr lang="en-US"/>
          </a:p>
        </c:txPr>
        <c:crossAx val="-1031378160"/>
        <c:crosses val="autoZero"/>
        <c:auto val="0"/>
        <c:lblAlgn val="ctr"/>
        <c:lblOffset val="100"/>
        <c:noMultiLvlLbl val="0"/>
      </c:catAx>
      <c:valAx>
        <c:axId val="-1031378160"/>
        <c:scaling>
          <c:orientation val="minMax"/>
          <c:max val="2.0"/>
          <c:min val="-2.0"/>
        </c:scaling>
        <c:delete val="0"/>
        <c:axPos val="l"/>
        <c:majorGridlines/>
        <c:numFmt formatCode="0" sourceLinked="0"/>
        <c:majorTickMark val="out"/>
        <c:minorTickMark val="none"/>
        <c:tickLblPos val="nextTo"/>
        <c:crossAx val="-1031380912"/>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1.511111111111111</c:v>
                </c:pt>
                <c:pt idx="1">
                  <c:v>1.891666666666667</c:v>
                </c:pt>
                <c:pt idx="2">
                  <c:v>0.954166666666667</c:v>
                </c:pt>
              </c:numCache>
            </c:numRef>
          </c:val>
          <c:extLst xmlns:c16r2="http://schemas.microsoft.com/office/drawing/2015/06/char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1050804784"/>
        <c:axId val="-1050802464"/>
      </c:barChart>
      <c:catAx>
        <c:axId val="-105080478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1050802464"/>
        <c:crosses val="autoZero"/>
        <c:auto val="0"/>
        <c:lblAlgn val="ctr"/>
        <c:lblOffset val="100"/>
        <c:noMultiLvlLbl val="0"/>
      </c:catAx>
      <c:valAx>
        <c:axId val="-1050802464"/>
        <c:scaling>
          <c:orientation val="minMax"/>
          <c:max val="3.0"/>
          <c:min val="-3.0"/>
        </c:scaling>
        <c:delete val="0"/>
        <c:axPos val="l"/>
        <c:majorGridlines/>
        <c:numFmt formatCode="0" sourceLinked="0"/>
        <c:majorTickMark val="out"/>
        <c:minorTickMark val="none"/>
        <c:tickLblPos val="nextTo"/>
        <c:crossAx val="-105080478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1031336320"/>
        <c:axId val="-1031333840"/>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1.511111111111111</c:v>
                </c:pt>
                <c:pt idx="1">
                  <c:v>1.958333333333333</c:v>
                </c:pt>
                <c:pt idx="2">
                  <c:v>2.033333333333333</c:v>
                </c:pt>
                <c:pt idx="3">
                  <c:v>1.683333333333333</c:v>
                </c:pt>
                <c:pt idx="4">
                  <c:v>1.358333333333333</c:v>
                </c:pt>
                <c:pt idx="5">
                  <c:v>0.55</c:v>
                </c:pt>
              </c:numCache>
            </c:numRef>
          </c:val>
          <c:smooth val="0"/>
          <c:extLst xmlns:c16r2="http://schemas.microsoft.com/office/drawing/2015/06/char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1031336320"/>
        <c:axId val="-1031333840"/>
      </c:lineChart>
      <c:catAx>
        <c:axId val="-1031336320"/>
        <c:scaling>
          <c:orientation val="minMax"/>
        </c:scaling>
        <c:delete val="0"/>
        <c:axPos val="b"/>
        <c:numFmt formatCode="General" sourceLinked="0"/>
        <c:majorTickMark val="out"/>
        <c:minorTickMark val="none"/>
        <c:tickLblPos val="nextTo"/>
        <c:crossAx val="-1031333840"/>
        <c:crossesAt val="-1.0"/>
        <c:auto val="1"/>
        <c:lblAlgn val="ctr"/>
        <c:lblOffset val="100"/>
        <c:noMultiLvlLbl val="0"/>
      </c:catAx>
      <c:valAx>
        <c:axId val="-1031333840"/>
        <c:scaling>
          <c:orientation val="minMax"/>
          <c:max val="2.5"/>
          <c:min val="-1.0"/>
        </c:scaling>
        <c:delete val="0"/>
        <c:axPos val="l"/>
        <c:majorGridlines/>
        <c:numFmt formatCode="0.00" sourceLinked="1"/>
        <c:majorTickMark val="out"/>
        <c:minorTickMark val="none"/>
        <c:tickLblPos val="nextTo"/>
        <c:crossAx val="-1031336320"/>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a16="http://schemas.microsoft.com/office/drawing/2014/main" xmlns=""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71" t="s">
        <v>828</v>
      </c>
      <c r="B1" s="71"/>
      <c r="C1" s="71"/>
    </row>
    <row r="2" spans="1:3" ht="107.25" customHeight="1" x14ac:dyDescent="0.2">
      <c r="A2" s="72" t="s">
        <v>813</v>
      </c>
      <c r="B2" s="72"/>
      <c r="C2" s="72"/>
    </row>
    <row r="4" spans="1:3" ht="19" x14ac:dyDescent="0.25">
      <c r="A4" s="44" t="s">
        <v>812</v>
      </c>
      <c r="B4" s="45" t="s">
        <v>130</v>
      </c>
    </row>
    <row r="6" spans="1:3" ht="30.75" customHeight="1" x14ac:dyDescent="0.2">
      <c r="A6" s="73" t="s">
        <v>814</v>
      </c>
      <c r="B6" s="73"/>
      <c r="C6" s="73"/>
    </row>
    <row r="8" spans="1:3" ht="262.5" customHeight="1" x14ac:dyDescent="0.2">
      <c r="A8" s="74" t="s">
        <v>827</v>
      </c>
      <c r="B8" s="74"/>
      <c r="C8" s="74"/>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8" sqref="D18"/>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8" t="s">
        <v>833</v>
      </c>
      <c r="B1" s="88"/>
      <c r="C1" s="88"/>
      <c r="D1" s="88"/>
      <c r="E1" s="88"/>
      <c r="F1" s="88"/>
      <c r="G1" s="88"/>
    </row>
    <row r="2" spans="1:7" ht="197.25" customHeight="1" x14ac:dyDescent="0.2">
      <c r="A2" s="73" t="s">
        <v>834</v>
      </c>
      <c r="B2" s="73"/>
      <c r="C2" s="73"/>
      <c r="D2" s="73"/>
      <c r="E2" s="73"/>
      <c r="F2" s="73"/>
      <c r="G2" s="73"/>
    </row>
    <row r="3" spans="1:7" x14ac:dyDescent="0.2">
      <c r="A3" s="90"/>
      <c r="B3" s="90"/>
      <c r="C3" s="90"/>
      <c r="D3" s="90"/>
      <c r="E3" s="90"/>
      <c r="F3" s="90"/>
      <c r="G3" s="90"/>
    </row>
    <row r="4" spans="1:7" x14ac:dyDescent="0.2">
      <c r="A4" s="46" t="s">
        <v>112</v>
      </c>
      <c r="B4" s="46" t="s">
        <v>831</v>
      </c>
    </row>
    <row r="5" spans="1:7" x14ac:dyDescent="0.2">
      <c r="A5" s="40" t="str">
        <f>VLOOKUP(Read_First!B4,Items!A1:BI50,54,FALSE)</f>
        <v>Attractiveness</v>
      </c>
      <c r="B5" s="11">
        <f>SQRT(VAR(DT!AC4:AC1004))</f>
        <v>0.77054657087028133</v>
      </c>
    </row>
    <row r="6" spans="1:7" x14ac:dyDescent="0.2">
      <c r="A6" s="40" t="str">
        <f>VLOOKUP(Read_First!B4,Items!A1:BI50,55,FALSE)</f>
        <v>Perspicuity</v>
      </c>
      <c r="B6" s="11">
        <f>SQRT(VAR(DT!AD4:AD1004))</f>
        <v>0.83584391932421487</v>
      </c>
    </row>
    <row r="7" spans="1:7" x14ac:dyDescent="0.2">
      <c r="A7" s="40" t="str">
        <f>VLOOKUP(Read_First!B4,Items!A1:BI50,56,FALSE)</f>
        <v>Efficiency</v>
      </c>
      <c r="B7" s="11">
        <f>SQRT(VAR(DT!AE4:AE1004))</f>
        <v>0.64237347249160248</v>
      </c>
    </row>
    <row r="8" spans="1:7" x14ac:dyDescent="0.2">
      <c r="A8" s="40" t="str">
        <f>VLOOKUP(Read_First!B4,Items!A1:BI50,57,FALSE)</f>
        <v>Dependability</v>
      </c>
      <c r="B8" s="11">
        <f>SQRT(VAR(DT!AF4:AF1004))</f>
        <v>0.84316044750088037</v>
      </c>
    </row>
    <row r="9" spans="1:7" x14ac:dyDescent="0.2">
      <c r="A9" s="40" t="str">
        <f>VLOOKUP(Read_First!B4,Items!A1:BI50,58,FALSE)</f>
        <v>Stimulation</v>
      </c>
      <c r="B9" s="11">
        <f>SQRT(VAR(DT!AG4:AG1004))</f>
        <v>0.90659302861881186</v>
      </c>
    </row>
    <row r="10" spans="1:7" x14ac:dyDescent="0.2">
      <c r="A10" s="40" t="str">
        <f>VLOOKUP(Read_First!B4,Items!A1:BI50,59,FALSE)</f>
        <v>Novelty</v>
      </c>
      <c r="B10" s="11">
        <f>SQRT(VAR(DT!AH4:AH1004))</f>
        <v>1.0993728619786702</v>
      </c>
    </row>
    <row r="13" spans="1:7" x14ac:dyDescent="0.2">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2">
      <c r="A14" s="46" t="s">
        <v>835</v>
      </c>
      <c r="B14" s="7">
        <f>POWER((1.65*B5)/0.5,2)</f>
        <v>6.4658505747126487</v>
      </c>
      <c r="C14" s="7">
        <f>POWER((1.65*B6)/0.5,2)</f>
        <v>7.6081357758620722</v>
      </c>
      <c r="D14" s="7">
        <f>POWER((1.65*B7)/0.5,2)</f>
        <v>4.493689655172413</v>
      </c>
      <c r="E14" s="7">
        <f>POWER((1.65*B8)/0.5,2)</f>
        <v>7.7419137931034454</v>
      </c>
      <c r="F14" s="7">
        <f>POWER((1.65*B9)/0.5,2)</f>
        <v>8.9506099137931017</v>
      </c>
      <c r="G14" s="7">
        <f>POWER((1.65*B10)/0.5,2)</f>
        <v>13.161879310344824</v>
      </c>
    </row>
    <row r="15" spans="1:7" x14ac:dyDescent="0.2">
      <c r="A15" s="46" t="s">
        <v>836</v>
      </c>
      <c r="B15" s="7">
        <f>POWER((1.96*B5)/0.5,2)</f>
        <v>9.1236773435504546</v>
      </c>
      <c r="C15" s="7">
        <f>POWER((1.96*B6)/0.5,2)</f>
        <v>10.735505747126441</v>
      </c>
      <c r="D15" s="7">
        <f>POWER((1.96*B7)/0.5,2)</f>
        <v>6.3408478160919541</v>
      </c>
      <c r="E15" s="7">
        <f>POWER((1.96*B8)/0.5,2)</f>
        <v>10.924274022988504</v>
      </c>
      <c r="F15" s="7">
        <f>POWER((1.96*B9)/0.5,2)</f>
        <v>12.629811954022987</v>
      </c>
      <c r="G15" s="7">
        <f>POWER((1.96*B10)/0.5,2)</f>
        <v>18.572148965517236</v>
      </c>
    </row>
    <row r="16" spans="1:7" x14ac:dyDescent="0.2">
      <c r="A16" s="46" t="s">
        <v>837</v>
      </c>
      <c r="B16" s="7">
        <f>POWER((2.58*B6)/0.5,2)</f>
        <v>18.601577586206908</v>
      </c>
      <c r="C16" s="7">
        <f>POWER((2.58*B6)/0.5,2)</f>
        <v>18.601577586206908</v>
      </c>
      <c r="D16" s="7">
        <f>POWER((2.58*B7)/0.5,2)</f>
        <v>10.98688551724138</v>
      </c>
      <c r="E16" s="7">
        <f>POWER((2.58*B8)/0.5,2)</f>
        <v>18.92865931034482</v>
      </c>
      <c r="F16" s="7">
        <f>POWER((2.58*B9)/0.5,2)</f>
        <v>21.883871379310342</v>
      </c>
      <c r="G16" s="7">
        <f>POWER((2.58*B10)/0.5,2)</f>
        <v>32.180251034482758</v>
      </c>
    </row>
    <row r="17" spans="1:7" x14ac:dyDescent="0.2">
      <c r="A17" s="46" t="s">
        <v>838</v>
      </c>
      <c r="B17" s="7">
        <f>POWER((1.65*B5)/0.25,2)</f>
        <v>25.863402298850595</v>
      </c>
      <c r="C17" s="7">
        <f>POWER((1.65*B6)/0.25,2)</f>
        <v>30.432543103448289</v>
      </c>
      <c r="D17" s="7">
        <f>POWER((1.65*B7)/0.25,2)</f>
        <v>17.974758620689652</v>
      </c>
      <c r="E17" s="7">
        <f>POWER((1.65*B8)/0.25,2)</f>
        <v>30.967655172413782</v>
      </c>
      <c r="F17" s="7">
        <f>POWER((1.65*B9)/0.25,2)</f>
        <v>35.802439655172407</v>
      </c>
      <c r="G17" s="7">
        <f>POWER((1.65*B10)/0.25,2)</f>
        <v>52.647517241379298</v>
      </c>
    </row>
    <row r="18" spans="1:7" x14ac:dyDescent="0.2">
      <c r="A18" s="46" t="s">
        <v>839</v>
      </c>
      <c r="B18" s="7">
        <f>POWER((1.96*B5)/0.25,2)</f>
        <v>36.494709374201818</v>
      </c>
      <c r="C18" s="7">
        <f>POWER((1.96*B6)/0.25,2)</f>
        <v>42.942022988505762</v>
      </c>
      <c r="D18" s="7">
        <f>POWER((1.96*B7)/0.25,2)</f>
        <v>25.363391264367817</v>
      </c>
      <c r="E18" s="7">
        <f>POWER((1.96*B8)/0.25,2)</f>
        <v>43.697096091954016</v>
      </c>
      <c r="F18" s="7">
        <f>POWER((1.96*B9)/0.25,2)</f>
        <v>50.519247816091948</v>
      </c>
      <c r="G18" s="7">
        <f>POWER((1.96*B10)/0.25,2)</f>
        <v>74.288595862068945</v>
      </c>
    </row>
    <row r="19" spans="1:7" x14ac:dyDescent="0.2">
      <c r="A19" s="46" t="s">
        <v>840</v>
      </c>
      <c r="B19" s="7">
        <f>POWER((2.58*B5)/0.25,2)</f>
        <v>63.234949885057532</v>
      </c>
      <c r="C19" s="7">
        <f>POWER((2.58*B6)/0.25,2)</f>
        <v>74.406310344827631</v>
      </c>
      <c r="D19" s="7">
        <f>POWER((2.58*B7)/0.25,2)</f>
        <v>43.947542068965518</v>
      </c>
      <c r="E19" s="7">
        <f>POWER((2.58*B8)/0.25,2)</f>
        <v>75.714637241379279</v>
      </c>
      <c r="F19" s="7">
        <f>POWER((2.58*B9)/0.25,2)</f>
        <v>87.535485517241369</v>
      </c>
      <c r="G19" s="7">
        <f>POWER((2.58*B10)/0.25,2)</f>
        <v>128.72100413793103</v>
      </c>
    </row>
    <row r="20" spans="1:7" x14ac:dyDescent="0.2">
      <c r="A20" s="46" t="s">
        <v>841</v>
      </c>
      <c r="B20" s="7">
        <f>POWER((1.65*B5)/0.1,2)</f>
        <v>161.6462643678162</v>
      </c>
      <c r="C20" s="7">
        <f>POWER((1.65*B6)/0.1,2)</f>
        <v>190.2033943965518</v>
      </c>
      <c r="D20" s="7">
        <f>POWER((1.65*B7)/0.1,2)</f>
        <v>112.34224137931031</v>
      </c>
      <c r="E20" s="7">
        <f>POWER((1.65*B8)/0.1,2)</f>
        <v>193.54784482758612</v>
      </c>
      <c r="F20" s="7">
        <f>POWER((1.65*B9)/0.1,2)</f>
        <v>223.76524784482751</v>
      </c>
      <c r="G20" s="7">
        <f>POWER((1.65*B10)/0.1,2)</f>
        <v>329.04698275862057</v>
      </c>
    </row>
    <row r="21" spans="1:7" x14ac:dyDescent="0.2">
      <c r="A21" s="46" t="s">
        <v>842</v>
      </c>
      <c r="B21" s="7">
        <f>POWER((1.96*B5)/0.1,2)</f>
        <v>228.09193358876135</v>
      </c>
      <c r="C21" s="7">
        <f>POWER((1.96*B6)/0.1,2)</f>
        <v>268.38764367816094</v>
      </c>
      <c r="D21" s="7">
        <f>POWER((1.96*B7)/0.1,2)</f>
        <v>158.52119540229884</v>
      </c>
      <c r="E21" s="7">
        <f>POWER((1.96*B8)/0.1,2)</f>
        <v>273.10685057471255</v>
      </c>
      <c r="F21" s="7">
        <f>POWER((1.96*B9)/0.1,2)</f>
        <v>315.74529885057456</v>
      </c>
      <c r="G21" s="7">
        <f>POWER((1.96*B10)/0.1,2)</f>
        <v>464.30372413793077</v>
      </c>
    </row>
    <row r="22" spans="1:7" x14ac:dyDescent="0.2">
      <c r="A22" s="46" t="s">
        <v>843</v>
      </c>
      <c r="B22" s="7">
        <f>POWER((2.58*B5)/0.1,2)</f>
        <v>395.21843678160951</v>
      </c>
      <c r="C22" s="7">
        <f>POWER((2.58*B6)/0.1,2)</f>
        <v>465.0394396551726</v>
      </c>
      <c r="D22" s="7">
        <f>POWER((2.58*B7)/0.1,2)</f>
        <v>274.67213793103446</v>
      </c>
      <c r="E22" s="7">
        <f>POWER((2.58*B8)/0.1,2)</f>
        <v>473.21648275862054</v>
      </c>
      <c r="F22" s="7">
        <f>POWER((2.58*B9)/0.1,2)</f>
        <v>547.09678448275849</v>
      </c>
      <c r="G22" s="7">
        <f>POWER((2.58*B10)/0.1,2)</f>
        <v>804.50627586206895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workbookViewId="0">
      <selection activeCell="A4" sqref="A4:Z33"/>
    </sheetView>
  </sheetViews>
  <sheetFormatPr baseColWidth="10" defaultColWidth="9.1640625" defaultRowHeight="15" x14ac:dyDescent="0.2"/>
  <cols>
    <col min="1" max="26" width="3.6640625" style="2" customWidth="1"/>
  </cols>
  <sheetData>
    <row r="1" spans="1:26" ht="126" customHeight="1" x14ac:dyDescent="0.2">
      <c r="A1" s="75" t="s">
        <v>829</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2">
      <c r="A2" s="77" t="s">
        <v>0</v>
      </c>
      <c r="B2" s="77"/>
      <c r="C2" s="77"/>
      <c r="D2" s="77"/>
      <c r="E2" s="77"/>
      <c r="F2" s="77"/>
      <c r="G2" s="77"/>
      <c r="H2" s="77"/>
      <c r="I2" s="77"/>
      <c r="J2" s="77"/>
      <c r="K2" s="77"/>
      <c r="L2" s="77"/>
      <c r="M2" s="77"/>
      <c r="N2" s="77"/>
      <c r="O2" s="77"/>
      <c r="P2" s="77"/>
      <c r="Q2" s="77"/>
      <c r="R2" s="77"/>
      <c r="S2" s="77"/>
      <c r="T2" s="77"/>
      <c r="U2" s="77"/>
      <c r="V2" s="77"/>
      <c r="W2" s="77"/>
      <c r="X2" s="77"/>
      <c r="Y2" s="77"/>
      <c r="Z2" s="77"/>
    </row>
    <row r="3" spans="1:26"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
      <c r="A4" s="91">
        <v>4</v>
      </c>
      <c r="B4" s="91">
        <v>7</v>
      </c>
      <c r="C4" s="91">
        <v>5</v>
      </c>
      <c r="D4" s="91">
        <v>1</v>
      </c>
      <c r="E4" s="91">
        <v>4</v>
      </c>
      <c r="F4" s="91">
        <v>3</v>
      </c>
      <c r="G4" s="91">
        <v>1</v>
      </c>
      <c r="H4" s="91">
        <v>7</v>
      </c>
      <c r="I4" s="91">
        <v>1</v>
      </c>
      <c r="J4" s="91">
        <v>4</v>
      </c>
      <c r="K4" s="91">
        <v>4</v>
      </c>
      <c r="L4" s="91">
        <v>2</v>
      </c>
      <c r="M4" s="91">
        <v>6</v>
      </c>
      <c r="N4" s="91">
        <v>4</v>
      </c>
      <c r="O4" s="91">
        <v>1</v>
      </c>
      <c r="P4" s="91">
        <v>4</v>
      </c>
      <c r="Q4" s="91">
        <v>4</v>
      </c>
      <c r="R4" s="91">
        <v>4</v>
      </c>
      <c r="S4" s="91">
        <v>2</v>
      </c>
      <c r="T4" s="91">
        <v>6</v>
      </c>
      <c r="U4" s="91">
        <v>2</v>
      </c>
      <c r="V4" s="91">
        <v>4</v>
      </c>
      <c r="W4" s="91">
        <v>2</v>
      </c>
      <c r="X4" s="91">
        <v>3</v>
      </c>
      <c r="Y4" s="91">
        <v>4</v>
      </c>
      <c r="Z4" s="91">
        <v>5</v>
      </c>
    </row>
    <row r="5" spans="1:26" x14ac:dyDescent="0.2">
      <c r="A5" s="91">
        <v>5</v>
      </c>
      <c r="B5" s="91">
        <v>6</v>
      </c>
      <c r="C5" s="91">
        <v>3</v>
      </c>
      <c r="D5" s="91">
        <v>1</v>
      </c>
      <c r="E5" s="91">
        <v>3</v>
      </c>
      <c r="F5" s="91">
        <v>5</v>
      </c>
      <c r="G5" s="91">
        <v>4</v>
      </c>
      <c r="H5" s="91">
        <v>6</v>
      </c>
      <c r="I5" s="91">
        <v>1</v>
      </c>
      <c r="J5" s="91">
        <v>5</v>
      </c>
      <c r="K5" s="91">
        <v>5</v>
      </c>
      <c r="L5" s="91">
        <v>4</v>
      </c>
      <c r="M5" s="91">
        <v>6</v>
      </c>
      <c r="N5" s="91">
        <v>5</v>
      </c>
      <c r="O5" s="91">
        <v>3</v>
      </c>
      <c r="P5" s="91">
        <v>6</v>
      </c>
      <c r="Q5" s="91">
        <v>3</v>
      </c>
      <c r="R5" s="91">
        <v>2</v>
      </c>
      <c r="S5" s="91">
        <v>1</v>
      </c>
      <c r="T5" s="91">
        <v>7</v>
      </c>
      <c r="U5" s="91">
        <v>2</v>
      </c>
      <c r="V5" s="91">
        <v>7</v>
      </c>
      <c r="W5" s="91">
        <v>3</v>
      </c>
      <c r="X5" s="91">
        <v>5</v>
      </c>
      <c r="Y5" s="91">
        <v>3</v>
      </c>
      <c r="Z5" s="91">
        <v>5</v>
      </c>
    </row>
    <row r="6" spans="1:26" x14ac:dyDescent="0.2">
      <c r="A6" s="91">
        <v>5</v>
      </c>
      <c r="B6" s="91">
        <v>6</v>
      </c>
      <c r="C6" s="91">
        <v>5</v>
      </c>
      <c r="D6" s="91">
        <v>1</v>
      </c>
      <c r="E6" s="91">
        <v>3</v>
      </c>
      <c r="F6" s="91">
        <v>4</v>
      </c>
      <c r="G6" s="91">
        <v>5</v>
      </c>
      <c r="H6" s="91">
        <v>6</v>
      </c>
      <c r="I6" s="91">
        <v>1</v>
      </c>
      <c r="J6" s="91">
        <v>5</v>
      </c>
      <c r="K6" s="91">
        <v>5</v>
      </c>
      <c r="L6" s="91">
        <v>3</v>
      </c>
      <c r="M6" s="91">
        <v>5</v>
      </c>
      <c r="N6" s="91">
        <v>3</v>
      </c>
      <c r="O6" s="91">
        <v>2</v>
      </c>
      <c r="P6" s="91">
        <v>5</v>
      </c>
      <c r="Q6" s="91">
        <v>2</v>
      </c>
      <c r="R6" s="91">
        <v>2</v>
      </c>
      <c r="S6" s="91">
        <v>5</v>
      </c>
      <c r="T6" s="91">
        <v>4</v>
      </c>
      <c r="U6" s="91">
        <v>3</v>
      </c>
      <c r="V6" s="91">
        <v>5</v>
      </c>
      <c r="W6" s="91">
        <v>2</v>
      </c>
      <c r="X6" s="91">
        <v>5</v>
      </c>
      <c r="Y6" s="91">
        <v>1</v>
      </c>
      <c r="Z6" s="91">
        <v>2</v>
      </c>
    </row>
    <row r="7" spans="1:26" x14ac:dyDescent="0.2">
      <c r="A7" s="91">
        <v>7</v>
      </c>
      <c r="B7" s="91">
        <v>6</v>
      </c>
      <c r="C7" s="91">
        <v>2</v>
      </c>
      <c r="D7" s="91">
        <v>3</v>
      </c>
      <c r="E7" s="91">
        <v>4</v>
      </c>
      <c r="F7" s="91">
        <v>6</v>
      </c>
      <c r="G7" s="91">
        <v>5</v>
      </c>
      <c r="H7" s="91">
        <v>5</v>
      </c>
      <c r="I7" s="91">
        <v>2</v>
      </c>
      <c r="J7" s="91">
        <v>2</v>
      </c>
      <c r="K7" s="91">
        <v>6</v>
      </c>
      <c r="L7" s="91">
        <v>2</v>
      </c>
      <c r="M7" s="91">
        <v>7</v>
      </c>
      <c r="N7" s="91">
        <v>6</v>
      </c>
      <c r="O7" s="91">
        <v>5</v>
      </c>
      <c r="P7" s="91">
        <v>6</v>
      </c>
      <c r="Q7" s="91">
        <v>5</v>
      </c>
      <c r="R7" s="91">
        <v>2</v>
      </c>
      <c r="S7" s="91">
        <v>4</v>
      </c>
      <c r="T7" s="91">
        <v>7</v>
      </c>
      <c r="U7" s="91">
        <v>2</v>
      </c>
      <c r="V7" s="91">
        <v>5</v>
      </c>
      <c r="W7" s="91">
        <v>1</v>
      </c>
      <c r="X7" s="91">
        <v>5</v>
      </c>
      <c r="Y7" s="91">
        <v>3</v>
      </c>
      <c r="Z7" s="91">
        <v>6</v>
      </c>
    </row>
    <row r="8" spans="1:26" x14ac:dyDescent="0.2">
      <c r="A8" s="91">
        <v>6</v>
      </c>
      <c r="B8" s="91">
        <v>7</v>
      </c>
      <c r="C8" s="91">
        <v>2</v>
      </c>
      <c r="D8" s="91">
        <v>1</v>
      </c>
      <c r="E8" s="91">
        <v>2</v>
      </c>
      <c r="F8" s="91">
        <v>5</v>
      </c>
      <c r="G8" s="91">
        <v>5</v>
      </c>
      <c r="H8" s="91">
        <v>6</v>
      </c>
      <c r="I8" s="91">
        <v>1</v>
      </c>
      <c r="J8" s="91">
        <v>2</v>
      </c>
      <c r="K8" s="91">
        <v>7</v>
      </c>
      <c r="L8" s="91">
        <v>1</v>
      </c>
      <c r="M8" s="91">
        <v>7</v>
      </c>
      <c r="N8" s="91">
        <v>6</v>
      </c>
      <c r="O8" s="91">
        <v>5</v>
      </c>
      <c r="P8" s="91">
        <v>6</v>
      </c>
      <c r="Q8" s="91">
        <v>1</v>
      </c>
      <c r="R8" s="91">
        <v>1</v>
      </c>
      <c r="S8" s="91">
        <v>1</v>
      </c>
      <c r="T8" s="91">
        <v>7</v>
      </c>
      <c r="U8" s="91">
        <v>1</v>
      </c>
      <c r="V8" s="91">
        <v>7</v>
      </c>
      <c r="W8" s="91">
        <v>1</v>
      </c>
      <c r="X8" s="91">
        <v>1</v>
      </c>
      <c r="Y8" s="91">
        <v>1</v>
      </c>
      <c r="Z8" s="91">
        <v>6</v>
      </c>
    </row>
    <row r="9" spans="1:26" x14ac:dyDescent="0.2">
      <c r="A9" s="91">
        <v>6</v>
      </c>
      <c r="B9" s="91">
        <v>7</v>
      </c>
      <c r="C9" s="91">
        <v>2</v>
      </c>
      <c r="D9" s="91">
        <v>1</v>
      </c>
      <c r="E9" s="91">
        <v>3</v>
      </c>
      <c r="F9" s="91">
        <v>6</v>
      </c>
      <c r="G9" s="91">
        <v>6</v>
      </c>
      <c r="H9" s="91">
        <v>6</v>
      </c>
      <c r="I9" s="91">
        <v>1</v>
      </c>
      <c r="J9" s="91">
        <v>3</v>
      </c>
      <c r="K9" s="91">
        <v>6</v>
      </c>
      <c r="L9" s="91">
        <v>2</v>
      </c>
      <c r="M9" s="91">
        <v>6</v>
      </c>
      <c r="N9" s="91">
        <v>6</v>
      </c>
      <c r="O9" s="91">
        <v>5</v>
      </c>
      <c r="P9" s="91">
        <v>7</v>
      </c>
      <c r="Q9" s="91">
        <v>1</v>
      </c>
      <c r="R9" s="91">
        <v>1</v>
      </c>
      <c r="S9" s="91">
        <v>1</v>
      </c>
      <c r="T9" s="91">
        <v>6</v>
      </c>
      <c r="U9" s="91">
        <v>1</v>
      </c>
      <c r="V9" s="91">
        <v>6</v>
      </c>
      <c r="W9" s="91">
        <v>1</v>
      </c>
      <c r="X9" s="91">
        <v>2</v>
      </c>
      <c r="Y9" s="91">
        <v>1</v>
      </c>
      <c r="Z9" s="91">
        <v>6</v>
      </c>
    </row>
    <row r="10" spans="1:26" x14ac:dyDescent="0.2">
      <c r="A10" s="91">
        <v>5</v>
      </c>
      <c r="B10" s="91">
        <v>7</v>
      </c>
      <c r="C10" s="91">
        <v>4</v>
      </c>
      <c r="D10" s="91">
        <v>1</v>
      </c>
      <c r="E10" s="91">
        <v>3</v>
      </c>
      <c r="F10" s="91">
        <v>5</v>
      </c>
      <c r="G10" s="91">
        <v>5</v>
      </c>
      <c r="H10" s="91">
        <v>7</v>
      </c>
      <c r="I10" s="91">
        <v>2</v>
      </c>
      <c r="J10" s="91">
        <v>4</v>
      </c>
      <c r="K10" s="91">
        <v>5</v>
      </c>
      <c r="L10" s="91">
        <v>2</v>
      </c>
      <c r="M10" s="91">
        <v>7</v>
      </c>
      <c r="N10" s="91">
        <v>5</v>
      </c>
      <c r="O10" s="91">
        <v>3</v>
      </c>
      <c r="P10" s="91">
        <v>6</v>
      </c>
      <c r="Q10" s="91">
        <v>1</v>
      </c>
      <c r="R10" s="91">
        <v>2</v>
      </c>
      <c r="S10" s="91">
        <v>2</v>
      </c>
      <c r="T10" s="91">
        <v>6</v>
      </c>
      <c r="U10" s="91">
        <v>2</v>
      </c>
      <c r="V10" s="91">
        <v>6</v>
      </c>
      <c r="W10" s="91">
        <v>2</v>
      </c>
      <c r="X10" s="91">
        <v>3</v>
      </c>
      <c r="Y10" s="91">
        <v>1</v>
      </c>
      <c r="Z10" s="91">
        <v>4</v>
      </c>
    </row>
    <row r="11" spans="1:26" x14ac:dyDescent="0.2">
      <c r="A11" s="91">
        <v>3</v>
      </c>
      <c r="B11" s="91">
        <v>7</v>
      </c>
      <c r="C11" s="91">
        <v>2</v>
      </c>
      <c r="D11" s="91">
        <v>1</v>
      </c>
      <c r="E11" s="91">
        <v>1</v>
      </c>
      <c r="F11" s="91">
        <v>5</v>
      </c>
      <c r="G11" s="91">
        <v>6</v>
      </c>
      <c r="H11" s="91">
        <v>7</v>
      </c>
      <c r="I11" s="91">
        <v>1</v>
      </c>
      <c r="J11" s="91">
        <v>3</v>
      </c>
      <c r="K11" s="91">
        <v>7</v>
      </c>
      <c r="L11" s="91">
        <v>2</v>
      </c>
      <c r="M11" s="91">
        <v>7</v>
      </c>
      <c r="N11" s="91">
        <v>6</v>
      </c>
      <c r="O11" s="91">
        <v>3</v>
      </c>
      <c r="P11" s="91">
        <v>5</v>
      </c>
      <c r="Q11" s="91">
        <v>1</v>
      </c>
      <c r="R11" s="91">
        <v>1</v>
      </c>
      <c r="S11" s="91">
        <v>1</v>
      </c>
      <c r="T11" s="91">
        <v>6</v>
      </c>
      <c r="U11" s="91">
        <v>1</v>
      </c>
      <c r="V11" s="91">
        <v>7</v>
      </c>
      <c r="W11" s="91">
        <v>5</v>
      </c>
      <c r="X11" s="91">
        <v>3</v>
      </c>
      <c r="Y11" s="91">
        <v>1</v>
      </c>
      <c r="Z11" s="91">
        <v>5</v>
      </c>
    </row>
    <row r="12" spans="1:26" x14ac:dyDescent="0.2">
      <c r="A12" s="91">
        <v>4</v>
      </c>
      <c r="B12" s="91">
        <v>6</v>
      </c>
      <c r="C12" s="91">
        <v>4</v>
      </c>
      <c r="D12" s="91">
        <v>3</v>
      </c>
      <c r="E12" s="91">
        <v>2</v>
      </c>
      <c r="F12" s="91">
        <v>3</v>
      </c>
      <c r="G12" s="91">
        <v>4</v>
      </c>
      <c r="H12" s="91">
        <v>6</v>
      </c>
      <c r="I12" s="91">
        <v>4</v>
      </c>
      <c r="J12" s="91">
        <v>3</v>
      </c>
      <c r="K12" s="91">
        <v>4</v>
      </c>
      <c r="L12" s="91">
        <v>4</v>
      </c>
      <c r="M12" s="91">
        <v>5</v>
      </c>
      <c r="N12" s="91">
        <v>5</v>
      </c>
      <c r="O12" s="91">
        <v>4</v>
      </c>
      <c r="P12" s="91">
        <v>4</v>
      </c>
      <c r="Q12" s="91">
        <v>3</v>
      </c>
      <c r="R12" s="91">
        <v>2</v>
      </c>
      <c r="S12" s="91">
        <v>6</v>
      </c>
      <c r="T12" s="91">
        <v>4</v>
      </c>
      <c r="U12" s="91">
        <v>2</v>
      </c>
      <c r="V12" s="91">
        <v>4</v>
      </c>
      <c r="W12" s="91">
        <v>2</v>
      </c>
      <c r="X12" s="91">
        <v>4</v>
      </c>
      <c r="Y12" s="91">
        <v>3</v>
      </c>
      <c r="Z12" s="91">
        <v>5</v>
      </c>
    </row>
    <row r="13" spans="1:26" x14ac:dyDescent="0.2">
      <c r="A13" s="91">
        <v>4</v>
      </c>
      <c r="B13" s="91">
        <v>7</v>
      </c>
      <c r="C13" s="91">
        <v>3</v>
      </c>
      <c r="D13" s="91">
        <v>2</v>
      </c>
      <c r="E13" s="91">
        <v>6</v>
      </c>
      <c r="F13" s="91">
        <v>4</v>
      </c>
      <c r="G13" s="91">
        <v>3</v>
      </c>
      <c r="H13" s="91">
        <v>2</v>
      </c>
      <c r="I13" s="91">
        <v>1</v>
      </c>
      <c r="J13" s="91">
        <v>6</v>
      </c>
      <c r="K13" s="91">
        <v>7</v>
      </c>
      <c r="L13" s="91">
        <v>5</v>
      </c>
      <c r="M13" s="91">
        <v>7</v>
      </c>
      <c r="N13" s="91">
        <v>4</v>
      </c>
      <c r="O13" s="91">
        <v>2</v>
      </c>
      <c r="P13" s="91">
        <v>5</v>
      </c>
      <c r="Q13" s="91">
        <v>7</v>
      </c>
      <c r="R13" s="91">
        <v>5</v>
      </c>
      <c r="S13" s="91">
        <v>5</v>
      </c>
      <c r="T13" s="91">
        <v>5</v>
      </c>
      <c r="U13" s="91">
        <v>6</v>
      </c>
      <c r="V13" s="91">
        <v>3</v>
      </c>
      <c r="W13" s="91">
        <v>4</v>
      </c>
      <c r="X13" s="91">
        <v>6</v>
      </c>
      <c r="Y13" s="91">
        <v>4</v>
      </c>
      <c r="Z13" s="91">
        <v>2</v>
      </c>
    </row>
    <row r="14" spans="1:26" x14ac:dyDescent="0.2">
      <c r="A14" s="91">
        <v>6</v>
      </c>
      <c r="B14" s="91">
        <v>5</v>
      </c>
      <c r="C14" s="91">
        <v>2</v>
      </c>
      <c r="D14" s="91">
        <v>4</v>
      </c>
      <c r="E14" s="91">
        <v>2</v>
      </c>
      <c r="F14" s="91">
        <v>6</v>
      </c>
      <c r="G14" s="91">
        <v>6</v>
      </c>
      <c r="H14" s="91">
        <v>6</v>
      </c>
      <c r="I14" s="91">
        <v>1</v>
      </c>
      <c r="J14" s="91">
        <v>2</v>
      </c>
      <c r="K14" s="91">
        <v>6</v>
      </c>
      <c r="L14" s="91">
        <v>1</v>
      </c>
      <c r="M14" s="91">
        <v>4</v>
      </c>
      <c r="N14" s="91">
        <v>6</v>
      </c>
      <c r="O14" s="91">
        <v>5</v>
      </c>
      <c r="P14" s="91">
        <v>6</v>
      </c>
      <c r="Q14" s="91">
        <v>3</v>
      </c>
      <c r="R14" s="91">
        <v>1</v>
      </c>
      <c r="S14" s="91">
        <v>2</v>
      </c>
      <c r="T14" s="91">
        <v>6</v>
      </c>
      <c r="U14" s="91">
        <v>3</v>
      </c>
      <c r="V14" s="91">
        <v>7</v>
      </c>
      <c r="W14" s="91">
        <v>1</v>
      </c>
      <c r="X14" s="91">
        <v>1</v>
      </c>
      <c r="Y14" s="91">
        <v>2</v>
      </c>
      <c r="Z14" s="91">
        <v>6</v>
      </c>
    </row>
    <row r="15" spans="1:26" x14ac:dyDescent="0.2">
      <c r="A15" s="91">
        <v>5</v>
      </c>
      <c r="B15" s="91">
        <v>5</v>
      </c>
      <c r="C15" s="91">
        <v>4</v>
      </c>
      <c r="D15" s="91">
        <v>2</v>
      </c>
      <c r="E15" s="91">
        <v>3</v>
      </c>
      <c r="F15" s="91">
        <v>4</v>
      </c>
      <c r="G15" s="91">
        <v>5</v>
      </c>
      <c r="H15" s="91">
        <v>5</v>
      </c>
      <c r="I15" s="91">
        <v>1</v>
      </c>
      <c r="J15" s="91">
        <v>5</v>
      </c>
      <c r="K15" s="91">
        <v>4</v>
      </c>
      <c r="L15" s="91">
        <v>3</v>
      </c>
      <c r="M15" s="91">
        <v>5</v>
      </c>
      <c r="N15" s="91">
        <v>5</v>
      </c>
      <c r="O15" s="91">
        <v>2</v>
      </c>
      <c r="P15" s="91">
        <v>5</v>
      </c>
      <c r="Q15" s="91">
        <v>2</v>
      </c>
      <c r="R15" s="91">
        <v>3</v>
      </c>
      <c r="S15" s="91">
        <v>2</v>
      </c>
      <c r="T15" s="91">
        <v>5</v>
      </c>
      <c r="U15" s="91">
        <v>4</v>
      </c>
      <c r="V15" s="91">
        <v>5</v>
      </c>
      <c r="W15" s="91">
        <v>2</v>
      </c>
      <c r="X15" s="91">
        <v>2</v>
      </c>
      <c r="Y15" s="91">
        <v>3</v>
      </c>
      <c r="Z15" s="91">
        <v>2</v>
      </c>
    </row>
    <row r="16" spans="1:26" x14ac:dyDescent="0.2">
      <c r="A16" s="91">
        <v>4</v>
      </c>
      <c r="B16" s="91">
        <v>7</v>
      </c>
      <c r="C16" s="91">
        <v>3</v>
      </c>
      <c r="D16" s="91">
        <v>1</v>
      </c>
      <c r="E16" s="91">
        <v>3</v>
      </c>
      <c r="F16" s="91">
        <v>4</v>
      </c>
      <c r="G16" s="91">
        <v>4</v>
      </c>
      <c r="H16" s="91">
        <v>6</v>
      </c>
      <c r="I16" s="91">
        <v>1</v>
      </c>
      <c r="J16" s="91">
        <v>4</v>
      </c>
      <c r="K16" s="91">
        <v>6</v>
      </c>
      <c r="L16" s="91">
        <v>3</v>
      </c>
      <c r="M16" s="91">
        <v>6</v>
      </c>
      <c r="N16" s="91">
        <v>6</v>
      </c>
      <c r="O16" s="91">
        <v>4</v>
      </c>
      <c r="P16" s="91">
        <v>5</v>
      </c>
      <c r="Q16" s="91">
        <v>2</v>
      </c>
      <c r="R16" s="91">
        <v>3</v>
      </c>
      <c r="S16" s="91">
        <v>1</v>
      </c>
      <c r="T16" s="91">
        <v>6</v>
      </c>
      <c r="U16" s="91">
        <v>1</v>
      </c>
      <c r="V16" s="91">
        <v>6</v>
      </c>
      <c r="W16" s="91">
        <v>2</v>
      </c>
      <c r="X16" s="91">
        <v>3</v>
      </c>
      <c r="Y16" s="91">
        <v>3</v>
      </c>
      <c r="Z16" s="91">
        <v>4</v>
      </c>
    </row>
    <row r="17" spans="1:26" x14ac:dyDescent="0.2">
      <c r="A17" s="91">
        <v>6</v>
      </c>
      <c r="B17" s="91">
        <v>6</v>
      </c>
      <c r="C17" s="91">
        <v>3</v>
      </c>
      <c r="D17" s="91">
        <v>2</v>
      </c>
      <c r="E17" s="91">
        <v>2</v>
      </c>
      <c r="F17" s="91">
        <v>6</v>
      </c>
      <c r="G17" s="91">
        <v>5</v>
      </c>
      <c r="H17" s="91">
        <v>6</v>
      </c>
      <c r="I17" s="91">
        <v>1</v>
      </c>
      <c r="J17" s="91">
        <v>3</v>
      </c>
      <c r="K17" s="91">
        <v>5</v>
      </c>
      <c r="L17" s="91">
        <v>2</v>
      </c>
      <c r="M17" s="91">
        <v>6</v>
      </c>
      <c r="N17" s="91">
        <v>7</v>
      </c>
      <c r="O17" s="91">
        <v>6</v>
      </c>
      <c r="P17" s="91">
        <v>7</v>
      </c>
      <c r="Q17" s="91">
        <v>2</v>
      </c>
      <c r="R17" s="91">
        <v>3</v>
      </c>
      <c r="S17" s="91">
        <v>1</v>
      </c>
      <c r="T17" s="91">
        <v>7</v>
      </c>
      <c r="U17" s="91">
        <v>3</v>
      </c>
      <c r="V17" s="91">
        <v>6</v>
      </c>
      <c r="W17" s="91">
        <v>2</v>
      </c>
      <c r="X17" s="91">
        <v>2</v>
      </c>
      <c r="Y17" s="91">
        <v>1</v>
      </c>
      <c r="Z17" s="91">
        <v>5</v>
      </c>
    </row>
    <row r="18" spans="1:26" x14ac:dyDescent="0.2">
      <c r="A18" s="91">
        <v>5</v>
      </c>
      <c r="B18" s="91">
        <v>5</v>
      </c>
      <c r="C18" s="91">
        <v>3</v>
      </c>
      <c r="D18" s="91">
        <v>1</v>
      </c>
      <c r="E18" s="91">
        <v>3</v>
      </c>
      <c r="F18" s="91">
        <v>5</v>
      </c>
      <c r="G18" s="91">
        <v>5</v>
      </c>
      <c r="H18" s="91">
        <v>6</v>
      </c>
      <c r="I18" s="91">
        <v>2</v>
      </c>
      <c r="J18" s="91">
        <v>6</v>
      </c>
      <c r="K18" s="91">
        <v>5</v>
      </c>
      <c r="L18" s="91">
        <v>2</v>
      </c>
      <c r="M18" s="91">
        <v>6</v>
      </c>
      <c r="N18" s="91">
        <v>4</v>
      </c>
      <c r="O18" s="91">
        <v>2</v>
      </c>
      <c r="P18" s="91">
        <v>4</v>
      </c>
      <c r="Q18" s="91">
        <v>2</v>
      </c>
      <c r="R18" s="91">
        <v>4</v>
      </c>
      <c r="S18" s="91">
        <v>2</v>
      </c>
      <c r="T18" s="91">
        <v>5</v>
      </c>
      <c r="U18" s="91">
        <v>2</v>
      </c>
      <c r="V18" s="91">
        <v>6</v>
      </c>
      <c r="W18" s="91">
        <v>2</v>
      </c>
      <c r="X18" s="91">
        <v>3</v>
      </c>
      <c r="Y18" s="91">
        <v>2</v>
      </c>
      <c r="Z18" s="91">
        <v>2</v>
      </c>
    </row>
    <row r="19" spans="1:26" x14ac:dyDescent="0.2">
      <c r="A19" s="91">
        <v>6</v>
      </c>
      <c r="B19" s="91">
        <v>5</v>
      </c>
      <c r="C19" s="91">
        <v>2</v>
      </c>
      <c r="D19" s="91">
        <v>2</v>
      </c>
      <c r="E19" s="91">
        <v>2</v>
      </c>
      <c r="F19" s="91">
        <v>4</v>
      </c>
      <c r="G19" s="91">
        <v>5</v>
      </c>
      <c r="H19" s="91">
        <v>4</v>
      </c>
      <c r="I19" s="91">
        <v>1</v>
      </c>
      <c r="J19" s="91">
        <v>2</v>
      </c>
      <c r="K19" s="91">
        <v>7</v>
      </c>
      <c r="L19" s="91">
        <v>2</v>
      </c>
      <c r="M19" s="91">
        <v>5</v>
      </c>
      <c r="N19" s="91">
        <v>5</v>
      </c>
      <c r="O19" s="91">
        <v>5</v>
      </c>
      <c r="P19" s="91">
        <v>5</v>
      </c>
      <c r="Q19" s="91">
        <v>1</v>
      </c>
      <c r="R19" s="91">
        <v>2</v>
      </c>
      <c r="S19" s="91">
        <v>2</v>
      </c>
      <c r="T19" s="91">
        <v>6</v>
      </c>
      <c r="U19" s="91">
        <v>3</v>
      </c>
      <c r="V19" s="91">
        <v>7</v>
      </c>
      <c r="W19" s="91">
        <v>1</v>
      </c>
      <c r="X19" s="91">
        <v>5</v>
      </c>
      <c r="Y19" s="91">
        <v>2</v>
      </c>
      <c r="Z19" s="91">
        <v>6</v>
      </c>
    </row>
    <row r="20" spans="1:26" x14ac:dyDescent="0.2">
      <c r="A20" s="91">
        <v>5</v>
      </c>
      <c r="B20" s="91">
        <v>6</v>
      </c>
      <c r="C20" s="91">
        <v>3</v>
      </c>
      <c r="D20" s="91">
        <v>2</v>
      </c>
      <c r="E20" s="91">
        <v>1</v>
      </c>
      <c r="F20" s="91">
        <v>6</v>
      </c>
      <c r="G20" s="91">
        <v>6</v>
      </c>
      <c r="H20" s="91">
        <v>6</v>
      </c>
      <c r="I20" s="91">
        <v>2</v>
      </c>
      <c r="J20" s="91">
        <v>4</v>
      </c>
      <c r="K20" s="91">
        <v>6</v>
      </c>
      <c r="L20" s="91">
        <v>2</v>
      </c>
      <c r="M20" s="91">
        <v>7</v>
      </c>
      <c r="N20" s="91">
        <v>5</v>
      </c>
      <c r="O20" s="91">
        <v>2</v>
      </c>
      <c r="P20" s="91">
        <v>6</v>
      </c>
      <c r="Q20" s="91">
        <v>3</v>
      </c>
      <c r="R20" s="91">
        <v>1</v>
      </c>
      <c r="S20" s="91">
        <v>3</v>
      </c>
      <c r="T20" s="91">
        <v>6</v>
      </c>
      <c r="U20" s="91">
        <v>2</v>
      </c>
      <c r="V20" s="91">
        <v>7</v>
      </c>
      <c r="W20" s="91">
        <v>2</v>
      </c>
      <c r="X20" s="91">
        <v>3</v>
      </c>
      <c r="Y20" s="91">
        <v>1</v>
      </c>
      <c r="Z20" s="91">
        <v>6</v>
      </c>
    </row>
    <row r="21" spans="1:26" x14ac:dyDescent="0.2">
      <c r="A21" s="91">
        <v>6</v>
      </c>
      <c r="B21" s="91">
        <v>7</v>
      </c>
      <c r="C21" s="91">
        <v>6</v>
      </c>
      <c r="D21" s="91">
        <v>1</v>
      </c>
      <c r="E21" s="91">
        <v>2</v>
      </c>
      <c r="F21" s="91">
        <v>6</v>
      </c>
      <c r="G21" s="91">
        <v>7</v>
      </c>
      <c r="H21" s="91">
        <v>6</v>
      </c>
      <c r="I21" s="91">
        <v>1</v>
      </c>
      <c r="J21" s="91">
        <v>2</v>
      </c>
      <c r="K21" s="91">
        <v>6</v>
      </c>
      <c r="L21" s="91">
        <v>2</v>
      </c>
      <c r="M21" s="91">
        <v>6</v>
      </c>
      <c r="N21" s="91">
        <v>5</v>
      </c>
      <c r="O21" s="91">
        <v>5</v>
      </c>
      <c r="P21" s="91">
        <v>5</v>
      </c>
      <c r="Q21" s="91">
        <v>1</v>
      </c>
      <c r="R21" s="91">
        <v>2</v>
      </c>
      <c r="S21" s="91">
        <v>1</v>
      </c>
      <c r="T21" s="91">
        <v>6</v>
      </c>
      <c r="U21" s="91">
        <v>1</v>
      </c>
      <c r="V21" s="91">
        <v>7</v>
      </c>
      <c r="W21" s="91">
        <v>2</v>
      </c>
      <c r="X21" s="91">
        <v>2</v>
      </c>
      <c r="Y21" s="91">
        <v>1</v>
      </c>
      <c r="Z21" s="91">
        <v>4</v>
      </c>
    </row>
    <row r="22" spans="1:26" x14ac:dyDescent="0.2">
      <c r="A22" s="91">
        <v>6</v>
      </c>
      <c r="B22" s="91">
        <v>4</v>
      </c>
      <c r="C22" s="91">
        <v>1</v>
      </c>
      <c r="D22" s="91">
        <v>6</v>
      </c>
      <c r="E22" s="91">
        <v>2</v>
      </c>
      <c r="F22" s="91">
        <v>5</v>
      </c>
      <c r="G22" s="91">
        <v>6</v>
      </c>
      <c r="H22" s="91">
        <v>5</v>
      </c>
      <c r="I22" s="91">
        <v>2</v>
      </c>
      <c r="J22" s="91">
        <v>2</v>
      </c>
      <c r="K22" s="91">
        <v>4</v>
      </c>
      <c r="L22" s="91">
        <v>2</v>
      </c>
      <c r="M22" s="91">
        <v>5</v>
      </c>
      <c r="N22" s="91">
        <v>6</v>
      </c>
      <c r="O22" s="91">
        <v>3</v>
      </c>
      <c r="P22" s="91">
        <v>5</v>
      </c>
      <c r="Q22" s="91">
        <v>4</v>
      </c>
      <c r="R22" s="91">
        <v>3</v>
      </c>
      <c r="S22" s="91">
        <v>3</v>
      </c>
      <c r="T22" s="91">
        <v>6</v>
      </c>
      <c r="U22" s="91">
        <v>4</v>
      </c>
      <c r="V22" s="91">
        <v>5</v>
      </c>
      <c r="W22" s="91">
        <v>2</v>
      </c>
      <c r="X22" s="91">
        <v>4</v>
      </c>
      <c r="Y22" s="91">
        <v>4</v>
      </c>
      <c r="Z22" s="91">
        <v>4</v>
      </c>
    </row>
    <row r="23" spans="1:26" x14ac:dyDescent="0.2">
      <c r="A23" s="91">
        <v>6</v>
      </c>
      <c r="B23" s="91">
        <v>7</v>
      </c>
      <c r="C23" s="91">
        <v>3</v>
      </c>
      <c r="D23" s="91">
        <v>1</v>
      </c>
      <c r="E23" s="91">
        <v>3</v>
      </c>
      <c r="F23" s="91">
        <v>6</v>
      </c>
      <c r="G23" s="91">
        <v>6</v>
      </c>
      <c r="H23" s="91">
        <v>6</v>
      </c>
      <c r="I23" s="91">
        <v>4</v>
      </c>
      <c r="J23" s="91">
        <v>3</v>
      </c>
      <c r="K23" s="91">
        <v>6</v>
      </c>
      <c r="L23" s="91">
        <v>1</v>
      </c>
      <c r="M23" s="91">
        <v>7</v>
      </c>
      <c r="N23" s="91">
        <v>5</v>
      </c>
      <c r="O23" s="91">
        <v>4</v>
      </c>
      <c r="P23" s="91">
        <v>6</v>
      </c>
      <c r="Q23" s="91">
        <v>1</v>
      </c>
      <c r="R23" s="91">
        <v>2</v>
      </c>
      <c r="S23" s="91">
        <v>1</v>
      </c>
      <c r="T23" s="91">
        <v>5</v>
      </c>
      <c r="U23" s="91">
        <v>2</v>
      </c>
      <c r="V23" s="91">
        <v>6</v>
      </c>
      <c r="W23" s="91">
        <v>2</v>
      </c>
      <c r="X23" s="91">
        <v>2</v>
      </c>
      <c r="Y23" s="91">
        <v>2</v>
      </c>
      <c r="Z23" s="91">
        <v>6</v>
      </c>
    </row>
    <row r="24" spans="1:26" x14ac:dyDescent="0.2">
      <c r="A24" s="91">
        <v>5</v>
      </c>
      <c r="B24" s="91">
        <v>5</v>
      </c>
      <c r="C24" s="91">
        <v>5</v>
      </c>
      <c r="D24" s="91">
        <v>2</v>
      </c>
      <c r="E24" s="91">
        <v>4</v>
      </c>
      <c r="F24" s="91">
        <v>4</v>
      </c>
      <c r="G24" s="91">
        <v>5</v>
      </c>
      <c r="H24" s="91">
        <v>5</v>
      </c>
      <c r="I24" s="91">
        <v>3</v>
      </c>
      <c r="J24" s="91">
        <v>5</v>
      </c>
      <c r="K24" s="91">
        <v>5</v>
      </c>
      <c r="L24" s="91">
        <v>3</v>
      </c>
      <c r="M24" s="91">
        <v>6</v>
      </c>
      <c r="N24" s="91">
        <v>4</v>
      </c>
      <c r="O24" s="91">
        <v>4</v>
      </c>
      <c r="P24" s="91">
        <v>5</v>
      </c>
      <c r="Q24" s="91">
        <v>3</v>
      </c>
      <c r="R24" s="91">
        <v>3</v>
      </c>
      <c r="S24" s="91">
        <v>3</v>
      </c>
      <c r="T24" s="91">
        <v>5</v>
      </c>
      <c r="U24" s="91">
        <v>3</v>
      </c>
      <c r="V24" s="91">
        <v>5</v>
      </c>
      <c r="W24" s="91">
        <v>3</v>
      </c>
      <c r="X24" s="91">
        <v>5</v>
      </c>
      <c r="Y24" s="91">
        <v>3</v>
      </c>
      <c r="Z24" s="91">
        <v>3</v>
      </c>
    </row>
    <row r="25" spans="1:26" x14ac:dyDescent="0.2">
      <c r="A25" s="91">
        <v>5</v>
      </c>
      <c r="B25" s="91">
        <v>6</v>
      </c>
      <c r="C25" s="91">
        <v>3</v>
      </c>
      <c r="D25" s="91">
        <v>1</v>
      </c>
      <c r="E25" s="91">
        <v>3</v>
      </c>
      <c r="F25" s="91">
        <v>6</v>
      </c>
      <c r="G25" s="91">
        <v>6</v>
      </c>
      <c r="H25" s="91">
        <v>5</v>
      </c>
      <c r="I25" s="91">
        <v>1</v>
      </c>
      <c r="J25" s="91">
        <v>4</v>
      </c>
      <c r="K25" s="91">
        <v>6</v>
      </c>
      <c r="L25" s="91">
        <v>1</v>
      </c>
      <c r="M25" s="91">
        <v>7</v>
      </c>
      <c r="N25" s="91">
        <v>5</v>
      </c>
      <c r="O25" s="91">
        <v>5</v>
      </c>
      <c r="P25" s="91">
        <v>6</v>
      </c>
      <c r="Q25" s="91">
        <v>1</v>
      </c>
      <c r="R25" s="91">
        <v>2</v>
      </c>
      <c r="S25" s="91">
        <v>2</v>
      </c>
      <c r="T25" s="91">
        <v>7</v>
      </c>
      <c r="U25" s="91">
        <v>2</v>
      </c>
      <c r="V25" s="91">
        <v>6</v>
      </c>
      <c r="W25" s="91">
        <v>3</v>
      </c>
      <c r="X25" s="91">
        <v>2</v>
      </c>
      <c r="Y25" s="91">
        <v>2</v>
      </c>
      <c r="Z25" s="91">
        <v>4</v>
      </c>
    </row>
    <row r="26" spans="1:26" x14ac:dyDescent="0.2">
      <c r="A26" s="91">
        <v>6</v>
      </c>
      <c r="B26" s="91">
        <v>7</v>
      </c>
      <c r="C26" s="91">
        <v>1</v>
      </c>
      <c r="D26" s="91">
        <v>1</v>
      </c>
      <c r="E26" s="91">
        <v>1</v>
      </c>
      <c r="F26" s="91">
        <v>6</v>
      </c>
      <c r="G26" s="91">
        <v>4</v>
      </c>
      <c r="H26" s="91">
        <v>7</v>
      </c>
      <c r="I26" s="91">
        <v>1</v>
      </c>
      <c r="J26" s="91">
        <v>1</v>
      </c>
      <c r="K26" s="91">
        <v>7</v>
      </c>
      <c r="L26" s="91">
        <v>1</v>
      </c>
      <c r="M26" s="91">
        <v>7</v>
      </c>
      <c r="N26" s="91">
        <v>6</v>
      </c>
      <c r="O26" s="91">
        <v>4</v>
      </c>
      <c r="P26" s="91">
        <v>6</v>
      </c>
      <c r="Q26" s="91">
        <v>1</v>
      </c>
      <c r="R26" s="91">
        <v>1</v>
      </c>
      <c r="S26" s="91">
        <v>1</v>
      </c>
      <c r="T26" s="91">
        <v>7</v>
      </c>
      <c r="U26" s="91">
        <v>1</v>
      </c>
      <c r="V26" s="91">
        <v>7</v>
      </c>
      <c r="W26" s="91">
        <v>1</v>
      </c>
      <c r="X26" s="91">
        <v>2</v>
      </c>
      <c r="Y26" s="91">
        <v>1</v>
      </c>
      <c r="Z26" s="91">
        <v>6</v>
      </c>
    </row>
    <row r="27" spans="1:26" x14ac:dyDescent="0.2">
      <c r="A27" s="91">
        <v>5</v>
      </c>
      <c r="B27" s="91">
        <v>6</v>
      </c>
      <c r="C27" s="91">
        <v>3</v>
      </c>
      <c r="D27" s="91">
        <v>2</v>
      </c>
      <c r="E27" s="91">
        <v>3</v>
      </c>
      <c r="F27" s="91">
        <v>5</v>
      </c>
      <c r="G27" s="91">
        <v>6</v>
      </c>
      <c r="H27" s="91">
        <v>5</v>
      </c>
      <c r="I27" s="91">
        <v>2</v>
      </c>
      <c r="J27" s="91">
        <v>4</v>
      </c>
      <c r="K27" s="91">
        <v>6</v>
      </c>
      <c r="L27" s="91">
        <v>2</v>
      </c>
      <c r="M27" s="91">
        <v>7</v>
      </c>
      <c r="N27" s="91">
        <v>6</v>
      </c>
      <c r="O27" s="91">
        <v>4</v>
      </c>
      <c r="P27" s="91">
        <v>6</v>
      </c>
      <c r="Q27" s="91">
        <v>2</v>
      </c>
      <c r="R27" s="91">
        <v>3</v>
      </c>
      <c r="S27" s="91">
        <v>3</v>
      </c>
      <c r="T27" s="91">
        <v>6</v>
      </c>
      <c r="U27" s="91">
        <v>2</v>
      </c>
      <c r="V27" s="91">
        <v>6</v>
      </c>
      <c r="W27" s="91">
        <v>2</v>
      </c>
      <c r="X27" s="91">
        <v>3</v>
      </c>
      <c r="Y27" s="91">
        <v>2</v>
      </c>
      <c r="Z27" s="91">
        <v>4</v>
      </c>
    </row>
    <row r="28" spans="1:26" x14ac:dyDescent="0.2">
      <c r="A28" s="91">
        <v>6</v>
      </c>
      <c r="B28" s="91">
        <v>6</v>
      </c>
      <c r="C28" s="91">
        <v>2</v>
      </c>
      <c r="D28" s="91">
        <v>2</v>
      </c>
      <c r="E28" s="91">
        <v>2</v>
      </c>
      <c r="F28" s="91">
        <v>6</v>
      </c>
      <c r="G28" s="91">
        <v>6</v>
      </c>
      <c r="H28" s="91">
        <v>6</v>
      </c>
      <c r="I28" s="91">
        <v>2</v>
      </c>
      <c r="J28" s="91">
        <v>2</v>
      </c>
      <c r="K28" s="91">
        <v>3</v>
      </c>
      <c r="L28" s="91">
        <v>2</v>
      </c>
      <c r="M28" s="91">
        <v>3</v>
      </c>
      <c r="N28" s="91">
        <v>6</v>
      </c>
      <c r="O28" s="91">
        <v>6</v>
      </c>
      <c r="P28" s="91">
        <v>6</v>
      </c>
      <c r="Q28" s="91">
        <v>2</v>
      </c>
      <c r="R28" s="91">
        <v>2</v>
      </c>
      <c r="S28" s="91">
        <v>2</v>
      </c>
      <c r="T28" s="91">
        <v>5</v>
      </c>
      <c r="U28" s="91">
        <v>2</v>
      </c>
      <c r="V28" s="91">
        <v>6</v>
      </c>
      <c r="W28" s="91">
        <v>2</v>
      </c>
      <c r="X28" s="91">
        <v>2</v>
      </c>
      <c r="Y28" s="91">
        <v>2</v>
      </c>
      <c r="Z28" s="91">
        <v>6</v>
      </c>
    </row>
    <row r="29" spans="1:26" x14ac:dyDescent="0.2">
      <c r="A29" s="91">
        <v>5</v>
      </c>
      <c r="B29" s="91">
        <v>5</v>
      </c>
      <c r="C29" s="91">
        <v>2</v>
      </c>
      <c r="D29" s="91">
        <v>3</v>
      </c>
      <c r="E29" s="91">
        <v>2</v>
      </c>
      <c r="F29" s="91">
        <v>5</v>
      </c>
      <c r="G29" s="91">
        <v>6</v>
      </c>
      <c r="H29" s="91">
        <v>4</v>
      </c>
      <c r="I29" s="91">
        <v>2</v>
      </c>
      <c r="J29" s="91">
        <v>3</v>
      </c>
      <c r="K29" s="91">
        <v>5</v>
      </c>
      <c r="L29" s="91">
        <v>2</v>
      </c>
      <c r="M29" s="91">
        <v>5</v>
      </c>
      <c r="N29" s="91">
        <v>4</v>
      </c>
      <c r="O29" s="91">
        <v>5</v>
      </c>
      <c r="P29" s="91">
        <v>5</v>
      </c>
      <c r="Q29" s="91">
        <v>2</v>
      </c>
      <c r="R29" s="91">
        <v>3</v>
      </c>
      <c r="S29" s="91">
        <v>2</v>
      </c>
      <c r="T29" s="91">
        <v>6</v>
      </c>
      <c r="U29" s="91">
        <v>5</v>
      </c>
      <c r="V29" s="91">
        <v>5</v>
      </c>
      <c r="W29" s="91">
        <v>3</v>
      </c>
      <c r="X29" s="91">
        <v>2</v>
      </c>
      <c r="Y29" s="91">
        <v>2</v>
      </c>
      <c r="Z29" s="91">
        <v>6</v>
      </c>
    </row>
    <row r="30" spans="1:26" x14ac:dyDescent="0.2">
      <c r="A30" s="91">
        <v>5</v>
      </c>
      <c r="B30" s="91">
        <v>5</v>
      </c>
      <c r="C30" s="91">
        <v>4</v>
      </c>
      <c r="D30" s="91">
        <v>2</v>
      </c>
      <c r="E30" s="91">
        <v>3</v>
      </c>
      <c r="F30" s="91">
        <v>4</v>
      </c>
      <c r="G30" s="91">
        <v>4</v>
      </c>
      <c r="H30" s="91">
        <v>4</v>
      </c>
      <c r="I30" s="91">
        <v>2</v>
      </c>
      <c r="J30" s="91">
        <v>4</v>
      </c>
      <c r="K30" s="91">
        <v>6</v>
      </c>
      <c r="L30" s="91">
        <v>3</v>
      </c>
      <c r="M30" s="91">
        <v>5</v>
      </c>
      <c r="N30" s="91">
        <v>4</v>
      </c>
      <c r="O30" s="91">
        <v>2</v>
      </c>
      <c r="P30" s="91">
        <v>5</v>
      </c>
      <c r="Q30" s="91">
        <v>1</v>
      </c>
      <c r="R30" s="91">
        <v>3</v>
      </c>
      <c r="S30" s="91">
        <v>2</v>
      </c>
      <c r="T30" s="91">
        <v>6</v>
      </c>
      <c r="U30" s="91">
        <v>3</v>
      </c>
      <c r="V30" s="91">
        <v>5</v>
      </c>
      <c r="W30" s="91">
        <v>2</v>
      </c>
      <c r="X30" s="91">
        <v>3</v>
      </c>
      <c r="Y30" s="91">
        <v>1</v>
      </c>
      <c r="Z30" s="91">
        <v>4</v>
      </c>
    </row>
    <row r="31" spans="1:26" x14ac:dyDescent="0.2">
      <c r="A31" s="91">
        <v>5</v>
      </c>
      <c r="B31" s="91">
        <v>6</v>
      </c>
      <c r="C31" s="91">
        <v>2</v>
      </c>
      <c r="D31" s="91">
        <v>2</v>
      </c>
      <c r="E31" s="91">
        <v>2</v>
      </c>
      <c r="F31" s="91">
        <v>6</v>
      </c>
      <c r="G31" s="91">
        <v>6</v>
      </c>
      <c r="H31" s="91">
        <v>6</v>
      </c>
      <c r="I31" s="91">
        <v>1</v>
      </c>
      <c r="J31" s="91">
        <v>2</v>
      </c>
      <c r="K31" s="91">
        <v>6</v>
      </c>
      <c r="L31" s="91">
        <v>2</v>
      </c>
      <c r="M31" s="91">
        <v>5</v>
      </c>
      <c r="N31" s="91">
        <v>7</v>
      </c>
      <c r="O31" s="91">
        <v>3</v>
      </c>
      <c r="P31" s="91">
        <v>6</v>
      </c>
      <c r="Q31" s="91">
        <v>3</v>
      </c>
      <c r="R31" s="91">
        <v>3</v>
      </c>
      <c r="S31" s="91">
        <v>1</v>
      </c>
      <c r="T31" s="91">
        <v>6</v>
      </c>
      <c r="U31" s="91">
        <v>2</v>
      </c>
      <c r="V31" s="91">
        <v>6</v>
      </c>
      <c r="W31" s="91">
        <v>2</v>
      </c>
      <c r="X31" s="91">
        <v>1</v>
      </c>
      <c r="Y31" s="91">
        <v>2</v>
      </c>
      <c r="Z31" s="91">
        <v>6</v>
      </c>
    </row>
    <row r="32" spans="1:26" x14ac:dyDescent="0.2">
      <c r="A32" s="91">
        <v>7</v>
      </c>
      <c r="B32" s="91">
        <v>6</v>
      </c>
      <c r="C32" s="91">
        <v>2</v>
      </c>
      <c r="D32" s="91">
        <v>2</v>
      </c>
      <c r="E32" s="91">
        <v>1</v>
      </c>
      <c r="F32" s="91">
        <v>7</v>
      </c>
      <c r="G32" s="91">
        <v>7</v>
      </c>
      <c r="H32" s="91">
        <v>5</v>
      </c>
      <c r="I32" s="91">
        <v>1</v>
      </c>
      <c r="J32" s="91">
        <v>2</v>
      </c>
      <c r="K32" s="91">
        <v>6</v>
      </c>
      <c r="L32" s="91">
        <v>2</v>
      </c>
      <c r="M32" s="91">
        <v>6</v>
      </c>
      <c r="N32" s="91">
        <v>7</v>
      </c>
      <c r="O32" s="91">
        <v>6</v>
      </c>
      <c r="P32" s="91">
        <v>7</v>
      </c>
      <c r="Q32" s="91">
        <v>1</v>
      </c>
      <c r="R32" s="91">
        <v>1</v>
      </c>
      <c r="S32" s="91">
        <v>2</v>
      </c>
      <c r="T32" s="91">
        <v>7</v>
      </c>
      <c r="U32" s="91">
        <v>1</v>
      </c>
      <c r="V32" s="91">
        <v>7</v>
      </c>
      <c r="W32" s="91">
        <v>1</v>
      </c>
      <c r="X32" s="91">
        <v>1</v>
      </c>
      <c r="Y32" s="91">
        <v>1</v>
      </c>
      <c r="Z32" s="91">
        <v>6</v>
      </c>
    </row>
    <row r="33" spans="1:26" x14ac:dyDescent="0.2">
      <c r="A33" s="91">
        <v>7</v>
      </c>
      <c r="B33" s="91">
        <v>7</v>
      </c>
      <c r="C33" s="91">
        <v>2</v>
      </c>
      <c r="D33" s="91">
        <v>1</v>
      </c>
      <c r="E33" s="91">
        <v>2</v>
      </c>
      <c r="F33" s="91">
        <v>6</v>
      </c>
      <c r="G33" s="91">
        <v>7</v>
      </c>
      <c r="H33" s="91">
        <v>7</v>
      </c>
      <c r="I33" s="91">
        <v>1</v>
      </c>
      <c r="J33" s="91">
        <v>3</v>
      </c>
      <c r="K33" s="91">
        <v>6</v>
      </c>
      <c r="L33" s="91">
        <v>1</v>
      </c>
      <c r="M33" s="91">
        <v>6</v>
      </c>
      <c r="N33" s="91">
        <v>7</v>
      </c>
      <c r="O33" s="91">
        <v>2</v>
      </c>
      <c r="P33" s="91">
        <v>6</v>
      </c>
      <c r="Q33" s="91">
        <v>2</v>
      </c>
      <c r="R33" s="91">
        <v>2</v>
      </c>
      <c r="S33" s="91">
        <v>2</v>
      </c>
      <c r="T33" s="91">
        <v>7</v>
      </c>
      <c r="U33" s="91">
        <v>1</v>
      </c>
      <c r="V33" s="91">
        <v>6</v>
      </c>
      <c r="W33" s="91">
        <v>2</v>
      </c>
      <c r="X33" s="91">
        <v>2</v>
      </c>
      <c r="Y33" s="91">
        <v>2</v>
      </c>
      <c r="Z33" s="91">
        <v>6</v>
      </c>
    </row>
    <row r="1005" s="24" customFormat="1" x14ac:dyDescent="0.2"/>
    <row r="1006" s="24" customFormat="1" x14ac:dyDescent="0.2"/>
    <row r="1007" s="24" customFormat="1" x14ac:dyDescent="0.2"/>
    <row r="1008" s="24" customFormat="1" x14ac:dyDescent="0.2"/>
    <row r="1009" s="24" customFormat="1" x14ac:dyDescent="0.2"/>
    <row r="1010" s="24" customFormat="1" x14ac:dyDescent="0.2"/>
    <row r="1011" s="24" customFormat="1" x14ac:dyDescent="0.2"/>
    <row r="1012" s="24" customFormat="1" x14ac:dyDescent="0.2"/>
    <row r="1013" s="24" customFormat="1" x14ac:dyDescent="0.2"/>
    <row r="1014" s="24" customFormat="1" x14ac:dyDescent="0.2"/>
    <row r="1015" s="24" customFormat="1" x14ac:dyDescent="0.2"/>
    <row r="1016" s="24" customFormat="1" x14ac:dyDescent="0.2"/>
    <row r="1017" s="24" customFormat="1" x14ac:dyDescent="0.2"/>
    <row r="1018" s="24" customFormat="1" x14ac:dyDescent="0.2"/>
    <row r="1019" s="24" customFormat="1" x14ac:dyDescent="0.2"/>
    <row r="1020" s="24" customFormat="1" x14ac:dyDescent="0.2"/>
    <row r="1021" s="24" customFormat="1" x14ac:dyDescent="0.2"/>
    <row r="1022" s="24" customFormat="1" x14ac:dyDescent="0.2"/>
    <row r="1023" s="24" customFormat="1" x14ac:dyDescent="0.2"/>
    <row r="1024" s="24" customFormat="1" x14ac:dyDescent="0.2"/>
    <row r="1025" s="24" customFormat="1" x14ac:dyDescent="0.2"/>
    <row r="1026" s="24" customFormat="1" x14ac:dyDescent="0.2"/>
    <row r="1027" s="24" customFormat="1" x14ac:dyDescent="0.2"/>
    <row r="1028" s="24" customFormat="1" x14ac:dyDescent="0.2"/>
    <row r="1029" s="24" customFormat="1" x14ac:dyDescent="0.2"/>
    <row r="1030" s="24" customFormat="1" x14ac:dyDescent="0.2"/>
    <row r="1031" s="24" customFormat="1" x14ac:dyDescent="0.2"/>
    <row r="1032" s="24" customFormat="1" x14ac:dyDescent="0.2"/>
    <row r="1033" s="24" customFormat="1" x14ac:dyDescent="0.2"/>
    <row r="1034" s="24" customFormat="1" x14ac:dyDescent="0.2"/>
    <row r="1035" s="24" customFormat="1" x14ac:dyDescent="0.2"/>
    <row r="1036" s="24" customFormat="1" x14ac:dyDescent="0.2"/>
    <row r="1037" s="24" customFormat="1" x14ac:dyDescent="0.2"/>
    <row r="1038" s="24" customFormat="1" x14ac:dyDescent="0.2"/>
    <row r="1039" s="24" customFormat="1" x14ac:dyDescent="0.2"/>
    <row r="1040" s="24" customFormat="1" x14ac:dyDescent="0.2"/>
    <row r="1041" s="24" customFormat="1" x14ac:dyDescent="0.2"/>
    <row r="1042" s="24" customFormat="1" x14ac:dyDescent="0.2"/>
    <row r="1043" s="24" customFormat="1" x14ac:dyDescent="0.2"/>
    <row r="1044" s="24" customFormat="1" x14ac:dyDescent="0.2"/>
    <row r="1045" s="24" customFormat="1" x14ac:dyDescent="0.2"/>
    <row r="1046" s="24" customFormat="1" x14ac:dyDescent="0.2"/>
    <row r="1047" s="24" customFormat="1" x14ac:dyDescent="0.2"/>
    <row r="1048" s="24" customFormat="1" x14ac:dyDescent="0.2"/>
    <row r="1049" s="24" customFormat="1" x14ac:dyDescent="0.2"/>
    <row r="1050" s="24" customFormat="1" x14ac:dyDescent="0.2"/>
    <row r="1051" s="24" customFormat="1" x14ac:dyDescent="0.2"/>
    <row r="1052" s="24" customFormat="1" x14ac:dyDescent="0.2"/>
    <row r="1053" s="24" customFormat="1" x14ac:dyDescent="0.2"/>
    <row r="1054" s="24" customFormat="1" x14ac:dyDescent="0.2"/>
    <row r="1055" s="24" customFormat="1" x14ac:dyDescent="0.2"/>
    <row r="1056" s="24" customFormat="1" x14ac:dyDescent="0.2"/>
    <row r="1057" s="24" customFormat="1" x14ac:dyDescent="0.2"/>
    <row r="1058" s="24" customFormat="1" x14ac:dyDescent="0.2"/>
    <row r="1059" s="24" customFormat="1" x14ac:dyDescent="0.2"/>
    <row r="1060" s="24" customFormat="1" x14ac:dyDescent="0.2"/>
    <row r="1061" s="24" customFormat="1" x14ac:dyDescent="0.2"/>
    <row r="1062" s="24" customFormat="1" x14ac:dyDescent="0.2"/>
    <row r="1063" s="24" customFormat="1" x14ac:dyDescent="0.2"/>
    <row r="1064" s="24" customFormat="1" x14ac:dyDescent="0.2"/>
    <row r="1065" s="24" customFormat="1" x14ac:dyDescent="0.2"/>
    <row r="1066" s="24" customFormat="1" x14ac:dyDescent="0.2"/>
    <row r="1067" s="24" customFormat="1" x14ac:dyDescent="0.2"/>
    <row r="1068" s="24" customFormat="1" x14ac:dyDescent="0.2"/>
    <row r="1069" s="24" customFormat="1" x14ac:dyDescent="0.2"/>
    <row r="1070" s="24" customFormat="1" x14ac:dyDescent="0.2"/>
    <row r="1071" s="24" customFormat="1" x14ac:dyDescent="0.2"/>
    <row r="1072" s="24" customFormat="1" x14ac:dyDescent="0.2"/>
    <row r="1073" s="24" customFormat="1" x14ac:dyDescent="0.2"/>
    <row r="1074" s="24" customFormat="1" x14ac:dyDescent="0.2"/>
    <row r="1075" s="24" customFormat="1" x14ac:dyDescent="0.2"/>
    <row r="1076" s="24" customFormat="1" x14ac:dyDescent="0.2"/>
    <row r="1077" s="24" customFormat="1" x14ac:dyDescent="0.2"/>
    <row r="1078" s="24" customFormat="1" x14ac:dyDescent="0.2"/>
    <row r="1079" s="24" customFormat="1" x14ac:dyDescent="0.2"/>
    <row r="1080" s="24" customFormat="1" x14ac:dyDescent="0.2"/>
    <row r="1081" s="24" customFormat="1" x14ac:dyDescent="0.2"/>
    <row r="1082" s="24" customFormat="1" x14ac:dyDescent="0.2"/>
    <row r="1083" s="24" customFormat="1" x14ac:dyDescent="0.2"/>
    <row r="1084" s="24" customFormat="1" x14ac:dyDescent="0.2"/>
    <row r="1085" s="24" customFormat="1" x14ac:dyDescent="0.2"/>
    <row r="1086" s="24" customFormat="1" x14ac:dyDescent="0.2"/>
    <row r="1087" s="24" customFormat="1" x14ac:dyDescent="0.2"/>
    <row r="1088" s="24" customFormat="1" x14ac:dyDescent="0.2"/>
    <row r="1089" s="24" customFormat="1" x14ac:dyDescent="0.2"/>
    <row r="1090" s="24" customFormat="1" x14ac:dyDescent="0.2"/>
    <row r="1091" s="24" customFormat="1" x14ac:dyDescent="0.2"/>
    <row r="1092" s="24" customFormat="1" x14ac:dyDescent="0.2"/>
    <row r="1093" s="24" customFormat="1" x14ac:dyDescent="0.2"/>
    <row r="1094" s="24" customFormat="1" x14ac:dyDescent="0.2"/>
    <row r="1095" s="24" customFormat="1" x14ac:dyDescent="0.2"/>
    <row r="1096" s="24" customFormat="1" x14ac:dyDescent="0.2"/>
    <row r="1097" s="24" customFormat="1" x14ac:dyDescent="0.2"/>
    <row r="1098" s="24" customFormat="1" x14ac:dyDescent="0.2"/>
    <row r="1099" s="24" customFormat="1" x14ac:dyDescent="0.2"/>
    <row r="1100" s="24" customFormat="1" x14ac:dyDescent="0.2"/>
    <row r="1101" s="24" customFormat="1" x14ac:dyDescent="0.2"/>
    <row r="1102" s="24" customFormat="1" x14ac:dyDescent="0.2"/>
    <row r="1103" s="24" customFormat="1" x14ac:dyDescent="0.2"/>
    <row r="1104" s="24" customFormat="1" x14ac:dyDescent="0.2"/>
    <row r="1105" s="24" customFormat="1" x14ac:dyDescent="0.2"/>
    <row r="1106" s="24" customFormat="1" x14ac:dyDescent="0.2"/>
    <row r="1107" s="24" customFormat="1" x14ac:dyDescent="0.2"/>
    <row r="1108" s="24" customFormat="1" x14ac:dyDescent="0.2"/>
    <row r="1109" s="24" customFormat="1" x14ac:dyDescent="0.2"/>
    <row r="1110" s="24" customFormat="1" x14ac:dyDescent="0.2"/>
    <row r="1111" s="24" customFormat="1" x14ac:dyDescent="0.2"/>
    <row r="1112" s="24" customFormat="1" x14ac:dyDescent="0.2"/>
    <row r="1113" s="24" customFormat="1" x14ac:dyDescent="0.2"/>
    <row r="1114" s="24" customFormat="1" x14ac:dyDescent="0.2"/>
    <row r="1115" s="24" customFormat="1" x14ac:dyDescent="0.2"/>
    <row r="1116" s="24" customFormat="1" x14ac:dyDescent="0.2"/>
    <row r="1117" s="24" customFormat="1" x14ac:dyDescent="0.2"/>
    <row r="1118" s="24" customFormat="1" x14ac:dyDescent="0.2"/>
    <row r="1119" s="24" customFormat="1" x14ac:dyDescent="0.2"/>
    <row r="1120" s="24" customFormat="1" x14ac:dyDescent="0.2"/>
    <row r="1121" s="24" customFormat="1" x14ac:dyDescent="0.2"/>
    <row r="1122" s="24" customFormat="1" x14ac:dyDescent="0.2"/>
    <row r="1123" s="24" customFormat="1" x14ac:dyDescent="0.2"/>
    <row r="1124" s="24" customFormat="1" x14ac:dyDescent="0.2"/>
    <row r="1125" s="24" customFormat="1" x14ac:dyDescent="0.2"/>
    <row r="1126" s="24" customFormat="1" x14ac:dyDescent="0.2"/>
    <row r="1127" s="24" customFormat="1" x14ac:dyDescent="0.2"/>
    <row r="1128" s="24" customFormat="1" x14ac:dyDescent="0.2"/>
    <row r="1129" s="24" customFormat="1" x14ac:dyDescent="0.2"/>
    <row r="1130" s="24" customFormat="1" x14ac:dyDescent="0.2"/>
    <row r="1131" s="24" customFormat="1" x14ac:dyDescent="0.2"/>
    <row r="1132" s="24" customFormat="1" x14ac:dyDescent="0.2"/>
    <row r="1133" s="24" customFormat="1" x14ac:dyDescent="0.2"/>
    <row r="1134" s="24" customFormat="1" x14ac:dyDescent="0.2"/>
    <row r="1135" s="24" customFormat="1" x14ac:dyDescent="0.2"/>
    <row r="1136" s="24" customFormat="1" x14ac:dyDescent="0.2"/>
    <row r="1137" s="24" customFormat="1" x14ac:dyDescent="0.2"/>
    <row r="1138" s="24" customFormat="1" x14ac:dyDescent="0.2"/>
    <row r="1139" s="24" customFormat="1" x14ac:dyDescent="0.2"/>
    <row r="1140" s="24" customFormat="1" x14ac:dyDescent="0.2"/>
    <row r="1141" s="24" customFormat="1" x14ac:dyDescent="0.2"/>
    <row r="1142" s="24" customFormat="1" x14ac:dyDescent="0.2"/>
    <row r="1143" s="24" customFormat="1" x14ac:dyDescent="0.2"/>
    <row r="1144" s="24" customFormat="1" x14ac:dyDescent="0.2"/>
    <row r="1145" s="24" customFormat="1" x14ac:dyDescent="0.2"/>
    <row r="1146" s="24" customFormat="1" x14ac:dyDescent="0.2"/>
    <row r="1147" s="24" customFormat="1" x14ac:dyDescent="0.2"/>
    <row r="1148" s="24" customFormat="1" x14ac:dyDescent="0.2"/>
    <row r="1149" s="24" customFormat="1" x14ac:dyDescent="0.2"/>
    <row r="1150" s="24" customFormat="1" x14ac:dyDescent="0.2"/>
    <row r="1151" s="24" customFormat="1" x14ac:dyDescent="0.2"/>
    <row r="1152" s="24" customFormat="1" x14ac:dyDescent="0.2"/>
    <row r="1153" s="24" customFormat="1" x14ac:dyDescent="0.2"/>
    <row r="1154" s="24" customFormat="1" x14ac:dyDescent="0.2"/>
    <row r="1155" s="24" customFormat="1" x14ac:dyDescent="0.2"/>
    <row r="1156" s="24" customFormat="1" x14ac:dyDescent="0.2"/>
    <row r="1157" s="24" customFormat="1" x14ac:dyDescent="0.2"/>
    <row r="1158" s="24" customFormat="1" x14ac:dyDescent="0.2"/>
    <row r="1159" s="24" customFormat="1" x14ac:dyDescent="0.2"/>
    <row r="1160" s="24" customFormat="1" x14ac:dyDescent="0.2"/>
    <row r="1161" s="24" customFormat="1" x14ac:dyDescent="0.2"/>
    <row r="1162" s="24" customFormat="1" x14ac:dyDescent="0.2"/>
    <row r="1163" s="24" customFormat="1" x14ac:dyDescent="0.2"/>
    <row r="1164" s="24" customFormat="1" x14ac:dyDescent="0.2"/>
    <row r="1165" s="24" customFormat="1" x14ac:dyDescent="0.2"/>
    <row r="1166" s="24" customFormat="1" x14ac:dyDescent="0.2"/>
    <row r="1167" s="24" customFormat="1" x14ac:dyDescent="0.2"/>
    <row r="1168" s="24" customFormat="1" x14ac:dyDescent="0.2"/>
    <row r="1169" s="24" customFormat="1" x14ac:dyDescent="0.2"/>
    <row r="1170" s="24" customFormat="1" x14ac:dyDescent="0.2"/>
    <row r="1171" s="24" customFormat="1" x14ac:dyDescent="0.2"/>
    <row r="1172" s="24" customFormat="1" x14ac:dyDescent="0.2"/>
    <row r="1173" s="24" customFormat="1" x14ac:dyDescent="0.2"/>
    <row r="1174" s="24" customFormat="1" x14ac:dyDescent="0.2"/>
    <row r="1175" s="24" customFormat="1" x14ac:dyDescent="0.2"/>
    <row r="1176" s="24" customFormat="1" x14ac:dyDescent="0.2"/>
    <row r="1177" s="24" customFormat="1" x14ac:dyDescent="0.2"/>
    <row r="1178" s="24" customFormat="1" x14ac:dyDescent="0.2"/>
    <row r="1179" s="24" customFormat="1" x14ac:dyDescent="0.2"/>
    <row r="1180" s="24" customFormat="1" x14ac:dyDescent="0.2"/>
    <row r="1181" s="24" customFormat="1" x14ac:dyDescent="0.2"/>
    <row r="1182" s="24" customFormat="1" x14ac:dyDescent="0.2"/>
    <row r="1183" s="24" customFormat="1" x14ac:dyDescent="0.2"/>
    <row r="1184" s="24" customFormat="1" x14ac:dyDescent="0.2"/>
    <row r="1185" s="24" customFormat="1" x14ac:dyDescent="0.2"/>
    <row r="1186" s="24" customFormat="1" x14ac:dyDescent="0.2"/>
    <row r="1187" s="24" customFormat="1" x14ac:dyDescent="0.2"/>
    <row r="1188" s="24" customFormat="1" x14ac:dyDescent="0.2"/>
    <row r="1189" s="24" customFormat="1" x14ac:dyDescent="0.2"/>
    <row r="1190" s="24" customFormat="1" x14ac:dyDescent="0.2"/>
    <row r="1191" s="24" customFormat="1" x14ac:dyDescent="0.2"/>
    <row r="1192" s="24" customFormat="1" x14ac:dyDescent="0.2"/>
    <row r="1193" s="24" customFormat="1" x14ac:dyDescent="0.2"/>
    <row r="1194" s="24" customFormat="1" x14ac:dyDescent="0.2"/>
    <row r="1195" s="24" customFormat="1" x14ac:dyDescent="0.2"/>
    <row r="1196" s="24" customFormat="1" x14ac:dyDescent="0.2"/>
    <row r="1197" s="24" customFormat="1" x14ac:dyDescent="0.2"/>
    <row r="1198" s="24" customFormat="1" x14ac:dyDescent="0.2"/>
    <row r="1199" s="24" customFormat="1" x14ac:dyDescent="0.2"/>
    <row r="1200" s="24" customFormat="1" x14ac:dyDescent="0.2"/>
    <row r="1201" s="24" customFormat="1" x14ac:dyDescent="0.2"/>
    <row r="1202" s="24" customFormat="1" x14ac:dyDescent="0.2"/>
    <row r="1203" s="24" customFormat="1" x14ac:dyDescent="0.2"/>
    <row r="1204" s="24" customFormat="1" x14ac:dyDescent="0.2"/>
    <row r="1205" s="24" customFormat="1" x14ac:dyDescent="0.2"/>
    <row r="1206" s="24" customFormat="1" x14ac:dyDescent="0.2"/>
    <row r="1207" s="24" customFormat="1" x14ac:dyDescent="0.2"/>
    <row r="1208" s="24" customFormat="1" x14ac:dyDescent="0.2"/>
    <row r="1209" s="24" customFormat="1" x14ac:dyDescent="0.2"/>
    <row r="1210" s="24" customFormat="1" x14ac:dyDescent="0.2"/>
    <row r="1211" s="24" customFormat="1" x14ac:dyDescent="0.2"/>
    <row r="1212" s="24" customFormat="1" x14ac:dyDescent="0.2"/>
    <row r="1213" s="24" customFormat="1" x14ac:dyDescent="0.2"/>
    <row r="1214" s="24" customFormat="1" x14ac:dyDescent="0.2"/>
    <row r="1215" s="24" customFormat="1" x14ac:dyDescent="0.2"/>
    <row r="1216" s="24" customFormat="1" x14ac:dyDescent="0.2"/>
    <row r="1217" s="24" customFormat="1" x14ac:dyDescent="0.2"/>
    <row r="1218" s="24" customFormat="1" x14ac:dyDescent="0.2"/>
    <row r="1219" s="24" customFormat="1" x14ac:dyDescent="0.2"/>
    <row r="1220" s="24" customFormat="1" x14ac:dyDescent="0.2"/>
    <row r="1221" s="24" customFormat="1" x14ac:dyDescent="0.2"/>
    <row r="1222" s="24" customFormat="1" x14ac:dyDescent="0.2"/>
    <row r="1223" s="24" customFormat="1" x14ac:dyDescent="0.2"/>
    <row r="1224" s="24" customFormat="1" x14ac:dyDescent="0.2"/>
    <row r="1225" s="24" customFormat="1" x14ac:dyDescent="0.2"/>
    <row r="1226" s="24" customFormat="1" x14ac:dyDescent="0.2"/>
    <row r="1227" s="24" customFormat="1" x14ac:dyDescent="0.2"/>
    <row r="1228" s="24" customFormat="1" x14ac:dyDescent="0.2"/>
    <row r="1229" s="24" customFormat="1" x14ac:dyDescent="0.2"/>
    <row r="1230" s="24" customFormat="1" x14ac:dyDescent="0.2"/>
    <row r="1231" s="24" customFormat="1" x14ac:dyDescent="0.2"/>
    <row r="1232" s="24" customFormat="1" x14ac:dyDescent="0.2"/>
    <row r="1233" s="24" customFormat="1" x14ac:dyDescent="0.2"/>
    <row r="1234" s="24" customFormat="1" x14ac:dyDescent="0.2"/>
    <row r="1235" s="24" customFormat="1" x14ac:dyDescent="0.2"/>
    <row r="1236" s="24" customFormat="1" x14ac:dyDescent="0.2"/>
    <row r="1237" s="24" customFormat="1" x14ac:dyDescent="0.2"/>
    <row r="1238" s="24" customFormat="1" x14ac:dyDescent="0.2"/>
    <row r="1239" s="24" customFormat="1" x14ac:dyDescent="0.2"/>
    <row r="1240" s="24" customFormat="1" x14ac:dyDescent="0.2"/>
    <row r="1241" s="24" customFormat="1" x14ac:dyDescent="0.2"/>
    <row r="1242" s="24" customFormat="1" x14ac:dyDescent="0.2"/>
    <row r="1243" s="24" customFormat="1" x14ac:dyDescent="0.2"/>
    <row r="1244" s="24" customFormat="1" x14ac:dyDescent="0.2"/>
    <row r="1245" s="24" customFormat="1" x14ac:dyDescent="0.2"/>
    <row r="1246" s="24" customFormat="1" x14ac:dyDescent="0.2"/>
    <row r="1247" s="24" customFormat="1" x14ac:dyDescent="0.2"/>
    <row r="1248" s="24" customFormat="1" x14ac:dyDescent="0.2"/>
    <row r="1249" s="24" customFormat="1" x14ac:dyDescent="0.2"/>
    <row r="1250" s="24" customFormat="1" x14ac:dyDescent="0.2"/>
    <row r="1251" s="24" customFormat="1" x14ac:dyDescent="0.2"/>
    <row r="1252" s="24" customFormat="1" x14ac:dyDescent="0.2"/>
    <row r="1253" s="24" customFormat="1" x14ac:dyDescent="0.2"/>
    <row r="1254" s="24" customFormat="1" x14ac:dyDescent="0.2"/>
    <row r="1255" s="24" customFormat="1" x14ac:dyDescent="0.2"/>
    <row r="1256" s="24" customFormat="1" x14ac:dyDescent="0.2"/>
    <row r="1257" s="24" customFormat="1" x14ac:dyDescent="0.2"/>
    <row r="1258" s="24" customFormat="1" x14ac:dyDescent="0.2"/>
    <row r="1259" s="24" customFormat="1" x14ac:dyDescent="0.2"/>
    <row r="1260" s="24" customFormat="1" x14ac:dyDescent="0.2"/>
    <row r="1261" s="24" customFormat="1" x14ac:dyDescent="0.2"/>
    <row r="1262" s="24" customFormat="1" x14ac:dyDescent="0.2"/>
    <row r="1263" s="24" customFormat="1" x14ac:dyDescent="0.2"/>
    <row r="1264" s="24" customFormat="1" x14ac:dyDescent="0.2"/>
    <row r="1265" s="24" customFormat="1" x14ac:dyDescent="0.2"/>
    <row r="1266" s="24" customFormat="1" x14ac:dyDescent="0.2"/>
    <row r="1267" s="24" customFormat="1" x14ac:dyDescent="0.2"/>
    <row r="1268" s="24" customFormat="1" x14ac:dyDescent="0.2"/>
    <row r="1269" s="24" customFormat="1" x14ac:dyDescent="0.2"/>
    <row r="1270" s="24" customFormat="1" x14ac:dyDescent="0.2"/>
    <row r="1271" s="24" customFormat="1" x14ac:dyDescent="0.2"/>
    <row r="1272" s="24" customFormat="1" x14ac:dyDescent="0.2"/>
    <row r="1273" s="24" customFormat="1" x14ac:dyDescent="0.2"/>
    <row r="1274" s="24" customFormat="1" x14ac:dyDescent="0.2"/>
    <row r="1275" s="24" customFormat="1" x14ac:dyDescent="0.2"/>
    <row r="1276" s="24" customFormat="1" x14ac:dyDescent="0.2"/>
    <row r="1277" s="24" customFormat="1" x14ac:dyDescent="0.2"/>
    <row r="1278" s="24" customFormat="1" x14ac:dyDescent="0.2"/>
    <row r="1279" s="24" customFormat="1" x14ac:dyDescent="0.2"/>
    <row r="1280" s="24" customFormat="1" x14ac:dyDescent="0.2"/>
    <row r="1281" s="24" customFormat="1" x14ac:dyDescent="0.2"/>
    <row r="1282" s="24" customFormat="1" x14ac:dyDescent="0.2"/>
    <row r="1283" s="24" customFormat="1" x14ac:dyDescent="0.2"/>
    <row r="1284" s="24" customFormat="1" x14ac:dyDescent="0.2"/>
    <row r="1285" s="24" customFormat="1" x14ac:dyDescent="0.2"/>
    <row r="1286" s="24" customFormat="1" x14ac:dyDescent="0.2"/>
    <row r="1287" s="24" customFormat="1" x14ac:dyDescent="0.2"/>
    <row r="1288" s="24" customFormat="1" x14ac:dyDescent="0.2"/>
    <row r="1289" s="24" customFormat="1" x14ac:dyDescent="0.2"/>
    <row r="1290" s="24" customFormat="1" x14ac:dyDescent="0.2"/>
    <row r="1291" s="24" customFormat="1" x14ac:dyDescent="0.2"/>
    <row r="1292" s="24" customFormat="1" x14ac:dyDescent="0.2"/>
    <row r="1293" s="24" customFormat="1" x14ac:dyDescent="0.2"/>
    <row r="1294" s="24" customFormat="1" x14ac:dyDescent="0.2"/>
    <row r="1295" s="24" customFormat="1" x14ac:dyDescent="0.2"/>
    <row r="1296" s="24" customFormat="1" x14ac:dyDescent="0.2"/>
    <row r="1297" s="24" customFormat="1" x14ac:dyDescent="0.2"/>
    <row r="1298" s="24" customFormat="1" x14ac:dyDescent="0.2"/>
    <row r="1299" s="24" customFormat="1" x14ac:dyDescent="0.2"/>
    <row r="1300" s="24" customFormat="1" x14ac:dyDescent="0.2"/>
    <row r="1301" s="24" customFormat="1" x14ac:dyDescent="0.2"/>
    <row r="1302" s="24" customFormat="1" x14ac:dyDescent="0.2"/>
    <row r="1303" s="24" customFormat="1" x14ac:dyDescent="0.2"/>
    <row r="1304" s="24" customFormat="1" x14ac:dyDescent="0.2"/>
    <row r="1305" s="24" customFormat="1" x14ac:dyDescent="0.2"/>
    <row r="1306" s="24" customFormat="1" x14ac:dyDescent="0.2"/>
    <row r="1307" s="24" customFormat="1" x14ac:dyDescent="0.2"/>
    <row r="1308" s="24" customFormat="1" x14ac:dyDescent="0.2"/>
    <row r="1309" s="24" customFormat="1" x14ac:dyDescent="0.2"/>
    <row r="1310" s="24" customFormat="1" x14ac:dyDescent="0.2"/>
    <row r="1311" s="24" customFormat="1" x14ac:dyDescent="0.2"/>
    <row r="1312" s="24" customFormat="1" x14ac:dyDescent="0.2"/>
    <row r="1313" s="24" customFormat="1" x14ac:dyDescent="0.2"/>
    <row r="1314" s="24" customFormat="1" x14ac:dyDescent="0.2"/>
    <row r="1315" s="24" customFormat="1" x14ac:dyDescent="0.2"/>
    <row r="1316" s="24" customFormat="1" x14ac:dyDescent="0.2"/>
    <row r="1317" s="24" customFormat="1" x14ac:dyDescent="0.2"/>
    <row r="1318" s="24" customFormat="1" x14ac:dyDescent="0.2"/>
    <row r="1319" s="24" customFormat="1" x14ac:dyDescent="0.2"/>
    <row r="1320" s="24" customFormat="1" x14ac:dyDescent="0.2"/>
    <row r="1321" s="24" customFormat="1" x14ac:dyDescent="0.2"/>
    <row r="1322" s="24" customFormat="1" x14ac:dyDescent="0.2"/>
    <row r="1323" s="24" customFormat="1" x14ac:dyDescent="0.2"/>
    <row r="1324" s="24" customFormat="1" x14ac:dyDescent="0.2"/>
    <row r="1325" s="24" customFormat="1" x14ac:dyDescent="0.2"/>
    <row r="1326" s="24" customFormat="1" x14ac:dyDescent="0.2"/>
    <row r="1327" s="24" customFormat="1" x14ac:dyDescent="0.2"/>
    <row r="1328" s="24" customFormat="1" x14ac:dyDescent="0.2"/>
    <row r="1329" s="24" customFormat="1" x14ac:dyDescent="0.2"/>
    <row r="1330" s="24" customFormat="1" x14ac:dyDescent="0.2"/>
    <row r="1331" s="24" customFormat="1" x14ac:dyDescent="0.2"/>
    <row r="1332" s="24" customFormat="1" x14ac:dyDescent="0.2"/>
    <row r="1333" s="24" customFormat="1" x14ac:dyDescent="0.2"/>
    <row r="1334" s="24" customFormat="1" x14ac:dyDescent="0.2"/>
    <row r="1335" s="24" customFormat="1" x14ac:dyDescent="0.2"/>
    <row r="1336" s="24" customFormat="1" x14ac:dyDescent="0.2"/>
    <row r="1337" s="24" customFormat="1" x14ac:dyDescent="0.2"/>
    <row r="1338" s="24" customFormat="1" x14ac:dyDescent="0.2"/>
    <row r="1339" s="24" customFormat="1" x14ac:dyDescent="0.2"/>
    <row r="1340" s="24" customFormat="1" x14ac:dyDescent="0.2"/>
    <row r="1341" s="24" customFormat="1" x14ac:dyDescent="0.2"/>
    <row r="1342" s="24" customFormat="1" x14ac:dyDescent="0.2"/>
    <row r="1343" s="24" customFormat="1" x14ac:dyDescent="0.2"/>
    <row r="1344" s="24" customFormat="1" x14ac:dyDescent="0.2"/>
    <row r="1345" s="24" customFormat="1" x14ac:dyDescent="0.2"/>
    <row r="1346" s="24" customFormat="1" x14ac:dyDescent="0.2"/>
    <row r="1347" s="24" customFormat="1" x14ac:dyDescent="0.2"/>
    <row r="1348" s="24" customFormat="1" x14ac:dyDescent="0.2"/>
    <row r="1349" s="24" customFormat="1" x14ac:dyDescent="0.2"/>
    <row r="1350" s="24" customFormat="1" x14ac:dyDescent="0.2"/>
    <row r="1351" s="24" customFormat="1" x14ac:dyDescent="0.2"/>
    <row r="1352" s="24" customFormat="1" x14ac:dyDescent="0.2"/>
    <row r="1353" s="24" customFormat="1" x14ac:dyDescent="0.2"/>
    <row r="1354" s="24" customFormat="1" x14ac:dyDescent="0.2"/>
    <row r="1355" s="24" customFormat="1" x14ac:dyDescent="0.2"/>
    <row r="1356" s="24" customFormat="1" x14ac:dyDescent="0.2"/>
    <row r="1357" s="24" customFormat="1" x14ac:dyDescent="0.2"/>
    <row r="1358" s="24" customFormat="1" x14ac:dyDescent="0.2"/>
    <row r="1359" s="24" customFormat="1" x14ac:dyDescent="0.2"/>
    <row r="1360" s="24" customFormat="1" x14ac:dyDescent="0.2"/>
    <row r="1361" s="24" customFormat="1" x14ac:dyDescent="0.2"/>
    <row r="1362" s="24" customFormat="1" x14ac:dyDescent="0.2"/>
    <row r="1363" s="24" customFormat="1" x14ac:dyDescent="0.2"/>
    <row r="1364" s="24" customFormat="1" x14ac:dyDescent="0.2"/>
    <row r="1365" s="24" customFormat="1" x14ac:dyDescent="0.2"/>
    <row r="1366" s="24" customFormat="1" x14ac:dyDescent="0.2"/>
    <row r="1367" s="24" customFormat="1" x14ac:dyDescent="0.2"/>
    <row r="1368" s="24" customFormat="1" x14ac:dyDescent="0.2"/>
    <row r="1369" s="24" customFormat="1" x14ac:dyDescent="0.2"/>
    <row r="1370" s="24" customFormat="1" x14ac:dyDescent="0.2"/>
    <row r="1371" s="24" customFormat="1" x14ac:dyDescent="0.2"/>
    <row r="1372" s="24" customFormat="1" x14ac:dyDescent="0.2"/>
    <row r="1373" s="24" customFormat="1" x14ac:dyDescent="0.2"/>
    <row r="1374" s="24" customFormat="1" x14ac:dyDescent="0.2"/>
    <row r="1375" s="24" customFormat="1" x14ac:dyDescent="0.2"/>
    <row r="1376" s="24" customFormat="1" x14ac:dyDescent="0.2"/>
    <row r="1377" s="24" customFormat="1" x14ac:dyDescent="0.2"/>
    <row r="1378" s="24" customFormat="1" x14ac:dyDescent="0.2"/>
    <row r="1379" s="24" customFormat="1" x14ac:dyDescent="0.2"/>
    <row r="1380" s="24" customFormat="1" x14ac:dyDescent="0.2"/>
    <row r="1381" s="24" customFormat="1" x14ac:dyDescent="0.2"/>
    <row r="1382" s="24" customFormat="1" x14ac:dyDescent="0.2"/>
    <row r="1383" s="24" customFormat="1" x14ac:dyDescent="0.2"/>
    <row r="1384" s="24" customFormat="1" x14ac:dyDescent="0.2"/>
    <row r="1385" s="24" customFormat="1" x14ac:dyDescent="0.2"/>
    <row r="1386" s="24" customFormat="1" x14ac:dyDescent="0.2"/>
    <row r="1387" s="24" customFormat="1" x14ac:dyDescent="0.2"/>
    <row r="1388" s="24" customFormat="1" x14ac:dyDescent="0.2"/>
    <row r="1389" s="24" customFormat="1" x14ac:dyDescent="0.2"/>
    <row r="1390" s="24" customFormat="1" x14ac:dyDescent="0.2"/>
    <row r="1391" s="24" customFormat="1" x14ac:dyDescent="0.2"/>
    <row r="1392" s="24" customFormat="1" x14ac:dyDescent="0.2"/>
    <row r="1393" s="24" customFormat="1" x14ac:dyDescent="0.2"/>
    <row r="1394" s="24" customFormat="1" x14ac:dyDescent="0.2"/>
    <row r="1395" s="24" customFormat="1" x14ac:dyDescent="0.2"/>
    <row r="1396" s="24" customFormat="1" x14ac:dyDescent="0.2"/>
    <row r="1397" s="24" customFormat="1" x14ac:dyDescent="0.2"/>
    <row r="1398" s="24" customFormat="1" x14ac:dyDescent="0.2"/>
    <row r="1399" s="24" customFormat="1" x14ac:dyDescent="0.2"/>
    <row r="1400" s="24" customFormat="1" x14ac:dyDescent="0.2"/>
    <row r="1401" s="24" customFormat="1" x14ac:dyDescent="0.2"/>
    <row r="1402" s="24" customFormat="1" x14ac:dyDescent="0.2"/>
    <row r="1403" s="24" customFormat="1" x14ac:dyDescent="0.2"/>
    <row r="1404" s="24" customFormat="1" x14ac:dyDescent="0.2"/>
    <row r="1405" s="24" customFormat="1" x14ac:dyDescent="0.2"/>
    <row r="1406" s="24" customFormat="1" x14ac:dyDescent="0.2"/>
    <row r="1407" s="24" customFormat="1" x14ac:dyDescent="0.2"/>
    <row r="1408" s="24" customFormat="1" x14ac:dyDescent="0.2"/>
    <row r="1409" s="24" customFormat="1" x14ac:dyDescent="0.2"/>
    <row r="1410" s="24" customFormat="1" x14ac:dyDescent="0.2"/>
    <row r="1411" s="24" customFormat="1" x14ac:dyDescent="0.2"/>
    <row r="1412" s="24" customFormat="1" x14ac:dyDescent="0.2"/>
    <row r="1413" s="24" customFormat="1" x14ac:dyDescent="0.2"/>
    <row r="1414" s="24" customFormat="1" x14ac:dyDescent="0.2"/>
    <row r="1415" s="24" customFormat="1" x14ac:dyDescent="0.2"/>
    <row r="1416" s="24" customFormat="1" x14ac:dyDescent="0.2"/>
    <row r="1417" s="24" customFormat="1" x14ac:dyDescent="0.2"/>
    <row r="1418" s="24" customFormat="1" x14ac:dyDescent="0.2"/>
    <row r="1419" s="24" customFormat="1" x14ac:dyDescent="0.2"/>
    <row r="1420" s="24" customFormat="1" x14ac:dyDescent="0.2"/>
    <row r="1421" s="24" customFormat="1" x14ac:dyDescent="0.2"/>
    <row r="1422" s="24" customFormat="1" x14ac:dyDescent="0.2"/>
    <row r="1423" s="24" customFormat="1" x14ac:dyDescent="0.2"/>
    <row r="1424" s="24" customFormat="1" x14ac:dyDescent="0.2"/>
    <row r="1425" s="24" customFormat="1" x14ac:dyDescent="0.2"/>
    <row r="1426" s="24" customFormat="1" x14ac:dyDescent="0.2"/>
    <row r="1427" s="24" customFormat="1" x14ac:dyDescent="0.2"/>
    <row r="1428" s="24" customFormat="1" x14ac:dyDescent="0.2"/>
    <row r="1429" s="24" customFormat="1" x14ac:dyDescent="0.2"/>
    <row r="1430" s="24" customFormat="1" x14ac:dyDescent="0.2"/>
    <row r="1431" s="24" customFormat="1" x14ac:dyDescent="0.2"/>
    <row r="1432" s="24" customFormat="1" x14ac:dyDescent="0.2"/>
    <row r="1433" s="24" customFormat="1" x14ac:dyDescent="0.2"/>
    <row r="1434" s="24" customFormat="1" x14ac:dyDescent="0.2"/>
    <row r="1435" s="24" customFormat="1" x14ac:dyDescent="0.2"/>
    <row r="1436" s="24" customFormat="1" x14ac:dyDescent="0.2"/>
    <row r="1437" s="24" customFormat="1" x14ac:dyDescent="0.2"/>
    <row r="1438" s="24" customFormat="1" x14ac:dyDescent="0.2"/>
    <row r="1439" s="24" customFormat="1" x14ac:dyDescent="0.2"/>
    <row r="1440" s="24" customFormat="1" x14ac:dyDescent="0.2"/>
    <row r="1441" s="24" customFormat="1" x14ac:dyDescent="0.2"/>
    <row r="1442" s="24" customFormat="1" x14ac:dyDescent="0.2"/>
    <row r="1443" s="24" customFormat="1" x14ac:dyDescent="0.2"/>
    <row r="1444" s="24" customFormat="1" x14ac:dyDescent="0.2"/>
    <row r="1445" s="24" customFormat="1" x14ac:dyDescent="0.2"/>
    <row r="1446" s="24" customFormat="1" x14ac:dyDescent="0.2"/>
    <row r="1447" s="24" customFormat="1" x14ac:dyDescent="0.2"/>
    <row r="1448" s="24" customFormat="1" x14ac:dyDescent="0.2"/>
    <row r="1449" s="24" customFormat="1" x14ac:dyDescent="0.2"/>
    <row r="1450" s="24" customFormat="1" x14ac:dyDescent="0.2"/>
    <row r="1451" s="24" customFormat="1" x14ac:dyDescent="0.2"/>
    <row r="1452" s="24" customFormat="1" x14ac:dyDescent="0.2"/>
    <row r="1453" s="24" customFormat="1" x14ac:dyDescent="0.2"/>
    <row r="1454" s="24" customFormat="1" x14ac:dyDescent="0.2"/>
    <row r="1455" s="24" customFormat="1" x14ac:dyDescent="0.2"/>
    <row r="1456" s="24" customFormat="1" x14ac:dyDescent="0.2"/>
    <row r="1457" s="24" customFormat="1" x14ac:dyDescent="0.2"/>
    <row r="1458" s="24" customFormat="1" x14ac:dyDescent="0.2"/>
    <row r="1459" s="24" customFormat="1" x14ac:dyDescent="0.2"/>
    <row r="1460" s="24" customFormat="1" x14ac:dyDescent="0.2"/>
    <row r="1461" s="24" customFormat="1" x14ac:dyDescent="0.2"/>
    <row r="1462" s="24" customFormat="1" x14ac:dyDescent="0.2"/>
    <row r="1463" s="24" customFormat="1" x14ac:dyDescent="0.2"/>
    <row r="1464" s="24" customFormat="1" x14ac:dyDescent="0.2"/>
    <row r="1465" s="24" customFormat="1" x14ac:dyDescent="0.2"/>
    <row r="1466" s="24" customFormat="1" x14ac:dyDescent="0.2"/>
    <row r="1467" s="24" customFormat="1" x14ac:dyDescent="0.2"/>
    <row r="1468" s="24" customFormat="1" x14ac:dyDescent="0.2"/>
    <row r="1469" s="24" customFormat="1" x14ac:dyDescent="0.2"/>
    <row r="1470" s="24" customFormat="1" x14ac:dyDescent="0.2"/>
    <row r="1471" s="24" customFormat="1" x14ac:dyDescent="0.2"/>
    <row r="1472" s="24" customFormat="1" x14ac:dyDescent="0.2"/>
    <row r="1473" s="24" customFormat="1" x14ac:dyDescent="0.2"/>
    <row r="1474" s="24" customFormat="1" x14ac:dyDescent="0.2"/>
    <row r="1475" s="24" customFormat="1" x14ac:dyDescent="0.2"/>
    <row r="1476" s="24" customFormat="1" x14ac:dyDescent="0.2"/>
    <row r="1477" s="24" customFormat="1" x14ac:dyDescent="0.2"/>
    <row r="1478" s="24" customFormat="1" x14ac:dyDescent="0.2"/>
    <row r="1479" s="24" customFormat="1" x14ac:dyDescent="0.2"/>
    <row r="1480" s="24" customFormat="1" x14ac:dyDescent="0.2"/>
    <row r="1481" s="24" customFormat="1" x14ac:dyDescent="0.2"/>
    <row r="1482" s="24" customFormat="1" x14ac:dyDescent="0.2"/>
    <row r="1483" s="24" customFormat="1" x14ac:dyDescent="0.2"/>
    <row r="1484" s="24" customFormat="1" x14ac:dyDescent="0.2"/>
    <row r="1485" s="24" customFormat="1" x14ac:dyDescent="0.2"/>
    <row r="1486" s="24" customFormat="1" x14ac:dyDescent="0.2"/>
    <row r="1487" s="24" customFormat="1" x14ac:dyDescent="0.2"/>
    <row r="1488" s="24" customFormat="1" x14ac:dyDescent="0.2"/>
    <row r="1489" s="24" customFormat="1" x14ac:dyDescent="0.2"/>
    <row r="1490" s="24" customFormat="1" x14ac:dyDescent="0.2"/>
    <row r="1491" s="24" customFormat="1" x14ac:dyDescent="0.2"/>
    <row r="1492" s="24" customFormat="1" x14ac:dyDescent="0.2"/>
    <row r="1493" s="24" customFormat="1" x14ac:dyDescent="0.2"/>
    <row r="1494" s="24" customFormat="1" x14ac:dyDescent="0.2"/>
    <row r="1495" s="24" customFormat="1" x14ac:dyDescent="0.2"/>
    <row r="1496" s="24" customFormat="1" x14ac:dyDescent="0.2"/>
    <row r="1497" s="24" customFormat="1" x14ac:dyDescent="0.2"/>
    <row r="1498" s="24" customFormat="1" x14ac:dyDescent="0.2"/>
    <row r="1499" s="24" customFormat="1" x14ac:dyDescent="0.2"/>
    <row r="1500" s="24" customFormat="1" x14ac:dyDescent="0.2"/>
    <row r="1501" s="24" customFormat="1" x14ac:dyDescent="0.2"/>
    <row r="1502" s="24" customFormat="1" x14ac:dyDescent="0.2"/>
    <row r="1503" s="24" customFormat="1" x14ac:dyDescent="0.2"/>
    <row r="1504" s="24" customFormat="1" x14ac:dyDescent="0.2"/>
    <row r="1505" s="24" customFormat="1" x14ac:dyDescent="0.2"/>
    <row r="1506" s="24" customFormat="1" x14ac:dyDescent="0.2"/>
    <row r="1507" s="24" customFormat="1" x14ac:dyDescent="0.2"/>
    <row r="1508" s="24" customFormat="1" x14ac:dyDescent="0.2"/>
    <row r="1509" s="24" customFormat="1" x14ac:dyDescent="0.2"/>
    <row r="1510" s="24" customFormat="1" x14ac:dyDescent="0.2"/>
    <row r="1511" s="24" customFormat="1" x14ac:dyDescent="0.2"/>
    <row r="1512" s="24" customFormat="1" x14ac:dyDescent="0.2"/>
    <row r="1513" s="24" customFormat="1" x14ac:dyDescent="0.2"/>
    <row r="1514" s="24" customFormat="1" x14ac:dyDescent="0.2"/>
    <row r="1515" s="24" customFormat="1" x14ac:dyDescent="0.2"/>
    <row r="1516" s="24" customFormat="1" x14ac:dyDescent="0.2"/>
    <row r="1517" s="24" customFormat="1" x14ac:dyDescent="0.2"/>
    <row r="1518" s="24" customFormat="1" x14ac:dyDescent="0.2"/>
    <row r="1519" s="24" customFormat="1" x14ac:dyDescent="0.2"/>
    <row r="1520" s="24" customFormat="1" x14ac:dyDescent="0.2"/>
    <row r="1521" s="24" customFormat="1" x14ac:dyDescent="0.2"/>
    <row r="1522" s="24" customFormat="1" x14ac:dyDescent="0.2"/>
    <row r="1523" s="24" customFormat="1" x14ac:dyDescent="0.2"/>
    <row r="1524" s="24" customFormat="1" x14ac:dyDescent="0.2"/>
    <row r="1525" s="24" customFormat="1" x14ac:dyDescent="0.2"/>
    <row r="1526" s="24" customFormat="1" x14ac:dyDescent="0.2"/>
    <row r="1527" s="24" customFormat="1" x14ac:dyDescent="0.2"/>
    <row r="1528" s="24" customFormat="1" x14ac:dyDescent="0.2"/>
    <row r="1529" s="24" customFormat="1" x14ac:dyDescent="0.2"/>
    <row r="1530" s="24" customFormat="1" x14ac:dyDescent="0.2"/>
    <row r="1531" s="24" customFormat="1" x14ac:dyDescent="0.2"/>
    <row r="1532" s="24" customFormat="1" x14ac:dyDescent="0.2"/>
    <row r="1533" s="24" customFormat="1" x14ac:dyDescent="0.2"/>
    <row r="1534" s="24" customFormat="1" x14ac:dyDescent="0.2"/>
    <row r="1535" s="24" customFormat="1" x14ac:dyDescent="0.2"/>
    <row r="1536" s="24" customFormat="1" x14ac:dyDescent="0.2"/>
    <row r="1537" s="24" customFormat="1" x14ac:dyDescent="0.2"/>
    <row r="1538" s="24" customFormat="1" x14ac:dyDescent="0.2"/>
    <row r="1539" s="24" customFormat="1" x14ac:dyDescent="0.2"/>
    <row r="1540" s="24" customFormat="1" x14ac:dyDescent="0.2"/>
    <row r="1541" s="24" customFormat="1" x14ac:dyDescent="0.2"/>
    <row r="1542" s="24" customFormat="1" x14ac:dyDescent="0.2"/>
    <row r="1543" s="24" customFormat="1" x14ac:dyDescent="0.2"/>
    <row r="1544" s="24" customFormat="1" x14ac:dyDescent="0.2"/>
    <row r="1545" s="24" customFormat="1" x14ac:dyDescent="0.2"/>
    <row r="1546" s="24" customFormat="1" x14ac:dyDescent="0.2"/>
    <row r="1547" s="24" customFormat="1" x14ac:dyDescent="0.2"/>
    <row r="1548" s="24" customFormat="1" x14ac:dyDescent="0.2"/>
    <row r="1549" s="24" customFormat="1" x14ac:dyDescent="0.2"/>
    <row r="1550" s="24" customFormat="1" x14ac:dyDescent="0.2"/>
    <row r="1551" s="24" customFormat="1" x14ac:dyDescent="0.2"/>
    <row r="1552" s="24" customFormat="1" x14ac:dyDescent="0.2"/>
    <row r="1553" s="24" customFormat="1" x14ac:dyDescent="0.2"/>
    <row r="1554" s="24" customFormat="1" x14ac:dyDescent="0.2"/>
    <row r="1555" s="24" customFormat="1" x14ac:dyDescent="0.2"/>
    <row r="1556" s="24" customFormat="1" x14ac:dyDescent="0.2"/>
    <row r="1557" s="24" customFormat="1" x14ac:dyDescent="0.2"/>
    <row r="1558" s="24" customFormat="1" x14ac:dyDescent="0.2"/>
    <row r="1559" s="24" customFormat="1" x14ac:dyDescent="0.2"/>
    <row r="1560" s="24" customFormat="1" x14ac:dyDescent="0.2"/>
    <row r="1561" s="24" customFormat="1" x14ac:dyDescent="0.2"/>
    <row r="1562" s="24" customFormat="1" x14ac:dyDescent="0.2"/>
    <row r="1563" s="24" customFormat="1" x14ac:dyDescent="0.2"/>
    <row r="1564" s="24" customFormat="1" x14ac:dyDescent="0.2"/>
    <row r="1565" s="24" customFormat="1" x14ac:dyDescent="0.2"/>
    <row r="1566" s="24" customFormat="1" x14ac:dyDescent="0.2"/>
    <row r="1567" s="24" customFormat="1" x14ac:dyDescent="0.2"/>
    <row r="1568" s="24" customFormat="1" x14ac:dyDescent="0.2"/>
    <row r="1569" s="24" customFormat="1" x14ac:dyDescent="0.2"/>
    <row r="1570" s="24" customFormat="1" x14ac:dyDescent="0.2"/>
    <row r="1571" s="24" customFormat="1" x14ac:dyDescent="0.2"/>
    <row r="1572" s="24" customFormat="1" x14ac:dyDescent="0.2"/>
    <row r="1573" s="24" customFormat="1" x14ac:dyDescent="0.2"/>
    <row r="1574" s="24" customFormat="1" x14ac:dyDescent="0.2"/>
    <row r="1575" s="24" customFormat="1" x14ac:dyDescent="0.2"/>
    <row r="1576" s="24" customFormat="1" x14ac:dyDescent="0.2"/>
    <row r="1577" s="24" customFormat="1" x14ac:dyDescent="0.2"/>
    <row r="1578" s="24" customFormat="1" x14ac:dyDescent="0.2"/>
    <row r="1579" s="24" customFormat="1" x14ac:dyDescent="0.2"/>
    <row r="1580" s="24" customFormat="1" x14ac:dyDescent="0.2"/>
    <row r="1581" s="24" customFormat="1" x14ac:dyDescent="0.2"/>
    <row r="1582" s="24" customFormat="1" x14ac:dyDescent="0.2"/>
    <row r="1583" s="24" customFormat="1" x14ac:dyDescent="0.2"/>
    <row r="1584" s="24" customFormat="1" x14ac:dyDescent="0.2"/>
    <row r="1585" s="24" customFormat="1" x14ac:dyDescent="0.2"/>
    <row r="1586" s="24" customFormat="1" x14ac:dyDescent="0.2"/>
    <row r="1587" s="24" customFormat="1" x14ac:dyDescent="0.2"/>
    <row r="1588" s="24" customFormat="1" x14ac:dyDescent="0.2"/>
    <row r="1589" s="24" customFormat="1" x14ac:dyDescent="0.2"/>
    <row r="1590" s="24" customFormat="1" x14ac:dyDescent="0.2"/>
    <row r="1591" s="24" customFormat="1" x14ac:dyDescent="0.2"/>
    <row r="1592" s="24" customFormat="1" x14ac:dyDescent="0.2"/>
    <row r="1593" s="24" customFormat="1" x14ac:dyDescent="0.2"/>
    <row r="1594" s="24" customFormat="1" x14ac:dyDescent="0.2"/>
    <row r="1595" s="24" customFormat="1" x14ac:dyDescent="0.2"/>
    <row r="1596" s="24" customFormat="1" x14ac:dyDescent="0.2"/>
    <row r="1597" s="24" customFormat="1" x14ac:dyDescent="0.2"/>
    <row r="1598" s="24" customFormat="1" x14ac:dyDescent="0.2"/>
    <row r="1599" s="24" customFormat="1" x14ac:dyDescent="0.2"/>
    <row r="1600" s="24" customFormat="1" x14ac:dyDescent="0.2"/>
    <row r="1601" s="24" customFormat="1" x14ac:dyDescent="0.2"/>
    <row r="1602" s="24" customFormat="1" x14ac:dyDescent="0.2"/>
    <row r="1603" s="24" customFormat="1" x14ac:dyDescent="0.2"/>
    <row r="1604" s="24" customFormat="1" x14ac:dyDescent="0.2"/>
    <row r="1605" s="24" customFormat="1" x14ac:dyDescent="0.2"/>
    <row r="1606" s="24" customFormat="1" x14ac:dyDescent="0.2"/>
    <row r="1607" s="24" customFormat="1" x14ac:dyDescent="0.2"/>
    <row r="1608" s="24" customFormat="1" x14ac:dyDescent="0.2"/>
    <row r="1609" s="24" customFormat="1" x14ac:dyDescent="0.2"/>
    <row r="1610" s="24" customFormat="1" x14ac:dyDescent="0.2"/>
    <row r="1611" s="24" customFormat="1" x14ac:dyDescent="0.2"/>
    <row r="1612" s="24" customFormat="1" x14ac:dyDescent="0.2"/>
    <row r="1613" s="24" customFormat="1" x14ac:dyDescent="0.2"/>
    <row r="1614" s="24" customFormat="1" x14ac:dyDescent="0.2"/>
    <row r="1615" s="24" customFormat="1" x14ac:dyDescent="0.2"/>
    <row r="1616" s="24" customFormat="1" x14ac:dyDescent="0.2"/>
    <row r="1617" s="24" customFormat="1" x14ac:dyDescent="0.2"/>
    <row r="1618" s="24" customFormat="1" x14ac:dyDescent="0.2"/>
    <row r="1619" s="24" customFormat="1" x14ac:dyDescent="0.2"/>
    <row r="1620" s="24" customFormat="1" x14ac:dyDescent="0.2"/>
    <row r="1621" s="24" customFormat="1" x14ac:dyDescent="0.2"/>
    <row r="1622" s="24" customFormat="1" x14ac:dyDescent="0.2"/>
    <row r="1623" s="24" customFormat="1" x14ac:dyDescent="0.2"/>
    <row r="1624" s="24" customFormat="1" x14ac:dyDescent="0.2"/>
    <row r="1625" s="24" customFormat="1" x14ac:dyDescent="0.2"/>
    <row r="1626" s="24" customFormat="1" x14ac:dyDescent="0.2"/>
    <row r="1627" s="24" customFormat="1" x14ac:dyDescent="0.2"/>
    <row r="1628" s="24" customFormat="1" x14ac:dyDescent="0.2"/>
    <row r="1629" s="24" customFormat="1" x14ac:dyDescent="0.2"/>
    <row r="1630" s="24" customFormat="1" x14ac:dyDescent="0.2"/>
    <row r="1631" s="24" customFormat="1" x14ac:dyDescent="0.2"/>
    <row r="1632" s="24" customFormat="1" x14ac:dyDescent="0.2"/>
    <row r="1633" s="24" customFormat="1" x14ac:dyDescent="0.2"/>
    <row r="1634" s="24" customFormat="1" x14ac:dyDescent="0.2"/>
    <row r="1635" s="24" customFormat="1" x14ac:dyDescent="0.2"/>
    <row r="1636" s="24" customFormat="1" x14ac:dyDescent="0.2"/>
    <row r="1637" s="24" customFormat="1" x14ac:dyDescent="0.2"/>
    <row r="1638" s="24" customFormat="1" x14ac:dyDescent="0.2"/>
    <row r="1639" s="24" customFormat="1" x14ac:dyDescent="0.2"/>
    <row r="1640" s="24" customFormat="1" x14ac:dyDescent="0.2"/>
    <row r="1641" s="24" customFormat="1" x14ac:dyDescent="0.2"/>
    <row r="1642" s="24" customFormat="1" x14ac:dyDescent="0.2"/>
    <row r="1643" s="24" customFormat="1" x14ac:dyDescent="0.2"/>
    <row r="1644" s="24" customFormat="1" x14ac:dyDescent="0.2"/>
    <row r="1645" s="24" customFormat="1" x14ac:dyDescent="0.2"/>
    <row r="1646" s="24" customFormat="1" x14ac:dyDescent="0.2"/>
    <row r="1647" s="24" customFormat="1" x14ac:dyDescent="0.2"/>
    <row r="1648" s="24" customFormat="1" x14ac:dyDescent="0.2"/>
    <row r="1649" s="24" customFormat="1" x14ac:dyDescent="0.2"/>
    <row r="1650" s="24" customFormat="1" x14ac:dyDescent="0.2"/>
    <row r="1651" s="24" customFormat="1" x14ac:dyDescent="0.2"/>
    <row r="1652" s="24" customFormat="1" x14ac:dyDescent="0.2"/>
    <row r="1653" s="24" customFormat="1" x14ac:dyDescent="0.2"/>
    <row r="1654" s="24" customFormat="1" x14ac:dyDescent="0.2"/>
    <row r="1655" s="24" customFormat="1" x14ac:dyDescent="0.2"/>
    <row r="1656" s="24" customFormat="1" x14ac:dyDescent="0.2"/>
    <row r="1657" s="24" customFormat="1" x14ac:dyDescent="0.2"/>
    <row r="1658" s="24" customFormat="1" x14ac:dyDescent="0.2"/>
    <row r="1659" s="24" customFormat="1" x14ac:dyDescent="0.2"/>
    <row r="1660" s="24" customFormat="1" x14ac:dyDescent="0.2"/>
    <row r="1661" s="24" customFormat="1" x14ac:dyDescent="0.2"/>
    <row r="1662" s="24" customFormat="1" x14ac:dyDescent="0.2"/>
    <row r="1663" s="24" customFormat="1" x14ac:dyDescent="0.2"/>
    <row r="1664" s="24" customFormat="1" x14ac:dyDescent="0.2"/>
    <row r="1665" s="24" customFormat="1" x14ac:dyDescent="0.2"/>
    <row r="1666" s="24" customFormat="1" x14ac:dyDescent="0.2"/>
    <row r="1667" s="24" customFormat="1" x14ac:dyDescent="0.2"/>
    <row r="1668" s="24" customFormat="1" x14ac:dyDescent="0.2"/>
    <row r="1669" s="24" customFormat="1" x14ac:dyDescent="0.2"/>
    <row r="1670" s="24" customFormat="1" x14ac:dyDescent="0.2"/>
    <row r="1671" s="24" customFormat="1" x14ac:dyDescent="0.2"/>
    <row r="1672" s="24" customFormat="1" x14ac:dyDescent="0.2"/>
    <row r="1673" s="24" customFormat="1" x14ac:dyDescent="0.2"/>
    <row r="1674" s="24" customFormat="1" x14ac:dyDescent="0.2"/>
    <row r="1675" s="24" customFormat="1" x14ac:dyDescent="0.2"/>
    <row r="1676" s="24" customFormat="1" x14ac:dyDescent="0.2"/>
    <row r="1677" s="24" customFormat="1" x14ac:dyDescent="0.2"/>
    <row r="1678" s="24" customFormat="1" x14ac:dyDescent="0.2"/>
    <row r="1679" s="24" customFormat="1" x14ac:dyDescent="0.2"/>
    <row r="1680" s="24" customFormat="1" x14ac:dyDescent="0.2"/>
    <row r="1681" s="24" customFormat="1" x14ac:dyDescent="0.2"/>
    <row r="1682" s="24" customFormat="1" x14ac:dyDescent="0.2"/>
    <row r="1683" s="24" customFormat="1" x14ac:dyDescent="0.2"/>
    <row r="1684" s="24" customFormat="1" x14ac:dyDescent="0.2"/>
    <row r="1685" s="24" customFormat="1" x14ac:dyDescent="0.2"/>
    <row r="1686" s="24" customFormat="1" x14ac:dyDescent="0.2"/>
    <row r="1687" s="24" customFormat="1" x14ac:dyDescent="0.2"/>
    <row r="1688" s="24" customFormat="1" x14ac:dyDescent="0.2"/>
    <row r="1689" s="24" customFormat="1" x14ac:dyDescent="0.2"/>
    <row r="1690" s="24" customFormat="1" x14ac:dyDescent="0.2"/>
    <row r="1691" s="24" customFormat="1" x14ac:dyDescent="0.2"/>
    <row r="1692" s="24" customFormat="1" x14ac:dyDescent="0.2"/>
    <row r="1693" s="24" customFormat="1" x14ac:dyDescent="0.2"/>
    <row r="1694" s="24" customFormat="1" x14ac:dyDescent="0.2"/>
    <row r="1695" s="24" customFormat="1" x14ac:dyDescent="0.2"/>
    <row r="1696" s="24" customFormat="1" x14ac:dyDescent="0.2"/>
    <row r="1697" s="24" customFormat="1" x14ac:dyDescent="0.2"/>
    <row r="1698" s="24" customFormat="1" x14ac:dyDescent="0.2"/>
    <row r="1699" s="24" customFormat="1" x14ac:dyDescent="0.2"/>
    <row r="1700" s="24" customFormat="1" x14ac:dyDescent="0.2"/>
    <row r="1701" s="24" customFormat="1" x14ac:dyDescent="0.2"/>
    <row r="1702" s="24" customFormat="1" x14ac:dyDescent="0.2"/>
    <row r="1703" s="24" customFormat="1" x14ac:dyDescent="0.2"/>
    <row r="1704" s="24" customFormat="1" x14ac:dyDescent="0.2"/>
    <row r="1705" s="24" customFormat="1" x14ac:dyDescent="0.2"/>
    <row r="1706" s="24" customFormat="1" x14ac:dyDescent="0.2"/>
    <row r="1707" s="24" customFormat="1" x14ac:dyDescent="0.2"/>
    <row r="1708" s="24" customFormat="1" x14ac:dyDescent="0.2"/>
    <row r="1709" s="24" customFormat="1" x14ac:dyDescent="0.2"/>
    <row r="1710" s="24" customFormat="1" x14ac:dyDescent="0.2"/>
    <row r="1711" s="24" customFormat="1" x14ac:dyDescent="0.2"/>
    <row r="1712" s="24" customFormat="1" x14ac:dyDescent="0.2"/>
    <row r="1713" s="24" customFormat="1" x14ac:dyDescent="0.2"/>
    <row r="1714" s="24" customFormat="1" x14ac:dyDescent="0.2"/>
    <row r="1715" s="24" customFormat="1" x14ac:dyDescent="0.2"/>
    <row r="1716" s="24" customFormat="1" x14ac:dyDescent="0.2"/>
    <row r="1717" s="24" customFormat="1" x14ac:dyDescent="0.2"/>
    <row r="1718" s="24" customFormat="1" x14ac:dyDescent="0.2"/>
    <row r="1719" s="24" customFormat="1" x14ac:dyDescent="0.2"/>
    <row r="1720" s="24" customFormat="1" x14ac:dyDescent="0.2"/>
    <row r="1721" s="24" customFormat="1" x14ac:dyDescent="0.2"/>
    <row r="1722" s="24" customFormat="1" x14ac:dyDescent="0.2"/>
    <row r="1723" s="24" customFormat="1" x14ac:dyDescent="0.2"/>
    <row r="1724" s="24" customFormat="1" x14ac:dyDescent="0.2"/>
    <row r="1725" s="24" customFormat="1" x14ac:dyDescent="0.2"/>
    <row r="1726" s="24" customFormat="1" x14ac:dyDescent="0.2"/>
    <row r="1727" s="24" customFormat="1" x14ac:dyDescent="0.2"/>
    <row r="1728" s="24" customFormat="1" x14ac:dyDescent="0.2"/>
    <row r="1729" s="24" customFormat="1" x14ac:dyDescent="0.2"/>
    <row r="1730" s="24" customFormat="1" x14ac:dyDescent="0.2"/>
    <row r="1731" s="24" customFormat="1" x14ac:dyDescent="0.2"/>
    <row r="1732" s="24" customFormat="1" x14ac:dyDescent="0.2"/>
    <row r="1733" s="24" customFormat="1" x14ac:dyDescent="0.2"/>
    <row r="1734" s="24" customFormat="1" x14ac:dyDescent="0.2"/>
    <row r="1735" s="24" customFormat="1" x14ac:dyDescent="0.2"/>
    <row r="1736" s="24" customFormat="1" x14ac:dyDescent="0.2"/>
    <row r="1737" s="24" customFormat="1" x14ac:dyDescent="0.2"/>
    <row r="1738" s="24" customFormat="1" x14ac:dyDescent="0.2"/>
    <row r="1739" s="24" customFormat="1" x14ac:dyDescent="0.2"/>
    <row r="1740" s="24" customFormat="1" x14ac:dyDescent="0.2"/>
    <row r="1741" s="24" customFormat="1" x14ac:dyDescent="0.2"/>
    <row r="1742" s="24" customFormat="1" x14ac:dyDescent="0.2"/>
    <row r="1743" s="24" customFormat="1" x14ac:dyDescent="0.2"/>
    <row r="1744" s="24" customFormat="1" x14ac:dyDescent="0.2"/>
    <row r="1745" s="24" customFormat="1" x14ac:dyDescent="0.2"/>
    <row r="1746" s="24" customFormat="1" x14ac:dyDescent="0.2"/>
    <row r="1747" s="24" customFormat="1" x14ac:dyDescent="0.2"/>
    <row r="1748" s="24" customFormat="1" x14ac:dyDescent="0.2"/>
    <row r="1749" s="24" customFormat="1" x14ac:dyDescent="0.2"/>
    <row r="1750" s="24" customFormat="1" x14ac:dyDescent="0.2"/>
    <row r="1751" s="24" customFormat="1" x14ac:dyDescent="0.2"/>
    <row r="1752" s="24" customFormat="1" x14ac:dyDescent="0.2"/>
    <row r="1753" s="24" customFormat="1" x14ac:dyDescent="0.2"/>
    <row r="1754" s="24" customFormat="1" x14ac:dyDescent="0.2"/>
    <row r="1755" s="24" customFormat="1" x14ac:dyDescent="0.2"/>
    <row r="1756" s="24" customFormat="1" x14ac:dyDescent="0.2"/>
    <row r="1757" s="24" customFormat="1" x14ac:dyDescent="0.2"/>
    <row r="1758" s="24" customFormat="1" x14ac:dyDescent="0.2"/>
    <row r="1759" s="24" customFormat="1" x14ac:dyDescent="0.2"/>
    <row r="1760" s="24" customFormat="1" x14ac:dyDescent="0.2"/>
    <row r="1761" s="24" customFormat="1" x14ac:dyDescent="0.2"/>
    <row r="1762" s="24" customFormat="1" x14ac:dyDescent="0.2"/>
    <row r="1763" s="24" customFormat="1" x14ac:dyDescent="0.2"/>
    <row r="1764" s="24" customFormat="1" x14ac:dyDescent="0.2"/>
    <row r="1765" s="24" customFormat="1" x14ac:dyDescent="0.2"/>
    <row r="1766" s="24" customFormat="1" x14ac:dyDescent="0.2"/>
    <row r="1767" s="24" customFormat="1" x14ac:dyDescent="0.2"/>
    <row r="1768" s="24" customFormat="1" x14ac:dyDescent="0.2"/>
    <row r="1769" s="24" customFormat="1" x14ac:dyDescent="0.2"/>
    <row r="1770" s="24" customFormat="1" x14ac:dyDescent="0.2"/>
    <row r="1771" s="24" customFormat="1" x14ac:dyDescent="0.2"/>
    <row r="1772" s="24" customFormat="1" x14ac:dyDescent="0.2"/>
    <row r="1773" s="24" customFormat="1" x14ac:dyDescent="0.2"/>
    <row r="1774" s="24" customFormat="1" x14ac:dyDescent="0.2"/>
    <row r="1775" s="24" customFormat="1" x14ac:dyDescent="0.2"/>
    <row r="1776" s="24" customFormat="1" x14ac:dyDescent="0.2"/>
    <row r="1777" s="24" customFormat="1" x14ac:dyDescent="0.2"/>
    <row r="1778" s="24" customFormat="1" x14ac:dyDescent="0.2"/>
    <row r="1779" s="24" customFormat="1" x14ac:dyDescent="0.2"/>
    <row r="1780" s="24" customFormat="1" x14ac:dyDescent="0.2"/>
    <row r="1781" s="24" customFormat="1" x14ac:dyDescent="0.2"/>
    <row r="1782" s="24" customFormat="1" x14ac:dyDescent="0.2"/>
    <row r="1783" s="24" customFormat="1" x14ac:dyDescent="0.2"/>
    <row r="1784" s="24" customFormat="1" x14ac:dyDescent="0.2"/>
    <row r="1785" s="24" customFormat="1" x14ac:dyDescent="0.2"/>
    <row r="1786" s="24" customFormat="1" x14ac:dyDescent="0.2"/>
    <row r="1787" s="24" customFormat="1" x14ac:dyDescent="0.2"/>
    <row r="1788" s="24" customFormat="1" x14ac:dyDescent="0.2"/>
    <row r="1789" s="24" customFormat="1" x14ac:dyDescent="0.2"/>
    <row r="1790" s="24" customFormat="1" x14ac:dyDescent="0.2"/>
    <row r="1791" s="24" customFormat="1" x14ac:dyDescent="0.2"/>
    <row r="1792" s="24" customFormat="1" x14ac:dyDescent="0.2"/>
    <row r="1793" s="24" customFormat="1" x14ac:dyDescent="0.2"/>
    <row r="1794" s="24" customFormat="1" x14ac:dyDescent="0.2"/>
    <row r="1795" s="24" customFormat="1" x14ac:dyDescent="0.2"/>
    <row r="1796" s="24" customFormat="1" x14ac:dyDescent="0.2"/>
    <row r="1797" s="24" customFormat="1" x14ac:dyDescent="0.2"/>
    <row r="1798" s="24" customFormat="1" x14ac:dyDescent="0.2"/>
    <row r="1799" s="24" customFormat="1" x14ac:dyDescent="0.2"/>
    <row r="1800" s="24" customFormat="1" x14ac:dyDescent="0.2"/>
    <row r="1801" s="24" customFormat="1" x14ac:dyDescent="0.2"/>
    <row r="1802" s="24" customFormat="1" x14ac:dyDescent="0.2"/>
    <row r="1803" s="24" customFormat="1" x14ac:dyDescent="0.2"/>
    <row r="1804" s="24" customFormat="1" x14ac:dyDescent="0.2"/>
    <row r="1805" s="24" customFormat="1" x14ac:dyDescent="0.2"/>
    <row r="1806" s="24" customFormat="1" x14ac:dyDescent="0.2"/>
    <row r="1807" s="24" customFormat="1" x14ac:dyDescent="0.2"/>
    <row r="1808" s="24" customFormat="1" x14ac:dyDescent="0.2"/>
    <row r="1809" s="24" customFormat="1" x14ac:dyDescent="0.2"/>
    <row r="1810" s="24" customFormat="1" x14ac:dyDescent="0.2"/>
    <row r="1811" s="24" customFormat="1" x14ac:dyDescent="0.2"/>
    <row r="1812" s="24" customFormat="1" x14ac:dyDescent="0.2"/>
    <row r="1813" s="24" customFormat="1" x14ac:dyDescent="0.2"/>
    <row r="1814" s="24" customFormat="1" x14ac:dyDescent="0.2"/>
    <row r="1815" s="24" customFormat="1" x14ac:dyDescent="0.2"/>
    <row r="1816" s="24" customFormat="1" x14ac:dyDescent="0.2"/>
    <row r="1817" s="24" customFormat="1" x14ac:dyDescent="0.2"/>
    <row r="1818" s="24" customFormat="1" x14ac:dyDescent="0.2"/>
    <row r="1819" s="24" customFormat="1" x14ac:dyDescent="0.2"/>
    <row r="1820" s="24" customFormat="1" x14ac:dyDescent="0.2"/>
    <row r="1821" s="24" customFormat="1" x14ac:dyDescent="0.2"/>
    <row r="1822" s="24" customFormat="1" x14ac:dyDescent="0.2"/>
    <row r="1823" s="24" customFormat="1" x14ac:dyDescent="0.2"/>
    <row r="1824" s="24" customFormat="1" x14ac:dyDescent="0.2"/>
    <row r="1825" s="24" customFormat="1" x14ac:dyDescent="0.2"/>
    <row r="1826" s="24" customFormat="1" x14ac:dyDescent="0.2"/>
    <row r="1827" s="24" customFormat="1" x14ac:dyDescent="0.2"/>
    <row r="1828" s="24" customFormat="1" x14ac:dyDescent="0.2"/>
    <row r="1829" s="24" customFormat="1" x14ac:dyDescent="0.2"/>
    <row r="1830" s="24" customFormat="1" x14ac:dyDescent="0.2"/>
    <row r="1831" s="24" customFormat="1" x14ac:dyDescent="0.2"/>
    <row r="1832" s="24" customFormat="1" x14ac:dyDescent="0.2"/>
    <row r="1833" s="24" customFormat="1" x14ac:dyDescent="0.2"/>
    <row r="1834" s="24" customFormat="1" x14ac:dyDescent="0.2"/>
    <row r="1835" s="24" customFormat="1" x14ac:dyDescent="0.2"/>
    <row r="1836" s="24" customFormat="1" x14ac:dyDescent="0.2"/>
    <row r="1837" s="24" customFormat="1" x14ac:dyDescent="0.2"/>
    <row r="1838" s="24" customFormat="1" x14ac:dyDescent="0.2"/>
    <row r="1839" s="24" customFormat="1" x14ac:dyDescent="0.2"/>
    <row r="1840" s="24" customFormat="1" x14ac:dyDescent="0.2"/>
    <row r="1841" s="24" customFormat="1" x14ac:dyDescent="0.2"/>
    <row r="1842" s="24" customFormat="1" x14ac:dyDescent="0.2"/>
    <row r="1843" s="24" customFormat="1" x14ac:dyDescent="0.2"/>
    <row r="1844" s="24" customFormat="1" x14ac:dyDescent="0.2"/>
    <row r="1845" s="24" customFormat="1" x14ac:dyDescent="0.2"/>
    <row r="1846" s="24" customFormat="1" x14ac:dyDescent="0.2"/>
    <row r="1847" s="24" customFormat="1" x14ac:dyDescent="0.2"/>
    <row r="1848" s="24" customFormat="1" x14ac:dyDescent="0.2"/>
    <row r="1849" s="24" customFormat="1" x14ac:dyDescent="0.2"/>
    <row r="1850" s="24" customFormat="1" x14ac:dyDescent="0.2"/>
    <row r="1851" s="24" customFormat="1" x14ac:dyDescent="0.2"/>
    <row r="1852" s="24" customFormat="1" x14ac:dyDescent="0.2"/>
    <row r="1853" s="24" customFormat="1" x14ac:dyDescent="0.2"/>
    <row r="1854" s="24" customFormat="1" x14ac:dyDescent="0.2"/>
    <row r="1855" s="24" customFormat="1" x14ac:dyDescent="0.2"/>
    <row r="1856" s="24" customFormat="1" x14ac:dyDescent="0.2"/>
    <row r="1857" s="24" customFormat="1" x14ac:dyDescent="0.2"/>
    <row r="1858" s="24" customFormat="1" x14ac:dyDescent="0.2"/>
    <row r="1859" s="24" customFormat="1" x14ac:dyDescent="0.2"/>
    <row r="1860" s="24" customFormat="1" x14ac:dyDescent="0.2"/>
    <row r="1861" s="24" customFormat="1" x14ac:dyDescent="0.2"/>
    <row r="1862" s="24" customFormat="1" x14ac:dyDescent="0.2"/>
    <row r="1863" s="24" customFormat="1" x14ac:dyDescent="0.2"/>
    <row r="1864" s="24" customFormat="1" x14ac:dyDescent="0.2"/>
    <row r="1865" s="24" customFormat="1" x14ac:dyDescent="0.2"/>
    <row r="1866" s="24" customFormat="1" x14ac:dyDescent="0.2"/>
    <row r="1867" s="24" customFormat="1" x14ac:dyDescent="0.2"/>
    <row r="1868" s="24" customFormat="1" x14ac:dyDescent="0.2"/>
    <row r="1869" s="24" customFormat="1" x14ac:dyDescent="0.2"/>
    <row r="1870" s="24" customFormat="1" x14ac:dyDescent="0.2"/>
    <row r="1871" s="24" customFormat="1" x14ac:dyDescent="0.2"/>
    <row r="1872" s="24" customFormat="1" x14ac:dyDescent="0.2"/>
    <row r="1873" s="24" customFormat="1" x14ac:dyDescent="0.2"/>
    <row r="1874" s="24" customFormat="1" x14ac:dyDescent="0.2"/>
    <row r="1875" s="24" customFormat="1" x14ac:dyDescent="0.2"/>
    <row r="1876" s="24" customFormat="1" x14ac:dyDescent="0.2"/>
    <row r="1877" s="24" customFormat="1" x14ac:dyDescent="0.2"/>
    <row r="1878" s="24" customFormat="1" x14ac:dyDescent="0.2"/>
    <row r="1879" s="24" customFormat="1" x14ac:dyDescent="0.2"/>
    <row r="1880" s="24" customFormat="1" x14ac:dyDescent="0.2"/>
    <row r="1881" s="24" customFormat="1" x14ac:dyDescent="0.2"/>
    <row r="1882" s="24" customFormat="1" x14ac:dyDescent="0.2"/>
    <row r="1883" s="24" customFormat="1" x14ac:dyDescent="0.2"/>
    <row r="1884" s="24" customFormat="1" x14ac:dyDescent="0.2"/>
    <row r="1885" s="24" customFormat="1" x14ac:dyDescent="0.2"/>
    <row r="1886" s="24" customFormat="1" x14ac:dyDescent="0.2"/>
    <row r="1887" s="24" customFormat="1" x14ac:dyDescent="0.2"/>
    <row r="1888" s="24" customFormat="1" x14ac:dyDescent="0.2"/>
    <row r="1889" s="24" customFormat="1" x14ac:dyDescent="0.2"/>
    <row r="1890" s="24" customFormat="1" x14ac:dyDescent="0.2"/>
    <row r="1891" s="24" customFormat="1" x14ac:dyDescent="0.2"/>
    <row r="1892" s="24" customFormat="1" x14ac:dyDescent="0.2"/>
    <row r="1893" s="24" customFormat="1" x14ac:dyDescent="0.2"/>
    <row r="1894" s="24" customFormat="1" x14ac:dyDescent="0.2"/>
    <row r="1895" s="24" customFormat="1" x14ac:dyDescent="0.2"/>
    <row r="1896" s="24" customFormat="1" x14ac:dyDescent="0.2"/>
    <row r="1897" s="24" customFormat="1" x14ac:dyDescent="0.2"/>
    <row r="1898" s="24" customFormat="1" x14ac:dyDescent="0.2"/>
    <row r="1899" s="24" customFormat="1" x14ac:dyDescent="0.2"/>
    <row r="1900" s="24" customFormat="1" x14ac:dyDescent="0.2"/>
    <row r="1901" s="24" customFormat="1" x14ac:dyDescent="0.2"/>
    <row r="1902" s="24" customFormat="1" x14ac:dyDescent="0.2"/>
    <row r="1903" s="24" customFormat="1" x14ac:dyDescent="0.2"/>
    <row r="1904" s="24" customFormat="1" x14ac:dyDescent="0.2"/>
    <row r="1905" s="24" customFormat="1" x14ac:dyDescent="0.2"/>
    <row r="1906" s="24" customFormat="1" x14ac:dyDescent="0.2"/>
    <row r="1907" s="24" customFormat="1" x14ac:dyDescent="0.2"/>
    <row r="1908" s="24" customFormat="1" x14ac:dyDescent="0.2"/>
    <row r="1909" s="24" customFormat="1" x14ac:dyDescent="0.2"/>
    <row r="1910" s="24" customFormat="1" x14ac:dyDescent="0.2"/>
    <row r="1911" s="24" customFormat="1" x14ac:dyDescent="0.2"/>
    <row r="1912" s="24" customFormat="1" x14ac:dyDescent="0.2"/>
    <row r="1913" s="24" customFormat="1" x14ac:dyDescent="0.2"/>
    <row r="1914" s="24" customFormat="1" x14ac:dyDescent="0.2"/>
    <row r="1915" s="24" customFormat="1" x14ac:dyDescent="0.2"/>
    <row r="1916" s="24" customFormat="1" x14ac:dyDescent="0.2"/>
    <row r="1917" s="24" customFormat="1" x14ac:dyDescent="0.2"/>
    <row r="1918" s="24" customFormat="1" x14ac:dyDescent="0.2"/>
    <row r="1919" s="24" customFormat="1" x14ac:dyDescent="0.2"/>
    <row r="1920" s="24" customFormat="1" x14ac:dyDescent="0.2"/>
    <row r="1921" s="24" customFormat="1" x14ac:dyDescent="0.2"/>
    <row r="1922" s="24" customFormat="1" x14ac:dyDescent="0.2"/>
    <row r="1923" s="24" customFormat="1" x14ac:dyDescent="0.2"/>
    <row r="1924" s="24" customFormat="1" x14ac:dyDescent="0.2"/>
    <row r="1925" s="24" customFormat="1" x14ac:dyDescent="0.2"/>
    <row r="1926" s="24" customFormat="1" x14ac:dyDescent="0.2"/>
    <row r="1927" s="24" customFormat="1" x14ac:dyDescent="0.2"/>
    <row r="1928" s="24" customFormat="1" x14ac:dyDescent="0.2"/>
    <row r="1929" s="24" customFormat="1" x14ac:dyDescent="0.2"/>
    <row r="1930" s="24" customFormat="1" x14ac:dyDescent="0.2"/>
    <row r="1931" s="24" customFormat="1" x14ac:dyDescent="0.2"/>
    <row r="1932" s="24" customFormat="1" x14ac:dyDescent="0.2"/>
    <row r="1933" s="24" customFormat="1" x14ac:dyDescent="0.2"/>
    <row r="1934" s="24" customFormat="1" x14ac:dyDescent="0.2"/>
    <row r="1935" s="24" customFormat="1" x14ac:dyDescent="0.2"/>
    <row r="1936" s="24" customFormat="1" x14ac:dyDescent="0.2"/>
    <row r="1937" s="24" customFormat="1" x14ac:dyDescent="0.2"/>
    <row r="1938" s="24" customFormat="1" x14ac:dyDescent="0.2"/>
    <row r="1939" s="24" customFormat="1" x14ac:dyDescent="0.2"/>
    <row r="1940" s="24" customFormat="1" x14ac:dyDescent="0.2"/>
    <row r="1941" s="24" customFormat="1" x14ac:dyDescent="0.2"/>
    <row r="1942" s="24" customFormat="1" x14ac:dyDescent="0.2"/>
    <row r="1943" s="24" customFormat="1" x14ac:dyDescent="0.2"/>
    <row r="1944" s="24" customFormat="1" x14ac:dyDescent="0.2"/>
    <row r="1945" s="24" customFormat="1" x14ac:dyDescent="0.2"/>
    <row r="1946" s="24" customFormat="1" x14ac:dyDescent="0.2"/>
    <row r="1947" s="24" customFormat="1" x14ac:dyDescent="0.2"/>
    <row r="1948" s="24" customFormat="1" x14ac:dyDescent="0.2"/>
    <row r="1949" s="24" customFormat="1" x14ac:dyDescent="0.2"/>
    <row r="1950" s="24" customFormat="1" x14ac:dyDescent="0.2"/>
    <row r="1951" s="24" customFormat="1" x14ac:dyDescent="0.2"/>
    <row r="1952" s="24" customFormat="1" x14ac:dyDescent="0.2"/>
    <row r="1953" s="24" customFormat="1" x14ac:dyDescent="0.2"/>
    <row r="1954" s="24" customFormat="1" x14ac:dyDescent="0.2"/>
    <row r="1955" s="24" customFormat="1" x14ac:dyDescent="0.2"/>
    <row r="1956" s="24" customFormat="1" x14ac:dyDescent="0.2"/>
    <row r="1957" s="24" customFormat="1" x14ac:dyDescent="0.2"/>
    <row r="1958" s="24" customFormat="1" x14ac:dyDescent="0.2"/>
    <row r="1959" s="24" customFormat="1" x14ac:dyDescent="0.2"/>
    <row r="1960" s="24" customFormat="1" x14ac:dyDescent="0.2"/>
    <row r="1961" s="24" customFormat="1" x14ac:dyDescent="0.2"/>
    <row r="1962" s="24" customFormat="1" x14ac:dyDescent="0.2"/>
    <row r="1963" s="24" customFormat="1" x14ac:dyDescent="0.2"/>
    <row r="1964" s="24" customFormat="1" x14ac:dyDescent="0.2"/>
    <row r="1965" s="24" customFormat="1" x14ac:dyDescent="0.2"/>
    <row r="1966" s="24" customFormat="1" x14ac:dyDescent="0.2"/>
    <row r="1967" s="24" customFormat="1" x14ac:dyDescent="0.2"/>
    <row r="1968" s="24" customFormat="1" x14ac:dyDescent="0.2"/>
    <row r="1969" s="24" customFormat="1" x14ac:dyDescent="0.2"/>
    <row r="1970" s="24" customFormat="1" x14ac:dyDescent="0.2"/>
    <row r="1971" s="24" customFormat="1" x14ac:dyDescent="0.2"/>
    <row r="1972" s="24" customFormat="1" x14ac:dyDescent="0.2"/>
    <row r="1973" s="24" customFormat="1" x14ac:dyDescent="0.2"/>
    <row r="1974" s="24" customFormat="1" x14ac:dyDescent="0.2"/>
    <row r="1975" s="24" customFormat="1" x14ac:dyDescent="0.2"/>
    <row r="1976" s="24" customFormat="1" x14ac:dyDescent="0.2"/>
    <row r="1977" s="24" customFormat="1" x14ac:dyDescent="0.2"/>
    <row r="1978" s="24" customFormat="1" x14ac:dyDescent="0.2"/>
    <row r="1979" s="24" customFormat="1" x14ac:dyDescent="0.2"/>
    <row r="1980" s="24" customFormat="1" x14ac:dyDescent="0.2"/>
    <row r="1981" s="24" customFormat="1" x14ac:dyDescent="0.2"/>
    <row r="1982" s="24" customFormat="1" x14ac:dyDescent="0.2"/>
    <row r="1983" s="24" customFormat="1" x14ac:dyDescent="0.2"/>
    <row r="1984" s="24" customFormat="1" x14ac:dyDescent="0.2"/>
    <row r="1985" s="24" customFormat="1" x14ac:dyDescent="0.2"/>
    <row r="1986" s="24" customFormat="1" x14ac:dyDescent="0.2"/>
    <row r="1987" s="24" customFormat="1" x14ac:dyDescent="0.2"/>
    <row r="1988" s="24" customFormat="1" x14ac:dyDescent="0.2"/>
    <row r="1989" s="24" customFormat="1" x14ac:dyDescent="0.2"/>
    <row r="1990" s="24" customFormat="1" x14ac:dyDescent="0.2"/>
    <row r="1991" s="24" customFormat="1" x14ac:dyDescent="0.2"/>
    <row r="1992" s="24" customFormat="1" x14ac:dyDescent="0.2"/>
    <row r="1993" s="24" customFormat="1" x14ac:dyDescent="0.2"/>
    <row r="1994" s="24" customFormat="1" x14ac:dyDescent="0.2"/>
    <row r="1995" s="24" customFormat="1" x14ac:dyDescent="0.2"/>
    <row r="1996" s="24" customFormat="1" x14ac:dyDescent="0.2"/>
    <row r="1997" s="24" customFormat="1" x14ac:dyDescent="0.2"/>
    <row r="1998" s="24" customFormat="1" x14ac:dyDescent="0.2"/>
    <row r="1999" s="24" customFormat="1" x14ac:dyDescent="0.2"/>
    <row r="2000" s="24" customFormat="1" x14ac:dyDescent="0.2"/>
    <row r="2001" s="24" customFormat="1" x14ac:dyDescent="0.2"/>
    <row r="2002" s="24" customFormat="1" x14ac:dyDescent="0.2"/>
    <row r="2003" s="24" customFormat="1" x14ac:dyDescent="0.2"/>
    <row r="2004" s="24" customFormat="1" x14ac:dyDescent="0.2"/>
    <row r="2005" s="24" customFormat="1" x14ac:dyDescent="0.2"/>
    <row r="2006" s="24" customFormat="1" x14ac:dyDescent="0.2"/>
    <row r="2007" s="24" customFormat="1" x14ac:dyDescent="0.2"/>
    <row r="2008" s="24" customFormat="1" x14ac:dyDescent="0.2"/>
    <row r="2009" s="24" customFormat="1" x14ac:dyDescent="0.2"/>
    <row r="2010" s="24" customFormat="1" x14ac:dyDescent="0.2"/>
    <row r="2011" s="24" customFormat="1" x14ac:dyDescent="0.2"/>
    <row r="2012" s="24" customFormat="1" x14ac:dyDescent="0.2"/>
    <row r="2013" s="24" customFormat="1" x14ac:dyDescent="0.2"/>
    <row r="2014" s="24" customFormat="1" x14ac:dyDescent="0.2"/>
    <row r="2015" s="24" customFormat="1" x14ac:dyDescent="0.2"/>
    <row r="2016" s="24" customFormat="1" x14ac:dyDescent="0.2"/>
    <row r="2017" s="24" customFormat="1" x14ac:dyDescent="0.2"/>
    <row r="2018" s="24" customFormat="1" x14ac:dyDescent="0.2"/>
    <row r="2019" s="24" customFormat="1" x14ac:dyDescent="0.2"/>
    <row r="2020" s="24" customFormat="1" x14ac:dyDescent="0.2"/>
    <row r="2021" s="24" customFormat="1" x14ac:dyDescent="0.2"/>
    <row r="2022" s="24" customFormat="1" x14ac:dyDescent="0.2"/>
    <row r="2023" s="24" customFormat="1" x14ac:dyDescent="0.2"/>
    <row r="2024" s="24" customFormat="1" x14ac:dyDescent="0.2"/>
    <row r="2025" s="24" customFormat="1" x14ac:dyDescent="0.2"/>
    <row r="2026" s="24" customFormat="1" x14ac:dyDescent="0.2"/>
    <row r="2027" s="24" customFormat="1" x14ac:dyDescent="0.2"/>
    <row r="2028" s="24" customFormat="1" x14ac:dyDescent="0.2"/>
    <row r="2029" s="24" customFormat="1" x14ac:dyDescent="0.2"/>
    <row r="2030" s="24" customFormat="1" x14ac:dyDescent="0.2"/>
    <row r="2031" s="24" customFormat="1" x14ac:dyDescent="0.2"/>
    <row r="2032" s="24" customFormat="1" x14ac:dyDescent="0.2"/>
    <row r="2033" s="24" customFormat="1" x14ac:dyDescent="0.2"/>
    <row r="2034" s="24" customFormat="1" x14ac:dyDescent="0.2"/>
    <row r="2035" s="24" customFormat="1" x14ac:dyDescent="0.2"/>
    <row r="2036" s="24" customFormat="1" x14ac:dyDescent="0.2"/>
    <row r="2037" s="24" customFormat="1" x14ac:dyDescent="0.2"/>
    <row r="2038" s="24" customFormat="1" x14ac:dyDescent="0.2"/>
    <row r="2039" s="24" customFormat="1" x14ac:dyDescent="0.2"/>
    <row r="2040" s="24" customFormat="1" x14ac:dyDescent="0.2"/>
    <row r="2041" s="24" customFormat="1" x14ac:dyDescent="0.2"/>
    <row r="2042" s="24" customFormat="1" x14ac:dyDescent="0.2"/>
    <row r="2043" s="24" customFormat="1" x14ac:dyDescent="0.2"/>
    <row r="2044" s="24" customFormat="1" x14ac:dyDescent="0.2"/>
    <row r="2045" s="24" customFormat="1" x14ac:dyDescent="0.2"/>
    <row r="2046" s="24" customFormat="1" x14ac:dyDescent="0.2"/>
    <row r="2047" s="24" customFormat="1" x14ac:dyDescent="0.2"/>
    <row r="2048" s="24" customFormat="1" x14ac:dyDescent="0.2"/>
    <row r="2049" s="24" customFormat="1" x14ac:dyDescent="0.2"/>
    <row r="2050" s="24" customFormat="1" x14ac:dyDescent="0.2"/>
    <row r="2051" s="24" customFormat="1" x14ac:dyDescent="0.2"/>
    <row r="2052" s="24" customFormat="1" x14ac:dyDescent="0.2"/>
    <row r="2053" s="24" customFormat="1" x14ac:dyDescent="0.2"/>
    <row r="2054" s="24" customFormat="1" x14ac:dyDescent="0.2"/>
    <row r="2055" s="24" customFormat="1" x14ac:dyDescent="0.2"/>
    <row r="2056" s="24" customFormat="1" x14ac:dyDescent="0.2"/>
    <row r="2057" s="24" customFormat="1" x14ac:dyDescent="0.2"/>
    <row r="2058" s="24" customFormat="1" x14ac:dyDescent="0.2"/>
    <row r="2059" s="24" customFormat="1" x14ac:dyDescent="0.2"/>
    <row r="2060" s="24" customFormat="1" x14ac:dyDescent="0.2"/>
    <row r="2061" s="24" customFormat="1" x14ac:dyDescent="0.2"/>
    <row r="2062" s="24" customFormat="1" x14ac:dyDescent="0.2"/>
    <row r="2063" s="24" customFormat="1" x14ac:dyDescent="0.2"/>
    <row r="2064" s="24" customFormat="1" x14ac:dyDescent="0.2"/>
    <row r="2065" s="24" customFormat="1" x14ac:dyDescent="0.2"/>
    <row r="2066" s="24" customFormat="1" x14ac:dyDescent="0.2"/>
    <row r="2067" s="24" customFormat="1" x14ac:dyDescent="0.2"/>
    <row r="2068" s="24" customFormat="1" x14ac:dyDescent="0.2"/>
    <row r="2069" s="24" customFormat="1" x14ac:dyDescent="0.2"/>
    <row r="2070" s="24" customFormat="1" x14ac:dyDescent="0.2"/>
    <row r="2071" s="24" customFormat="1" x14ac:dyDescent="0.2"/>
    <row r="2072" s="24" customFormat="1" x14ac:dyDescent="0.2"/>
    <row r="2073" s="24" customFormat="1" x14ac:dyDescent="0.2"/>
    <row r="2074" s="24" customFormat="1" x14ac:dyDescent="0.2"/>
    <row r="2075" s="24" customFormat="1" x14ac:dyDescent="0.2"/>
    <row r="2076" s="24" customFormat="1" x14ac:dyDescent="0.2"/>
    <row r="2077" s="24" customFormat="1" x14ac:dyDescent="0.2"/>
    <row r="2078" s="24" customFormat="1" x14ac:dyDescent="0.2"/>
    <row r="2079" s="24" customFormat="1" x14ac:dyDescent="0.2"/>
    <row r="2080" s="24" customFormat="1" x14ac:dyDescent="0.2"/>
    <row r="2081" s="24" customFormat="1" x14ac:dyDescent="0.2"/>
    <row r="2082" s="24" customFormat="1" x14ac:dyDescent="0.2"/>
    <row r="2083" s="24" customFormat="1" x14ac:dyDescent="0.2"/>
    <row r="2084" s="24" customFormat="1" x14ac:dyDescent="0.2"/>
    <row r="2085" s="24" customFormat="1" x14ac:dyDescent="0.2"/>
    <row r="2086" s="24" customFormat="1" x14ac:dyDescent="0.2"/>
    <row r="2087" s="24" customFormat="1" x14ac:dyDescent="0.2"/>
    <row r="2088" s="24" customFormat="1" x14ac:dyDescent="0.2"/>
    <row r="2089" s="24" customFormat="1" x14ac:dyDescent="0.2"/>
    <row r="2090" s="24" customFormat="1" x14ac:dyDescent="0.2"/>
    <row r="2091" s="24" customFormat="1" x14ac:dyDescent="0.2"/>
    <row r="2092" s="24" customFormat="1" x14ac:dyDescent="0.2"/>
    <row r="2093" s="24" customFormat="1" x14ac:dyDescent="0.2"/>
    <row r="2094" s="24" customFormat="1" x14ac:dyDescent="0.2"/>
    <row r="2095" s="24" customFormat="1" x14ac:dyDescent="0.2"/>
    <row r="2096" s="24" customFormat="1" x14ac:dyDescent="0.2"/>
    <row r="2097" s="24" customFormat="1" x14ac:dyDescent="0.2"/>
    <row r="2098" s="24" customFormat="1" x14ac:dyDescent="0.2"/>
    <row r="2099" s="24" customFormat="1" x14ac:dyDescent="0.2"/>
    <row r="2100" s="24" customFormat="1" x14ac:dyDescent="0.2"/>
    <row r="2101" s="24" customFormat="1" x14ac:dyDescent="0.2"/>
    <row r="2102" s="24" customFormat="1" x14ac:dyDescent="0.2"/>
    <row r="2103" s="24" customFormat="1" x14ac:dyDescent="0.2"/>
    <row r="2104" s="24" customFormat="1" x14ac:dyDescent="0.2"/>
    <row r="2105" s="24" customFormat="1" x14ac:dyDescent="0.2"/>
    <row r="2106" s="24" customFormat="1" x14ac:dyDescent="0.2"/>
    <row r="2107" s="24" customFormat="1" x14ac:dyDescent="0.2"/>
    <row r="2108" s="24" customFormat="1" x14ac:dyDescent="0.2"/>
    <row r="2109" s="24" customFormat="1" x14ac:dyDescent="0.2"/>
    <row r="2110" s="24" customFormat="1" x14ac:dyDescent="0.2"/>
    <row r="2111" s="24" customFormat="1" x14ac:dyDescent="0.2"/>
    <row r="2112" s="24" customFormat="1" x14ac:dyDescent="0.2"/>
    <row r="2113" s="24" customFormat="1" x14ac:dyDescent="0.2"/>
    <row r="2114" s="24" customFormat="1" x14ac:dyDescent="0.2"/>
    <row r="2115" s="24" customFormat="1" x14ac:dyDescent="0.2"/>
    <row r="2116" s="24" customFormat="1" x14ac:dyDescent="0.2"/>
    <row r="2117" s="24" customFormat="1" x14ac:dyDescent="0.2"/>
    <row r="2118" s="24" customFormat="1" x14ac:dyDescent="0.2"/>
    <row r="2119" s="24" customFormat="1" x14ac:dyDescent="0.2"/>
    <row r="2120" s="24" customFormat="1" x14ac:dyDescent="0.2"/>
    <row r="2121" s="24" customFormat="1" x14ac:dyDescent="0.2"/>
    <row r="2122" s="24" customFormat="1" x14ac:dyDescent="0.2"/>
    <row r="2123" s="24" customFormat="1" x14ac:dyDescent="0.2"/>
    <row r="2124" s="24" customFormat="1" x14ac:dyDescent="0.2"/>
    <row r="2125" s="24" customFormat="1" x14ac:dyDescent="0.2"/>
    <row r="2126" s="24" customFormat="1" x14ac:dyDescent="0.2"/>
    <row r="2127" s="24" customFormat="1" x14ac:dyDescent="0.2"/>
    <row r="2128" s="24" customFormat="1" x14ac:dyDescent="0.2"/>
    <row r="2129" s="24" customFormat="1" x14ac:dyDescent="0.2"/>
    <row r="2130" s="24" customFormat="1" x14ac:dyDescent="0.2"/>
    <row r="2131" s="24" customFormat="1" x14ac:dyDescent="0.2"/>
    <row r="2132" s="24" customFormat="1" x14ac:dyDescent="0.2"/>
    <row r="2133" s="24" customFormat="1" x14ac:dyDescent="0.2"/>
    <row r="2134" s="24" customFormat="1" x14ac:dyDescent="0.2"/>
    <row r="2135" s="24" customFormat="1" x14ac:dyDescent="0.2"/>
    <row r="2136" s="24" customFormat="1" x14ac:dyDescent="0.2"/>
    <row r="2137" s="24" customFormat="1" x14ac:dyDescent="0.2"/>
    <row r="2138" s="24" customFormat="1" x14ac:dyDescent="0.2"/>
    <row r="2139" s="24" customFormat="1" x14ac:dyDescent="0.2"/>
    <row r="2140" s="24" customFormat="1" x14ac:dyDescent="0.2"/>
    <row r="2141" s="24" customFormat="1" x14ac:dyDescent="0.2"/>
    <row r="2142" s="24" customFormat="1" x14ac:dyDescent="0.2"/>
    <row r="2143" s="24" customFormat="1" x14ac:dyDescent="0.2"/>
    <row r="2144" s="24" customFormat="1" x14ac:dyDescent="0.2"/>
    <row r="2145" s="24" customFormat="1" x14ac:dyDescent="0.2"/>
    <row r="2146" s="24" customFormat="1" x14ac:dyDescent="0.2"/>
    <row r="2147" s="24" customFormat="1" x14ac:dyDescent="0.2"/>
    <row r="2148" s="24" customFormat="1" x14ac:dyDescent="0.2"/>
    <row r="2149" s="24" customFormat="1" x14ac:dyDescent="0.2"/>
    <row r="2150" s="24" customFormat="1" x14ac:dyDescent="0.2"/>
    <row r="2151" s="24" customFormat="1" x14ac:dyDescent="0.2"/>
    <row r="2152" s="24" customFormat="1" x14ac:dyDescent="0.2"/>
    <row r="2153" s="24" customFormat="1" x14ac:dyDescent="0.2"/>
    <row r="2154" s="24" customFormat="1" x14ac:dyDescent="0.2"/>
    <row r="2155" s="24" customFormat="1" x14ac:dyDescent="0.2"/>
    <row r="2156" s="24" customFormat="1" x14ac:dyDescent="0.2"/>
    <row r="2157" s="24" customFormat="1" x14ac:dyDescent="0.2"/>
    <row r="2158" s="24" customFormat="1" x14ac:dyDescent="0.2"/>
    <row r="2159" s="24" customFormat="1" x14ac:dyDescent="0.2"/>
    <row r="2160" s="24" customFormat="1" x14ac:dyDescent="0.2"/>
    <row r="2161" s="24" customFormat="1" x14ac:dyDescent="0.2"/>
    <row r="2162" s="24" customFormat="1" x14ac:dyDescent="0.2"/>
    <row r="2163" s="24" customFormat="1" x14ac:dyDescent="0.2"/>
    <row r="2164" s="24" customFormat="1" x14ac:dyDescent="0.2"/>
    <row r="2165" s="24" customFormat="1" x14ac:dyDescent="0.2"/>
    <row r="2166" s="24" customFormat="1" x14ac:dyDescent="0.2"/>
    <row r="2167" s="24" customFormat="1" x14ac:dyDescent="0.2"/>
    <row r="2168" s="24" customFormat="1" x14ac:dyDescent="0.2"/>
    <row r="2169" s="24" customFormat="1" x14ac:dyDescent="0.2"/>
    <row r="2170" s="24" customFormat="1" x14ac:dyDescent="0.2"/>
    <row r="2171" s="24" customFormat="1" x14ac:dyDescent="0.2"/>
    <row r="2172" s="24" customFormat="1" x14ac:dyDescent="0.2"/>
    <row r="2173" s="24" customFormat="1" x14ac:dyDescent="0.2"/>
    <row r="2174" s="24" customFormat="1" x14ac:dyDescent="0.2"/>
    <row r="2175" s="24" customFormat="1" x14ac:dyDescent="0.2"/>
    <row r="2176" s="24" customFormat="1" x14ac:dyDescent="0.2"/>
    <row r="2177" s="24" customFormat="1" x14ac:dyDescent="0.2"/>
    <row r="2178" s="24" customFormat="1" x14ac:dyDescent="0.2"/>
    <row r="2179" s="24" customFormat="1" x14ac:dyDescent="0.2"/>
    <row r="2180" s="24" customFormat="1" x14ac:dyDescent="0.2"/>
    <row r="2181" s="24" customFormat="1" x14ac:dyDescent="0.2"/>
    <row r="2182" s="24" customFormat="1" x14ac:dyDescent="0.2"/>
    <row r="2183" s="24" customFormat="1" x14ac:dyDescent="0.2"/>
    <row r="2184" s="24" customFormat="1" x14ac:dyDescent="0.2"/>
    <row r="2185" s="24" customFormat="1" x14ac:dyDescent="0.2"/>
    <row r="2186" s="24" customFormat="1" x14ac:dyDescent="0.2"/>
    <row r="2187" s="24" customFormat="1" x14ac:dyDescent="0.2"/>
    <row r="2188" s="24" customFormat="1" x14ac:dyDescent="0.2"/>
    <row r="2189" s="24" customFormat="1" x14ac:dyDescent="0.2"/>
    <row r="2190" s="24" customFormat="1" x14ac:dyDescent="0.2"/>
    <row r="2191" s="24" customFormat="1" x14ac:dyDescent="0.2"/>
    <row r="2192" s="24" customFormat="1" x14ac:dyDescent="0.2"/>
    <row r="2193" s="24" customFormat="1" x14ac:dyDescent="0.2"/>
    <row r="2194" s="24" customFormat="1" x14ac:dyDescent="0.2"/>
    <row r="2195" s="24" customFormat="1" x14ac:dyDescent="0.2"/>
    <row r="2196" s="24" customFormat="1" x14ac:dyDescent="0.2"/>
    <row r="2197" s="24" customFormat="1" x14ac:dyDescent="0.2"/>
    <row r="2198" s="24" customFormat="1" x14ac:dyDescent="0.2"/>
    <row r="2199" s="24" customFormat="1" x14ac:dyDescent="0.2"/>
    <row r="2200" s="24" customFormat="1" x14ac:dyDescent="0.2"/>
    <row r="2201" s="24" customFormat="1" x14ac:dyDescent="0.2"/>
    <row r="2202" s="24" customFormat="1" x14ac:dyDescent="0.2"/>
    <row r="2203" s="24" customFormat="1" x14ac:dyDescent="0.2"/>
    <row r="2204" s="24" customFormat="1" x14ac:dyDescent="0.2"/>
    <row r="2205" s="24" customFormat="1" x14ac:dyDescent="0.2"/>
    <row r="2206" s="24" customFormat="1" x14ac:dyDescent="0.2"/>
    <row r="2207" s="24" customFormat="1" x14ac:dyDescent="0.2"/>
    <row r="2208" s="24" customFormat="1" x14ac:dyDescent="0.2"/>
    <row r="2209" s="24" customFormat="1" x14ac:dyDescent="0.2"/>
    <row r="2210" s="24" customFormat="1" x14ac:dyDescent="0.2"/>
    <row r="2211" s="24" customFormat="1" x14ac:dyDescent="0.2"/>
    <row r="2212" s="24" customFormat="1" x14ac:dyDescent="0.2"/>
    <row r="2213" s="24" customFormat="1" x14ac:dyDescent="0.2"/>
    <row r="2214" s="24" customFormat="1" x14ac:dyDescent="0.2"/>
    <row r="2215" s="24" customFormat="1" x14ac:dyDescent="0.2"/>
    <row r="2216" s="24" customFormat="1" x14ac:dyDescent="0.2"/>
    <row r="2217" s="24" customFormat="1" x14ac:dyDescent="0.2"/>
    <row r="2218" s="24" customFormat="1" x14ac:dyDescent="0.2"/>
    <row r="2219" s="24" customFormat="1" x14ac:dyDescent="0.2"/>
    <row r="2220" s="24" customFormat="1" x14ac:dyDescent="0.2"/>
    <row r="2221" s="24" customFormat="1" x14ac:dyDescent="0.2"/>
    <row r="2222" s="24" customFormat="1" x14ac:dyDescent="0.2"/>
    <row r="2223" s="24" customFormat="1" x14ac:dyDescent="0.2"/>
    <row r="2224" s="24" customFormat="1" x14ac:dyDescent="0.2"/>
    <row r="2225" s="24" customFormat="1" x14ac:dyDescent="0.2"/>
    <row r="2226" s="24" customFormat="1" x14ac:dyDescent="0.2"/>
    <row r="2227" s="24" customFormat="1" x14ac:dyDescent="0.2"/>
    <row r="2228" s="24" customFormat="1" x14ac:dyDescent="0.2"/>
    <row r="2229" s="24" customFormat="1" x14ac:dyDescent="0.2"/>
    <row r="2230" s="24" customFormat="1" x14ac:dyDescent="0.2"/>
    <row r="2231" s="24" customFormat="1" x14ac:dyDescent="0.2"/>
    <row r="2232" s="24" customFormat="1" x14ac:dyDescent="0.2"/>
    <row r="2233" s="24" customFormat="1" x14ac:dyDescent="0.2"/>
    <row r="2234" s="24" customFormat="1" x14ac:dyDescent="0.2"/>
    <row r="2235" s="24" customFormat="1" x14ac:dyDescent="0.2"/>
    <row r="2236" s="24" customFormat="1" x14ac:dyDescent="0.2"/>
    <row r="2237" s="24" customFormat="1" x14ac:dyDescent="0.2"/>
    <row r="2238" s="24" customFormat="1" x14ac:dyDescent="0.2"/>
    <row r="2239" s="24" customFormat="1" x14ac:dyDescent="0.2"/>
    <row r="2240" s="24" customFormat="1" x14ac:dyDescent="0.2"/>
    <row r="2241" s="24" customFormat="1" x14ac:dyDescent="0.2"/>
    <row r="2242" s="24" customFormat="1" x14ac:dyDescent="0.2"/>
    <row r="2243" s="24" customFormat="1" x14ac:dyDescent="0.2"/>
    <row r="2244" s="24" customFormat="1" x14ac:dyDescent="0.2"/>
    <row r="2245" s="24" customFormat="1" x14ac:dyDescent="0.2"/>
    <row r="2246" s="24" customFormat="1" x14ac:dyDescent="0.2"/>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L1" workbookViewId="0">
      <selection activeCell="AC1004" sqref="AC1004"/>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75" t="s">
        <v>815</v>
      </c>
      <c r="B1" s="76"/>
      <c r="C1" s="76"/>
      <c r="D1" s="76"/>
      <c r="E1" s="76"/>
      <c r="F1" s="76"/>
      <c r="G1" s="76"/>
      <c r="H1" s="76"/>
      <c r="I1" s="76"/>
      <c r="J1" s="76"/>
      <c r="K1" s="76"/>
      <c r="L1" s="76"/>
      <c r="M1" s="76"/>
      <c r="N1" s="76"/>
      <c r="O1" s="76"/>
      <c r="P1" s="76"/>
      <c r="Q1" s="76"/>
      <c r="R1" s="76"/>
      <c r="S1" s="76"/>
      <c r="T1" s="76"/>
      <c r="U1" s="76"/>
      <c r="V1" s="76"/>
      <c r="W1" s="76"/>
      <c r="X1" s="76"/>
      <c r="Y1" s="76"/>
      <c r="Z1" s="76"/>
      <c r="AC1" s="78"/>
      <c r="AD1" s="79"/>
      <c r="AE1" s="79"/>
      <c r="AF1" s="79"/>
      <c r="AG1" s="79"/>
      <c r="AH1" s="80"/>
    </row>
    <row r="2" spans="1:34" x14ac:dyDescent="0.2">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49</v>
      </c>
      <c r="AD2" s="77"/>
      <c r="AE2" s="77"/>
      <c r="AF2" s="77"/>
      <c r="AG2" s="77"/>
      <c r="AH2" s="77"/>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11">
        <f t="shared" ref="AC4:AC68" si="0">IF(COUNT(A4,L4,N4,P4,X4,Y4)&gt;0,AVERAGE(A4,L4,N4,P4,X4,Y4),"")</f>
        <v>0.5</v>
      </c>
      <c r="AD4" s="11">
        <f>IF(COUNT(B4,D4,M4,U4)&gt;0,AVERAGE(B4,D4,M4,U4),"")</f>
        <v>2.5</v>
      </c>
      <c r="AE4" s="11">
        <f>IF(COUNT(I4,T4,V4,W4)&gt;0,AVERAGE(I4,T4,V4,W4),"")</f>
        <v>1.75</v>
      </c>
      <c r="AF4" s="11">
        <f>IF(COUNT(H4,K4,Q4,S4)&gt;0,AVERAGE(H4,K4,Q4,S4),"")</f>
        <v>1.25</v>
      </c>
      <c r="AG4" s="11">
        <f>IF(COUNT(E4,F4,G4,R4)&gt;0,AVERAGE(E4,F4,G4,R4),"")</f>
        <v>-1</v>
      </c>
      <c r="AH4" s="11">
        <f>IF(COUNT(C4,J4,O4,Z4)&gt;0,AVERAGE(C4,J4,O4,Z4),"")</f>
        <v>-0.75</v>
      </c>
    </row>
    <row r="5" spans="1:34"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11">
        <f t="shared" si="0"/>
        <v>0.66666666666666663</v>
      </c>
      <c r="AD5" s="11">
        <f t="shared" ref="AD5:AD68" si="1">IF(COUNT(B5,D5,M5,U5)&gt;0,AVERAGE(B5,D5,M5,U5),"")</f>
        <v>2.25</v>
      </c>
      <c r="AE5" s="11">
        <f t="shared" ref="AE5:AE68" si="2">IF(COUNT(I5,T5,V5,W5)&gt;0,AVERAGE(I5,T5,V5,W5),"")</f>
        <v>2.5</v>
      </c>
      <c r="AF5" s="11">
        <f t="shared" ref="AF5:AF68" si="3">IF(COUNT(H5,K5,Q5,S5)&gt;0,AVERAGE(H5,K5,Q5,S5),"")</f>
        <v>1.75</v>
      </c>
      <c r="AG5" s="11">
        <f t="shared" ref="AG5:AG68" si="4">IF(COUNT(E5,F5,G5,R5)&gt;0,AVERAGE(E5,F5,G5,R5),"")</f>
        <v>1</v>
      </c>
      <c r="AH5" s="11">
        <f t="shared" ref="AH5:AH68" si="5">IF(COUNT(C5,J5,O5,Z5)&gt;0,AVERAGE(C5,J5,O5,Z5),"")</f>
        <v>0</v>
      </c>
    </row>
    <row r="6" spans="1:34"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11">
        <f t="shared" si="0"/>
        <v>0.66666666666666663</v>
      </c>
      <c r="AD6" s="11">
        <f t="shared" si="1"/>
        <v>1.75</v>
      </c>
      <c r="AE6" s="11">
        <f t="shared" si="2"/>
        <v>1.5</v>
      </c>
      <c r="AF6" s="11">
        <f t="shared" si="3"/>
        <v>1</v>
      </c>
      <c r="AG6" s="11">
        <f t="shared" si="4"/>
        <v>1</v>
      </c>
      <c r="AH6" s="11">
        <f t="shared" si="5"/>
        <v>-1.5</v>
      </c>
    </row>
    <row r="7" spans="1:34"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11">
        <f t="shared" si="0"/>
        <v>1.5</v>
      </c>
      <c r="AD7" s="11">
        <f t="shared" si="1"/>
        <v>2</v>
      </c>
      <c r="AE7" s="11">
        <f t="shared" si="2"/>
        <v>2.25</v>
      </c>
      <c r="AF7" s="11">
        <f t="shared" si="3"/>
        <v>0.5</v>
      </c>
      <c r="AG7" s="11">
        <f t="shared" si="4"/>
        <v>1.25</v>
      </c>
      <c r="AH7" s="11">
        <f t="shared" si="5"/>
        <v>1.75</v>
      </c>
    </row>
    <row r="8" spans="1:34"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11">
        <f t="shared" si="0"/>
        <v>2.5</v>
      </c>
      <c r="AD8" s="11">
        <f t="shared" si="1"/>
        <v>3</v>
      </c>
      <c r="AE8" s="11">
        <f t="shared" si="2"/>
        <v>3</v>
      </c>
      <c r="AF8" s="11">
        <f t="shared" si="3"/>
        <v>2.75</v>
      </c>
      <c r="AG8" s="11">
        <f t="shared" si="4"/>
        <v>1.75</v>
      </c>
      <c r="AH8" s="11">
        <f t="shared" si="5"/>
        <v>1.75</v>
      </c>
    </row>
    <row r="9" spans="1:34"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11">
        <f t="shared" si="0"/>
        <v>2.3333333333333335</v>
      </c>
      <c r="AD9" s="11">
        <f t="shared" si="1"/>
        <v>2.75</v>
      </c>
      <c r="AE9" s="11">
        <f t="shared" si="2"/>
        <v>2.5</v>
      </c>
      <c r="AF9" s="11">
        <f t="shared" si="3"/>
        <v>2.5</v>
      </c>
      <c r="AG9" s="11">
        <f t="shared" si="4"/>
        <v>2</v>
      </c>
      <c r="AH9" s="11">
        <f t="shared" si="5"/>
        <v>1.5</v>
      </c>
    </row>
    <row r="10" spans="1:34"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11">
        <f t="shared" si="0"/>
        <v>1.6666666666666667</v>
      </c>
      <c r="AD10" s="11">
        <f t="shared" si="1"/>
        <v>2.75</v>
      </c>
      <c r="AE10" s="11">
        <f t="shared" si="2"/>
        <v>2</v>
      </c>
      <c r="AF10" s="11">
        <f t="shared" si="3"/>
        <v>2.25</v>
      </c>
      <c r="AG10" s="11">
        <f t="shared" si="4"/>
        <v>1.25</v>
      </c>
      <c r="AH10" s="11">
        <f t="shared" si="5"/>
        <v>-0.25</v>
      </c>
    </row>
    <row r="11" spans="1:34"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11">
        <f t="shared" si="0"/>
        <v>1.3333333333333333</v>
      </c>
      <c r="AD11" s="11">
        <f t="shared" si="1"/>
        <v>3</v>
      </c>
      <c r="AE11" s="11">
        <f t="shared" si="2"/>
        <v>1.75</v>
      </c>
      <c r="AF11" s="11">
        <f t="shared" si="3"/>
        <v>3</v>
      </c>
      <c r="AG11" s="11">
        <f t="shared" si="4"/>
        <v>2.25</v>
      </c>
      <c r="AH11" s="11">
        <f t="shared" si="5"/>
        <v>0.75</v>
      </c>
    </row>
    <row r="12" spans="1:34"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11">
        <f t="shared" si="0"/>
        <v>0.33333333333333331</v>
      </c>
      <c r="AD12" s="11">
        <f t="shared" si="1"/>
        <v>1.5</v>
      </c>
      <c r="AE12" s="11">
        <f t="shared" si="2"/>
        <v>0.5</v>
      </c>
      <c r="AF12" s="11">
        <f t="shared" si="3"/>
        <v>0.25</v>
      </c>
      <c r="AG12" s="11">
        <f t="shared" si="4"/>
        <v>0.75</v>
      </c>
      <c r="AH12" s="11">
        <f t="shared" si="5"/>
        <v>0.5</v>
      </c>
    </row>
    <row r="13" spans="1:34"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11">
        <f t="shared" si="0"/>
        <v>-0.33333333333333331</v>
      </c>
      <c r="AD13" s="11">
        <f t="shared" si="1"/>
        <v>1.5</v>
      </c>
      <c r="AE13" s="11">
        <f t="shared" si="2"/>
        <v>0.75</v>
      </c>
      <c r="AF13" s="11">
        <f t="shared" si="3"/>
        <v>-0.75</v>
      </c>
      <c r="AG13" s="11">
        <f t="shared" si="4"/>
        <v>-1</v>
      </c>
      <c r="AH13" s="11">
        <f t="shared" si="5"/>
        <v>-1.25</v>
      </c>
    </row>
    <row r="14" spans="1:34"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11">
        <f t="shared" si="0"/>
        <v>2.3333333333333335</v>
      </c>
      <c r="AD14" s="11">
        <f t="shared" si="1"/>
        <v>0.5</v>
      </c>
      <c r="AE14" s="11">
        <f t="shared" si="2"/>
        <v>2.75</v>
      </c>
      <c r="AF14" s="11">
        <f t="shared" si="3"/>
        <v>1.75</v>
      </c>
      <c r="AG14" s="11">
        <f t="shared" si="4"/>
        <v>2.25</v>
      </c>
      <c r="AH14" s="11">
        <f t="shared" si="5"/>
        <v>1.75</v>
      </c>
    </row>
    <row r="15" spans="1:34"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11">
        <f t="shared" si="0"/>
        <v>1.1666666666666667</v>
      </c>
      <c r="AD15" s="11">
        <f t="shared" si="1"/>
        <v>1</v>
      </c>
      <c r="AE15" s="11">
        <f t="shared" si="2"/>
        <v>1.75</v>
      </c>
      <c r="AF15" s="11">
        <f t="shared" si="3"/>
        <v>1.25</v>
      </c>
      <c r="AG15" s="11">
        <f t="shared" si="4"/>
        <v>0.75</v>
      </c>
      <c r="AH15" s="11">
        <f t="shared" si="5"/>
        <v>-1.25</v>
      </c>
    </row>
    <row r="16" spans="1:34"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11">
        <f t="shared" si="0"/>
        <v>1</v>
      </c>
      <c r="AD16" s="11">
        <f t="shared" si="1"/>
        <v>2.75</v>
      </c>
      <c r="AE16" s="11">
        <f t="shared" si="2"/>
        <v>2.25</v>
      </c>
      <c r="AF16" s="11">
        <f t="shared" si="3"/>
        <v>2.25</v>
      </c>
      <c r="AG16" s="11">
        <f t="shared" si="4"/>
        <v>0.5</v>
      </c>
      <c r="AH16" s="11">
        <f t="shared" si="5"/>
        <v>0.25</v>
      </c>
    </row>
    <row r="17" spans="1:34"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11">
        <f t="shared" si="0"/>
        <v>2.5</v>
      </c>
      <c r="AD17" s="11">
        <f t="shared" si="1"/>
        <v>1.75</v>
      </c>
      <c r="AE17" s="11">
        <f t="shared" si="2"/>
        <v>2.5</v>
      </c>
      <c r="AF17" s="11">
        <f t="shared" si="3"/>
        <v>2</v>
      </c>
      <c r="AG17" s="11">
        <f t="shared" si="4"/>
        <v>1.5</v>
      </c>
      <c r="AH17" s="11">
        <f t="shared" si="5"/>
        <v>1.25</v>
      </c>
    </row>
    <row r="18" spans="1:34"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11">
        <f t="shared" si="0"/>
        <v>1</v>
      </c>
      <c r="AD18" s="11">
        <f t="shared" si="1"/>
        <v>2</v>
      </c>
      <c r="AE18" s="11">
        <f t="shared" si="2"/>
        <v>1.75</v>
      </c>
      <c r="AF18" s="11">
        <f t="shared" si="3"/>
        <v>1.75</v>
      </c>
      <c r="AG18" s="11">
        <f t="shared" si="4"/>
        <v>0.75</v>
      </c>
      <c r="AH18" s="11">
        <f t="shared" si="5"/>
        <v>-1.25</v>
      </c>
    </row>
    <row r="19" spans="1:34"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11">
        <f t="shared" si="0"/>
        <v>1.1666666666666667</v>
      </c>
      <c r="AD19" s="11">
        <f t="shared" si="1"/>
        <v>1.25</v>
      </c>
      <c r="AE19" s="11">
        <f t="shared" si="2"/>
        <v>2.75</v>
      </c>
      <c r="AF19" s="11">
        <f t="shared" si="3"/>
        <v>2</v>
      </c>
      <c r="AG19" s="11">
        <f t="shared" si="4"/>
        <v>1.25</v>
      </c>
      <c r="AH19" s="11">
        <f t="shared" si="5"/>
        <v>1.75</v>
      </c>
    </row>
    <row r="20" spans="1:34"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11">
        <f t="shared" si="0"/>
        <v>1.6666666666666667</v>
      </c>
      <c r="AD20" s="11">
        <f t="shared" si="1"/>
        <v>2.25</v>
      </c>
      <c r="AE20" s="11">
        <f t="shared" si="2"/>
        <v>2.25</v>
      </c>
      <c r="AF20" s="11">
        <f t="shared" si="3"/>
        <v>1.5</v>
      </c>
      <c r="AG20" s="11">
        <f t="shared" si="4"/>
        <v>2.5</v>
      </c>
      <c r="AH20" s="11">
        <f t="shared" si="5"/>
        <v>0.25</v>
      </c>
    </row>
    <row r="21" spans="1:34"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11">
        <f t="shared" si="0"/>
        <v>1.8333333333333333</v>
      </c>
      <c r="AD21" s="11">
        <f t="shared" si="1"/>
        <v>2.75</v>
      </c>
      <c r="AE21" s="11">
        <f t="shared" si="2"/>
        <v>2.5</v>
      </c>
      <c r="AF21" s="11">
        <f t="shared" si="3"/>
        <v>2.5</v>
      </c>
      <c r="AG21" s="11">
        <f t="shared" si="4"/>
        <v>2.25</v>
      </c>
      <c r="AH21" s="11">
        <f t="shared" si="5"/>
        <v>0.25</v>
      </c>
    </row>
    <row r="22" spans="1:34"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11">
        <f t="shared" si="0"/>
        <v>1.1666666666666667</v>
      </c>
      <c r="AD22" s="11">
        <f t="shared" si="1"/>
        <v>-0.25</v>
      </c>
      <c r="AE22" s="11">
        <f t="shared" si="2"/>
        <v>1.75</v>
      </c>
      <c r="AF22" s="11">
        <f t="shared" si="3"/>
        <v>0.5</v>
      </c>
      <c r="AG22" s="11">
        <f t="shared" si="4"/>
        <v>1.5</v>
      </c>
      <c r="AH22" s="11">
        <f t="shared" si="5"/>
        <v>1</v>
      </c>
    </row>
    <row r="23" spans="1:34"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11">
        <f t="shared" si="0"/>
        <v>2</v>
      </c>
      <c r="AD23" s="11">
        <f t="shared" si="1"/>
        <v>2.75</v>
      </c>
      <c r="AE23" s="11">
        <f t="shared" si="2"/>
        <v>1.25</v>
      </c>
      <c r="AF23" s="11">
        <f t="shared" si="3"/>
        <v>2.5</v>
      </c>
      <c r="AG23" s="11">
        <f t="shared" si="4"/>
        <v>1.75</v>
      </c>
      <c r="AH23" s="11">
        <f t="shared" si="5"/>
        <v>1</v>
      </c>
    </row>
    <row r="24" spans="1:34"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11">
        <f t="shared" si="0"/>
        <v>0.5</v>
      </c>
      <c r="AD24" s="11">
        <f t="shared" si="1"/>
        <v>1.5</v>
      </c>
      <c r="AE24" s="11">
        <f t="shared" si="2"/>
        <v>1</v>
      </c>
      <c r="AF24" s="11">
        <f t="shared" si="3"/>
        <v>1</v>
      </c>
      <c r="AG24" s="11">
        <f t="shared" si="4"/>
        <v>0.5</v>
      </c>
      <c r="AH24" s="11">
        <f t="shared" si="5"/>
        <v>-0.75</v>
      </c>
    </row>
    <row r="25" spans="1:34"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11">
        <f t="shared" si="0"/>
        <v>1.8333333333333333</v>
      </c>
      <c r="AD25" s="11">
        <f t="shared" si="1"/>
        <v>2.5</v>
      </c>
      <c r="AE25" s="11">
        <f t="shared" si="2"/>
        <v>2.25</v>
      </c>
      <c r="AF25" s="11">
        <f t="shared" si="3"/>
        <v>2</v>
      </c>
      <c r="AG25" s="11">
        <f t="shared" si="4"/>
        <v>1.75</v>
      </c>
      <c r="AH25" s="11">
        <f t="shared" si="5"/>
        <v>0.5</v>
      </c>
    </row>
    <row r="26" spans="1:34"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11">
        <f t="shared" si="0"/>
        <v>2.3333333333333335</v>
      </c>
      <c r="AD26" s="11">
        <f t="shared" si="1"/>
        <v>3</v>
      </c>
      <c r="AE26" s="11">
        <f t="shared" si="2"/>
        <v>3</v>
      </c>
      <c r="AF26" s="11">
        <f t="shared" si="3"/>
        <v>3</v>
      </c>
      <c r="AG26" s="11">
        <f t="shared" si="4"/>
        <v>2</v>
      </c>
      <c r="AH26" s="11">
        <f t="shared" si="5"/>
        <v>2</v>
      </c>
    </row>
    <row r="27" spans="1:34"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11">
        <f t="shared" si="0"/>
        <v>1.6666666666666667</v>
      </c>
      <c r="AD27" s="11">
        <f t="shared" si="1"/>
        <v>2.25</v>
      </c>
      <c r="AE27" s="11">
        <f t="shared" si="2"/>
        <v>2</v>
      </c>
      <c r="AF27" s="11">
        <f t="shared" si="3"/>
        <v>1.5</v>
      </c>
      <c r="AG27" s="11">
        <f t="shared" si="4"/>
        <v>1.25</v>
      </c>
      <c r="AH27" s="11">
        <f t="shared" si="5"/>
        <v>0.25</v>
      </c>
    </row>
    <row r="28" spans="1:34"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11">
        <f t="shared" si="0"/>
        <v>2</v>
      </c>
      <c r="AD28" s="11">
        <f t="shared" si="1"/>
        <v>1.25</v>
      </c>
      <c r="AE28" s="11">
        <f t="shared" si="2"/>
        <v>1.75</v>
      </c>
      <c r="AF28" s="11">
        <f t="shared" si="3"/>
        <v>1.25</v>
      </c>
      <c r="AG28" s="11">
        <f t="shared" si="4"/>
        <v>2</v>
      </c>
      <c r="AH28" s="11">
        <f t="shared" si="5"/>
        <v>2</v>
      </c>
    </row>
    <row r="29" spans="1:34"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11">
        <f t="shared" si="0"/>
        <v>1.3333333333333333</v>
      </c>
      <c r="AD29" s="11">
        <f t="shared" si="1"/>
        <v>0.5</v>
      </c>
      <c r="AE29" s="11">
        <f t="shared" si="2"/>
        <v>1.5</v>
      </c>
      <c r="AF29" s="11">
        <f t="shared" si="3"/>
        <v>1.25</v>
      </c>
      <c r="AG29" s="11">
        <f t="shared" si="4"/>
        <v>1.5</v>
      </c>
      <c r="AH29" s="11">
        <f t="shared" si="5"/>
        <v>1.5</v>
      </c>
    </row>
    <row r="30" spans="1:34"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11">
        <f t="shared" si="0"/>
        <v>1.1666666666666667</v>
      </c>
      <c r="AD30" s="11">
        <f t="shared" si="1"/>
        <v>1.25</v>
      </c>
      <c r="AE30" s="11">
        <f t="shared" si="2"/>
        <v>1.75</v>
      </c>
      <c r="AF30" s="11">
        <f t="shared" si="3"/>
        <v>1.75</v>
      </c>
      <c r="AG30" s="11">
        <f t="shared" si="4"/>
        <v>0.5</v>
      </c>
      <c r="AH30" s="11">
        <f t="shared" si="5"/>
        <v>-0.5</v>
      </c>
    </row>
    <row r="31" spans="1:34"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11">
        <f t="shared" si="0"/>
        <v>2.1666666666666665</v>
      </c>
      <c r="AD31" s="11">
        <f t="shared" si="1"/>
        <v>1.75</v>
      </c>
      <c r="AE31" s="11">
        <f t="shared" si="2"/>
        <v>2.25</v>
      </c>
      <c r="AF31" s="11">
        <f t="shared" si="3"/>
        <v>2</v>
      </c>
      <c r="AG31" s="11">
        <f t="shared" si="4"/>
        <v>1.75</v>
      </c>
      <c r="AH31" s="11">
        <f t="shared" si="5"/>
        <v>1.25</v>
      </c>
    </row>
    <row r="32" spans="1:34"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11">
        <f t="shared" si="0"/>
        <v>2.8333333333333335</v>
      </c>
      <c r="AD32" s="11">
        <f t="shared" si="1"/>
        <v>2.25</v>
      </c>
      <c r="AE32" s="11">
        <f t="shared" si="2"/>
        <v>3</v>
      </c>
      <c r="AF32" s="11">
        <f t="shared" si="3"/>
        <v>2</v>
      </c>
      <c r="AG32" s="11">
        <f t="shared" si="4"/>
        <v>3</v>
      </c>
      <c r="AH32" s="11">
        <f t="shared" si="5"/>
        <v>2</v>
      </c>
    </row>
    <row r="33" spans="1:34"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11">
        <f t="shared" si="0"/>
        <v>2.5</v>
      </c>
      <c r="AD33" s="11">
        <f t="shared" si="1"/>
        <v>2.75</v>
      </c>
      <c r="AE33" s="11">
        <f t="shared" si="2"/>
        <v>2.5</v>
      </c>
      <c r="AF33" s="11">
        <f t="shared" si="3"/>
        <v>2.25</v>
      </c>
      <c r="AG33" s="11">
        <f t="shared" si="4"/>
        <v>2.25</v>
      </c>
      <c r="AH33" s="11">
        <f t="shared" si="5"/>
        <v>0.75</v>
      </c>
    </row>
    <row r="34" spans="1:34"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2">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2">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2">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2">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2">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2">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2">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2">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2">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2">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2">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2">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2">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2">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2">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2">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2">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2">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2">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2">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2">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2">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2">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2">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2">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2">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2">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2">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2">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2">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2">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2">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2">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2">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2">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2">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2">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2">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2">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2">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2">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2">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2">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2">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2">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2">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2">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2">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2">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2">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2">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2">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2">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2">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2">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2">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2">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2">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2">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2">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2">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2">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2">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2">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2">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2">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2">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2">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2">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2">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2">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2">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2">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2">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2">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2">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2">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2">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2">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2">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2">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2">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2">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2">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2">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2">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2">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2">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2">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2">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2">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2">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2">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2">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2">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2">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2">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2">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2">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2">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2">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2">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2">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2">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2">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2">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2">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2">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2">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2">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2">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2">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2">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2">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2">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2">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2">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2">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2">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2">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2">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2">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2">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2">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2">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2">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2">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2">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2">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2">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2">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2">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2">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2">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2">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2">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2">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2">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2">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2">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2">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2">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2">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2">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2">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2">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2">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2">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2">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2">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2">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2">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2">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2">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2">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2">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2">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2">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2">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2">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2">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2">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2">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2">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2">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2">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2">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2">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2">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K41" sqref="K41"/>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x14ac:dyDescent="0.2">
      <c r="A1" s="82" t="s">
        <v>830</v>
      </c>
      <c r="B1" s="83"/>
      <c r="C1" s="83"/>
      <c r="D1" s="83"/>
      <c r="E1" s="83"/>
      <c r="F1" s="83"/>
      <c r="G1" s="83"/>
      <c r="H1" s="83"/>
      <c r="I1" s="83"/>
      <c r="J1" s="83"/>
      <c r="K1" s="83"/>
      <c r="L1" s="83"/>
      <c r="M1" s="83"/>
      <c r="N1" s="83"/>
    </row>
    <row r="3" spans="1:18" x14ac:dyDescent="0.2">
      <c r="A3" s="3" t="s">
        <v>2</v>
      </c>
      <c r="B3" s="5" t="s">
        <v>107</v>
      </c>
      <c r="C3" s="5" t="s">
        <v>108</v>
      </c>
      <c r="D3" s="5" t="s">
        <v>109</v>
      </c>
      <c r="E3" s="5" t="s">
        <v>110</v>
      </c>
      <c r="F3" s="3" t="s">
        <v>119</v>
      </c>
      <c r="G3" s="3" t="s">
        <v>120</v>
      </c>
      <c r="H3" s="5" t="s">
        <v>111</v>
      </c>
      <c r="I3" s="9"/>
      <c r="K3" s="81" t="s">
        <v>818</v>
      </c>
      <c r="L3" s="81"/>
    </row>
    <row r="4" spans="1:18" x14ac:dyDescent="0.2">
      <c r="A4" s="4">
        <v>1</v>
      </c>
      <c r="B4" s="6">
        <f>AVERAGE(DT!A4:A1004)</f>
        <v>1.3333333333333333</v>
      </c>
      <c r="C4" s="6">
        <f>VAR(DT!A4:A1004)</f>
        <v>0.91954022988505735</v>
      </c>
      <c r="D4" s="6">
        <f>SQRT(C4)</f>
        <v>0.95892660297076826</v>
      </c>
      <c r="E4" s="7">
        <f>COUNTA(Data!A4:A1000)</f>
        <v>30</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1.5111111111111108</v>
      </c>
      <c r="R4" s="8"/>
    </row>
    <row r="5" spans="1:18" x14ac:dyDescent="0.2">
      <c r="A5" s="4">
        <v>2</v>
      </c>
      <c r="B5" s="6">
        <f>AVERAGE(DT!B4:B1004)</f>
        <v>2.0666666666666669</v>
      </c>
      <c r="C5" s="6">
        <f>VAR(DT!B4:B1004)</f>
        <v>0.75402298850574734</v>
      </c>
      <c r="D5" s="6">
        <f t="shared" ref="D5:D29" si="0">SQRT(C5)</f>
        <v>0.86834497091060958</v>
      </c>
      <c r="E5" s="7">
        <f>COUNTA(Data!B4:B1000)</f>
        <v>30</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1.9583333333333333</v>
      </c>
    </row>
    <row r="6" spans="1:18" x14ac:dyDescent="0.2">
      <c r="A6" s="4">
        <v>3</v>
      </c>
      <c r="B6" s="6">
        <f>AVERAGE(DT!C4:C1004)</f>
        <v>1.0666666666666667</v>
      </c>
      <c r="C6" s="6">
        <f>VAR(DT!C4:C1004)</f>
        <v>1.5126436781609196</v>
      </c>
      <c r="D6" s="6">
        <f t="shared" si="0"/>
        <v>1.2298957997167563</v>
      </c>
      <c r="E6" s="7">
        <f>COUNTA(Data!C4:C1000)</f>
        <v>30</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2.0333333333333332</v>
      </c>
    </row>
    <row r="7" spans="1:18" x14ac:dyDescent="0.2">
      <c r="A7" s="4">
        <v>4</v>
      </c>
      <c r="B7" s="6">
        <f>AVERAGE(DT!D4:D1004)</f>
        <v>2.1666666666666665</v>
      </c>
      <c r="C7" s="6">
        <f>VAR(DT!D4:D1004)</f>
        <v>1.2471264367816088</v>
      </c>
      <c r="D7" s="6">
        <f t="shared" si="0"/>
        <v>1.1167481527997298</v>
      </c>
      <c r="E7" s="7">
        <f>COUNTA(Data!D4:D1000)</f>
        <v>30</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1.6833333333333333</v>
      </c>
    </row>
    <row r="8" spans="1:18" x14ac:dyDescent="0.2">
      <c r="A8" s="4">
        <v>5</v>
      </c>
      <c r="B8" s="6">
        <f>AVERAGE(DT!E4:E1004)</f>
        <v>1.4333333333333333</v>
      </c>
      <c r="C8" s="6">
        <f>VAR(DT!E4:E1004)</f>
        <v>1.1505747126436783</v>
      </c>
      <c r="D8" s="6">
        <f t="shared" si="0"/>
        <v>1.0726484571581121</v>
      </c>
      <c r="E8" s="7">
        <f>COUNTA(Data!E4:E1000)</f>
        <v>30</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1.3583333333333334</v>
      </c>
    </row>
    <row r="9" spans="1:18" x14ac:dyDescent="0.2">
      <c r="A9" s="4">
        <v>6</v>
      </c>
      <c r="B9" s="6">
        <f>AVERAGE(DT!F4:F1004)</f>
        <v>1.1000000000000001</v>
      </c>
      <c r="C9" s="6">
        <f>VAR(DT!F4:F1004)</f>
        <v>1.0586206896551724</v>
      </c>
      <c r="D9" s="6">
        <f t="shared" si="0"/>
        <v>1.0288929437289247</v>
      </c>
      <c r="E9" s="7">
        <f>COUNTA(Data!F4:F1000)</f>
        <v>30</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0.55000000000000004</v>
      </c>
    </row>
    <row r="10" spans="1:18" x14ac:dyDescent="0.2">
      <c r="A10" s="4">
        <v>7</v>
      </c>
      <c r="B10" s="6">
        <f>AVERAGE(DT!G4:G1004)</f>
        <v>1.2</v>
      </c>
      <c r="C10" s="6">
        <f>VAR(DT!G4:G1004)</f>
        <v>1.6137931034482758</v>
      </c>
      <c r="D10" s="6">
        <f t="shared" si="0"/>
        <v>1.2703515668696896</v>
      </c>
      <c r="E10" s="7">
        <f>COUNTA(Data!G4:G1000)</f>
        <v>30</v>
      </c>
      <c r="F10" s="32" t="str">
        <f>VLOOKUP(Read_First!B4,Items!A1:BA50,14,FALSE)</f>
        <v>not interesting</v>
      </c>
      <c r="G10" s="33" t="str">
        <f>VLOOKUP(Read_First!B4,Items!A1:BA50,15,FALSE)</f>
        <v>interesting</v>
      </c>
      <c r="H10" s="39" t="str">
        <f>VLOOKUP(Read_First!B4,Items!A1:BI50,58,FALSE)</f>
        <v>Stimulation</v>
      </c>
      <c r="I10" s="18"/>
    </row>
    <row r="11" spans="1:18" x14ac:dyDescent="0.2">
      <c r="A11" s="4">
        <v>8</v>
      </c>
      <c r="B11" s="6">
        <f>AVERAGE(DT!H4:H1004)</f>
        <v>1.6</v>
      </c>
      <c r="C11" s="6">
        <f>VAR(DT!H4:H1004)</f>
        <v>1.2137931034482761</v>
      </c>
      <c r="D11" s="6">
        <f t="shared" si="0"/>
        <v>1.1017227888394958</v>
      </c>
      <c r="E11" s="7">
        <f>COUNTA(Data!H4:H1000)</f>
        <v>30</v>
      </c>
      <c r="F11" s="32" t="str">
        <f>VLOOKUP(Read_First!B4,Items!A1:BA50,16,FALSE)</f>
        <v>unpredictable</v>
      </c>
      <c r="G11" s="33" t="str">
        <f>VLOOKUP(Read_First!B4,Items!A1:BA50,17,FALSE)</f>
        <v>predictable</v>
      </c>
      <c r="H11" s="38" t="str">
        <f>VLOOKUP(Read_First!B4,Items!A1:BI50,57,FALSE)</f>
        <v>Dependability</v>
      </c>
      <c r="I11" s="16"/>
    </row>
    <row r="12" spans="1:18" x14ac:dyDescent="0.2">
      <c r="A12" s="4">
        <v>9</v>
      </c>
      <c r="B12" s="6">
        <f>AVERAGE(DT!I4:I1004)</f>
        <v>2.4333333333333331</v>
      </c>
      <c r="C12" s="6">
        <f>VAR(DT!I4:I1004)</f>
        <v>0.73678160919540259</v>
      </c>
      <c r="D12" s="6">
        <f t="shared" si="0"/>
        <v>0.85835983666257509</v>
      </c>
      <c r="E12" s="7">
        <f>COUNTA(Data!I4:I1000)</f>
        <v>30</v>
      </c>
      <c r="F12" s="32" t="str">
        <f>VLOOKUP(Read_First!B4,Items!A1:BA50,18,FALSE)</f>
        <v>fast</v>
      </c>
      <c r="G12" s="33" t="str">
        <f>VLOOKUP(Read_First!B4,Items!A1:BA50,19,FALSE)</f>
        <v>slow</v>
      </c>
      <c r="H12" s="38" t="str">
        <f>VLOOKUP(Read_First!B4,Items!A1:BI50,56,FALSE)</f>
        <v>Efficiency</v>
      </c>
      <c r="I12" s="14"/>
    </row>
    <row r="13" spans="1:18" x14ac:dyDescent="0.2">
      <c r="A13" s="4">
        <v>10</v>
      </c>
      <c r="B13" s="6">
        <f>AVERAGE(DT!J4:J1004)</f>
        <v>0.66666666666666663</v>
      </c>
      <c r="C13" s="6">
        <f>VAR(DT!J4:J1004)</f>
        <v>1.7471264367816091</v>
      </c>
      <c r="D13" s="6">
        <f t="shared" si="0"/>
        <v>1.3217891045025334</v>
      </c>
      <c r="E13" s="7">
        <f>COUNTA(Data!J4:J1000)</f>
        <v>30</v>
      </c>
      <c r="F13" s="32" t="str">
        <f>VLOOKUP(Read_First!B4,Items!A1:BA50,20,FALSE)</f>
        <v>inventive</v>
      </c>
      <c r="G13" s="33" t="str">
        <f>VLOOKUP(Read_First!B4,Items!A1:BA50,21,FALSE)</f>
        <v>conventional</v>
      </c>
      <c r="H13" s="38" t="str">
        <f>VLOOKUP(Read_First!B4,Items!A1:BI50,59,FALSE)</f>
        <v>Novelty</v>
      </c>
      <c r="I13" s="17"/>
    </row>
    <row r="14" spans="1:18" x14ac:dyDescent="0.2">
      <c r="A14" s="4">
        <v>11</v>
      </c>
      <c r="B14" s="6">
        <f>AVERAGE(DT!K4:K1004)</f>
        <v>1.5666666666666667</v>
      </c>
      <c r="C14" s="6">
        <f>VAR(DT!K4:K1004)</f>
        <v>1.0816091954022986</v>
      </c>
      <c r="D14" s="6">
        <f t="shared" si="0"/>
        <v>1.0400044208570935</v>
      </c>
      <c r="E14" s="7">
        <f>COUNTA(Data!K4:K1000)</f>
        <v>30</v>
      </c>
      <c r="F14" s="32" t="str">
        <f>VLOOKUP(Read_First!B4,Items!A1:BA50,22,FALSE)</f>
        <v>obstructive</v>
      </c>
      <c r="G14" s="33" t="str">
        <f>VLOOKUP(Read_First!B4,Items!A1:BA50,23,FALSE)</f>
        <v>supportive</v>
      </c>
      <c r="H14" s="38" t="str">
        <f>VLOOKUP(Read_First!B4,Items!A1:BI50,57,FALSE)</f>
        <v>Dependability</v>
      </c>
      <c r="I14" s="16"/>
    </row>
    <row r="15" spans="1:18" x14ac:dyDescent="0.2">
      <c r="A15" s="4">
        <v>12</v>
      </c>
      <c r="B15" s="6">
        <f>AVERAGE(DT!L4:L1004)</f>
        <v>1.8</v>
      </c>
      <c r="C15" s="6">
        <f>VAR(DT!L4:L1004)</f>
        <v>0.92413793103448261</v>
      </c>
      <c r="D15" s="6">
        <f t="shared" si="0"/>
        <v>0.96132093030084531</v>
      </c>
      <c r="E15" s="7">
        <f>COUNTA(Data!L4:L1000)</f>
        <v>30</v>
      </c>
      <c r="F15" s="32" t="str">
        <f>VLOOKUP(Read_First!B4,Items!A1:BA50,24,FALSE)</f>
        <v>good</v>
      </c>
      <c r="G15" s="33" t="str">
        <f>VLOOKUP(Read_First!B4,Items!A1:BA50,25,FALSE)</f>
        <v>bad</v>
      </c>
      <c r="H15" s="38" t="str">
        <f>VLOOKUP(Read_First!B4,Items!A1:BI50,54,FALSE)</f>
        <v>Attractiveness</v>
      </c>
      <c r="I15" s="13"/>
    </row>
    <row r="16" spans="1:18" x14ac:dyDescent="0.2">
      <c r="A16" s="4">
        <v>13</v>
      </c>
      <c r="B16" s="6">
        <f>AVERAGE(DT!M4:M1004)</f>
        <v>1.9</v>
      </c>
      <c r="C16" s="6">
        <f>VAR(DT!M4:M1004)</f>
        <v>1.0586206896551724</v>
      </c>
      <c r="D16" s="6">
        <f t="shared" si="0"/>
        <v>1.0288929437289247</v>
      </c>
      <c r="E16" s="7">
        <f>COUNTA(Data!M4:M1000)</f>
        <v>30</v>
      </c>
      <c r="F16" s="32" t="str">
        <f>VLOOKUP(Read_First!B4,Items!A1:BA50,26,FALSE)</f>
        <v>complicated</v>
      </c>
      <c r="G16" s="33" t="str">
        <f>VLOOKUP(Read_First!B4,Items!A1:BA50,27,FALSE)</f>
        <v>easy</v>
      </c>
      <c r="H16" s="38" t="str">
        <f>VLOOKUP(Read_First!B4,Items!A1:BI50,55,FALSE)</f>
        <v>Perspicuity</v>
      </c>
      <c r="I16" s="15"/>
    </row>
    <row r="17" spans="1:9" x14ac:dyDescent="0.2">
      <c r="A17" s="4">
        <v>14</v>
      </c>
      <c r="B17" s="6">
        <f>AVERAGE(DT!N4:N1004)</f>
        <v>1.3333333333333333</v>
      </c>
      <c r="C17" s="6">
        <f>VAR(DT!N4:N1004)</f>
        <v>1.1264367816091954</v>
      </c>
      <c r="D17" s="6">
        <f t="shared" si="0"/>
        <v>1.0613372610104648</v>
      </c>
      <c r="E17" s="7">
        <f>COUNTA(Data!N4:N1000)</f>
        <v>30</v>
      </c>
      <c r="F17" s="32" t="str">
        <f>VLOOKUP(Read_First!B4,Items!A1:BA50,28,FALSE)</f>
        <v>unlikable</v>
      </c>
      <c r="G17" s="33" t="str">
        <f>VLOOKUP(Read_First!B4,Items!A1:BA50,29,FALSE)</f>
        <v>pleasing</v>
      </c>
      <c r="H17" s="38" t="str">
        <f>VLOOKUP(Read_First!B4,Items!A1:BI50,54,FALSE)</f>
        <v>Attractiveness</v>
      </c>
      <c r="I17" s="13"/>
    </row>
    <row r="18" spans="1:9" x14ac:dyDescent="0.2">
      <c r="A18" s="4">
        <v>15</v>
      </c>
      <c r="B18" s="6">
        <f>AVERAGE(DT!O4:O1004)</f>
        <v>-0.26666666666666666</v>
      </c>
      <c r="C18" s="6">
        <f>VAR(DT!O4:O1004)</f>
        <v>2.0643678160919539</v>
      </c>
      <c r="D18" s="6">
        <f t="shared" si="0"/>
        <v>1.436790804568276</v>
      </c>
      <c r="E18" s="7">
        <f>COUNTA(Data!O4:O1000)</f>
        <v>30</v>
      </c>
      <c r="F18" s="32" t="str">
        <f>VLOOKUP(Read_First!B4,Items!A1:BA50,30,FALSE)</f>
        <v>usual</v>
      </c>
      <c r="G18" s="33" t="str">
        <f>VLOOKUP(Read_First!B4,Items!A1:BA50,31,FALSE)</f>
        <v>leading edge</v>
      </c>
      <c r="H18" s="38" t="str">
        <f>VLOOKUP(Read_First!B4,Items!A1:BI50,59,FALSE)</f>
        <v>Novelty</v>
      </c>
      <c r="I18" s="17"/>
    </row>
    <row r="19" spans="1:9" x14ac:dyDescent="0.2">
      <c r="A19" s="4">
        <v>16</v>
      </c>
      <c r="B19" s="6">
        <f>AVERAGE(DT!P4:P1004)</f>
        <v>1.5333333333333334</v>
      </c>
      <c r="C19" s="6">
        <f>VAR(DT!P4:P1004)</f>
        <v>0.671264367816092</v>
      </c>
      <c r="D19" s="6">
        <f t="shared" si="0"/>
        <v>0.81930724872668614</v>
      </c>
      <c r="E19" s="7">
        <f>COUNTA(Data!P4:P1000)</f>
        <v>30</v>
      </c>
      <c r="F19" s="32" t="str">
        <f>VLOOKUP(Read_First!B4,Items!A1:BA50,32,FALSE)</f>
        <v>unpleasant</v>
      </c>
      <c r="G19" s="33" t="str">
        <f>VLOOKUP(Read_First!B4,Items!A1:BA50,33,FALSE)</f>
        <v>pleasant</v>
      </c>
      <c r="H19" s="38" t="str">
        <f>VLOOKUP(Read_First!B4,Items!A1:BI50,54,FALSE)</f>
        <v>Attractiveness</v>
      </c>
      <c r="I19" s="13"/>
    </row>
    <row r="20" spans="1:9" x14ac:dyDescent="0.2">
      <c r="A20" s="4">
        <v>17</v>
      </c>
      <c r="B20" s="6">
        <f>AVERAGE(DT!Q4:Q1004)</f>
        <v>1.7666666666666666</v>
      </c>
      <c r="C20" s="6">
        <f>VAR(DT!Q4:Q1004)</f>
        <v>1.9781609195402297</v>
      </c>
      <c r="D20" s="6">
        <f t="shared" si="0"/>
        <v>1.4064710873459965</v>
      </c>
      <c r="E20" s="7">
        <f>COUNTA(Data!Q4:Q1000)</f>
        <v>30</v>
      </c>
      <c r="F20" s="32" t="str">
        <f>VLOOKUP(Read_First!B4,Items!A1:BA50,34,FALSE)</f>
        <v>secure</v>
      </c>
      <c r="G20" s="33" t="str">
        <f>VLOOKUP(Read_First!B4,Items!A1:BA50,35,FALSE)</f>
        <v>not secure</v>
      </c>
      <c r="H20" s="38" t="str">
        <f>VLOOKUP(Read_First!B4,Items!A1:BI50,57,FALSE)</f>
        <v>Dependability</v>
      </c>
      <c r="I20" s="16"/>
    </row>
    <row r="21" spans="1:9" x14ac:dyDescent="0.2">
      <c r="A21" s="4">
        <v>18</v>
      </c>
      <c r="B21" s="6">
        <f>AVERAGE(DT!R4:R1004)</f>
        <v>1.7</v>
      </c>
      <c r="C21" s="6">
        <f>VAR(DT!R4:R1004)</f>
        <v>1.0448275862068965</v>
      </c>
      <c r="D21" s="6">
        <f t="shared" si="0"/>
        <v>1.0221680811915899</v>
      </c>
      <c r="E21" s="7">
        <f>COUNTA(Data!R4:R1000)</f>
        <v>30</v>
      </c>
      <c r="F21" s="32" t="str">
        <f>VLOOKUP(Read_First!B4,Items!A1:BA50,36,FALSE)</f>
        <v>motivating</v>
      </c>
      <c r="G21" s="33" t="str">
        <f>VLOOKUP(Read_First!B4,Items!A1:BA50,37,FALSE)</f>
        <v>demotivating</v>
      </c>
      <c r="H21" s="39" t="str">
        <f>VLOOKUP(Read_First!B4,Items!A1:BI50,58,FALSE)</f>
        <v>Stimulation</v>
      </c>
      <c r="I21" s="18"/>
    </row>
    <row r="22" spans="1:9" x14ac:dyDescent="0.2">
      <c r="A22" s="4">
        <v>19</v>
      </c>
      <c r="B22" s="6">
        <f>AVERAGE(DT!S4:S1004)</f>
        <v>1.8</v>
      </c>
      <c r="C22" s="6">
        <f>VAR(DT!S4:S1004)</f>
        <v>1.7517241379310344</v>
      </c>
      <c r="D22" s="6">
        <f t="shared" si="0"/>
        <v>1.3235271579877137</v>
      </c>
      <c r="E22" s="7">
        <f>COUNTA(Data!S4:S1000)</f>
        <v>30</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2">
      <c r="A23" s="4">
        <v>20</v>
      </c>
      <c r="B23" s="6">
        <f>AVERAGE(DT!T4:T1004)</f>
        <v>1.9333333333333333</v>
      </c>
      <c r="C23" s="6">
        <f>VAR(DT!T4:T1004)</f>
        <v>0.75402298850574689</v>
      </c>
      <c r="D23" s="6">
        <f t="shared" si="0"/>
        <v>0.86834497091060925</v>
      </c>
      <c r="E23" s="7">
        <f>COUNTA(Data!T4:T1000)</f>
        <v>30</v>
      </c>
      <c r="F23" s="32" t="str">
        <f>VLOOKUP(Read_First!B4,Items!A1:BA50,40,FALSE)</f>
        <v>inefficient</v>
      </c>
      <c r="G23" s="33" t="str">
        <f>VLOOKUP(Read_First!B4,Items!A1:BA50,41,FALSE)</f>
        <v>efficient</v>
      </c>
      <c r="H23" s="38" t="str">
        <f>VLOOKUP(Read_First!B4,Items!A1:BI50,56,FALSE)</f>
        <v>Efficiency</v>
      </c>
      <c r="I23" s="14"/>
    </row>
    <row r="24" spans="1:9" x14ac:dyDescent="0.2">
      <c r="A24" s="10">
        <v>21</v>
      </c>
      <c r="B24" s="6">
        <f>AVERAGE(DT!U4:U1004)</f>
        <v>1.7</v>
      </c>
      <c r="C24" s="6">
        <f>VAR(DT!U4:U1004)</f>
        <v>1.5275862068965516</v>
      </c>
      <c r="D24" s="6">
        <f t="shared" si="0"/>
        <v>1.235955584516107</v>
      </c>
      <c r="E24" s="7">
        <f>COUNTA(Data!U4:U1000)</f>
        <v>30</v>
      </c>
      <c r="F24" s="32" t="str">
        <f>VLOOKUP(Read_First!B4,Items!A1:BA50,42,FALSE)</f>
        <v>clear</v>
      </c>
      <c r="G24" s="33" t="str">
        <f>VLOOKUP(Read_First!B4,Items!A1:BA50,43,FALSE)</f>
        <v>confusing</v>
      </c>
      <c r="H24" s="38" t="str">
        <f>VLOOKUP(Read_First!B4,Items!A1:BI50,55,FALSE)</f>
        <v>Perspicuity</v>
      </c>
      <c r="I24" s="15"/>
    </row>
    <row r="25" spans="1:9" x14ac:dyDescent="0.2">
      <c r="A25" s="10">
        <v>22</v>
      </c>
      <c r="B25" s="6">
        <f>AVERAGE(DT!V4:V1004)</f>
        <v>1.8333333333333333</v>
      </c>
      <c r="C25" s="6">
        <f>VAR(DT!V4:V1004)</f>
        <v>1.1091954022988508</v>
      </c>
      <c r="D25" s="6">
        <f t="shared" si="0"/>
        <v>1.0531834608931394</v>
      </c>
      <c r="E25" s="7">
        <f>COUNTA(Data!V4:V1000)</f>
        <v>30</v>
      </c>
      <c r="F25" s="32" t="str">
        <f>VLOOKUP(Read_First!B4,Items!A1:BA50,44,FALSE)</f>
        <v>impractical</v>
      </c>
      <c r="G25" s="33" t="str">
        <f>VLOOKUP(Read_First!B4,Items!A1:BA50,45,FALSE)</f>
        <v>practical</v>
      </c>
      <c r="H25" s="38" t="str">
        <f>VLOOKUP(Read_First!B4,Items!A1:BI50,56,FALSE)</f>
        <v>Efficiency</v>
      </c>
      <c r="I25" s="14"/>
    </row>
    <row r="26" spans="1:9" x14ac:dyDescent="0.2">
      <c r="A26" s="10">
        <v>23</v>
      </c>
      <c r="B26" s="6">
        <f>AVERAGE(DT!W4:W1004)</f>
        <v>1.9333333333333333</v>
      </c>
      <c r="C26" s="6">
        <f>VAR(DT!W4:W1004)</f>
        <v>0.82298850574712623</v>
      </c>
      <c r="D26" s="6">
        <f t="shared" si="0"/>
        <v>0.90718713931973605</v>
      </c>
      <c r="E26" s="7">
        <f>COUNTA(Data!W4:W1000)</f>
        <v>30</v>
      </c>
      <c r="F26" s="32" t="str">
        <f>VLOOKUP(Read_First!B4,Items!A1:BA50,46,FALSE)</f>
        <v>organized</v>
      </c>
      <c r="G26" s="33" t="str">
        <f>VLOOKUP(Read_First!B4,Items!A1:BA50,47,FALSE)</f>
        <v>cluttered</v>
      </c>
      <c r="H26" s="38" t="str">
        <f>VLOOKUP(Read_First!B4,Items!A1:BI50,56,FALSE)</f>
        <v>Efficiency</v>
      </c>
      <c r="I26" s="14"/>
    </row>
    <row r="27" spans="1:9" x14ac:dyDescent="0.2">
      <c r="A27" s="10">
        <v>24</v>
      </c>
      <c r="B27" s="6">
        <f>AVERAGE(DT!X4:X1004)</f>
        <v>1.1000000000000001</v>
      </c>
      <c r="C27" s="6">
        <f>VAR(DT!X4:X1004)</f>
        <v>1.9551724137931035</v>
      </c>
      <c r="D27" s="6">
        <f t="shared" si="0"/>
        <v>1.3982747990981972</v>
      </c>
      <c r="E27" s="7">
        <f>COUNTA(Data!X4:X1000)</f>
        <v>30</v>
      </c>
      <c r="F27" s="32" t="str">
        <f>VLOOKUP(Read_First!B4,Items!A1:BA50,48,FALSE)</f>
        <v>attractive</v>
      </c>
      <c r="G27" s="33" t="str">
        <f>VLOOKUP(Read_First!B4,Items!A1:BA50,49,FALSE)</f>
        <v>unattractive</v>
      </c>
      <c r="H27" s="38" t="str">
        <f>VLOOKUP(Read_First!B4,Items!A1:BI50,54,FALSE)</f>
        <v>Attractiveness</v>
      </c>
      <c r="I27" s="13"/>
    </row>
    <row r="28" spans="1:9" x14ac:dyDescent="0.2">
      <c r="A28" s="10">
        <v>25</v>
      </c>
      <c r="B28" s="6">
        <f>AVERAGE(DT!Y4:Y1004)</f>
        <v>1.9666666666666666</v>
      </c>
      <c r="C28" s="6">
        <f>VAR(DT!Y4:Y1004)</f>
        <v>0.99885057471264371</v>
      </c>
      <c r="D28" s="6">
        <f t="shared" si="0"/>
        <v>0.99942512211403001</v>
      </c>
      <c r="E28" s="7">
        <f>COUNTA(Data!Y4:Y1000)</f>
        <v>30</v>
      </c>
      <c r="F28" s="32" t="str">
        <f>VLOOKUP(Read_First!B4,Items!A1:BA50,50,FALSE)</f>
        <v>friendly</v>
      </c>
      <c r="G28" s="33" t="str">
        <f>VLOOKUP(Read_First!B4,Items!A1:BA50,51,FALSE)</f>
        <v>unfriendly</v>
      </c>
      <c r="H28" s="38" t="str">
        <f>VLOOKUP(Read_First!B4,Items!A1:BI50,54,FALSE)</f>
        <v>Attractiveness</v>
      </c>
      <c r="I28" s="13"/>
    </row>
    <row r="29" spans="1:9" x14ac:dyDescent="0.2">
      <c r="A29" s="10">
        <v>26</v>
      </c>
      <c r="B29" s="6">
        <f>AVERAGE(DT!Z4:Z1004)</f>
        <v>0.73333333333333328</v>
      </c>
      <c r="C29" s="6">
        <f>VAR(DT!Z4:Z1004)</f>
        <v>1.9954022988505746</v>
      </c>
      <c r="D29" s="6">
        <f t="shared" si="0"/>
        <v>1.412587094253156</v>
      </c>
      <c r="E29" s="7">
        <f>COUNTA(Data!Z4:Z1000)</f>
        <v>30</v>
      </c>
      <c r="F29" s="32" t="str">
        <f>VLOOKUP(Read_First!B4,Items!A1:BA50,52,FALSE)</f>
        <v>conservative</v>
      </c>
      <c r="G29" s="33" t="str">
        <f>VLOOKUP(Read_First!B4,Items!A1:BA50,53,FALSE)</f>
        <v>innovative</v>
      </c>
      <c r="H29" s="38" t="str">
        <f>VLOOKUP(Read_First!B4,Items!A1:BI50,59,FALSE)</f>
        <v>Novelty</v>
      </c>
      <c r="I29" s="17"/>
    </row>
    <row r="40" spans="11:15" x14ac:dyDescent="0.2">
      <c r="K40" s="81" t="s">
        <v>819</v>
      </c>
      <c r="L40" s="81"/>
    </row>
    <row r="41" spans="11:15" x14ac:dyDescent="0.2">
      <c r="K41" s="60" t="str">
        <f>VLOOKUP(Read_First!B4,Items!A1:BI50,54,FALSE)</f>
        <v>Attractiveness</v>
      </c>
      <c r="L41" s="61">
        <f>AVERAGE(DT!AC4:AC1004)</f>
        <v>1.5111111111111108</v>
      </c>
    </row>
    <row r="42" spans="11:15" x14ac:dyDescent="0.2">
      <c r="K42" s="2" t="str">
        <f>VLOOKUP(Read_First!B4,Items!A1:BI50,60,FALSE)</f>
        <v>Pragmatic Quality</v>
      </c>
      <c r="L42" s="62">
        <f>(L5+L6+L7)/3</f>
        <v>1.8916666666666666</v>
      </c>
    </row>
    <row r="43" spans="11:15" x14ac:dyDescent="0.2">
      <c r="K43" s="2" t="str">
        <f>VLOOKUP(Read_First!B4,Items!A1:BI50,61,FALSE)</f>
        <v>Hedonic Quality</v>
      </c>
      <c r="L43" s="62">
        <f>(L8+L9)/2</f>
        <v>0.95416666666666672</v>
      </c>
    </row>
    <row r="45" spans="11:15" ht="102.75" customHeight="1" x14ac:dyDescent="0.2">
      <c r="K45" s="74" t="s">
        <v>820</v>
      </c>
      <c r="L45" s="74"/>
      <c r="M45" s="74"/>
      <c r="N45" s="74"/>
      <c r="O45" s="74"/>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D5" sqref="D5"/>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84" t="s">
        <v>816</v>
      </c>
      <c r="B1" s="85"/>
      <c r="C1" s="85"/>
      <c r="D1" s="85"/>
      <c r="E1" s="85"/>
      <c r="F1" s="85"/>
      <c r="G1" s="85"/>
      <c r="H1" s="85"/>
      <c r="I1" s="85"/>
      <c r="J1" s="85"/>
      <c r="K1" s="85"/>
      <c r="L1" s="85"/>
      <c r="M1" s="85"/>
      <c r="N1" s="85"/>
      <c r="O1" s="85"/>
    </row>
    <row r="3" spans="1:15" x14ac:dyDescent="0.2">
      <c r="A3" s="81" t="s">
        <v>116</v>
      </c>
      <c r="B3" s="81"/>
      <c r="C3" s="81"/>
      <c r="D3" s="81"/>
      <c r="E3" s="81"/>
      <c r="F3" s="81"/>
      <c r="G3" s="81"/>
      <c r="I3" s="81" t="s">
        <v>113</v>
      </c>
      <c r="J3" s="81"/>
      <c r="K3" s="81"/>
      <c r="L3" s="81"/>
      <c r="M3" s="81"/>
      <c r="N3" s="81"/>
      <c r="O3" s="81"/>
    </row>
    <row r="4" spans="1:15" x14ac:dyDescent="0.2">
      <c r="A4" s="3" t="s">
        <v>2</v>
      </c>
      <c r="B4" s="5" t="s">
        <v>107</v>
      </c>
      <c r="C4" s="5" t="s">
        <v>109</v>
      </c>
      <c r="D4" s="3" t="s">
        <v>3</v>
      </c>
      <c r="E4" s="5" t="s">
        <v>114</v>
      </c>
      <c r="F4" s="81" t="s">
        <v>115</v>
      </c>
      <c r="G4" s="81"/>
      <c r="I4" s="5" t="s">
        <v>112</v>
      </c>
      <c r="J4" s="3" t="s">
        <v>107</v>
      </c>
      <c r="K4" s="3" t="s">
        <v>109</v>
      </c>
      <c r="L4" s="3" t="s">
        <v>3</v>
      </c>
      <c r="M4" s="5" t="s">
        <v>114</v>
      </c>
      <c r="N4" s="81" t="s">
        <v>115</v>
      </c>
      <c r="O4" s="81"/>
    </row>
    <row r="5" spans="1:15" x14ac:dyDescent="0.2">
      <c r="A5" s="22">
        <v>1</v>
      </c>
      <c r="B5" s="20">
        <f>Results!B4</f>
        <v>1.3333333333333333</v>
      </c>
      <c r="C5" s="20">
        <f>Results!D4</f>
        <v>0.95892660297076826</v>
      </c>
      <c r="D5" s="7">
        <f>Results!E4</f>
        <v>30</v>
      </c>
      <c r="E5" s="20">
        <f t="shared" ref="E5:E24" si="0">CONFIDENCE(0.05, C5, D5)</f>
        <v>0.34314117245797715</v>
      </c>
      <c r="F5" s="20">
        <f t="shared" ref="F5:F24" si="1">B5-E5</f>
        <v>0.99019216087535611</v>
      </c>
      <c r="G5" s="20">
        <f t="shared" ref="G5:G24" si="2">B5+E5</f>
        <v>1.6764745057913104</v>
      </c>
      <c r="I5" s="19" t="str">
        <f>VLOOKUP(Read_First!B4,Items!A1:BI50,54,FALSE)</f>
        <v>Attractiveness</v>
      </c>
      <c r="J5" s="20">
        <f>AVERAGE(DT!AC4:AC1004)</f>
        <v>1.5111111111111108</v>
      </c>
      <c r="K5" s="20">
        <f>STDEV(DT!AC4:AC1004)</f>
        <v>0.77054657087028133</v>
      </c>
      <c r="L5" s="7">
        <f>MAX(D5:D24)</f>
        <v>30</v>
      </c>
      <c r="M5" s="20">
        <f t="shared" ref="M5:M10" si="3">CONFIDENCE(0.05, K5, L5)</f>
        <v>0.2757314824124889</v>
      </c>
      <c r="N5" s="20">
        <f t="shared" ref="N5:N10" si="4">J5-M5</f>
        <v>1.2353796286986221</v>
      </c>
      <c r="O5" s="20">
        <f t="shared" ref="O5:O10" si="5">J5+M5</f>
        <v>1.7868425935235996</v>
      </c>
    </row>
    <row r="6" spans="1:15" x14ac:dyDescent="0.2">
      <c r="A6" s="22">
        <v>2</v>
      </c>
      <c r="B6" s="20">
        <f>Results!B5</f>
        <v>2.0666666666666669</v>
      </c>
      <c r="C6" s="20">
        <f>Results!D5</f>
        <v>0.86834497091060958</v>
      </c>
      <c r="D6" s="7">
        <f>Results!E5</f>
        <v>30</v>
      </c>
      <c r="E6" s="20">
        <f t="shared" si="0"/>
        <v>0.31072754733590152</v>
      </c>
      <c r="F6" s="20">
        <f t="shared" si="1"/>
        <v>1.7559391193307654</v>
      </c>
      <c r="G6" s="20">
        <f t="shared" si="2"/>
        <v>2.3773942140025683</v>
      </c>
      <c r="I6" s="19" t="str">
        <f>VLOOKUP(Read_First!B4,Items!A1:BI50,55,FALSE)</f>
        <v>Perspicuity</v>
      </c>
      <c r="J6" s="20">
        <f>AVERAGE(DT!AD4:AD1004)</f>
        <v>1.9583333333333333</v>
      </c>
      <c r="K6" s="20">
        <f>STDEV(DT!AD4:AD1004)</f>
        <v>0.83584391932421487</v>
      </c>
      <c r="L6" s="7">
        <f>L5</f>
        <v>30</v>
      </c>
      <c r="M6" s="20">
        <f t="shared" si="3"/>
        <v>0.29909740910329619</v>
      </c>
      <c r="N6" s="20">
        <f t="shared" si="4"/>
        <v>1.6592359242300372</v>
      </c>
      <c r="O6" s="20">
        <f t="shared" si="5"/>
        <v>2.2574307424366293</v>
      </c>
    </row>
    <row r="7" spans="1:15" x14ac:dyDescent="0.2">
      <c r="A7" s="22">
        <v>3</v>
      </c>
      <c r="B7" s="20">
        <f>Results!B6</f>
        <v>1.0666666666666667</v>
      </c>
      <c r="C7" s="20">
        <f>Results!D6</f>
        <v>1.2298957997167563</v>
      </c>
      <c r="D7" s="7">
        <f>Results!E6</f>
        <v>30</v>
      </c>
      <c r="E7" s="20">
        <f t="shared" si="0"/>
        <v>0.44010447244710987</v>
      </c>
      <c r="F7" s="20">
        <f t="shared" si="1"/>
        <v>0.62656219421955672</v>
      </c>
      <c r="G7" s="20">
        <f t="shared" si="2"/>
        <v>1.5067711391137766</v>
      </c>
      <c r="I7" s="19" t="str">
        <f>VLOOKUP(Read_First!B4,Items!A1:BI50,56,FALSE)</f>
        <v>Efficiency</v>
      </c>
      <c r="J7" s="20">
        <f>AVERAGE(DT!AE4:AE1004)</f>
        <v>2.0333333333333332</v>
      </c>
      <c r="K7" s="20">
        <f>STDEV(DT!AE4:AE1004)</f>
        <v>0.64237347249160248</v>
      </c>
      <c r="L7" s="7">
        <f>L6</f>
        <v>30</v>
      </c>
      <c r="M7" s="20">
        <f t="shared" si="3"/>
        <v>0.22986617101224582</v>
      </c>
      <c r="N7" s="20">
        <f t="shared" si="4"/>
        <v>1.8034671623210874</v>
      </c>
      <c r="O7" s="20">
        <f t="shared" si="5"/>
        <v>2.2631995043455788</v>
      </c>
    </row>
    <row r="8" spans="1:15" x14ac:dyDescent="0.2">
      <c r="A8" s="22">
        <v>4</v>
      </c>
      <c r="B8" s="20">
        <f>Results!B7</f>
        <v>2.1666666666666665</v>
      </c>
      <c r="C8" s="20">
        <f>Results!D7</f>
        <v>1.1167481527997298</v>
      </c>
      <c r="D8" s="7">
        <f>Results!E7</f>
        <v>30</v>
      </c>
      <c r="E8" s="20">
        <f t="shared" si="0"/>
        <v>0.39961585099924579</v>
      </c>
      <c r="F8" s="20">
        <f t="shared" si="1"/>
        <v>1.7670508156674207</v>
      </c>
      <c r="G8" s="20">
        <f t="shared" si="2"/>
        <v>2.5662825176659121</v>
      </c>
      <c r="I8" s="21" t="str">
        <f>VLOOKUP(Read_First!B4,Items!A1:BI50,57,FALSE)</f>
        <v>Dependability</v>
      </c>
      <c r="J8" s="20">
        <f>AVERAGE(DT!AF4:AF1004)</f>
        <v>1.6833333333333333</v>
      </c>
      <c r="K8" s="20">
        <f>STDEV(DT!AF4:AF1004)</f>
        <v>0.84316044750088037</v>
      </c>
      <c r="L8" s="7">
        <f>L7</f>
        <v>30</v>
      </c>
      <c r="M8" s="20">
        <f t="shared" si="3"/>
        <v>0.30171554697650244</v>
      </c>
      <c r="N8" s="20">
        <f t="shared" si="4"/>
        <v>1.3816177863568309</v>
      </c>
      <c r="O8" s="20">
        <f t="shared" si="5"/>
        <v>1.9850488803098358</v>
      </c>
    </row>
    <row r="9" spans="1:15" x14ac:dyDescent="0.2">
      <c r="A9" s="22">
        <v>5</v>
      </c>
      <c r="B9" s="20">
        <f>Results!B8</f>
        <v>1.4333333333333333</v>
      </c>
      <c r="C9" s="20">
        <f>Results!D8</f>
        <v>1.0726484571581121</v>
      </c>
      <c r="D9" s="7">
        <f>Results!E8</f>
        <v>30</v>
      </c>
      <c r="E9" s="20">
        <f t="shared" si="0"/>
        <v>0.38383526756290748</v>
      </c>
      <c r="F9" s="20">
        <f t="shared" si="1"/>
        <v>1.0494980657704258</v>
      </c>
      <c r="G9" s="20">
        <f t="shared" si="2"/>
        <v>1.8171686008962409</v>
      </c>
      <c r="I9" s="21" t="str">
        <f>VLOOKUP(Read_First!B4,Items!A1:BI50,58,FALSE)</f>
        <v>Stimulation</v>
      </c>
      <c r="J9" s="20">
        <f>AVERAGE(DT!AG4:AG1004)</f>
        <v>1.3583333333333334</v>
      </c>
      <c r="K9" s="20">
        <f>STDEV(DT!AG4:AG1004)</f>
        <v>0.90659302861881186</v>
      </c>
      <c r="L9" s="7">
        <f>L8</f>
        <v>30</v>
      </c>
      <c r="M9" s="20">
        <f t="shared" si="3"/>
        <v>0.32441418750791573</v>
      </c>
      <c r="N9" s="20">
        <f t="shared" si="4"/>
        <v>1.0339191458254176</v>
      </c>
      <c r="O9" s="20">
        <f t="shared" si="5"/>
        <v>1.6827475208412492</v>
      </c>
    </row>
    <row r="10" spans="1:15" x14ac:dyDescent="0.2">
      <c r="A10" s="22">
        <v>6</v>
      </c>
      <c r="B10" s="20">
        <f>Results!B9</f>
        <v>1.1000000000000001</v>
      </c>
      <c r="C10" s="20">
        <f>Results!D9</f>
        <v>1.0288929437289247</v>
      </c>
      <c r="D10" s="7">
        <f>Results!E9</f>
        <v>30</v>
      </c>
      <c r="E10" s="20">
        <f t="shared" si="0"/>
        <v>0.36817784588633967</v>
      </c>
      <c r="F10" s="20">
        <f t="shared" si="1"/>
        <v>0.73182215411366047</v>
      </c>
      <c r="G10" s="20">
        <f t="shared" si="2"/>
        <v>1.4681778458863397</v>
      </c>
      <c r="I10" s="19" t="str">
        <f>VLOOKUP(Read_First!B4,Items!A1:BI50,59,FALSE)</f>
        <v>Novelty</v>
      </c>
      <c r="J10" s="20">
        <f>AVERAGE(DT!AH4:AH1004)</f>
        <v>0.55000000000000004</v>
      </c>
      <c r="K10" s="20">
        <f>STDEV(DT!AH4:AH1004)</f>
        <v>1.0993728619786702</v>
      </c>
      <c r="L10" s="7">
        <f>L9</f>
        <v>30</v>
      </c>
      <c r="M10" s="20">
        <f t="shared" si="3"/>
        <v>0.39339829728276138</v>
      </c>
      <c r="N10" s="20">
        <f t="shared" si="4"/>
        <v>0.15660170271723867</v>
      </c>
      <c r="O10" s="20">
        <f t="shared" si="5"/>
        <v>0.94339829728276148</v>
      </c>
    </row>
    <row r="11" spans="1:15" x14ac:dyDescent="0.2">
      <c r="A11" s="22">
        <v>7</v>
      </c>
      <c r="B11" s="20">
        <f>Results!B10</f>
        <v>1.2</v>
      </c>
      <c r="C11" s="20">
        <f>Results!D10</f>
        <v>1.2703515668696896</v>
      </c>
      <c r="D11" s="7">
        <f>Results!E10</f>
        <v>30</v>
      </c>
      <c r="E11" s="20">
        <f t="shared" si="0"/>
        <v>0.45458111678103252</v>
      </c>
      <c r="F11" s="20">
        <f t="shared" si="1"/>
        <v>0.74541888321896743</v>
      </c>
      <c r="G11" s="20">
        <f t="shared" si="2"/>
        <v>1.6545811167810325</v>
      </c>
    </row>
    <row r="12" spans="1:15" x14ac:dyDescent="0.2">
      <c r="A12" s="22">
        <v>8</v>
      </c>
      <c r="B12" s="20">
        <f>Results!B11</f>
        <v>1.6</v>
      </c>
      <c r="C12" s="20">
        <f>Results!D11</f>
        <v>1.1017227888394958</v>
      </c>
      <c r="D12" s="7">
        <f>Results!E11</f>
        <v>30</v>
      </c>
      <c r="E12" s="20">
        <f t="shared" si="0"/>
        <v>0.39423919235827193</v>
      </c>
      <c r="F12" s="20">
        <f t="shared" si="1"/>
        <v>1.2057608076417281</v>
      </c>
      <c r="G12" s="20">
        <f t="shared" si="2"/>
        <v>1.9942391923582721</v>
      </c>
    </row>
    <row r="13" spans="1:15" x14ac:dyDescent="0.2">
      <c r="A13" s="22">
        <v>9</v>
      </c>
      <c r="B13" s="20">
        <f>Results!B12</f>
        <v>2.4333333333333331</v>
      </c>
      <c r="C13" s="20">
        <f>Results!D12</f>
        <v>0.85835983666257509</v>
      </c>
      <c r="D13" s="7">
        <f>Results!E12</f>
        <v>30</v>
      </c>
      <c r="E13" s="20">
        <f t="shared" si="0"/>
        <v>0.30715447859173889</v>
      </c>
      <c r="F13" s="20">
        <f t="shared" si="1"/>
        <v>2.1261788547415943</v>
      </c>
      <c r="G13" s="20">
        <f t="shared" si="2"/>
        <v>2.740487811925072</v>
      </c>
    </row>
    <row r="14" spans="1:15" x14ac:dyDescent="0.2">
      <c r="A14" s="22">
        <v>10</v>
      </c>
      <c r="B14" s="20">
        <f>Results!B13</f>
        <v>0.66666666666666663</v>
      </c>
      <c r="C14" s="20">
        <f>Results!D13</f>
        <v>1.3217891045025334</v>
      </c>
      <c r="D14" s="7">
        <f>Results!E13</f>
        <v>30</v>
      </c>
      <c r="E14" s="20">
        <f t="shared" si="0"/>
        <v>0.47298746500101552</v>
      </c>
      <c r="F14" s="20">
        <f t="shared" si="1"/>
        <v>0.19367920166565111</v>
      </c>
      <c r="G14" s="20">
        <f t="shared" si="2"/>
        <v>1.1396541316676823</v>
      </c>
    </row>
    <row r="15" spans="1:15" x14ac:dyDescent="0.2">
      <c r="A15" s="22">
        <v>11</v>
      </c>
      <c r="B15" s="20">
        <f>Results!B14</f>
        <v>1.5666666666666667</v>
      </c>
      <c r="C15" s="20">
        <f>Results!D14</f>
        <v>1.0400044208570935</v>
      </c>
      <c r="D15" s="7">
        <f>Results!E14</f>
        <v>30</v>
      </c>
      <c r="E15" s="20">
        <f t="shared" si="0"/>
        <v>0.372153963847493</v>
      </c>
      <c r="F15" s="20">
        <f t="shared" si="1"/>
        <v>1.1945127028191735</v>
      </c>
      <c r="G15" s="20">
        <f t="shared" si="2"/>
        <v>1.9388206305141598</v>
      </c>
    </row>
    <row r="16" spans="1:15" x14ac:dyDescent="0.2">
      <c r="A16" s="22">
        <v>12</v>
      </c>
      <c r="B16" s="20">
        <f>Results!B15</f>
        <v>1.8</v>
      </c>
      <c r="C16" s="20">
        <f>Results!D15</f>
        <v>0.96132093030084531</v>
      </c>
      <c r="D16" s="7">
        <f>Results!E15</f>
        <v>30</v>
      </c>
      <c r="E16" s="20">
        <f t="shared" si="0"/>
        <v>0.34399795574540026</v>
      </c>
      <c r="F16" s="20">
        <f t="shared" si="1"/>
        <v>1.4560020442545998</v>
      </c>
      <c r="G16" s="20">
        <f t="shared" si="2"/>
        <v>2.1439979557454003</v>
      </c>
    </row>
    <row r="17" spans="1:7" x14ac:dyDescent="0.2">
      <c r="A17" s="22">
        <v>13</v>
      </c>
      <c r="B17" s="20">
        <f>Results!B16</f>
        <v>1.9</v>
      </c>
      <c r="C17" s="20">
        <f>Results!D16</f>
        <v>1.0288929437289247</v>
      </c>
      <c r="D17" s="7">
        <f>Results!E16</f>
        <v>30</v>
      </c>
      <c r="E17" s="20">
        <f t="shared" si="0"/>
        <v>0.36817784588633967</v>
      </c>
      <c r="F17" s="20">
        <f t="shared" si="1"/>
        <v>1.5318221541136603</v>
      </c>
      <c r="G17" s="20">
        <f t="shared" si="2"/>
        <v>2.2681778458863397</v>
      </c>
    </row>
    <row r="18" spans="1:7" x14ac:dyDescent="0.2">
      <c r="A18" s="22">
        <v>14</v>
      </c>
      <c r="B18" s="20">
        <f>Results!B17</f>
        <v>1.3333333333333333</v>
      </c>
      <c r="C18" s="20">
        <f>Results!D17</f>
        <v>1.0613372610104648</v>
      </c>
      <c r="D18" s="7">
        <f>Results!E17</f>
        <v>30</v>
      </c>
      <c r="E18" s="20">
        <f t="shared" si="0"/>
        <v>0.37978768238174621</v>
      </c>
      <c r="F18" s="20">
        <f t="shared" si="1"/>
        <v>0.95354565095158705</v>
      </c>
      <c r="G18" s="20">
        <f t="shared" si="2"/>
        <v>1.7131210157150796</v>
      </c>
    </row>
    <row r="19" spans="1:7" x14ac:dyDescent="0.2">
      <c r="A19" s="22">
        <v>15</v>
      </c>
      <c r="B19" s="20">
        <f>Results!B18</f>
        <v>-0.26666666666666666</v>
      </c>
      <c r="C19" s="20">
        <f>Results!D18</f>
        <v>1.436790804568276</v>
      </c>
      <c r="D19" s="7">
        <f>Results!E18</f>
        <v>30</v>
      </c>
      <c r="E19" s="20">
        <f t="shared" si="0"/>
        <v>0.51413953865604423</v>
      </c>
      <c r="F19" s="20">
        <f t="shared" si="1"/>
        <v>-0.78080620532271094</v>
      </c>
      <c r="G19" s="20">
        <f t="shared" si="2"/>
        <v>0.24747287198937756</v>
      </c>
    </row>
    <row r="20" spans="1:7" x14ac:dyDescent="0.2">
      <c r="A20" s="22">
        <v>16</v>
      </c>
      <c r="B20" s="20">
        <f>Results!B19</f>
        <v>1.5333333333333334</v>
      </c>
      <c r="C20" s="20">
        <f>Results!D19</f>
        <v>0.81930724872668614</v>
      </c>
      <c r="D20" s="7">
        <f>Results!E19</f>
        <v>30</v>
      </c>
      <c r="E20" s="20">
        <f t="shared" si="0"/>
        <v>0.29317994626536059</v>
      </c>
      <c r="F20" s="20">
        <f t="shared" si="1"/>
        <v>1.2401533870679728</v>
      </c>
      <c r="G20" s="20">
        <f t="shared" si="2"/>
        <v>1.826513279598694</v>
      </c>
    </row>
    <row r="21" spans="1:7" x14ac:dyDescent="0.2">
      <c r="A21" s="22">
        <v>17</v>
      </c>
      <c r="B21" s="20">
        <f>Results!B20</f>
        <v>1.7666666666666666</v>
      </c>
      <c r="C21" s="20">
        <f>Results!D20</f>
        <v>1.4064710873459965</v>
      </c>
      <c r="D21" s="7">
        <f>Results!E20</f>
        <v>30</v>
      </c>
      <c r="E21" s="20">
        <f t="shared" si="0"/>
        <v>0.50328996655739167</v>
      </c>
      <c r="F21" s="20">
        <f t="shared" si="1"/>
        <v>1.2633767001092751</v>
      </c>
      <c r="G21" s="20">
        <f t="shared" si="2"/>
        <v>2.2699566332240582</v>
      </c>
    </row>
    <row r="22" spans="1:7" x14ac:dyDescent="0.2">
      <c r="A22" s="22">
        <v>18</v>
      </c>
      <c r="B22" s="20">
        <f>Results!B21</f>
        <v>1.7</v>
      </c>
      <c r="C22" s="20">
        <f>Results!D21</f>
        <v>1.0221680811915899</v>
      </c>
      <c r="D22" s="7">
        <f>Results!E21</f>
        <v>30</v>
      </c>
      <c r="E22" s="20">
        <f t="shared" si="0"/>
        <v>0.36577142895251913</v>
      </c>
      <c r="F22" s="20">
        <f t="shared" si="1"/>
        <v>1.3342285710474808</v>
      </c>
      <c r="G22" s="20">
        <f t="shared" si="2"/>
        <v>2.0657714289525191</v>
      </c>
    </row>
    <row r="23" spans="1:7" x14ac:dyDescent="0.2">
      <c r="A23" s="22">
        <v>19</v>
      </c>
      <c r="B23" s="20">
        <f>Results!B22</f>
        <v>1.8</v>
      </c>
      <c r="C23" s="20">
        <f>Results!D22</f>
        <v>1.3235271579877137</v>
      </c>
      <c r="D23" s="7">
        <f>Results!E22</f>
        <v>30</v>
      </c>
      <c r="E23" s="20">
        <f t="shared" si="0"/>
        <v>0.4736094080244459</v>
      </c>
      <c r="F23" s="20">
        <f t="shared" si="1"/>
        <v>1.3263905919755541</v>
      </c>
      <c r="G23" s="20">
        <f t="shared" si="2"/>
        <v>2.2736094080244458</v>
      </c>
    </row>
    <row r="24" spans="1:7" x14ac:dyDescent="0.2">
      <c r="A24" s="22">
        <v>20</v>
      </c>
      <c r="B24" s="20">
        <f>Results!B23</f>
        <v>1.9333333333333333</v>
      </c>
      <c r="C24" s="20">
        <f>Results!D23</f>
        <v>0.86834497091060925</v>
      </c>
      <c r="D24" s="7">
        <f>Results!E23</f>
        <v>30</v>
      </c>
      <c r="E24" s="20">
        <f t="shared" si="0"/>
        <v>0.31072754733590141</v>
      </c>
      <c r="F24" s="20">
        <f t="shared" si="1"/>
        <v>1.6226057859974319</v>
      </c>
      <c r="G24" s="20">
        <f t="shared" si="2"/>
        <v>2.2440608806692346</v>
      </c>
    </row>
    <row r="25" spans="1:7" x14ac:dyDescent="0.2">
      <c r="A25" s="23">
        <v>21</v>
      </c>
      <c r="B25" s="20">
        <f>Results!B24</f>
        <v>1.7</v>
      </c>
      <c r="C25" s="20">
        <f>Results!D24</f>
        <v>1.235955584516107</v>
      </c>
      <c r="D25" s="7">
        <f>Results!E24</f>
        <v>30</v>
      </c>
      <c r="E25" s="20">
        <f t="shared" ref="E25:E30" si="6">CONFIDENCE(0.05, C25, D25)</f>
        <v>0.44227289874214681</v>
      </c>
      <c r="F25" s="20">
        <f t="shared" ref="F25:F30" si="7">B25-E25</f>
        <v>1.2577271012578533</v>
      </c>
      <c r="G25" s="20">
        <f t="shared" ref="G25:G30" si="8">B25+E25</f>
        <v>2.1422728987421467</v>
      </c>
    </row>
    <row r="26" spans="1:7" x14ac:dyDescent="0.2">
      <c r="A26" s="23">
        <v>22</v>
      </c>
      <c r="B26" s="20">
        <f>Results!B25</f>
        <v>1.8333333333333333</v>
      </c>
      <c r="C26" s="20">
        <f>Results!D25</f>
        <v>1.0531834608931394</v>
      </c>
      <c r="D26" s="7">
        <f>Results!E25</f>
        <v>30</v>
      </c>
      <c r="E26" s="20">
        <f t="shared" si="6"/>
        <v>0.37686993609795444</v>
      </c>
      <c r="F26" s="20">
        <f t="shared" si="7"/>
        <v>1.4564633972353789</v>
      </c>
      <c r="G26" s="20">
        <f t="shared" si="8"/>
        <v>2.2102032694312879</v>
      </c>
    </row>
    <row r="27" spans="1:7" x14ac:dyDescent="0.2">
      <c r="A27" s="23">
        <v>23</v>
      </c>
      <c r="B27" s="20">
        <f>Results!B26</f>
        <v>1.9333333333333333</v>
      </c>
      <c r="C27" s="20">
        <f>Results!D26</f>
        <v>0.90718713931973605</v>
      </c>
      <c r="D27" s="7">
        <f>Results!E26</f>
        <v>30</v>
      </c>
      <c r="E27" s="20">
        <f t="shared" si="6"/>
        <v>0.32462678338527845</v>
      </c>
      <c r="F27" s="20">
        <f t="shared" si="7"/>
        <v>1.6087065499480548</v>
      </c>
      <c r="G27" s="20">
        <f t="shared" si="8"/>
        <v>2.2579601167186119</v>
      </c>
    </row>
    <row r="28" spans="1:7" x14ac:dyDescent="0.2">
      <c r="A28" s="23">
        <v>24</v>
      </c>
      <c r="B28" s="20">
        <f>Results!B27</f>
        <v>1.1000000000000001</v>
      </c>
      <c r="C28" s="20">
        <f>Results!D27</f>
        <v>1.3982747990981972</v>
      </c>
      <c r="D28" s="7">
        <f>Results!E27</f>
        <v>30</v>
      </c>
      <c r="E28" s="20">
        <f t="shared" si="6"/>
        <v>0.50035701637075569</v>
      </c>
      <c r="F28" s="20">
        <f t="shared" si="7"/>
        <v>0.5996429836292444</v>
      </c>
      <c r="G28" s="20">
        <f t="shared" si="8"/>
        <v>1.6003570163707557</v>
      </c>
    </row>
    <row r="29" spans="1:7" x14ac:dyDescent="0.2">
      <c r="A29" s="23">
        <v>25</v>
      </c>
      <c r="B29" s="20">
        <f>Results!B28</f>
        <v>1.9666666666666666</v>
      </c>
      <c r="C29" s="20">
        <f>Results!D28</f>
        <v>0.99942512211403001</v>
      </c>
      <c r="D29" s="7">
        <f>Results!E28</f>
        <v>30</v>
      </c>
      <c r="E29" s="20">
        <f t="shared" si="6"/>
        <v>0.35763311511404533</v>
      </c>
      <c r="F29" s="20">
        <f t="shared" si="7"/>
        <v>1.6090335515526213</v>
      </c>
      <c r="G29" s="20">
        <f t="shared" si="8"/>
        <v>2.3242997817807121</v>
      </c>
    </row>
    <row r="30" spans="1:7" x14ac:dyDescent="0.2">
      <c r="A30" s="23">
        <v>26</v>
      </c>
      <c r="B30" s="20">
        <f>Results!B29</f>
        <v>0.73333333333333328</v>
      </c>
      <c r="C30" s="20">
        <f>Results!D29</f>
        <v>1.412587094253156</v>
      </c>
      <c r="D30" s="7">
        <f>Results!E29</f>
        <v>30</v>
      </c>
      <c r="E30" s="20">
        <f t="shared" si="6"/>
        <v>0.50547851130563637</v>
      </c>
      <c r="F30" s="20">
        <f t="shared" si="7"/>
        <v>0.22785482202769691</v>
      </c>
      <c r="G30" s="20">
        <f t="shared" si="8"/>
        <v>1.2388118446389695</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74" t="s">
        <v>817</v>
      </c>
      <c r="B1" s="86"/>
      <c r="C1" s="86"/>
      <c r="D1" s="86"/>
      <c r="E1" s="86"/>
      <c r="F1" s="86"/>
      <c r="G1" s="86"/>
      <c r="H1" s="86"/>
      <c r="I1" s="86"/>
      <c r="J1" s="86"/>
      <c r="K1" s="86"/>
      <c r="L1" s="86"/>
      <c r="M1" s="86"/>
      <c r="N1" s="86"/>
      <c r="O1" s="86"/>
      <c r="P1" s="86"/>
      <c r="Q1" s="86"/>
      <c r="R1" s="86"/>
    </row>
    <row r="3" spans="1:18" x14ac:dyDescent="0.2">
      <c r="A3" s="77" t="str">
        <f>VLOOKUP(Read_First!B4,Items!A1:BI50,54,FALSE)</f>
        <v>Attractiveness</v>
      </c>
      <c r="B3" s="77"/>
      <c r="D3" s="77" t="str">
        <f>VLOOKUP(Read_First!B4,Items!A1:BI50,55,FALSE)</f>
        <v>Perspicuity</v>
      </c>
      <c r="E3" s="77"/>
      <c r="G3" s="77" t="str">
        <f>VLOOKUP(Read_First!B4,Items!A1:BI50,56,FALSE)</f>
        <v>Efficiency</v>
      </c>
      <c r="H3" s="77"/>
      <c r="J3" s="77" t="str">
        <f>VLOOKUP(Read_First!B4,Items!A1:BI50,57,FALSE)</f>
        <v>Dependability</v>
      </c>
      <c r="K3" s="77"/>
      <c r="M3" s="77" t="str">
        <f>VLOOKUP(Read_First!B4,Items!A1:BI50,58,FALSE)</f>
        <v>Stimulation</v>
      </c>
      <c r="N3" s="77"/>
      <c r="P3" s="77" t="str">
        <f>VLOOKUP(Read_First!B4,Items!A1:BI50,59,FALSE)</f>
        <v>Novelty</v>
      </c>
      <c r="Q3" s="77"/>
    </row>
    <row r="4" spans="1:18" x14ac:dyDescent="0.2">
      <c r="A4" s="54" t="s">
        <v>0</v>
      </c>
      <c r="B4" s="54" t="s">
        <v>117</v>
      </c>
      <c r="D4" s="54" t="s">
        <v>0</v>
      </c>
      <c r="E4" s="54" t="s">
        <v>117</v>
      </c>
      <c r="G4" s="54" t="s">
        <v>0</v>
      </c>
      <c r="H4" s="54" t="s">
        <v>117</v>
      </c>
      <c r="J4" s="54" t="s">
        <v>0</v>
      </c>
      <c r="K4" s="54" t="s">
        <v>117</v>
      </c>
      <c r="M4" s="54" t="s">
        <v>0</v>
      </c>
      <c r="N4" s="54" t="s">
        <v>117</v>
      </c>
      <c r="P4" s="54" t="s">
        <v>0</v>
      </c>
      <c r="Q4" s="54" t="s">
        <v>117</v>
      </c>
    </row>
    <row r="5" spans="1:18" x14ac:dyDescent="0.2">
      <c r="A5" s="55" t="s">
        <v>36</v>
      </c>
      <c r="B5" s="56">
        <f>CORREL(DT!A4:A1004,DT!L4:L1004)</f>
        <v>0.52369240145650753</v>
      </c>
      <c r="D5" s="55" t="s">
        <v>5</v>
      </c>
      <c r="E5" s="56">
        <f>CORREL(DT!B4:B1004,DT!D4:D1004)</f>
        <v>0.69933493350385256</v>
      </c>
      <c r="G5" s="55" t="s">
        <v>11</v>
      </c>
      <c r="H5" s="56">
        <f>CORREL(DT!I4:I1004,DT!T4:T1004)</f>
        <v>0.50273215709758734</v>
      </c>
      <c r="J5" s="55" t="s">
        <v>17</v>
      </c>
      <c r="K5" s="56">
        <f>CORREL(DT!H4:H1004,DT!K4:K1004)</f>
        <v>-0.15649404909511205</v>
      </c>
      <c r="M5" s="55" t="s">
        <v>24</v>
      </c>
      <c r="N5" s="56">
        <f>CORREL(DT!E4:E1004,DT!F4:F1004)</f>
        <v>0.45929501906179693</v>
      </c>
      <c r="P5" s="55" t="s">
        <v>34</v>
      </c>
      <c r="Q5" s="56">
        <f>CORREL(DT!C4:C1004,DT!J4:J1004)</f>
        <v>0.52321716237921545</v>
      </c>
    </row>
    <row r="6" spans="1:18" x14ac:dyDescent="0.2">
      <c r="A6" s="55" t="s">
        <v>37</v>
      </c>
      <c r="B6" s="56">
        <f>CORREL(DT!A4:A1004,DT!N4:N1004)</f>
        <v>0.46304780023894138</v>
      </c>
      <c r="D6" s="55" t="s">
        <v>6</v>
      </c>
      <c r="E6" s="56">
        <f>CORREL(DT!B4:B1004,DT!M4:M1004)</f>
        <v>0.54805969453675474</v>
      </c>
      <c r="G6" s="55" t="s">
        <v>12</v>
      </c>
      <c r="H6" s="56">
        <f>CORREL(DT!I4:I1004,DT!V4:V1004)</f>
        <v>0.31151101862568326</v>
      </c>
      <c r="J6" s="55" t="s">
        <v>18</v>
      </c>
      <c r="K6" s="56">
        <f>CORREL(DT!H4:H1004,DT!Q4:Q1004)</f>
        <v>0.40501419848843973</v>
      </c>
      <c r="M6" s="55" t="s">
        <v>25</v>
      </c>
      <c r="N6" s="56">
        <f>CORREL(DT!E4:E1004,DT!G4:G1004)</f>
        <v>0.54154485662073282</v>
      </c>
      <c r="P6" s="55" t="s">
        <v>33</v>
      </c>
      <c r="Q6" s="56">
        <f>CORREL(DT!C4:C1004,DT!O4:O1004)</f>
        <v>0.32262689294146801</v>
      </c>
    </row>
    <row r="7" spans="1:18" x14ac:dyDescent="0.2">
      <c r="A7" s="55" t="s">
        <v>38</v>
      </c>
      <c r="B7" s="56">
        <f>CORREL(DT!A4:A1004,DT!P4:P1004)</f>
        <v>0.59983587938016947</v>
      </c>
      <c r="D7" s="55" t="s">
        <v>7</v>
      </c>
      <c r="E7" s="56">
        <f>CORREL(DT!B4:B1004,DT!U4:U1004)</f>
        <v>0.53335323376772481</v>
      </c>
      <c r="G7" s="55" t="s">
        <v>13</v>
      </c>
      <c r="H7" s="56">
        <f>CORREL(DT!I4:I1004,DT!W4:W1004)</f>
        <v>3.8378484575792009E-2</v>
      </c>
      <c r="J7" s="55" t="s">
        <v>19</v>
      </c>
      <c r="K7" s="56">
        <f>CORREL(DT!H4:H1004,DT!S4:S1004)</f>
        <v>0.3925589652009337</v>
      </c>
      <c r="M7" s="55" t="s">
        <v>26</v>
      </c>
      <c r="N7" s="56">
        <f>CORREL(DT!E4:E1004,DT!R4:R1004)</f>
        <v>0.68875757646611391</v>
      </c>
      <c r="P7" s="55" t="s">
        <v>32</v>
      </c>
      <c r="Q7" s="56">
        <f>CORREL(DT!C4:C1004,DT!Z4:Z1004)</f>
        <v>0.56633181475063743</v>
      </c>
    </row>
    <row r="8" spans="1:18" x14ac:dyDescent="0.2">
      <c r="A8" s="55" t="s">
        <v>39</v>
      </c>
      <c r="B8" s="56">
        <f>CORREL(DT!A4:A1004,DT!X4:X1004)</f>
        <v>0.30860669992418382</v>
      </c>
      <c r="D8" s="55" t="s">
        <v>8</v>
      </c>
      <c r="E8" s="56">
        <f>CORREL(DT!D4:D1004,DT!M4:M1004)</f>
        <v>0.43515559594329772</v>
      </c>
      <c r="G8" s="55" t="s">
        <v>14</v>
      </c>
      <c r="H8" s="56">
        <f>CORREL(DT!T4:T1004,DT!V4:V1004)</f>
        <v>0.51530965588738686</v>
      </c>
      <c r="J8" s="55" t="s">
        <v>20</v>
      </c>
      <c r="K8" s="56">
        <f>CORREL(DT!K4:K1004,DT!Q4:Q1004)</f>
        <v>0.16423323186453917</v>
      </c>
      <c r="M8" s="55" t="s">
        <v>27</v>
      </c>
      <c r="N8" s="56">
        <f>CORREL(DT!F4:F1004,DT!G4:G1004)</f>
        <v>0.7228670824942558</v>
      </c>
      <c r="P8" s="55" t="s">
        <v>31</v>
      </c>
      <c r="Q8" s="56">
        <f>CORREL(DT!J4:J1004,DT!O4:O1004)</f>
        <v>0.60523640066638063</v>
      </c>
    </row>
    <row r="9" spans="1:18" x14ac:dyDescent="0.2">
      <c r="A9" s="55" t="s">
        <v>40</v>
      </c>
      <c r="B9" s="56">
        <f>CORREL(DT!A4:A1004,DT!Y4:Y1004)</f>
        <v>0.26385650108450426</v>
      </c>
      <c r="D9" s="55" t="s">
        <v>9</v>
      </c>
      <c r="E9" s="56">
        <f>CORREL(DT!D4:D1004,DT!U4:U1004)</f>
        <v>0.51215068298434052</v>
      </c>
      <c r="G9" s="55" t="s">
        <v>15</v>
      </c>
      <c r="H9" s="56">
        <f>CORREL(DT!T4:T1004,DT!W4:W1004)</f>
        <v>0.21303179411979781</v>
      </c>
      <c r="J9" s="55" t="s">
        <v>21</v>
      </c>
      <c r="K9" s="56">
        <f>CORREL(DT!K4:K1004,DT!S4:S1004)</f>
        <v>0.23548422168659605</v>
      </c>
      <c r="M9" s="55" t="s">
        <v>28</v>
      </c>
      <c r="N9" s="56">
        <f>CORREL(DT!F4:F1004,DT!R4:R1004)</f>
        <v>0.5213226837578715</v>
      </c>
      <c r="P9" s="55" t="s">
        <v>30</v>
      </c>
      <c r="Q9" s="56">
        <f>CORREL(DT!J4:J1004,DT!Z4:Z1004)</f>
        <v>0.78182052294592641</v>
      </c>
    </row>
    <row r="10" spans="1:18" x14ac:dyDescent="0.2">
      <c r="A10" s="55" t="s">
        <v>41</v>
      </c>
      <c r="B10" s="56">
        <f>CORREL(DT!L4:L1004,DT!N4:N1004)</f>
        <v>0.4393630645925708</v>
      </c>
      <c r="D10" s="55" t="s">
        <v>10</v>
      </c>
      <c r="E10" s="56">
        <f>CORREL(DT!M4:M1004,DT!U4:U1004)</f>
        <v>0.27387369610931561</v>
      </c>
      <c r="G10" s="55" t="s">
        <v>16</v>
      </c>
      <c r="H10" s="56">
        <f>CORREL(DT!V4:V1004,DT!W4:W1004)</f>
        <v>0.27669905008019197</v>
      </c>
      <c r="J10" s="55" t="s">
        <v>22</v>
      </c>
      <c r="K10" s="56">
        <f>CORREL(DT!Q4:Q1004,DT!S4:S1004)</f>
        <v>0.58536320335174752</v>
      </c>
      <c r="M10" s="55" t="s">
        <v>23</v>
      </c>
      <c r="N10" s="56">
        <f>CORREL(DT!G4:G1004,DT!R4:R1004)</f>
        <v>0.49924486713861116</v>
      </c>
      <c r="P10" s="55" t="s">
        <v>29</v>
      </c>
      <c r="Q10" s="56">
        <f>CORREL(DT!O4:O1004,DT!Z4:Z1004)</f>
        <v>0.49044449644278443</v>
      </c>
    </row>
    <row r="11" spans="1:18" x14ac:dyDescent="0.2">
      <c r="A11" s="55" t="s">
        <v>42</v>
      </c>
      <c r="B11" s="56">
        <f>CORREL(DT!L4:L1004,DT!P4:P1004)</f>
        <v>0.40278624777726346</v>
      </c>
      <c r="D11" s="57" t="s">
        <v>826</v>
      </c>
      <c r="E11" s="56">
        <f>AVERAGE(E5:E10)</f>
        <v>0.50032130614088099</v>
      </c>
      <c r="G11" s="57" t="s">
        <v>826</v>
      </c>
      <c r="H11" s="56">
        <f>AVERAGE(H5:H10)</f>
        <v>0.30961036006440656</v>
      </c>
      <c r="J11" s="57" t="s">
        <v>826</v>
      </c>
      <c r="K11" s="56">
        <f>AVERAGE(K5:K10)</f>
        <v>0.27102662858285737</v>
      </c>
      <c r="M11" s="57" t="s">
        <v>826</v>
      </c>
      <c r="N11" s="56">
        <f>AVERAGE(N5:N10)</f>
        <v>0.57217201425656372</v>
      </c>
      <c r="P11" s="57" t="s">
        <v>826</v>
      </c>
      <c r="Q11" s="56">
        <f>AVERAGE(Q5:Q10)</f>
        <v>0.54827954835440196</v>
      </c>
    </row>
    <row r="12" spans="1:18" x14ac:dyDescent="0.2">
      <c r="A12" s="55" t="s">
        <v>43</v>
      </c>
      <c r="B12" s="56">
        <f>CORREL(DT!L4:L1004,DT!X4:X1004)</f>
        <v>0.68237437599742357</v>
      </c>
      <c r="C12" s="12"/>
      <c r="D12" s="58" t="s">
        <v>4</v>
      </c>
      <c r="E12" s="59">
        <f>(4*E11)/(1+(3*E11))</f>
        <v>0.80020555667421778</v>
      </c>
      <c r="F12" s="12"/>
      <c r="G12" s="58" t="s">
        <v>4</v>
      </c>
      <c r="H12" s="59">
        <f>(4*H11)/(1+(3*H11))</f>
        <v>0.64206837652863102</v>
      </c>
      <c r="I12" s="12"/>
      <c r="J12" s="58" t="s">
        <v>4</v>
      </c>
      <c r="K12" s="59">
        <f>(4*K11)/(1+(3*K11))</f>
        <v>0.59793643007838615</v>
      </c>
      <c r="L12" s="12"/>
      <c r="M12" s="58" t="s">
        <v>4</v>
      </c>
      <c r="N12" s="59">
        <f>(4*N11)/(1+(3*N11))</f>
        <v>0.84250857384695077</v>
      </c>
      <c r="P12" s="58" t="s">
        <v>4</v>
      </c>
      <c r="Q12" s="59">
        <f>(4*Q11)/(1+(3*Q11))</f>
        <v>0.82920680152312165</v>
      </c>
    </row>
    <row r="13" spans="1:18" x14ac:dyDescent="0.2">
      <c r="A13" s="55" t="s">
        <v>44</v>
      </c>
      <c r="B13" s="56">
        <f>CORREL(DT!L4:L1004,DT!Y4:Y1004)</f>
        <v>0.45940245508274041</v>
      </c>
    </row>
    <row r="14" spans="1:18" x14ac:dyDescent="0.2">
      <c r="A14" s="55" t="s">
        <v>45</v>
      </c>
      <c r="B14" s="56">
        <f>CORREL(DT!N4:N1004,DT!P4:P1004)</f>
        <v>0.66092250910500472</v>
      </c>
    </row>
    <row r="15" spans="1:18" x14ac:dyDescent="0.2">
      <c r="A15" s="55" t="s">
        <v>46</v>
      </c>
      <c r="B15" s="56">
        <f>CORREL(DT!N4:N1004,DT!X4:X1004)</f>
        <v>0.53442146851943462</v>
      </c>
    </row>
    <row r="16" spans="1:18" x14ac:dyDescent="0.2">
      <c r="A16" s="55" t="s">
        <v>47</v>
      </c>
      <c r="B16" s="56">
        <f>CORREL(DT!N4:N1004,DT!Y4:Y1004)</f>
        <v>0.20588782933148966</v>
      </c>
    </row>
    <row r="17" spans="1:2" x14ac:dyDescent="0.2">
      <c r="A17" s="55" t="s">
        <v>48</v>
      </c>
      <c r="B17" s="56">
        <f>CORREL(DT!P4:P1004,DT!X4:X1004)</f>
        <v>0.43343618629846176</v>
      </c>
    </row>
    <row r="18" spans="1:2" x14ac:dyDescent="0.2">
      <c r="A18" s="55" t="s">
        <v>118</v>
      </c>
      <c r="B18" s="56">
        <f>CORREL(DT!P4:P1004,DT!Y4:Y1004)</f>
        <v>0.48569069924555724</v>
      </c>
    </row>
    <row r="19" spans="1:2" x14ac:dyDescent="0.2">
      <c r="A19" s="55" t="s">
        <v>35</v>
      </c>
      <c r="B19" s="56">
        <f>CORREL(DT!X4:X1004,DT!Y4:Y1004)</f>
        <v>0.49596983923331411</v>
      </c>
    </row>
    <row r="20" spans="1:2" x14ac:dyDescent="0.2">
      <c r="A20" s="57" t="s">
        <v>826</v>
      </c>
      <c r="B20" s="56">
        <f>AVERAGE(B5:B19)</f>
        <v>0.46395293048450448</v>
      </c>
    </row>
    <row r="21" spans="1:2" x14ac:dyDescent="0.2">
      <c r="A21" s="58" t="s">
        <v>4</v>
      </c>
      <c r="B21" s="59">
        <f>(6*B20)/(1+(5*B20))</f>
        <v>0.83852859294578985</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selection activeCell="C4" sqref="C4:C9"/>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1.5" customHeight="1" x14ac:dyDescent="0.25">
      <c r="A1" s="87" t="s">
        <v>844</v>
      </c>
      <c r="B1" s="88"/>
      <c r="C1" s="88"/>
      <c r="D1" s="88"/>
      <c r="E1" s="88"/>
      <c r="F1" s="88"/>
      <c r="G1" s="88"/>
      <c r="H1" s="88"/>
    </row>
    <row r="3" spans="1:8" x14ac:dyDescent="0.2">
      <c r="A3" s="50" t="s">
        <v>112</v>
      </c>
      <c r="B3" s="50" t="s">
        <v>107</v>
      </c>
      <c r="C3" s="50" t="s">
        <v>122</v>
      </c>
      <c r="D3" s="50" t="s">
        <v>123</v>
      </c>
    </row>
    <row r="4" spans="1:8" x14ac:dyDescent="0.2">
      <c r="A4" s="27" t="str">
        <f>VLOOKUP(Read_First!B4,Items!A1:BI50,54,FALSE)</f>
        <v>Attractiveness</v>
      </c>
      <c r="B4" s="26">
        <f>Results!L4</f>
        <v>1.5111111111111108</v>
      </c>
      <c r="C4" s="25" t="str">
        <f>IF(B4&gt;1.75,"Excellent",IF(B4&gt;1.52,"Good",IF(B4&gt;1.17,"Above average",IF(B4&gt;0.7,"Below average","Bad"))))</f>
        <v>Above average</v>
      </c>
      <c r="D4" s="24" t="str">
        <f>IF(B4&gt;1.75,"In the range of the 10% best results",IF(B4&gt;1.52,"10% of results better, 75% of results worse",IF(B4&gt;1.17,"25% of results better, 50% of results worse",IF(B4&gt;0.7,"50% of results better, 25% of results worse","In the range of the 25% worst results"))))</f>
        <v>25% of results better, 50% of results worse</v>
      </c>
    </row>
    <row r="5" spans="1:8" x14ac:dyDescent="0.2">
      <c r="A5" s="27" t="str">
        <f>VLOOKUP(Read_First!B4,Items!A1:BI50,55,FALSE)</f>
        <v>Perspicuity</v>
      </c>
      <c r="B5" s="26">
        <f>Results!L5</f>
        <v>1.9583333333333333</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2">
      <c r="A6" s="27" t="str">
        <f>VLOOKUP(Read_First!B4,Items!A1:BI50,56,FALSE)</f>
        <v>Efficiency</v>
      </c>
      <c r="B6" s="26">
        <f>Results!L6</f>
        <v>2.0333333333333332</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2">
      <c r="A7" s="28" t="str">
        <f>VLOOKUP(Read_First!B4,Items!A1:BI50,57,FALSE)</f>
        <v>Dependability</v>
      </c>
      <c r="B7" s="26">
        <f>Results!L7</f>
        <v>1.6833333333333333</v>
      </c>
      <c r="C7" s="25" t="str">
        <f>IF(B7&gt;1.65,"Excellent",IF(B7&gt;1.48,"Good",IF(B7&gt;1.14,"Above Average",IF(B7&gt;0.78,"Below Average","Bad"))))</f>
        <v>Excellent</v>
      </c>
      <c r="D7" s="24" t="str">
        <f>IF(B7&gt;1.65,"In the range of the 10% best results",IF(B7&gt;1.48,"10% of results better, 75% of results worse",IF(B7&gt;1.14,"25% of results better, 50% of results worse",IF(B7&gt;0.78,"50% of results better, 25% of results worse","In the range of the 25% worst results"))))</f>
        <v>In the range of the 10% best results</v>
      </c>
    </row>
    <row r="8" spans="1:8" x14ac:dyDescent="0.2">
      <c r="A8" s="28" t="str">
        <f>VLOOKUP(Read_First!B4,Items!A1:BI50,58,FALSE)</f>
        <v>Stimulation</v>
      </c>
      <c r="B8" s="26">
        <f>Results!L8</f>
        <v>1.3583333333333334</v>
      </c>
      <c r="C8" s="25" t="str">
        <f>IF(B8&gt;1.55,"Excellent",IF(B8&gt;1.31,"Good",IF(B8&gt;0.99,"Above Average",IF(B8&gt;0.5,"Below Average","Bad"))))</f>
        <v>Good</v>
      </c>
      <c r="D8" s="24" t="str">
        <f>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spans="1:8" x14ac:dyDescent="0.2">
      <c r="A9" s="27" t="str">
        <f>VLOOKUP(Read_First!B4,Items!A1:BI50,59,FALSE)</f>
        <v>Novelty</v>
      </c>
      <c r="B9" s="26">
        <f>Results!L9</f>
        <v>0.55000000000000004</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2">
      <c r="A27" s="89" t="s">
        <v>821</v>
      </c>
      <c r="B27" s="89"/>
      <c r="C27" s="89"/>
      <c r="D27" s="89"/>
      <c r="E27" s="89"/>
      <c r="F27" s="89"/>
      <c r="G27" s="89"/>
      <c r="H27" s="89"/>
    </row>
    <row r="28" spans="1:8" s="31" customFormat="1" x14ac:dyDescent="0.2">
      <c r="A28" s="29" t="s">
        <v>112</v>
      </c>
      <c r="B28" s="29" t="s">
        <v>128</v>
      </c>
      <c r="C28" s="30" t="s">
        <v>127</v>
      </c>
      <c r="D28" s="30" t="s">
        <v>126</v>
      </c>
      <c r="E28" s="30" t="s">
        <v>125</v>
      </c>
      <c r="F28" s="30" t="s">
        <v>124</v>
      </c>
      <c r="G28" s="30" t="s">
        <v>121</v>
      </c>
      <c r="H28" s="30" t="s">
        <v>107</v>
      </c>
    </row>
    <row r="29" spans="1:8" x14ac:dyDescent="0.2">
      <c r="A29" s="27" t="str">
        <f>VLOOKUP(Read_First!B4,Items!A1:BI50,54,FALSE)</f>
        <v>Attractiveness</v>
      </c>
      <c r="B29" s="47">
        <v>-1</v>
      </c>
      <c r="C29" s="48">
        <v>0.7</v>
      </c>
      <c r="D29" s="48">
        <v>0.47</v>
      </c>
      <c r="E29" s="48">
        <v>0.35</v>
      </c>
      <c r="F29" s="48">
        <v>0.23</v>
      </c>
      <c r="G29" s="48">
        <v>0.75</v>
      </c>
      <c r="H29" s="49">
        <f>Results!L4</f>
        <v>1.5111111111111108</v>
      </c>
    </row>
    <row r="30" spans="1:8" x14ac:dyDescent="0.2">
      <c r="A30" s="27" t="str">
        <f>VLOOKUP(Read_First!B4,Items!A1:BI50,55,FALSE)</f>
        <v>Perspicuity</v>
      </c>
      <c r="B30" s="47">
        <v>-1</v>
      </c>
      <c r="C30" s="48">
        <v>0.64</v>
      </c>
      <c r="D30" s="48">
        <v>0.44</v>
      </c>
      <c r="E30" s="48">
        <v>0.48</v>
      </c>
      <c r="F30" s="48">
        <v>0.34</v>
      </c>
      <c r="G30" s="48">
        <v>0.6</v>
      </c>
      <c r="H30" s="49">
        <f>Results!L5</f>
        <v>1.9583333333333333</v>
      </c>
    </row>
    <row r="31" spans="1:8" x14ac:dyDescent="0.2">
      <c r="A31" s="27" t="str">
        <f>VLOOKUP(Read_First!B4,Items!A1:BI50,56,FALSE)</f>
        <v>Efficiency</v>
      </c>
      <c r="B31" s="47">
        <v>-1</v>
      </c>
      <c r="C31" s="48">
        <v>0.54</v>
      </c>
      <c r="D31" s="48">
        <v>0.44</v>
      </c>
      <c r="E31" s="48">
        <v>0.49</v>
      </c>
      <c r="F31" s="48">
        <v>0.31</v>
      </c>
      <c r="G31" s="48">
        <v>0.72</v>
      </c>
      <c r="H31" s="49">
        <f>Results!L6</f>
        <v>2.0333333333333332</v>
      </c>
    </row>
    <row r="32" spans="1:8" x14ac:dyDescent="0.2">
      <c r="A32" s="28" t="str">
        <f>VLOOKUP(Read_First!B4,Items!A1:BI50,57,FALSE)</f>
        <v>Dependability</v>
      </c>
      <c r="B32" s="47">
        <v>-1</v>
      </c>
      <c r="C32" s="48">
        <v>0.78</v>
      </c>
      <c r="D32" s="48">
        <v>0.36</v>
      </c>
      <c r="E32" s="48">
        <v>0.34</v>
      </c>
      <c r="F32" s="48">
        <v>0.17</v>
      </c>
      <c r="G32" s="48">
        <v>0.85</v>
      </c>
      <c r="H32" s="49">
        <f>Results!L7</f>
        <v>1.6833333333333333</v>
      </c>
    </row>
    <row r="33" spans="1:8" x14ac:dyDescent="0.2">
      <c r="A33" s="28" t="str">
        <f>VLOOKUP(Read_First!B4,Items!A1:BI50,58,FALSE)</f>
        <v>Stimulation</v>
      </c>
      <c r="B33" s="47">
        <v>-1</v>
      </c>
      <c r="C33" s="48">
        <v>0.5</v>
      </c>
      <c r="D33" s="48">
        <v>0.49</v>
      </c>
      <c r="E33" s="48">
        <v>0.32</v>
      </c>
      <c r="F33" s="48">
        <v>0.24</v>
      </c>
      <c r="G33" s="48">
        <v>0.95</v>
      </c>
      <c r="H33" s="49">
        <f>Results!L8</f>
        <v>1.3583333333333334</v>
      </c>
    </row>
    <row r="34" spans="1:8" x14ac:dyDescent="0.2">
      <c r="A34" s="27" t="str">
        <f>VLOOKUP(Read_First!B4,Items!A1:BI50,59,FALSE)</f>
        <v>Novelty</v>
      </c>
      <c r="B34" s="47">
        <v>-1</v>
      </c>
      <c r="C34" s="48">
        <v>0.3</v>
      </c>
      <c r="D34" s="48">
        <v>0.41</v>
      </c>
      <c r="E34" s="48">
        <v>0.34</v>
      </c>
      <c r="F34" s="48">
        <v>0.35</v>
      </c>
      <c r="G34" s="48">
        <v>1.1000000000000001</v>
      </c>
      <c r="H34" s="49">
        <f>Results!L9</f>
        <v>0.55000000000000004</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workbookViewId="0">
      <selection activeCell="AI13" sqref="AI13"/>
    </sheetView>
  </sheetViews>
  <sheetFormatPr baseColWidth="10" defaultColWidth="9.1640625" defaultRowHeight="15" x14ac:dyDescent="0.2"/>
  <cols>
    <col min="1" max="26" width="3.6640625" style="2" customWidth="1"/>
    <col min="29" max="34" width="18.6640625" style="2" customWidth="1"/>
    <col min="35" max="35" width="9.1640625" style="2"/>
  </cols>
  <sheetData>
    <row r="1" spans="1:35" ht="192.75" customHeight="1" x14ac:dyDescent="0.2">
      <c r="A1" s="75" t="s">
        <v>824</v>
      </c>
      <c r="B1" s="76"/>
      <c r="C1" s="76"/>
      <c r="D1" s="76"/>
      <c r="E1" s="76"/>
      <c r="F1" s="76"/>
      <c r="G1" s="76"/>
      <c r="H1" s="76"/>
      <c r="I1" s="76"/>
      <c r="J1" s="76"/>
      <c r="K1" s="76"/>
      <c r="L1" s="76"/>
      <c r="M1" s="76"/>
      <c r="N1" s="76"/>
      <c r="O1" s="76"/>
      <c r="P1" s="76"/>
      <c r="Q1" s="76"/>
      <c r="R1" s="76"/>
      <c r="S1" s="76"/>
      <c r="T1" s="76"/>
      <c r="U1" s="76"/>
      <c r="V1" s="76"/>
      <c r="W1" s="76"/>
      <c r="X1" s="76"/>
      <c r="Y1" s="76"/>
      <c r="Z1" s="76"/>
      <c r="AC1" s="51"/>
      <c r="AD1" s="52"/>
      <c r="AE1" s="52"/>
      <c r="AF1" s="52"/>
      <c r="AG1" s="52"/>
      <c r="AH1" s="53"/>
      <c r="AI1" s="2" t="s">
        <v>825</v>
      </c>
    </row>
    <row r="2" spans="1:35" x14ac:dyDescent="0.2">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822</v>
      </c>
      <c r="AD2" s="77"/>
      <c r="AE2" s="77"/>
      <c r="AF2" s="77"/>
      <c r="AG2" s="77"/>
      <c r="AH2" s="77"/>
      <c r="AI2" s="77"/>
    </row>
    <row r="3" spans="1:35"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f t="shared" ref="AH4" si="4">IF((MAX(C4,J4,O4,Z4)-MIN(C4,J4,O4,Z4))&gt;3,1,"")</f>
        <v>1</v>
      </c>
      <c r="AI4" s="4">
        <f>IF(COUNT(A4:Z4)&gt;0,IF(COUNT(AC4,AD4,AE4,AF4,AG4,AH4)&gt;0,SUM(AC4,AD4,AE4,AF4,AG4,AH4),0),"")</f>
        <v>1</v>
      </c>
    </row>
    <row r="5" spans="1:35"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7">
        <f t="shared" si="5"/>
        <v>1</v>
      </c>
      <c r="AD6" s="7" t="str">
        <f t="shared" si="6"/>
        <v/>
      </c>
      <c r="AE6" s="7" t="str">
        <f t="shared" si="7"/>
        <v/>
      </c>
      <c r="AF6" s="7" t="str">
        <f t="shared" si="8"/>
        <v/>
      </c>
      <c r="AG6" s="7" t="str">
        <f t="shared" si="9"/>
        <v/>
      </c>
      <c r="AH6" s="7" t="str">
        <f t="shared" si="10"/>
        <v/>
      </c>
      <c r="AI6" s="4">
        <f t="shared" si="11"/>
        <v>1</v>
      </c>
    </row>
    <row r="7" spans="1:35"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7">
        <f t="shared" si="5"/>
        <v>1</v>
      </c>
      <c r="AD7" s="7" t="str">
        <f t="shared" si="6"/>
        <v/>
      </c>
      <c r="AE7" s="7" t="str">
        <f t="shared" si="7"/>
        <v/>
      </c>
      <c r="AF7" s="7" t="str">
        <f t="shared" si="8"/>
        <v/>
      </c>
      <c r="AG7" s="7" t="str">
        <f t="shared" si="9"/>
        <v/>
      </c>
      <c r="AH7" s="7" t="str">
        <f t="shared" si="10"/>
        <v/>
      </c>
      <c r="AI7" s="4">
        <f t="shared" si="11"/>
        <v>1</v>
      </c>
    </row>
    <row r="8" spans="1:35"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7" t="str">
        <f t="shared" si="5"/>
        <v/>
      </c>
      <c r="AD8" s="7" t="str">
        <f t="shared" si="6"/>
        <v/>
      </c>
      <c r="AE8" s="7" t="str">
        <f t="shared" si="7"/>
        <v/>
      </c>
      <c r="AF8" s="7" t="str">
        <f t="shared" si="8"/>
        <v/>
      </c>
      <c r="AG8" s="7" t="str">
        <f t="shared" si="9"/>
        <v/>
      </c>
      <c r="AH8" s="7" t="str">
        <f t="shared" si="10"/>
        <v/>
      </c>
      <c r="AI8" s="4">
        <f t="shared" si="11"/>
        <v>0</v>
      </c>
    </row>
    <row r="9" spans="1:35"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7" t="str">
        <f t="shared" si="5"/>
        <v/>
      </c>
      <c r="AD9" s="7" t="str">
        <f t="shared" si="6"/>
        <v/>
      </c>
      <c r="AE9" s="7" t="str">
        <f t="shared" si="7"/>
        <v/>
      </c>
      <c r="AF9" s="7" t="str">
        <f t="shared" si="8"/>
        <v/>
      </c>
      <c r="AG9" s="7" t="str">
        <f t="shared" si="9"/>
        <v/>
      </c>
      <c r="AH9" s="7" t="str">
        <f t="shared" si="10"/>
        <v/>
      </c>
      <c r="AI9" s="4">
        <f t="shared" si="11"/>
        <v>0</v>
      </c>
    </row>
    <row r="10" spans="1:35"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7" t="str">
        <f t="shared" si="5"/>
        <v/>
      </c>
      <c r="AD10" s="7" t="str">
        <f t="shared" si="6"/>
        <v/>
      </c>
      <c r="AE10" s="7" t="str">
        <f t="shared" si="7"/>
        <v/>
      </c>
      <c r="AF10" s="7" t="str">
        <f t="shared" si="8"/>
        <v/>
      </c>
      <c r="AG10" s="7" t="str">
        <f t="shared" si="9"/>
        <v/>
      </c>
      <c r="AH10" s="7" t="str">
        <f t="shared" si="10"/>
        <v/>
      </c>
      <c r="AI10" s="4">
        <f t="shared" si="11"/>
        <v>0</v>
      </c>
    </row>
    <row r="11" spans="1:35"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7">
        <f t="shared" si="5"/>
        <v>1</v>
      </c>
      <c r="AD11" s="7" t="str">
        <f t="shared" si="6"/>
        <v/>
      </c>
      <c r="AE11" s="7">
        <f t="shared" si="7"/>
        <v>1</v>
      </c>
      <c r="AF11" s="7" t="str">
        <f t="shared" si="8"/>
        <v/>
      </c>
      <c r="AG11" s="7" t="str">
        <f t="shared" si="9"/>
        <v/>
      </c>
      <c r="AH11" s="7" t="str">
        <f t="shared" si="10"/>
        <v/>
      </c>
      <c r="AI11" s="4">
        <f t="shared" si="11"/>
        <v>2</v>
      </c>
    </row>
    <row r="12" spans="1:35"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7" t="str">
        <f t="shared" si="5"/>
        <v/>
      </c>
      <c r="AD12" s="7" t="str">
        <f t="shared" si="6"/>
        <v/>
      </c>
      <c r="AE12" s="7" t="str">
        <f t="shared" si="7"/>
        <v/>
      </c>
      <c r="AF12" s="7">
        <f t="shared" si="8"/>
        <v>1</v>
      </c>
      <c r="AG12" s="7" t="str">
        <f t="shared" si="9"/>
        <v/>
      </c>
      <c r="AH12" s="7" t="str">
        <f t="shared" si="10"/>
        <v/>
      </c>
      <c r="AI12" s="4">
        <f t="shared" si="11"/>
        <v>1</v>
      </c>
    </row>
    <row r="13" spans="1:35"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7" t="str">
        <f t="shared" si="5"/>
        <v/>
      </c>
      <c r="AD13" s="7">
        <f t="shared" si="6"/>
        <v>1</v>
      </c>
      <c r="AE13" s="7">
        <f t="shared" si="7"/>
        <v>1</v>
      </c>
      <c r="AF13" s="7">
        <f t="shared" si="8"/>
        <v>1</v>
      </c>
      <c r="AG13" s="7" t="str">
        <f t="shared" si="9"/>
        <v/>
      </c>
      <c r="AH13" s="7" t="str">
        <f t="shared" si="10"/>
        <v/>
      </c>
      <c r="AI13" s="4">
        <f t="shared" si="11"/>
        <v>3</v>
      </c>
    </row>
    <row r="14" spans="1:35"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f t="shared" si="11"/>
        <v>0</v>
      </c>
    </row>
    <row r="15" spans="1:35"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7" t="str">
        <f t="shared" si="12"/>
        <v/>
      </c>
      <c r="AD15" s="7" t="str">
        <f t="shared" si="13"/>
        <v/>
      </c>
      <c r="AE15" s="7" t="str">
        <f t="shared" si="14"/>
        <v/>
      </c>
      <c r="AF15" s="7" t="str">
        <f t="shared" si="15"/>
        <v/>
      </c>
      <c r="AG15" s="7" t="str">
        <f t="shared" si="9"/>
        <v/>
      </c>
      <c r="AH15" s="7" t="str">
        <f t="shared" si="16"/>
        <v/>
      </c>
      <c r="AI15" s="4">
        <f t="shared" si="11"/>
        <v>0</v>
      </c>
    </row>
    <row r="16" spans="1:35"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7" t="str">
        <f t="shared" si="12"/>
        <v/>
      </c>
      <c r="AD16" s="7" t="str">
        <f t="shared" si="13"/>
        <v/>
      </c>
      <c r="AE16" s="7" t="str">
        <f t="shared" si="14"/>
        <v/>
      </c>
      <c r="AF16" s="7" t="str">
        <f t="shared" si="15"/>
        <v/>
      </c>
      <c r="AG16" s="7" t="str">
        <f t="shared" si="9"/>
        <v/>
      </c>
      <c r="AH16" s="7" t="str">
        <f t="shared" si="16"/>
        <v/>
      </c>
      <c r="AI16" s="4">
        <f t="shared" si="11"/>
        <v>0</v>
      </c>
    </row>
    <row r="17" spans="1:35"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7" t="str">
        <f t="shared" si="12"/>
        <v/>
      </c>
      <c r="AD17" s="7" t="str">
        <f t="shared" si="13"/>
        <v/>
      </c>
      <c r="AE17" s="7" t="str">
        <f t="shared" si="14"/>
        <v/>
      </c>
      <c r="AF17" s="7" t="str">
        <f t="shared" si="15"/>
        <v/>
      </c>
      <c r="AG17" s="7" t="str">
        <f t="shared" si="9"/>
        <v/>
      </c>
      <c r="AH17" s="7" t="str">
        <f t="shared" si="16"/>
        <v/>
      </c>
      <c r="AI17" s="4">
        <f t="shared" si="11"/>
        <v>0</v>
      </c>
    </row>
    <row r="18" spans="1:35"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7" t="str">
        <f t="shared" si="12"/>
        <v/>
      </c>
      <c r="AD18" s="7" t="str">
        <f t="shared" si="13"/>
        <v/>
      </c>
      <c r="AE18" s="7" t="str">
        <f t="shared" si="14"/>
        <v/>
      </c>
      <c r="AF18" s="7" t="str">
        <f t="shared" si="15"/>
        <v/>
      </c>
      <c r="AG18" s="7" t="str">
        <f t="shared" si="9"/>
        <v/>
      </c>
      <c r="AH18" s="7" t="str">
        <f t="shared" si="16"/>
        <v/>
      </c>
      <c r="AI18" s="4">
        <f t="shared" si="11"/>
        <v>0</v>
      </c>
    </row>
    <row r="19" spans="1:35"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7" t="str">
        <f t="shared" si="12"/>
        <v/>
      </c>
      <c r="AD19" s="7" t="str">
        <f t="shared" si="13"/>
        <v/>
      </c>
      <c r="AE19" s="7" t="str">
        <f t="shared" si="14"/>
        <v/>
      </c>
      <c r="AF19" s="7" t="str">
        <f t="shared" si="15"/>
        <v/>
      </c>
      <c r="AG19" s="7" t="str">
        <f t="shared" si="9"/>
        <v/>
      </c>
      <c r="AH19" s="7" t="str">
        <f t="shared" si="16"/>
        <v/>
      </c>
      <c r="AI19" s="4">
        <f t="shared" si="11"/>
        <v>0</v>
      </c>
    </row>
    <row r="20" spans="1:35"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7" t="str">
        <f t="shared" si="12"/>
        <v/>
      </c>
      <c r="AD20" s="7" t="str">
        <f t="shared" si="13"/>
        <v/>
      </c>
      <c r="AE20" s="7" t="str">
        <f t="shared" si="14"/>
        <v/>
      </c>
      <c r="AF20" s="7" t="str">
        <f t="shared" si="15"/>
        <v/>
      </c>
      <c r="AG20" s="7" t="str">
        <f t="shared" si="9"/>
        <v/>
      </c>
      <c r="AH20" s="7">
        <f t="shared" si="16"/>
        <v>1</v>
      </c>
      <c r="AI20" s="4">
        <f t="shared" si="11"/>
        <v>1</v>
      </c>
    </row>
    <row r="21" spans="1:35"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7" t="str">
        <f t="shared" si="12"/>
        <v/>
      </c>
      <c r="AD21" s="7" t="str">
        <f t="shared" si="13"/>
        <v/>
      </c>
      <c r="AE21" s="7" t="str">
        <f t="shared" si="14"/>
        <v/>
      </c>
      <c r="AF21" s="7" t="str">
        <f t="shared" si="15"/>
        <v/>
      </c>
      <c r="AG21" s="7" t="str">
        <f t="shared" si="9"/>
        <v/>
      </c>
      <c r="AH21" s="7">
        <f t="shared" si="16"/>
        <v>1</v>
      </c>
      <c r="AI21" s="4">
        <f t="shared" si="11"/>
        <v>1</v>
      </c>
    </row>
    <row r="22" spans="1:35"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7" t="str">
        <f t="shared" si="12"/>
        <v/>
      </c>
      <c r="AD22" s="7" t="str">
        <f t="shared" si="13"/>
        <v/>
      </c>
      <c r="AE22" s="7" t="str">
        <f t="shared" si="14"/>
        <v/>
      </c>
      <c r="AF22" s="7" t="str">
        <f t="shared" si="15"/>
        <v/>
      </c>
      <c r="AG22" s="7" t="str">
        <f t="shared" si="9"/>
        <v/>
      </c>
      <c r="AH22" s="7">
        <f t="shared" si="16"/>
        <v>1</v>
      </c>
      <c r="AI22" s="4">
        <f t="shared" si="11"/>
        <v>1</v>
      </c>
    </row>
    <row r="23" spans="1:35"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7" t="str">
        <f t="shared" si="12"/>
        <v/>
      </c>
      <c r="AD23" s="7" t="str">
        <f t="shared" si="13"/>
        <v/>
      </c>
      <c r="AE23" s="7" t="str">
        <f t="shared" si="14"/>
        <v/>
      </c>
      <c r="AF23" s="7" t="str">
        <f t="shared" si="15"/>
        <v/>
      </c>
      <c r="AG23" s="7" t="str">
        <f t="shared" si="9"/>
        <v/>
      </c>
      <c r="AH23" s="7" t="str">
        <f t="shared" si="16"/>
        <v/>
      </c>
      <c r="AI23" s="4">
        <f t="shared" si="11"/>
        <v>0</v>
      </c>
    </row>
    <row r="24" spans="1:35"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7" t="str">
        <f t="shared" si="12"/>
        <v/>
      </c>
      <c r="AD24" s="7" t="str">
        <f t="shared" si="13"/>
        <v/>
      </c>
      <c r="AE24" s="7" t="str">
        <f t="shared" si="14"/>
        <v/>
      </c>
      <c r="AF24" s="7" t="str">
        <f t="shared" si="15"/>
        <v/>
      </c>
      <c r="AG24" s="7" t="str">
        <f t="shared" si="9"/>
        <v/>
      </c>
      <c r="AH24" s="7" t="str">
        <f t="shared" si="16"/>
        <v/>
      </c>
      <c r="AI24" s="4">
        <f t="shared" si="11"/>
        <v>0</v>
      </c>
    </row>
    <row r="25" spans="1:35"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7" t="str">
        <f t="shared" si="12"/>
        <v/>
      </c>
      <c r="AD25" s="7" t="str">
        <f t="shared" si="13"/>
        <v/>
      </c>
      <c r="AE25" s="7" t="str">
        <f t="shared" si="14"/>
        <v/>
      </c>
      <c r="AF25" s="7" t="str">
        <f t="shared" si="15"/>
        <v/>
      </c>
      <c r="AG25" s="7" t="str">
        <f t="shared" si="9"/>
        <v/>
      </c>
      <c r="AH25" s="7" t="str">
        <f t="shared" si="16"/>
        <v/>
      </c>
      <c r="AI25" s="4">
        <f t="shared" si="11"/>
        <v>0</v>
      </c>
    </row>
    <row r="26" spans="1:35"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7" t="str">
        <f t="shared" si="12"/>
        <v/>
      </c>
      <c r="AD26" s="7" t="str">
        <f t="shared" si="13"/>
        <v/>
      </c>
      <c r="AE26" s="7" t="str">
        <f t="shared" si="14"/>
        <v/>
      </c>
      <c r="AF26" s="7" t="str">
        <f t="shared" si="15"/>
        <v/>
      </c>
      <c r="AG26" s="7" t="str">
        <f t="shared" si="9"/>
        <v/>
      </c>
      <c r="AH26" s="7" t="str">
        <f t="shared" si="16"/>
        <v/>
      </c>
      <c r="AI26" s="4">
        <f t="shared" si="11"/>
        <v>0</v>
      </c>
    </row>
    <row r="27" spans="1:35"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7" t="str">
        <f t="shared" si="12"/>
        <v/>
      </c>
      <c r="AD27" s="7" t="str">
        <f t="shared" si="13"/>
        <v/>
      </c>
      <c r="AE27" s="7" t="str">
        <f t="shared" si="14"/>
        <v/>
      </c>
      <c r="AF27" s="7" t="str">
        <f t="shared" si="15"/>
        <v/>
      </c>
      <c r="AG27" s="7" t="str">
        <f t="shared" si="9"/>
        <v/>
      </c>
      <c r="AH27" s="7" t="str">
        <f t="shared" si="16"/>
        <v/>
      </c>
      <c r="AI27" s="4">
        <f t="shared" si="11"/>
        <v>0</v>
      </c>
    </row>
    <row r="28" spans="1:35"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7" t="str">
        <f t="shared" si="12"/>
        <v/>
      </c>
      <c r="AD28" s="7" t="str">
        <f t="shared" si="13"/>
        <v/>
      </c>
      <c r="AE28" s="7" t="str">
        <f t="shared" si="14"/>
        <v/>
      </c>
      <c r="AF28" s="7" t="str">
        <f t="shared" si="15"/>
        <v/>
      </c>
      <c r="AG28" s="7" t="str">
        <f t="shared" si="9"/>
        <v/>
      </c>
      <c r="AH28" s="7" t="str">
        <f t="shared" si="16"/>
        <v/>
      </c>
      <c r="AI28" s="4">
        <f t="shared" si="11"/>
        <v>0</v>
      </c>
    </row>
    <row r="29" spans="1:35"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7" t="str">
        <f t="shared" si="12"/>
        <v/>
      </c>
      <c r="AD29" s="7" t="str">
        <f t="shared" si="13"/>
        <v/>
      </c>
      <c r="AE29" s="7" t="str">
        <f t="shared" si="14"/>
        <v/>
      </c>
      <c r="AF29" s="7" t="str">
        <f t="shared" si="15"/>
        <v/>
      </c>
      <c r="AG29" s="7" t="str">
        <f t="shared" si="9"/>
        <v/>
      </c>
      <c r="AH29" s="7" t="str">
        <f t="shared" si="16"/>
        <v/>
      </c>
      <c r="AI29" s="4">
        <f t="shared" si="11"/>
        <v>0</v>
      </c>
    </row>
    <row r="30" spans="1:35"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7" t="str">
        <f t="shared" si="12"/>
        <v/>
      </c>
      <c r="AD30" s="7" t="str">
        <f t="shared" si="13"/>
        <v/>
      </c>
      <c r="AE30" s="7" t="str">
        <f t="shared" si="14"/>
        <v/>
      </c>
      <c r="AF30" s="7" t="str">
        <f t="shared" si="15"/>
        <v/>
      </c>
      <c r="AG30" s="7" t="str">
        <f t="shared" si="9"/>
        <v/>
      </c>
      <c r="AH30" s="7" t="str">
        <f t="shared" si="16"/>
        <v/>
      </c>
      <c r="AI30" s="4">
        <f t="shared" si="11"/>
        <v>0</v>
      </c>
    </row>
    <row r="31" spans="1:35"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7" t="str">
        <f t="shared" si="12"/>
        <v/>
      </c>
      <c r="AD31" s="7" t="str">
        <f t="shared" si="13"/>
        <v/>
      </c>
      <c r="AE31" s="7" t="str">
        <f t="shared" si="14"/>
        <v/>
      </c>
      <c r="AF31" s="7" t="str">
        <f t="shared" si="15"/>
        <v/>
      </c>
      <c r="AG31" s="7" t="str">
        <f t="shared" si="9"/>
        <v/>
      </c>
      <c r="AH31" s="7" t="str">
        <f t="shared" si="16"/>
        <v/>
      </c>
      <c r="AI31" s="4">
        <f t="shared" si="11"/>
        <v>0</v>
      </c>
    </row>
    <row r="32" spans="1:35"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7" t="str">
        <f t="shared" si="12"/>
        <v/>
      </c>
      <c r="AD32" s="7" t="str">
        <f t="shared" si="13"/>
        <v/>
      </c>
      <c r="AE32" s="7" t="str">
        <f t="shared" si="14"/>
        <v/>
      </c>
      <c r="AF32" s="7" t="str">
        <f t="shared" si="15"/>
        <v/>
      </c>
      <c r="AG32" s="7" t="str">
        <f t="shared" si="9"/>
        <v/>
      </c>
      <c r="AH32" s="7" t="str">
        <f t="shared" si="16"/>
        <v/>
      </c>
      <c r="AI32" s="4">
        <f t="shared" si="11"/>
        <v>0</v>
      </c>
    </row>
    <row r="33" spans="1:35"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7" t="str">
        <f t="shared" si="12"/>
        <v/>
      </c>
      <c r="AD33" s="7" t="str">
        <f t="shared" si="13"/>
        <v/>
      </c>
      <c r="AE33" s="7" t="str">
        <f t="shared" si="14"/>
        <v/>
      </c>
      <c r="AF33" s="7" t="str">
        <f t="shared" si="15"/>
        <v/>
      </c>
      <c r="AG33" s="7" t="str">
        <f t="shared" si="9"/>
        <v/>
      </c>
      <c r="AH33" s="7">
        <f t="shared" si="16"/>
        <v>1</v>
      </c>
      <c r="AI33" s="4">
        <f t="shared" si="11"/>
        <v>1</v>
      </c>
    </row>
    <row r="34" spans="1:35"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AY1" workbookViewId="0">
      <selection activeCell="BB21" sqref="BB21:BI21"/>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2">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2">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2">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2">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2">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2">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2">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2">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2">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2">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2">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2">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2">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2">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2">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2">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2">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2">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2">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2">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2018-04-18T15:21:14Z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ies>
</file>