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vestfoldfylke-my.sharepoint.com/personal/kjetil_gunnerud_kristoffersen_vestfoldfylke_no/Documents/Dokumenter/GitHub2/Vestfold/02_Opplæring og kompetanse/Kompetansebehov/"/>
    </mc:Choice>
  </mc:AlternateContent>
  <xr:revisionPtr revIDLastSave="0" documentId="8_{AFDF5593-F77C-4800-9D8D-E77225CA1889}" xr6:coauthVersionLast="47" xr6:coauthVersionMax="47" xr10:uidLastSave="{00000000-0000-0000-0000-000000000000}"/>
  <bookViews>
    <workbookView xWindow="-51705" yWindow="-5010" windowWidth="26010" windowHeight="20985" tabRatio="861" activeTab="3" xr2:uid="{00000000-000D-0000-FFFF-FFFF00000000}"/>
  </bookViews>
  <sheets>
    <sheet name="Figur 1" sheetId="24" r:id="rId1"/>
    <sheet name="Figur 2" sheetId="25" r:id="rId2"/>
    <sheet name="Tabell 1" sheetId="42" r:id="rId3"/>
    <sheet name="Tabell V1" sheetId="48" r:id="rId4"/>
    <sheet name="Figur 4" sheetId="41" r:id="rId5"/>
    <sheet name="Figur V1" sheetId="32" r:id="rId6"/>
    <sheet name="Tabell 2" sheetId="43" r:id="rId7"/>
    <sheet name="Tabell 3" sheetId="44" r:id="rId8"/>
    <sheet name="Figur 3" sheetId="1" r:id="rId9"/>
    <sheet name="Tabell 4" sheetId="46" r:id="rId10"/>
    <sheet name="Tabell 5" sheetId="50" r:id="rId11"/>
    <sheet name="Figur 5" sheetId="23" r:id="rId12"/>
    <sheet name="Figur 6" sheetId="12" r:id="rId13"/>
    <sheet name="Figur 7" sheetId="21" r:id="rId14"/>
    <sheet name="Figur 8" sheetId="22" r:id="rId15"/>
    <sheet name="Tabell V2" sheetId="49" r:id="rId16"/>
    <sheet name="Figur V2" sheetId="27" r:id="rId17"/>
  </sheets>
  <definedNames>
    <definedName name="_xlnm._FilterDatabase" localSheetId="0" hidden="1">'Figur 1'!$A$3:$E$15</definedName>
    <definedName name="_xlnm._FilterDatabase" localSheetId="1" hidden="1">'Figur 2'!$A$3:$E$15</definedName>
    <definedName name="_xlnm._FilterDatabase" localSheetId="4" hidden="1">'Figur 4'!$A$3:$D$24</definedName>
    <definedName name="_xlnm._FilterDatabase" localSheetId="12" hidden="1">'Figur 6'!$A$3:$E$27</definedName>
    <definedName name="_xlnm._FilterDatabase" localSheetId="13" hidden="1">'Figur 7'!$A$3:$D$18</definedName>
    <definedName name="_xlnm._FilterDatabase" localSheetId="14" hidden="1">'Figur 8'!$A$3:$D$12</definedName>
    <definedName name="_xlnm._FilterDatabase" localSheetId="15" hidden="1">'Tabell V2'!$A$3:$E$164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8" l="1"/>
  <c r="D19" i="42"/>
  <c r="C19" i="42"/>
  <c r="D4" i="23" l="1"/>
  <c r="E25" i="44"/>
  <c r="D29" i="23" l="1"/>
  <c r="D29" i="12" l="1"/>
  <c r="D16" i="12"/>
  <c r="D20" i="12"/>
  <c r="D26" i="12"/>
  <c r="D25" i="12"/>
  <c r="D4" i="12"/>
  <c r="D13" i="12"/>
  <c r="D17" i="12"/>
  <c r="D24" i="12"/>
  <c r="D12" i="12"/>
  <c r="D10" i="12"/>
  <c r="D7" i="12"/>
  <c r="D19" i="12"/>
  <c r="D14" i="12"/>
  <c r="D22" i="12"/>
  <c r="D9" i="12"/>
  <c r="D5" i="12"/>
  <c r="D8" i="12"/>
  <c r="D23" i="12"/>
  <c r="D11" i="12"/>
  <c r="D27" i="12"/>
  <c r="D21" i="12"/>
  <c r="D6" i="12"/>
  <c r="D15" i="12"/>
  <c r="D18" i="12"/>
  <c r="D18" i="23"/>
  <c r="D25" i="23"/>
  <c r="D10" i="23"/>
  <c r="D17" i="23"/>
  <c r="D24" i="23"/>
  <c r="D19" i="23"/>
  <c r="D22" i="23"/>
  <c r="D9" i="23"/>
  <c r="D5" i="23"/>
  <c r="D27" i="23"/>
  <c r="D7" i="23"/>
  <c r="D16" i="23"/>
  <c r="D21" i="23"/>
  <c r="D26" i="23"/>
  <c r="D13" i="23"/>
  <c r="D11" i="23"/>
  <c r="D6" i="23"/>
  <c r="D14" i="23"/>
  <c r="D8" i="23"/>
  <c r="D23" i="23"/>
  <c r="D12" i="23"/>
  <c r="D20" i="23"/>
  <c r="D15" i="23" l="1"/>
</calcChain>
</file>

<file path=xl/sharedStrings.xml><?xml version="1.0" encoding="utf-8"?>
<sst xmlns="http://schemas.openxmlformats.org/spreadsheetml/2006/main" count="704" uniqueCount="407">
  <si>
    <t>Undervisning</t>
  </si>
  <si>
    <t>I alt</t>
  </si>
  <si>
    <t>Oslo</t>
  </si>
  <si>
    <t>Rogaland</t>
  </si>
  <si>
    <t>Møre og Romsdal</t>
  </si>
  <si>
    <t>Nordland</t>
  </si>
  <si>
    <t>Industrien totalt</t>
  </si>
  <si>
    <t>Trøndelag</t>
  </si>
  <si>
    <t>Tekstil- og lærvarer</t>
  </si>
  <si>
    <t>Trevarer</t>
  </si>
  <si>
    <t>Jordbruk, skogbruk og fiske</t>
  </si>
  <si>
    <t>Bergverksdrift og utvinning</t>
  </si>
  <si>
    <t>Bygge- og anleggsvirksomhet</t>
  </si>
  <si>
    <t>Transport og lagring</t>
  </si>
  <si>
    <t>Overnattings- og serveringsvirksomhet</t>
  </si>
  <si>
    <t>Informasjon og kommunikasjon</t>
  </si>
  <si>
    <t>Finansierings- og forsikringsvirksomhet</t>
  </si>
  <si>
    <t>Eiendomsdrift, forretningsmessig og faglig tjenesteyting</t>
  </si>
  <si>
    <t>Helse- og sosialtjeneste</t>
  </si>
  <si>
    <t>Totalt</t>
  </si>
  <si>
    <t>95% konf.int.</t>
  </si>
  <si>
    <t>Elektrisitet, vann og renovasjon</t>
  </si>
  <si>
    <t>Varehandel, motorvognreparasjoner</t>
  </si>
  <si>
    <t>Personlig tjenesteyting</t>
  </si>
  <si>
    <t>Nærings- og nytelsemidler</t>
  </si>
  <si>
    <t>Treforedling og grafisk prod.</t>
  </si>
  <si>
    <t>Prod. av maskiner og utstyr</t>
  </si>
  <si>
    <t>Prod. av metallvarer</t>
  </si>
  <si>
    <t>Prod. av annen industri</t>
  </si>
  <si>
    <t>Prod. av elektriske og optiske produkter</t>
  </si>
  <si>
    <t>Petroleum og kjemiske prod.</t>
  </si>
  <si>
    <t>-Nærings- og nytelsemidler</t>
  </si>
  <si>
    <t>-Tekstil- og lærvarer</t>
  </si>
  <si>
    <t>-Trevarer</t>
  </si>
  <si>
    <t>-Treforedling og grafisk prod.</t>
  </si>
  <si>
    <t>-Petroleum og kjemisk prod.</t>
  </si>
  <si>
    <t>-Prod. av annen industri</t>
  </si>
  <si>
    <t>-Prod. av metallvarer</t>
  </si>
  <si>
    <t>-Prod. av maskiner og utstyr</t>
  </si>
  <si>
    <t>-Prod. av elektriske og optiske produkter</t>
  </si>
  <si>
    <t>Industrien</t>
  </si>
  <si>
    <t>Innlandet</t>
  </si>
  <si>
    <t>Agder</t>
  </si>
  <si>
    <t>Vestland</t>
  </si>
  <si>
    <t>Estimert mangel</t>
  </si>
  <si>
    <t>Off. administrasjon og forsvar*</t>
  </si>
  <si>
    <t>Ledere</t>
  </si>
  <si>
    <t>Ingeniør- og ikt-fag</t>
  </si>
  <si>
    <t>Akademiske yrker</t>
  </si>
  <si>
    <t>Helse, pleie og omsorg</t>
  </si>
  <si>
    <t>Barne- og ungdomsarbeid</t>
  </si>
  <si>
    <t>Meglere og konsulenter</t>
  </si>
  <si>
    <t>Kontorarbeid</t>
  </si>
  <si>
    <t>Butikk- og salgsarbeid</t>
  </si>
  <si>
    <t>Bygg og anlegg</t>
  </si>
  <si>
    <t>Industriarbeid</t>
  </si>
  <si>
    <t>Reiseliv og transport</t>
  </si>
  <si>
    <t>Serviceyrker og annet arbeid</t>
  </si>
  <si>
    <t>Ingen yrkesbakgrunn eller uoppgitt</t>
  </si>
  <si>
    <t>Offentlig administrasjon og forsvar, og trygdeordninger underlagt offentlig forvaltning</t>
  </si>
  <si>
    <t>Sykepleiere</t>
  </si>
  <si>
    <t>Tømrere og snekkere</t>
  </si>
  <si>
    <t>Andre helseyrker</t>
  </si>
  <si>
    <t>Helsefagarbeidere</t>
  </si>
  <si>
    <t>Spesialsykepleiere</t>
  </si>
  <si>
    <t>Legespesialister</t>
  </si>
  <si>
    <t>Betongarbeidere</t>
  </si>
  <si>
    <t>Rørleggere og VVS-montører</t>
  </si>
  <si>
    <t>Serviceelektronikere</t>
  </si>
  <si>
    <t>Sveisere</t>
  </si>
  <si>
    <t>Programvareutviklere</t>
  </si>
  <si>
    <t>Elektrikere</t>
  </si>
  <si>
    <t>Andre håndverkere</t>
  </si>
  <si>
    <t>Gartnere</t>
  </si>
  <si>
    <t>Lastebil- og trailersjåfører</t>
  </si>
  <si>
    <t>Vernepleiere</t>
  </si>
  <si>
    <t>Andre salgsmedarbeidere</t>
  </si>
  <si>
    <t>Andre administrative ledere</t>
  </si>
  <si>
    <t>Kokker</t>
  </si>
  <si>
    <t>Servitører</t>
  </si>
  <si>
    <t>Andre bygningsarbeidere</t>
  </si>
  <si>
    <t>Isolatører mv.</t>
  </si>
  <si>
    <t>Universitets_x001E_ og høyskolelektorer/-lærere</t>
  </si>
  <si>
    <t>Grunnskolelærere</t>
  </si>
  <si>
    <t>Systemanalytikere/-arkitekter</t>
  </si>
  <si>
    <t>Andre ingeniører</t>
  </si>
  <si>
    <t>Overflatebehandlere og lakkerere</t>
  </si>
  <si>
    <t>Anleggsmaskinførere</t>
  </si>
  <si>
    <t>Renholdere i bedrifter</t>
  </si>
  <si>
    <t>Psykologer</t>
  </si>
  <si>
    <t>Telefon- og nettselgere</t>
  </si>
  <si>
    <t>Malere og byggtapetserere</t>
  </si>
  <si>
    <t>Anleggsmaskin- og industrimekanikere</t>
  </si>
  <si>
    <t>Andre programvare- og applikasjonsutviklere</t>
  </si>
  <si>
    <t>Bygningsingeniører</t>
  </si>
  <si>
    <t>Platearbeidere</t>
  </si>
  <si>
    <t>Sikkerhetsanalytikere mv.</t>
  </si>
  <si>
    <t>Andre personlige tjenesteytere</t>
  </si>
  <si>
    <t>Andre montører</t>
  </si>
  <si>
    <t>Sivilingeniører (bygg og anlegg)</t>
  </si>
  <si>
    <t>Kundesentermedarbeidere</t>
  </si>
  <si>
    <t>Bilmekanikere</t>
  </si>
  <si>
    <t>Automatikere</t>
  </si>
  <si>
    <t>Montører av elektriske og elektroniske produkter</t>
  </si>
  <si>
    <t>Andre sivilingeniører (unntatt elektroteknologi</t>
  </si>
  <si>
    <t>Yrkesfaglærere</t>
  </si>
  <si>
    <t>Førskolelærere</t>
  </si>
  <si>
    <t>Andre lærere</t>
  </si>
  <si>
    <t>Bibliotekarer og andre informasjonsarbeidere</t>
  </si>
  <si>
    <t>Elkraftingeniører</t>
  </si>
  <si>
    <t>Bioingeniører</t>
  </si>
  <si>
    <t>Driftsteknikere, IKT</t>
  </si>
  <si>
    <t>Nettverks- og systemteknikere, IKT</t>
  </si>
  <si>
    <t>Regnskapsmedarbeidere</t>
  </si>
  <si>
    <t>Kopper- og blikkenslagere</t>
  </si>
  <si>
    <t>Slaktere, fiskehandlere mv.</t>
  </si>
  <si>
    <t>Montører av mekaniske produkter</t>
  </si>
  <si>
    <t>Bil-, drosje- og varebilførere</t>
  </si>
  <si>
    <t>Kjøkkenassistenter</t>
  </si>
  <si>
    <t>Ledere av bygge- og</t>
  </si>
  <si>
    <t>Jordmødre</t>
  </si>
  <si>
    <t>Spesiallærere / spesialpedagoger</t>
  </si>
  <si>
    <t>Revisorer, regnskapsrådgivere</t>
  </si>
  <si>
    <t>Forsikrings- og finansmedarbeidere</t>
  </si>
  <si>
    <t>Frisører</t>
  </si>
  <si>
    <t>Butikkmedarbeidere</t>
  </si>
  <si>
    <t>Melke_x001E_ og husdyrprodusenter</t>
  </si>
  <si>
    <t>Murere</t>
  </si>
  <si>
    <t>Bakere, konditorer mv.</t>
  </si>
  <si>
    <t>Operatører innen næringsmiddelproduksjon</t>
  </si>
  <si>
    <t>Ledere av industriproduksjon mv.</t>
  </si>
  <si>
    <t>Ledere av helsetjenester</t>
  </si>
  <si>
    <t>Andre ledere av produksjon og tjenesteyting</t>
  </si>
  <si>
    <t>Sivilingeniører (elektronikk)</t>
  </si>
  <si>
    <t>Allmennpraktiserende leger</t>
  </si>
  <si>
    <t>Helse- og miljørådgivere</t>
  </si>
  <si>
    <t>Høyere saksbehandlere i offentlig og privat virksomhet</t>
  </si>
  <si>
    <t>Nett- og multimediautviklere</t>
  </si>
  <si>
    <t>Systemadministratorer</t>
  </si>
  <si>
    <t>Jurister og advokater</t>
  </si>
  <si>
    <t>Maskiningeniører</t>
  </si>
  <si>
    <t>Ingeniører innen petroleum, bergverk og metallurgi</t>
  </si>
  <si>
    <t>Arbeidsleder, bygg og anlegg</t>
  </si>
  <si>
    <t>Kundebehandlere lån og kreditt</t>
  </si>
  <si>
    <t>Innkjøpere</t>
  </si>
  <si>
    <t>Andre yrker innen offentlig forvaltning</t>
  </si>
  <si>
    <t>Kontormedarbeidere</t>
  </si>
  <si>
    <t>Bartendere</t>
  </si>
  <si>
    <t>Kjøreskolelærere</t>
  </si>
  <si>
    <t>Brannkonstabler</t>
  </si>
  <si>
    <t>Vektere</t>
  </si>
  <si>
    <t>Plante- og husdyrprodusenter</t>
  </si>
  <si>
    <t>Taktekkere</t>
  </si>
  <si>
    <t>Kuldemontører mv.</t>
  </si>
  <si>
    <t>Metalldreiere mv.</t>
  </si>
  <si>
    <t>Energimontører</t>
  </si>
  <si>
    <t>Tele- og IKT-installatører</t>
  </si>
  <si>
    <t>Møbelsnekkere</t>
  </si>
  <si>
    <t>Dekks- og maskinmannskap (skip)</t>
  </si>
  <si>
    <t>Administrerende direktører</t>
  </si>
  <si>
    <t>Finans- og økonomisjefer</t>
  </si>
  <si>
    <t>Strategi- og planleggingssjefer</t>
  </si>
  <si>
    <t>Salgs- og markedssjefer</t>
  </si>
  <si>
    <t>Forsknings- og utviklingsledere</t>
  </si>
  <si>
    <t>Ledere av olje- og gassutvinning mv.</t>
  </si>
  <si>
    <t>Ledere av logistikk og transport mv.</t>
  </si>
  <si>
    <t>Ledere av IKT-enheter</t>
  </si>
  <si>
    <t>Ledere av utdanning og undervisning</t>
  </si>
  <si>
    <t>Restaurantsjefer</t>
  </si>
  <si>
    <t>Sivilingeniører (industri og produksjon</t>
  </si>
  <si>
    <t>Sivilingeniører (miljøteknikk)</t>
  </si>
  <si>
    <t>Sivilingeniører (elkraftteknikk)</t>
  </si>
  <si>
    <t>Sivilarkitekter</t>
  </si>
  <si>
    <t>Arealplanleggere</t>
  </si>
  <si>
    <t>Lektorer mv. (videregående skole)</t>
  </si>
  <si>
    <t>Andre språklærere</t>
  </si>
  <si>
    <t>Finans- og investeringsrådgivere</t>
  </si>
  <si>
    <t>Reklame- og markedsføringsrådgivere</t>
  </si>
  <si>
    <t>Salgskonsulenter innen tekniske og medisinske produkter</t>
  </si>
  <si>
    <t>Salgskonsulenter innen IKT-produkter</t>
  </si>
  <si>
    <t>Applikasjonsprogrammerere</t>
  </si>
  <si>
    <t>Nettverksansvarlige</t>
  </si>
  <si>
    <t>Rådgivere/forskere, samfunns-vitenskap</t>
  </si>
  <si>
    <t>Rådgivere innen sosiale fagfelt</t>
  </si>
  <si>
    <t>Journalister</t>
  </si>
  <si>
    <t>Elektronikkingeniører</t>
  </si>
  <si>
    <t>Arbeidsleder, industri</t>
  </si>
  <si>
    <t>Helsesekretærer</t>
  </si>
  <si>
    <t>Regnskapsførere</t>
  </si>
  <si>
    <t>Saksbehandlere innen sosiale ytelser</t>
  </si>
  <si>
    <t>Religiøse yrker</t>
  </si>
  <si>
    <t>Sjefskokker</t>
  </si>
  <si>
    <t>Internett-teknikere</t>
  </si>
  <si>
    <t>Barnehage- og skolefritidsassistenter mv.</t>
  </si>
  <si>
    <t>Andre pleiemedarbeidere</t>
  </si>
  <si>
    <t>Skogbrukere</t>
  </si>
  <si>
    <t>Gulv- og flisleggere</t>
  </si>
  <si>
    <t>Operatører innen metallflatebehandling</t>
  </si>
  <si>
    <t>Operatører innen plastprodukter</t>
  </si>
  <si>
    <t>Operatører innen treforedling</t>
  </si>
  <si>
    <t>Andre stasjonære maskinoperatører</t>
  </si>
  <si>
    <t>Bussjåfører og trikkeførere</t>
  </si>
  <si>
    <t>Kran- og heisførere mv.</t>
  </si>
  <si>
    <t>Truckførere</t>
  </si>
  <si>
    <t>Renholdere i private hjem</t>
  </si>
  <si>
    <t>Andre hjelpearbeidere i industri</t>
  </si>
  <si>
    <t>Verdi for positiv feil</t>
  </si>
  <si>
    <t>Verdi for negativ feil</t>
  </si>
  <si>
    <t>Industri, samlet</t>
  </si>
  <si>
    <t>Offentlig forvaltning</t>
  </si>
  <si>
    <t>Personalsjefer</t>
  </si>
  <si>
    <t>Ledere i skogbruk, gartnerier mv.</t>
  </si>
  <si>
    <t>Sports-, rekreasjons- og kultursenterledere</t>
  </si>
  <si>
    <t>Andre daglige ledere i tjenesteytende virksomheter</t>
  </si>
  <si>
    <t>Geologer og geofysikere</t>
  </si>
  <si>
    <t>Matematikere, statistikere mv.</t>
  </si>
  <si>
    <t>Miljøvernrådgivere</t>
  </si>
  <si>
    <t>Sivilingeniører (maskin- og marin- teknikk)</t>
  </si>
  <si>
    <t>Sivilingeniører (kjemi)</t>
  </si>
  <si>
    <t>Sivilingeniører (geofag, petro- leumsteknologi, metallurgi mv.)</t>
  </si>
  <si>
    <t>Grafiske- og multimediadesignere</t>
  </si>
  <si>
    <t>Veterinærer</t>
  </si>
  <si>
    <t>Tannleger</t>
  </si>
  <si>
    <t>Farmasøyter</t>
  </si>
  <si>
    <t>Fysioterapeuter</t>
  </si>
  <si>
    <t>Audiografer og logopeder</t>
  </si>
  <si>
    <t>Spesialister i pedagogikk</t>
  </si>
  <si>
    <t>Organisasjonsrådgivere mv.</t>
  </si>
  <si>
    <t>Personal- og karriererådgivere</t>
  </si>
  <si>
    <t>Rådgivere innen kompetanseutvikling</t>
  </si>
  <si>
    <t>Informasjonsrådgivere</t>
  </si>
  <si>
    <t>Databasedesignere og -administratorer</t>
  </si>
  <si>
    <t>Andre juridiske yrker</t>
  </si>
  <si>
    <t>Arkivarer og kuratorer</t>
  </si>
  <si>
    <t>Rådgivere/forskere, samfunns-økonomi</t>
  </si>
  <si>
    <t>Rådgivere/forskere, humanistiske fag</t>
  </si>
  <si>
    <t>Geistlige yrker</t>
  </si>
  <si>
    <t xml:space="preserve"> Dirigenter, komponister, musikere og sangere</t>
  </si>
  <si>
    <t>Kjemiingeniører</t>
  </si>
  <si>
    <t>Tekniske tegnere</t>
  </si>
  <si>
    <t>Andre prosesskontrolloperatører</t>
  </si>
  <si>
    <t>Radiografer mv.</t>
  </si>
  <si>
    <t>Protese- og tannteknikere</t>
  </si>
  <si>
    <t>Tannpleiere</t>
  </si>
  <si>
    <t>Optikere</t>
  </si>
  <si>
    <t>Selgere (engros)</t>
  </si>
  <si>
    <t>Eiendomsmeglere og –forvaltere</t>
  </si>
  <si>
    <t>Miljøarbeidere innen sosiale fagfelt</t>
  </si>
  <si>
    <t>Trenere og idrettsdommere</t>
  </si>
  <si>
    <t>Sports- og aktivitetsinstruktører</t>
  </si>
  <si>
    <t>Interiørdesignere og dekoratører</t>
  </si>
  <si>
    <t>Andre yrker innen estetiske fag</t>
  </si>
  <si>
    <t>Brukerstøtte, IKT</t>
  </si>
  <si>
    <t>Kundebehandlere, bank og postkontor</t>
  </si>
  <si>
    <t>Hotellresepsjonister</t>
  </si>
  <si>
    <t>Resepsjonister (ekskl. hotell)</t>
  </si>
  <si>
    <t>Andre opplysningsmedarbeidere</t>
  </si>
  <si>
    <t>Lønningsmedarbeidere</t>
  </si>
  <si>
    <t>Lagermedarbeidere og materialforvaltere</t>
  </si>
  <si>
    <t>Logistikkmedarbeidere</t>
  </si>
  <si>
    <t>Kosmetologer mv.</t>
  </si>
  <si>
    <t>Butikkavdelingssjefer</t>
  </si>
  <si>
    <t>Dørselgere</t>
  </si>
  <si>
    <t>Gatekjøkken- og kafémedarbeidere mv.</t>
  </si>
  <si>
    <t>Skoleassistenter</t>
  </si>
  <si>
    <t>Fengselsbetjenter</t>
  </si>
  <si>
    <t>Andre sikkerhetsarbeidere</t>
  </si>
  <si>
    <t>Korn- og grønnsaksprodusenter</t>
  </si>
  <si>
    <t>Andre dyreoppdrettere og røktere</t>
  </si>
  <si>
    <t>Steinhoggere mv.</t>
  </si>
  <si>
    <t>Glassarbeidere</t>
  </si>
  <si>
    <t>Feiere, fasaderenholdere mv.</t>
  </si>
  <si>
    <t>Smeder</t>
  </si>
  <si>
    <t>Verktøymaker, låsesmeder mv.</t>
  </si>
  <si>
    <t>Skreddere, buntmakere mv.</t>
  </si>
  <si>
    <t>Møbeltapetserere mv.</t>
  </si>
  <si>
    <t>Yrkesdykkere</t>
  </si>
  <si>
    <t>Prosessoperatører (oppredning)</t>
  </si>
  <si>
    <t>Operatører innen metallurgiske prosessfag</t>
  </si>
  <si>
    <t>Operatører innen kjemisk industri</t>
  </si>
  <si>
    <t>Operatører innen papirprodukter</t>
  </si>
  <si>
    <t>Operatører innen tekstilproduksjon mv.</t>
  </si>
  <si>
    <t>Industrisyere</t>
  </si>
  <si>
    <t>Operatører innen trelastproduksjon</t>
  </si>
  <si>
    <t>Operatører innen glass- og keramisk produksjon</t>
  </si>
  <si>
    <t>Andre rengjørere</t>
  </si>
  <si>
    <t>Hjelpearbeidere i anlegg</t>
  </si>
  <si>
    <t>Laste- og lossearbeidere</t>
  </si>
  <si>
    <t>Fekk ikkje tilsett nokon</t>
  </si>
  <si>
    <t>Tilsette nokon med lågare eller annan formell kompetanse</t>
  </si>
  <si>
    <t>Anna</t>
  </si>
  <si>
    <t xml:space="preserve">Møre og Romsdal </t>
  </si>
  <si>
    <t xml:space="preserve">Nordland </t>
  </si>
  <si>
    <t>Industri,samlet</t>
  </si>
  <si>
    <t>Toppledere i offentlig administrasjon</t>
  </si>
  <si>
    <t>Ledere innen akvakultur mv.</t>
  </si>
  <si>
    <t>Ledere av eldreomsorg</t>
  </si>
  <si>
    <t>Varehandelssjefer</t>
  </si>
  <si>
    <t>Finansanalytikere</t>
  </si>
  <si>
    <t>Skogteknikere</t>
  </si>
  <si>
    <t>Takstmenn</t>
  </si>
  <si>
    <t>Politibetjenter mv.</t>
  </si>
  <si>
    <t>Tekniske konservatorer</t>
  </si>
  <si>
    <t>Bingoverter, bookmakere mv.</t>
  </si>
  <si>
    <t>Transportfunksjonærer</t>
  </si>
  <si>
    <t>Reiseledere og guider</t>
  </si>
  <si>
    <t>Innehavere av kiosk/liten butikk</t>
  </si>
  <si>
    <t>Servicemedarbeidere (bensinstasjon)</t>
  </si>
  <si>
    <t>Egg- og fjærfeprodusenter</t>
  </si>
  <si>
    <t>Havbruksarbeidere</t>
  </si>
  <si>
    <t>Støpere</t>
  </si>
  <si>
    <t>Presisjonsinstrumentmakere og -reparatører</t>
  </si>
  <si>
    <t>Bergfagarbeidere</t>
  </si>
  <si>
    <t>Operatører innen boring mv.</t>
  </si>
  <si>
    <t>Operatører innen produksjon av betong mv.</t>
  </si>
  <si>
    <t>Fyrkjele- og turbinoperatører</t>
  </si>
  <si>
    <t>Hjelpearbeidere i husdyrproduksjon</t>
  </si>
  <si>
    <t>Håndpakkere mv.</t>
  </si>
  <si>
    <t>Østfold</t>
  </si>
  <si>
    <t>Akershus</t>
  </si>
  <si>
    <t>Buskerud</t>
  </si>
  <si>
    <t>Vestfold</t>
  </si>
  <si>
    <t>Telemark</t>
  </si>
  <si>
    <t>Troms</t>
  </si>
  <si>
    <t>Finnmark</t>
  </si>
  <si>
    <t>Offiserer fra fenrik og høyere grad</t>
  </si>
  <si>
    <t>Politikere</t>
  </si>
  <si>
    <t>Ledere av omsorgstjenester for barn</t>
  </si>
  <si>
    <t>Ledere av sosialomsorg</t>
  </si>
  <si>
    <t>Ledere av forsikring og finansvirksomhet</t>
  </si>
  <si>
    <t>Meteorologer</t>
  </si>
  <si>
    <t>Landmålere, kartografer mv.</t>
  </si>
  <si>
    <t>Ergoterapeuter</t>
  </si>
  <si>
    <t>Kontrolloperatører ved forbrennings- kjøle- og vannrenseanlegg mv.</t>
  </si>
  <si>
    <t>Kontrolloperatører innen kjemisk prosessindustri</t>
  </si>
  <si>
    <t>Skipsmaskinister</t>
  </si>
  <si>
    <t>Reseptarer</t>
  </si>
  <si>
    <t>Helse- og miljøkontrollører</t>
  </si>
  <si>
    <t>Finansmeglere</t>
  </si>
  <si>
    <t>Forsikringsagenter</t>
  </si>
  <si>
    <t>Arbeidsformidlere</t>
  </si>
  <si>
    <t>Andre yrker innen forretningstjenester</t>
  </si>
  <si>
    <t>Arbeidsledere for kontorpersonell</t>
  </si>
  <si>
    <t>Fotografer og filmfotografer</t>
  </si>
  <si>
    <t>Bibliotekassistenter</t>
  </si>
  <si>
    <t>Vaktmestre</t>
  </si>
  <si>
    <t>Dyrepassere og –trenere mv.</t>
  </si>
  <si>
    <t>Demonstrasjonsselgere</t>
  </si>
  <si>
    <t>Mekanikere innen flytekniske fag</t>
  </si>
  <si>
    <t>Gull- og sølvsmeder, gravører mv.</t>
  </si>
  <si>
    <t>Glasshåndverkere</t>
  </si>
  <si>
    <t>Dekormalere mv.</t>
  </si>
  <si>
    <t>Ystere mv. (gårdsproduksjon)</t>
  </si>
  <si>
    <t>Saftere, syltere mv. (gårdsproduksjon)</t>
  </si>
  <si>
    <t>Desinfeksjonsarbeidere og skadedyrbekjempere</t>
  </si>
  <si>
    <t>Spinne- og nøstemaskinoperatører</t>
  </si>
  <si>
    <t>Renseri- og vaskerimaskinoperatører</t>
  </si>
  <si>
    <t>Pakke-, tappe- og etikettmaskinoperatører</t>
  </si>
  <si>
    <t>Jordbruks- og skogbruksmaskin- førere</t>
  </si>
  <si>
    <t>Hjelpearbeidere i gartneri mv.</t>
  </si>
  <si>
    <t>Altmuligmann</t>
  </si>
  <si>
    <t>Petroleum og kjemisk prod.</t>
  </si>
  <si>
    <t>Øst-Viken (-2023)</t>
  </si>
  <si>
    <t>Vest-Viken (-2023)</t>
  </si>
  <si>
    <t>Vestfold og Telemark (-2023)</t>
  </si>
  <si>
    <t>Troms og Finnmark (-2023)</t>
  </si>
  <si>
    <t>Østfold (2024-)</t>
  </si>
  <si>
    <t>Akershus (2024-)</t>
  </si>
  <si>
    <t>Buskerud (2024-)</t>
  </si>
  <si>
    <t>Vestfold (2024-)</t>
  </si>
  <si>
    <t>Telemark (2024-)</t>
  </si>
  <si>
    <t>Troms (2024-)</t>
  </si>
  <si>
    <t>Finnmark (2024-)</t>
  </si>
  <si>
    <t>95 % konfidens-intervall (nedre grense)</t>
  </si>
  <si>
    <t>95 % konfidens-intervall (øvre grense)</t>
  </si>
  <si>
    <t>Figur 1. Verksemder som ikkje har lukkast i å rekruttere arbeidskraft eller har måtta tilsette nokon med lågare eller annan formell kompetanse enn dei søkte etter, etter fylke. Prosent</t>
  </si>
  <si>
    <t>Figur 2. Verksemder med rekrutteringsproblem som skuldast for få/ingen kvalifiserte søkjarar eller om det er andre grunnar, etter fylke. Prosent</t>
  </si>
  <si>
    <t>For få/ingen kvalifiserte søkjarar</t>
  </si>
  <si>
    <t>Mangel på arbeidskraft (personar)</t>
  </si>
  <si>
    <t>Delen verksemder med alvorlege rekrutterings-problem</t>
  </si>
  <si>
    <t>Tabell 1. Estimert mangel på arbeidskraft etter fylke. 2024</t>
  </si>
  <si>
    <t>Tabell 2. Mangel på arbeidskraft etter yrkesgruppe, samanlikna med tal på heilt arbeidslause og arbeidssøkjarar på tiltak mars 2024.</t>
  </si>
  <si>
    <t>Helt ledige og arbeidssøkjarar på tiltak i mars 2024</t>
  </si>
  <si>
    <t>Redusert</t>
  </si>
  <si>
    <t>Uendra</t>
  </si>
  <si>
    <t>Auka</t>
  </si>
  <si>
    <t>Nettodel</t>
  </si>
  <si>
    <t>Nettodel verksemder som ventar auka bemanning dei neste 12 månadane</t>
  </si>
  <si>
    <t>Tabell 4. NAV sitt sysselsettingsbarometer, etter næring. Prosentdel verksemder som ventar redusert, uendra eller auka sysselsetting.</t>
  </si>
  <si>
    <t>Tabell 5. Estimert mangel på arbeidskraft, etter næring. 2024</t>
  </si>
  <si>
    <t>Delen verksemder med alvorlege rekrutteringsproblem</t>
  </si>
  <si>
    <t>Tabell V1. Estimert mangel på arbeidskraft, etter næring og fylke. 2024.</t>
  </si>
  <si>
    <t>Tabell V2. Estimert mangel på arbeidskraft, etter yrke. Sortert etter talet på personar verksemdene manglar. 2024.</t>
  </si>
  <si>
    <t>Figur V1. Estimert mangel på arbeidskraft med konfidensintervall, etter fylke.</t>
  </si>
  <si>
    <t>Figur V2. Estimert mangel på arbeidskraft med konfidensintervaller, etter næring.</t>
  </si>
  <si>
    <t>Figur 3. Nettodel verksemder som ventar auka bemanning dei neste 12 månadane (venstre akse). Årleg sysselsettingsvekst ifølgje nasjonalregnskapet og AKU (høgre akse). Prosent.</t>
  </si>
  <si>
    <t>Figur 4. NAV sitt sysselsettingsbarometer. Nettodel verksemder som ventar auke i sysselsettinga, etter fylke. Prosent.</t>
  </si>
  <si>
    <t>NAVs stramleiks-indikator</t>
  </si>
  <si>
    <t>Tabell 3. NAVs sysselsettingsbarometer. Prosentdel verksemder som ventar redusert, uendra eller auka sysselsetting.</t>
  </si>
  <si>
    <t>Sysselsettingsvekst (NR)</t>
  </si>
  <si>
    <t>Sysselsettingsvekst (AKU)</t>
  </si>
  <si>
    <t>Figur 8. NAVs sysselsettingsbarometer. Nettodel verksemder som ventar auka sysselsetting, etter industrinæring.</t>
  </si>
  <si>
    <t>Figur 7. NAVs sysselsettingsbarometer. Nettodel verksemder som ventar auke i sysselsettinga, etter næring. Prosent.</t>
  </si>
  <si>
    <t>Figur 5. Verksemder som har mislukkast i å rekruttere arbeidskraft eller måtte tilsette nokon med annan formell kompetanse enn ein søkte etter, etter næring. Prosent.</t>
  </si>
  <si>
    <t>Figur 6. Verksemder med rekrutteringsproblem som skuldast for få/ingen kvalifiserte søkjarar eller om det er andre årsaker, etter næring. Prosent.</t>
  </si>
  <si>
    <t>Fra https://www.nav.no/_/attachment/download/f65d0350-4850-4ce8-a3ce-8fb6741c74fc:3fb72e5344968e2e2d6e64c1599272c91188296a/Bedriftsunders%C3%B8kelsen%20Vestfold%202024.pdf</t>
  </si>
  <si>
    <t>Industrien, samlet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</si>
</sst>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.0"/>
    <numFmt numFmtId="168" formatCode="#,##0.0_ ;\-#,##0.0\ "/>
  </numFmts>
  <fonts count="47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sz val="10"/>
      <color rgb="FF00B0F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333333"/>
      <name val="Inherit"/>
    </font>
    <font>
      <sz val="8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0"/>
      <color rgb="FFFFFFFF"/>
      <name val="Arial"/>
      <family val="2"/>
      <scheme val="major"/>
    </font>
    <font>
      <b/>
      <sz val="10"/>
      <name val="Arial"/>
      <family val="2"/>
      <scheme val="major"/>
    </font>
    <font>
      <sz val="10"/>
      <color rgb="FF000000"/>
      <name val="Arial Rounded MT Bold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B3CC8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3CC82"/>
      </left>
      <right/>
      <top/>
      <bottom style="medium">
        <color rgb="FFB3CC82"/>
      </bottom>
      <diagonal/>
    </border>
    <border>
      <left/>
      <right style="medium">
        <color rgb="FFB3CC82"/>
      </right>
      <top/>
      <bottom style="medium">
        <color rgb="FFB3CC82"/>
      </bottom>
      <diagonal/>
    </border>
    <border>
      <left/>
      <right/>
      <top style="medium">
        <color rgb="FFB3CC82"/>
      </top>
      <bottom style="medium">
        <color rgb="FFB3CC82"/>
      </bottom>
      <diagonal/>
    </border>
    <border>
      <left style="medium">
        <color rgb="FFB3CC82"/>
      </left>
      <right/>
      <top style="medium">
        <color rgb="FFB3CC82"/>
      </top>
      <bottom style="medium">
        <color rgb="FFB3CC82"/>
      </bottom>
      <diagonal/>
    </border>
    <border>
      <left/>
      <right style="medium">
        <color rgb="FFB3CC82"/>
      </right>
      <top style="medium">
        <color rgb="FFB3CC82"/>
      </top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80">
    <xf numFmtId="0" fontId="0" fillId="0" borderId="0"/>
    <xf numFmtId="9" fontId="8" fillId="0" borderId="0" applyFont="0" applyFill="0" applyBorder="0" applyAlignment="0" applyProtection="0"/>
    <xf numFmtId="0" fontId="8" fillId="0" borderId="0"/>
    <xf numFmtId="164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5" applyNumberFormat="0" applyAlignment="0" applyProtection="0"/>
    <xf numFmtId="0" fontId="25" fillId="7" borderId="6" applyNumberFormat="0" applyAlignment="0" applyProtection="0"/>
    <xf numFmtId="0" fontId="26" fillId="7" borderId="5" applyNumberFormat="0" applyAlignment="0" applyProtection="0"/>
    <xf numFmtId="0" fontId="27" fillId="0" borderId="7" applyNumberFormat="0" applyFill="0" applyAlignment="0" applyProtection="0"/>
    <xf numFmtId="0" fontId="28" fillId="8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2" fillId="33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9" borderId="9" applyNumberFormat="0" applyFont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32" fillId="13" borderId="0" applyNumberFormat="0" applyBorder="0" applyAlignment="0" applyProtection="0"/>
    <xf numFmtId="0" fontId="32" fillId="17" borderId="0" applyNumberFormat="0" applyBorder="0" applyAlignment="0" applyProtection="0"/>
    <xf numFmtId="0" fontId="32" fillId="21" borderId="0" applyNumberFormat="0" applyBorder="0" applyAlignment="0" applyProtection="0"/>
    <xf numFmtId="0" fontId="32" fillId="25" borderId="0" applyNumberFormat="0" applyBorder="0" applyAlignment="0" applyProtection="0"/>
    <xf numFmtId="0" fontId="32" fillId="29" borderId="0" applyNumberFormat="0" applyBorder="0" applyAlignment="0" applyProtection="0"/>
    <xf numFmtId="0" fontId="32" fillId="33" borderId="0" applyNumberFormat="0" applyBorder="0" applyAlignment="0" applyProtection="0"/>
    <xf numFmtId="0" fontId="36" fillId="0" borderId="0" applyNumberFormat="0" applyBorder="0" applyAlignment="0"/>
    <xf numFmtId="0" fontId="36" fillId="0" borderId="0" applyNumberFormat="0" applyBorder="0" applyAlignment="0"/>
    <xf numFmtId="0" fontId="36" fillId="0" borderId="0" applyNumberFormat="0" applyBorder="0" applyAlignment="0"/>
    <xf numFmtId="0" fontId="36" fillId="0" borderId="0" applyNumberFormat="0" applyBorder="0" applyAlignment="0"/>
    <xf numFmtId="0" fontId="36" fillId="0" borderId="0" applyNumberFormat="0" applyBorder="0" applyAlignment="0"/>
    <xf numFmtId="0" fontId="36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36" fillId="0" borderId="0" applyBorder="0"/>
    <xf numFmtId="9" fontId="36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4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1" fontId="0" fillId="0" borderId="0" xfId="0" applyNumberFormat="1"/>
    <xf numFmtId="0" fontId="9" fillId="0" borderId="0" xfId="0" applyFont="1"/>
    <xf numFmtId="165" fontId="10" fillId="0" borderId="0" xfId="0" applyNumberFormat="1" applyFont="1"/>
    <xf numFmtId="1" fontId="9" fillId="0" borderId="0" xfId="0" applyNumberFormat="1" applyFont="1"/>
    <xf numFmtId="165" fontId="9" fillId="0" borderId="0" xfId="0" applyNumberFormat="1" applyFont="1"/>
    <xf numFmtId="165" fontId="0" fillId="0" borderId="0" xfId="0" applyNumberFormat="1"/>
    <xf numFmtId="0" fontId="12" fillId="0" borderId="0" xfId="0" applyFont="1"/>
    <xf numFmtId="1" fontId="9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4" fillId="0" borderId="0" xfId="0" applyFont="1"/>
    <xf numFmtId="1" fontId="8" fillId="0" borderId="0" xfId="2" applyNumberFormat="1"/>
    <xf numFmtId="0" fontId="8" fillId="0" borderId="0" xfId="2"/>
    <xf numFmtId="0" fontId="15" fillId="0" borderId="0" xfId="2" applyFont="1"/>
    <xf numFmtId="3" fontId="8" fillId="0" borderId="0" xfId="2" applyNumberFormat="1"/>
    <xf numFmtId="0" fontId="13" fillId="0" borderId="0" xfId="0" applyFont="1"/>
    <xf numFmtId="0" fontId="8" fillId="0" borderId="0" xfId="47"/>
    <xf numFmtId="1" fontId="8" fillId="0" borderId="0" xfId="47" applyNumberFormat="1"/>
    <xf numFmtId="0" fontId="7" fillId="0" borderId="0" xfId="44"/>
    <xf numFmtId="1" fontId="11" fillId="0" borderId="0" xfId="2" applyNumberFormat="1" applyFont="1"/>
    <xf numFmtId="9" fontId="11" fillId="0" borderId="0" xfId="1" applyFont="1" applyBorder="1" applyAlignment="1">
      <alignment horizontal="right"/>
    </xf>
    <xf numFmtId="0" fontId="11" fillId="0" borderId="0" xfId="2" applyFont="1"/>
    <xf numFmtId="0" fontId="11" fillId="0" borderId="0" xfId="2" applyFont="1" applyAlignment="1">
      <alignment horizontal="center" wrapText="1"/>
    </xf>
    <xf numFmtId="1" fontId="13" fillId="0" borderId="0" xfId="0" applyNumberFormat="1" applyFont="1"/>
    <xf numFmtId="1" fontId="11" fillId="0" borderId="0" xfId="2" applyNumberFormat="1" applyFont="1" applyAlignment="1">
      <alignment horizontal="center" wrapText="1"/>
    </xf>
    <xf numFmtId="0" fontId="33" fillId="0" borderId="0" xfId="0" applyFont="1"/>
    <xf numFmtId="1" fontId="33" fillId="0" borderId="0" xfId="0" applyNumberFormat="1" applyFont="1"/>
    <xf numFmtId="165" fontId="33" fillId="0" borderId="0" xfId="0" applyNumberFormat="1" applyFont="1"/>
    <xf numFmtId="3" fontId="34" fillId="34" borderId="0" xfId="0" applyNumberFormat="1" applyFont="1" applyFill="1" applyAlignment="1">
      <alignment horizontal="left" vertical="top" indent="1"/>
    </xf>
    <xf numFmtId="3" fontId="9" fillId="0" borderId="0" xfId="0" applyNumberFormat="1" applyFont="1"/>
    <xf numFmtId="0" fontId="6" fillId="0" borderId="0" xfId="44" applyFont="1"/>
    <xf numFmtId="1" fontId="6" fillId="0" borderId="0" xfId="44" applyNumberFormat="1" applyFont="1"/>
    <xf numFmtId="49" fontId="35" fillId="0" borderId="0" xfId="0" applyNumberFormat="1" applyFont="1"/>
    <xf numFmtId="165" fontId="36" fillId="0" borderId="0" xfId="68" applyNumberFormat="1"/>
    <xf numFmtId="0" fontId="37" fillId="0" borderId="0" xfId="68" applyFont="1"/>
    <xf numFmtId="166" fontId="9" fillId="0" borderId="0" xfId="3" applyNumberFormat="1" applyFont="1" applyBorder="1"/>
    <xf numFmtId="1" fontId="4" fillId="35" borderId="0" xfId="74" applyNumberFormat="1" applyFill="1"/>
    <xf numFmtId="0" fontId="4" fillId="0" borderId="0" xfId="76"/>
    <xf numFmtId="0" fontId="4" fillId="0" borderId="0" xfId="44" applyFont="1"/>
    <xf numFmtId="1" fontId="4" fillId="0" borderId="0" xfId="75" applyNumberFormat="1"/>
    <xf numFmtId="165" fontId="8" fillId="0" borderId="0" xfId="2" applyNumberFormat="1"/>
    <xf numFmtId="0" fontId="38" fillId="0" borderId="0" xfId="0" applyFont="1" applyAlignment="1">
      <alignment vertical="center"/>
    </xf>
    <xf numFmtId="0" fontId="38" fillId="0" borderId="0" xfId="0" applyFont="1"/>
    <xf numFmtId="0" fontId="0" fillId="0" borderId="16" xfId="0" applyBorder="1" applyAlignment="1">
      <alignment vertical="center"/>
    </xf>
    <xf numFmtId="10" fontId="36" fillId="0" borderId="0" xfId="110" applyNumberFormat="1" applyFont="1"/>
    <xf numFmtId="165" fontId="36" fillId="0" borderId="0" xfId="109" applyNumberFormat="1"/>
    <xf numFmtId="1" fontId="38" fillId="0" borderId="0" xfId="3" applyNumberFormat="1" applyFont="1" applyBorder="1"/>
    <xf numFmtId="9" fontId="0" fillId="0" borderId="0" xfId="1" applyFont="1"/>
    <xf numFmtId="0" fontId="38" fillId="0" borderId="16" xfId="0" applyFont="1" applyBorder="1"/>
    <xf numFmtId="1" fontId="38" fillId="0" borderId="16" xfId="0" applyNumberFormat="1" applyFont="1" applyBorder="1"/>
    <xf numFmtId="9" fontId="38" fillId="0" borderId="16" xfId="1" applyFont="1" applyBorder="1"/>
    <xf numFmtId="166" fontId="38" fillId="0" borderId="16" xfId="3" applyNumberFormat="1" applyFont="1" applyBorder="1"/>
    <xf numFmtId="1" fontId="0" fillId="0" borderId="16" xfId="0" applyNumberFormat="1" applyBorder="1"/>
    <xf numFmtId="0" fontId="38" fillId="0" borderId="16" xfId="0" applyFont="1" applyBorder="1" applyAlignment="1">
      <alignment wrapText="1"/>
    </xf>
    <xf numFmtId="0" fontId="38" fillId="0" borderId="16" xfId="0" applyFont="1" applyBorder="1" applyAlignment="1">
      <alignment horizontal="left" wrapText="1"/>
    </xf>
    <xf numFmtId="0" fontId="38" fillId="0" borderId="16" xfId="0" applyFont="1" applyBorder="1" applyAlignment="1">
      <alignment vertical="center"/>
    </xf>
    <xf numFmtId="0" fontId="38" fillId="0" borderId="16" xfId="2" applyFont="1" applyBorder="1"/>
    <xf numFmtId="1" fontId="38" fillId="0" borderId="16" xfId="2" applyNumberFormat="1" applyFont="1" applyBorder="1" applyAlignment="1">
      <alignment wrapText="1"/>
    </xf>
    <xf numFmtId="1" fontId="38" fillId="0" borderId="16" xfId="2" applyNumberFormat="1" applyFont="1" applyBorder="1"/>
    <xf numFmtId="0" fontId="39" fillId="0" borderId="0" xfId="0" applyFont="1" applyAlignment="1">
      <alignment vertical="center"/>
    </xf>
    <xf numFmtId="0" fontId="40" fillId="2" borderId="1" xfId="0" applyFont="1" applyFill="1" applyBorder="1" applyAlignment="1">
      <alignment horizontal="center" vertical="center" wrapText="1"/>
    </xf>
    <xf numFmtId="0" fontId="38" fillId="36" borderId="11" xfId="0" applyFont="1" applyFill="1" applyBorder="1" applyAlignment="1">
      <alignment vertical="center" wrapText="1"/>
    </xf>
    <xf numFmtId="3" fontId="38" fillId="36" borderId="1" xfId="0" applyNumberFormat="1" applyFont="1" applyFill="1" applyBorder="1" applyAlignment="1">
      <alignment horizontal="center" vertical="center" wrapText="1"/>
    </xf>
    <xf numFmtId="168" fontId="38" fillId="36" borderId="1" xfId="3" applyNumberFormat="1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vertical="center" wrapText="1"/>
    </xf>
    <xf numFmtId="3" fontId="38" fillId="0" borderId="1" xfId="0" applyNumberFormat="1" applyFont="1" applyBorder="1" applyAlignment="1">
      <alignment horizontal="center" vertical="center" wrapText="1"/>
    </xf>
    <xf numFmtId="168" fontId="38" fillId="0" borderId="1" xfId="3" applyNumberFormat="1" applyFont="1" applyBorder="1" applyAlignment="1">
      <alignment horizontal="center" vertical="center" wrapText="1"/>
    </xf>
    <xf numFmtId="3" fontId="38" fillId="0" borderId="0" xfId="0" applyNumberFormat="1" applyFont="1"/>
    <xf numFmtId="0" fontId="41" fillId="2" borderId="11" xfId="0" applyFont="1" applyFill="1" applyBorder="1" applyAlignment="1">
      <alignment vertical="center" wrapText="1"/>
    </xf>
    <xf numFmtId="3" fontId="38" fillId="36" borderId="12" xfId="0" applyNumberFormat="1" applyFont="1" applyFill="1" applyBorder="1" applyAlignment="1">
      <alignment horizontal="center" vertical="center" wrapText="1"/>
    </xf>
    <xf numFmtId="3" fontId="38" fillId="0" borderId="12" xfId="0" applyNumberFormat="1" applyFont="1" applyBorder="1" applyAlignment="1">
      <alignment horizontal="center" vertical="center" wrapText="1"/>
    </xf>
    <xf numFmtId="1" fontId="38" fillId="0" borderId="0" xfId="0" applyNumberFormat="1" applyFont="1"/>
    <xf numFmtId="165" fontId="38" fillId="0" borderId="0" xfId="0" applyNumberFormat="1" applyFont="1"/>
    <xf numFmtId="165" fontId="42" fillId="0" borderId="0" xfId="0" applyNumberFormat="1" applyFont="1"/>
    <xf numFmtId="0" fontId="40" fillId="2" borderId="12" xfId="0" applyFont="1" applyFill="1" applyBorder="1" applyAlignment="1">
      <alignment horizontal="center" vertical="center" wrapText="1"/>
    </xf>
    <xf numFmtId="1" fontId="38" fillId="36" borderId="1" xfId="0" applyNumberFormat="1" applyFont="1" applyFill="1" applyBorder="1" applyAlignment="1">
      <alignment horizontal="center" vertical="center" wrapText="1"/>
    </xf>
    <xf numFmtId="1" fontId="38" fillId="36" borderId="12" xfId="0" applyNumberFormat="1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 wrapText="1"/>
    </xf>
    <xf numFmtId="1" fontId="38" fillId="0" borderId="12" xfId="0" applyNumberFormat="1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wrapText="1"/>
    </xf>
    <xf numFmtId="1" fontId="38" fillId="0" borderId="16" xfId="0" applyNumberFormat="1" applyFont="1" applyBorder="1" applyAlignment="1">
      <alignment horizontal="right" wrapText="1"/>
    </xf>
    <xf numFmtId="165" fontId="38" fillId="0" borderId="16" xfId="0" applyNumberFormat="1" applyFont="1" applyBorder="1" applyAlignment="1">
      <alignment horizontal="right" wrapText="1"/>
    </xf>
    <xf numFmtId="0" fontId="38" fillId="0" borderId="16" xfId="45" applyFont="1" applyBorder="1" applyAlignment="1">
      <alignment horizontal="right"/>
    </xf>
    <xf numFmtId="165" fontId="38" fillId="0" borderId="16" xfId="0" applyNumberFormat="1" applyFont="1" applyBorder="1"/>
    <xf numFmtId="165" fontId="39" fillId="0" borderId="16" xfId="73" applyNumberFormat="1" applyFont="1" applyBorder="1"/>
    <xf numFmtId="0" fontId="43" fillId="0" borderId="0" xfId="0" applyFont="1" applyAlignment="1">
      <alignment vertical="center"/>
    </xf>
    <xf numFmtId="0" fontId="44" fillId="2" borderId="1" xfId="0" applyFont="1" applyFill="1" applyBorder="1" applyAlignment="1">
      <alignment horizontal="center" vertical="center" wrapText="1"/>
    </xf>
    <xf numFmtId="0" fontId="44" fillId="2" borderId="12" xfId="0" applyFont="1" applyFill="1" applyBorder="1" applyAlignment="1">
      <alignment horizontal="center" vertical="center" wrapText="1"/>
    </xf>
    <xf numFmtId="0" fontId="8" fillId="36" borderId="11" xfId="0" applyFont="1" applyFill="1" applyBorder="1" applyAlignment="1">
      <alignment vertical="center" wrapText="1"/>
    </xf>
    <xf numFmtId="1" fontId="8" fillId="36" borderId="1" xfId="0" applyNumberFormat="1" applyFont="1" applyFill="1" applyBorder="1" applyAlignment="1">
      <alignment horizontal="center" vertical="center" wrapText="1"/>
    </xf>
    <xf numFmtId="1" fontId="8" fillId="36" borderId="12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45" fillId="2" borderId="11" xfId="0" applyFont="1" applyFill="1" applyBorder="1" applyAlignment="1">
      <alignment vertical="center" wrapText="1"/>
    </xf>
    <xf numFmtId="0" fontId="40" fillId="2" borderId="13" xfId="0" applyFont="1" applyFill="1" applyBorder="1" applyAlignment="1">
      <alignment vertical="center" wrapText="1"/>
    </xf>
    <xf numFmtId="165" fontId="38" fillId="36" borderId="1" xfId="0" applyNumberFormat="1" applyFont="1" applyFill="1" applyBorder="1" applyAlignment="1">
      <alignment horizontal="center" vertical="center" wrapText="1"/>
    </xf>
    <xf numFmtId="165" fontId="38" fillId="0" borderId="1" xfId="0" applyNumberFormat="1" applyFont="1" applyBorder="1" applyAlignment="1">
      <alignment horizontal="center" vertical="center" wrapText="1"/>
    </xf>
    <xf numFmtId="167" fontId="38" fillId="36" borderId="1" xfId="0" applyNumberFormat="1" applyFont="1" applyFill="1" applyBorder="1" applyAlignment="1">
      <alignment horizontal="center" vertical="center" wrapText="1"/>
    </xf>
    <xf numFmtId="0" fontId="46" fillId="0" borderId="0" xfId="78" applyFont="1"/>
    <xf numFmtId="0" fontId="38" fillId="35" borderId="0" xfId="0" applyFont="1" applyFill="1"/>
    <xf numFmtId="0" fontId="38" fillId="35" borderId="16" xfId="0" applyFont="1" applyFill="1" applyBorder="1"/>
    <xf numFmtId="164" fontId="38" fillId="0" borderId="0" xfId="3" applyFont="1"/>
    <xf numFmtId="1" fontId="38" fillId="35" borderId="16" xfId="0" applyNumberFormat="1" applyFont="1" applyFill="1" applyBorder="1"/>
    <xf numFmtId="0" fontId="46" fillId="0" borderId="16" xfId="44" applyFont="1" applyBorder="1"/>
    <xf numFmtId="49" fontId="38" fillId="0" borderId="16" xfId="0" applyNumberFormat="1" applyFont="1" applyBorder="1"/>
    <xf numFmtId="166" fontId="38" fillId="0" borderId="16" xfId="3" applyNumberFormat="1" applyFont="1" applyFill="1" applyBorder="1"/>
    <xf numFmtId="1" fontId="46" fillId="0" borderId="16" xfId="44" applyNumberFormat="1" applyFont="1" applyBorder="1"/>
    <xf numFmtId="1" fontId="38" fillId="0" borderId="17" xfId="0" applyNumberFormat="1" applyFont="1" applyBorder="1"/>
    <xf numFmtId="0" fontId="41" fillId="2" borderId="13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vertical="center"/>
    </xf>
    <xf numFmtId="3" fontId="33" fillId="0" borderId="1" xfId="0" applyNumberFormat="1" applyFont="1" applyBorder="1" applyAlignment="1">
      <alignment horizontal="center" vertical="center"/>
    </xf>
    <xf numFmtId="167" fontId="33" fillId="0" borderId="1" xfId="0" applyNumberFormat="1" applyFont="1" applyBorder="1" applyAlignment="1">
      <alignment horizontal="center" vertical="center"/>
    </xf>
    <xf numFmtId="0" fontId="33" fillId="36" borderId="11" xfId="0" applyFont="1" applyFill="1" applyBorder="1" applyAlignment="1">
      <alignment vertical="center" wrapText="1"/>
    </xf>
    <xf numFmtId="3" fontId="33" fillId="36" borderId="1" xfId="0" applyNumberFormat="1" applyFont="1" applyFill="1" applyBorder="1" applyAlignment="1">
      <alignment horizontal="center" vertical="center" wrapText="1"/>
    </xf>
    <xf numFmtId="167" fontId="33" fillId="36" borderId="1" xfId="0" applyNumberFormat="1" applyFont="1" applyFill="1" applyBorder="1" applyAlignment="1">
      <alignment horizontal="center" vertical="center" wrapText="1"/>
    </xf>
    <xf numFmtId="0" fontId="38" fillId="0" borderId="0" xfId="2" applyFont="1"/>
    <xf numFmtId="9" fontId="38" fillId="0" borderId="16" xfId="2" applyNumberFormat="1" applyFont="1" applyBorder="1"/>
    <xf numFmtId="0" fontId="38" fillId="0" borderId="16" xfId="2" applyFont="1" applyBorder="1" applyAlignment="1">
      <alignment wrapText="1"/>
    </xf>
    <xf numFmtId="1" fontId="38" fillId="0" borderId="0" xfId="2" applyNumberFormat="1" applyFont="1"/>
    <xf numFmtId="0" fontId="41" fillId="2" borderId="13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0" fontId="38" fillId="36" borderId="11" xfId="0" applyFont="1" applyFill="1" applyBorder="1" applyAlignment="1">
      <alignment vertical="center"/>
    </xf>
    <xf numFmtId="3" fontId="38" fillId="36" borderId="1" xfId="0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vertical="center"/>
    </xf>
    <xf numFmtId="3" fontId="38" fillId="0" borderId="1" xfId="0" applyNumberFormat="1" applyFont="1" applyBorder="1" applyAlignment="1">
      <alignment horizontal="center" vertical="center"/>
    </xf>
    <xf numFmtId="0" fontId="38" fillId="37" borderId="16" xfId="0" applyFont="1" applyFill="1" applyBorder="1" applyAlignment="1">
      <alignment vertical="center"/>
    </xf>
    <xf numFmtId="1" fontId="38" fillId="37" borderId="16" xfId="0" applyNumberFormat="1" applyFont="1" applyFill="1" applyBorder="1"/>
    <xf numFmtId="0" fontId="38" fillId="37" borderId="11" xfId="0" applyFont="1" applyFill="1" applyBorder="1" applyAlignment="1">
      <alignment vertical="center" wrapText="1"/>
    </xf>
    <xf numFmtId="3" fontId="38" fillId="37" borderId="1" xfId="0" applyNumberFormat="1" applyFont="1" applyFill="1" applyBorder="1" applyAlignment="1">
      <alignment horizontal="center" vertical="center" wrapText="1"/>
    </xf>
    <xf numFmtId="168" fontId="38" fillId="37" borderId="1" xfId="3" applyNumberFormat="1" applyFont="1" applyFill="1" applyBorder="1" applyAlignment="1">
      <alignment horizontal="center" vertical="center" wrapText="1"/>
    </xf>
    <xf numFmtId="0" fontId="38" fillId="37" borderId="16" xfId="0" applyFont="1" applyFill="1" applyBorder="1"/>
    <xf numFmtId="166" fontId="38" fillId="37" borderId="16" xfId="3" applyNumberFormat="1" applyFont="1" applyFill="1" applyBorder="1"/>
    <xf numFmtId="0" fontId="38" fillId="37" borderId="16" xfId="2" applyFont="1" applyFill="1" applyBorder="1"/>
    <xf numFmtId="1" fontId="38" fillId="37" borderId="16" xfId="2" applyNumberFormat="1" applyFont="1" applyFill="1" applyBorder="1"/>
    <xf numFmtId="3" fontId="38" fillId="36" borderId="0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0" xfId="0" applyFont="1" applyBorder="1" applyAlignment="1">
      <alignment vertical="center"/>
    </xf>
  </cellXfs>
  <cellStyles count="180">
    <cellStyle name="20 % - uthevingsfarge 1" xfId="21" xr:uid="{00000000-0005-0000-0000-000000000000}"/>
    <cellStyle name="20 % – uthevingsfarge 1" xfId="79" xr:uid="{00000000-0005-0000-0000-000001000000}"/>
    <cellStyle name="20 % - uthevingsfarge 1 2" xfId="116" xr:uid="{00000000-0005-0000-0000-000002000000}"/>
    <cellStyle name="20 % – uthevingsfarge 1 2" xfId="150" xr:uid="{00000000-0005-0000-0000-000003000000}"/>
    <cellStyle name="20 % - uthevingsfarge 1 3" xfId="147" xr:uid="{00000000-0005-0000-0000-000004000000}"/>
    <cellStyle name="20 % – uthevingsfarge 1 3" xfId="168" xr:uid="{00000000-0005-0000-0000-000005000000}"/>
    <cellStyle name="20 % - uthevingsfarge 1_Figur 4" xfId="97" xr:uid="{00000000-0005-0000-0000-000006000000}"/>
    <cellStyle name="20 % - uthevingsfarge 2" xfId="25" xr:uid="{00000000-0005-0000-0000-000007000000}"/>
    <cellStyle name="20 % – uthevingsfarge 2" xfId="80" xr:uid="{00000000-0005-0000-0000-000008000000}"/>
    <cellStyle name="20 % - uthevingsfarge 2 2" xfId="118" xr:uid="{00000000-0005-0000-0000-000009000000}"/>
    <cellStyle name="20 % – uthevingsfarge 2 2" xfId="151" xr:uid="{00000000-0005-0000-0000-00000A000000}"/>
    <cellStyle name="20 % - uthevingsfarge 2 3" xfId="148" xr:uid="{00000000-0005-0000-0000-00000B000000}"/>
    <cellStyle name="20 % – uthevingsfarge 2 3" xfId="169" xr:uid="{00000000-0005-0000-0000-00000C000000}"/>
    <cellStyle name="20 % - uthevingsfarge 2_Figur 4" xfId="98" xr:uid="{00000000-0005-0000-0000-00000D000000}"/>
    <cellStyle name="20 % - uthevingsfarge 3" xfId="29" xr:uid="{00000000-0005-0000-0000-00000E000000}"/>
    <cellStyle name="20 % – uthevingsfarge 3" xfId="81" xr:uid="{00000000-0005-0000-0000-00000F000000}"/>
    <cellStyle name="20 % - uthevingsfarge 3 2" xfId="120" xr:uid="{00000000-0005-0000-0000-000010000000}"/>
    <cellStyle name="20 % – uthevingsfarge 3 2" xfId="152" xr:uid="{00000000-0005-0000-0000-000011000000}"/>
    <cellStyle name="20 % - uthevingsfarge 3 3" xfId="112" xr:uid="{00000000-0005-0000-0000-000012000000}"/>
    <cellStyle name="20 % – uthevingsfarge 3 3" xfId="170" xr:uid="{00000000-0005-0000-0000-000013000000}"/>
    <cellStyle name="20 % - uthevingsfarge 3_Figur 4" xfId="99" xr:uid="{00000000-0005-0000-0000-000014000000}"/>
    <cellStyle name="20 % - uthevingsfarge 4" xfId="33" xr:uid="{00000000-0005-0000-0000-000015000000}"/>
    <cellStyle name="20 % – uthevingsfarge 4" xfId="82" xr:uid="{00000000-0005-0000-0000-000016000000}"/>
    <cellStyle name="20 % - uthevingsfarge 4 2" xfId="122" xr:uid="{00000000-0005-0000-0000-000017000000}"/>
    <cellStyle name="20 % – uthevingsfarge 4 2" xfId="153" xr:uid="{00000000-0005-0000-0000-000018000000}"/>
    <cellStyle name="20 % - uthevingsfarge 4 3" xfId="115" xr:uid="{00000000-0005-0000-0000-000019000000}"/>
    <cellStyle name="20 % – uthevingsfarge 4 3" xfId="171" xr:uid="{00000000-0005-0000-0000-00001A000000}"/>
    <cellStyle name="20 % - uthevingsfarge 4_Figur 4" xfId="100" xr:uid="{00000000-0005-0000-0000-00001B000000}"/>
    <cellStyle name="20 % - uthevingsfarge 5" xfId="37" xr:uid="{00000000-0005-0000-0000-00001C000000}"/>
    <cellStyle name="20 % – uthevingsfarge 5" xfId="83" xr:uid="{00000000-0005-0000-0000-00001D000000}"/>
    <cellStyle name="20 % - uthevingsfarge 5 2" xfId="124" xr:uid="{00000000-0005-0000-0000-00001E000000}"/>
    <cellStyle name="20 % – uthevingsfarge 5 2" xfId="154" xr:uid="{00000000-0005-0000-0000-00001F000000}"/>
    <cellStyle name="20 % - uthevingsfarge 5 3" xfId="146" xr:uid="{00000000-0005-0000-0000-000020000000}"/>
    <cellStyle name="20 % – uthevingsfarge 5 3" xfId="172" xr:uid="{00000000-0005-0000-0000-000021000000}"/>
    <cellStyle name="20 % - uthevingsfarge 5_Figur 4" xfId="101" xr:uid="{00000000-0005-0000-0000-000022000000}"/>
    <cellStyle name="20 % - uthevingsfarge 6" xfId="41" xr:uid="{00000000-0005-0000-0000-000023000000}"/>
    <cellStyle name="20 % – uthevingsfarge 6" xfId="84" xr:uid="{00000000-0005-0000-0000-000024000000}"/>
    <cellStyle name="20 % - uthevingsfarge 6 2" xfId="126" xr:uid="{00000000-0005-0000-0000-000025000000}"/>
    <cellStyle name="20 % – uthevingsfarge 6 2" xfId="155" xr:uid="{00000000-0005-0000-0000-000026000000}"/>
    <cellStyle name="20 % - uthevingsfarge 6 3" xfId="144" xr:uid="{00000000-0005-0000-0000-000027000000}"/>
    <cellStyle name="20 % – uthevingsfarge 6 3" xfId="173" xr:uid="{00000000-0005-0000-0000-000028000000}"/>
    <cellStyle name="20 % - uthevingsfarge 6_Figur 4" xfId="102" xr:uid="{00000000-0005-0000-0000-000029000000}"/>
    <cellStyle name="20% - uthevingsfarge 1" xfId="50" xr:uid="{00000000-0005-0000-0000-00002A000000}"/>
    <cellStyle name="20% - uthevingsfarge 1 2" xfId="132" xr:uid="{00000000-0005-0000-0000-00002B000000}"/>
    <cellStyle name="20% - uthevingsfarge 2" xfId="51" xr:uid="{00000000-0005-0000-0000-00002C000000}"/>
    <cellStyle name="20% - uthevingsfarge 2 2" xfId="133" xr:uid="{00000000-0005-0000-0000-00002D000000}"/>
    <cellStyle name="20% - uthevingsfarge 3" xfId="52" xr:uid="{00000000-0005-0000-0000-00002E000000}"/>
    <cellStyle name="20% - uthevingsfarge 3 2" xfId="134" xr:uid="{00000000-0005-0000-0000-00002F000000}"/>
    <cellStyle name="20% - uthevingsfarge 4" xfId="53" xr:uid="{00000000-0005-0000-0000-000030000000}"/>
    <cellStyle name="20% - uthevingsfarge 4 2" xfId="135" xr:uid="{00000000-0005-0000-0000-000031000000}"/>
    <cellStyle name="20% - uthevingsfarge 5" xfId="54" xr:uid="{00000000-0005-0000-0000-000032000000}"/>
    <cellStyle name="20% - uthevingsfarge 5 2" xfId="136" xr:uid="{00000000-0005-0000-0000-000033000000}"/>
    <cellStyle name="20% - uthevingsfarge 6" xfId="55" xr:uid="{00000000-0005-0000-0000-000034000000}"/>
    <cellStyle name="20% - uthevingsfarge 6 2" xfId="137" xr:uid="{00000000-0005-0000-0000-000035000000}"/>
    <cellStyle name="40 % - uthevingsfarge 1" xfId="22" xr:uid="{00000000-0005-0000-0000-000036000000}"/>
    <cellStyle name="40 % – uthevingsfarge 1" xfId="85" xr:uid="{00000000-0005-0000-0000-000037000000}"/>
    <cellStyle name="40 % - uthevingsfarge 1 2" xfId="117" xr:uid="{00000000-0005-0000-0000-000038000000}"/>
    <cellStyle name="40 % – uthevingsfarge 1 2" xfId="156" xr:uid="{00000000-0005-0000-0000-000039000000}"/>
    <cellStyle name="40 % - uthevingsfarge 1 3" xfId="130" xr:uid="{00000000-0005-0000-0000-00003A000000}"/>
    <cellStyle name="40 % – uthevingsfarge 1 3" xfId="174" xr:uid="{00000000-0005-0000-0000-00003B000000}"/>
    <cellStyle name="40 % - uthevingsfarge 1_Figur 4" xfId="103" xr:uid="{00000000-0005-0000-0000-00003C000000}"/>
    <cellStyle name="40 % - uthevingsfarge 2" xfId="26" xr:uid="{00000000-0005-0000-0000-00003D000000}"/>
    <cellStyle name="40 % – uthevingsfarge 2" xfId="86" xr:uid="{00000000-0005-0000-0000-00003E000000}"/>
    <cellStyle name="40 % - uthevingsfarge 2 2" xfId="119" xr:uid="{00000000-0005-0000-0000-00003F000000}"/>
    <cellStyle name="40 % – uthevingsfarge 2 2" xfId="157" xr:uid="{00000000-0005-0000-0000-000040000000}"/>
    <cellStyle name="40 % - uthevingsfarge 2 3" xfId="111" xr:uid="{00000000-0005-0000-0000-000041000000}"/>
    <cellStyle name="40 % – uthevingsfarge 2 3" xfId="175" xr:uid="{00000000-0005-0000-0000-000042000000}"/>
    <cellStyle name="40 % - uthevingsfarge 2_Figur 4" xfId="104" xr:uid="{00000000-0005-0000-0000-000043000000}"/>
    <cellStyle name="40 % - uthevingsfarge 3" xfId="30" xr:uid="{00000000-0005-0000-0000-000044000000}"/>
    <cellStyle name="40 % – uthevingsfarge 3" xfId="87" xr:uid="{00000000-0005-0000-0000-000045000000}"/>
    <cellStyle name="40 % - uthevingsfarge 3 2" xfId="121" xr:uid="{00000000-0005-0000-0000-000046000000}"/>
    <cellStyle name="40 % – uthevingsfarge 3 2" xfId="158" xr:uid="{00000000-0005-0000-0000-000047000000}"/>
    <cellStyle name="40 % - uthevingsfarge 3 3" xfId="114" xr:uid="{00000000-0005-0000-0000-000048000000}"/>
    <cellStyle name="40 % – uthevingsfarge 3 3" xfId="176" xr:uid="{00000000-0005-0000-0000-000049000000}"/>
    <cellStyle name="40 % - uthevingsfarge 3_Figur 4" xfId="105" xr:uid="{00000000-0005-0000-0000-00004A000000}"/>
    <cellStyle name="40 % - uthevingsfarge 4" xfId="34" xr:uid="{00000000-0005-0000-0000-00004B000000}"/>
    <cellStyle name="40 % – uthevingsfarge 4" xfId="88" xr:uid="{00000000-0005-0000-0000-00004C000000}"/>
    <cellStyle name="40 % - uthevingsfarge 4 2" xfId="123" xr:uid="{00000000-0005-0000-0000-00004D000000}"/>
    <cellStyle name="40 % – uthevingsfarge 4 2" xfId="159" xr:uid="{00000000-0005-0000-0000-00004E000000}"/>
    <cellStyle name="40 % - uthevingsfarge 4 3" xfId="113" xr:uid="{00000000-0005-0000-0000-00004F000000}"/>
    <cellStyle name="40 % – uthevingsfarge 4 3" xfId="177" xr:uid="{00000000-0005-0000-0000-000050000000}"/>
    <cellStyle name="40 % - uthevingsfarge 4_Figur 4" xfId="106" xr:uid="{00000000-0005-0000-0000-000051000000}"/>
    <cellStyle name="40 % - uthevingsfarge 5" xfId="38" xr:uid="{00000000-0005-0000-0000-000052000000}"/>
    <cellStyle name="40 % – uthevingsfarge 5" xfId="89" xr:uid="{00000000-0005-0000-0000-000053000000}"/>
    <cellStyle name="40 % - uthevingsfarge 5 2" xfId="125" xr:uid="{00000000-0005-0000-0000-000054000000}"/>
    <cellStyle name="40 % – uthevingsfarge 5 2" xfId="160" xr:uid="{00000000-0005-0000-0000-000055000000}"/>
    <cellStyle name="40 % - uthevingsfarge 5 3" xfId="145" xr:uid="{00000000-0005-0000-0000-000056000000}"/>
    <cellStyle name="40 % – uthevingsfarge 5 3" xfId="178" xr:uid="{00000000-0005-0000-0000-000057000000}"/>
    <cellStyle name="40 % - uthevingsfarge 5_Figur 4" xfId="107" xr:uid="{00000000-0005-0000-0000-000058000000}"/>
    <cellStyle name="40 % - uthevingsfarge 6" xfId="42" xr:uid="{00000000-0005-0000-0000-000059000000}"/>
    <cellStyle name="40 % – uthevingsfarge 6" xfId="90" xr:uid="{00000000-0005-0000-0000-00005A000000}"/>
    <cellStyle name="40 % - uthevingsfarge 6 2" xfId="127" xr:uid="{00000000-0005-0000-0000-00005B000000}"/>
    <cellStyle name="40 % – uthevingsfarge 6 2" xfId="161" xr:uid="{00000000-0005-0000-0000-00005C000000}"/>
    <cellStyle name="40 % - uthevingsfarge 6 3" xfId="128" xr:uid="{00000000-0005-0000-0000-00005D000000}"/>
    <cellStyle name="40 % – uthevingsfarge 6 3" xfId="179" xr:uid="{00000000-0005-0000-0000-00005E000000}"/>
    <cellStyle name="40 % - uthevingsfarge 6_Figur 4" xfId="108" xr:uid="{00000000-0005-0000-0000-00005F000000}"/>
    <cellStyle name="40% - uthevingsfarge 1" xfId="56" xr:uid="{00000000-0005-0000-0000-000060000000}"/>
    <cellStyle name="40% - uthevingsfarge 1 2" xfId="138" xr:uid="{00000000-0005-0000-0000-000061000000}"/>
    <cellStyle name="40% - uthevingsfarge 2" xfId="57" xr:uid="{00000000-0005-0000-0000-000062000000}"/>
    <cellStyle name="40% - uthevingsfarge 2 2" xfId="139" xr:uid="{00000000-0005-0000-0000-000063000000}"/>
    <cellStyle name="40% - uthevingsfarge 3" xfId="58" xr:uid="{00000000-0005-0000-0000-000064000000}"/>
    <cellStyle name="40% - uthevingsfarge 3 2" xfId="140" xr:uid="{00000000-0005-0000-0000-000065000000}"/>
    <cellStyle name="40% - uthevingsfarge 4" xfId="59" xr:uid="{00000000-0005-0000-0000-000066000000}"/>
    <cellStyle name="40% - uthevingsfarge 4 2" xfId="141" xr:uid="{00000000-0005-0000-0000-000067000000}"/>
    <cellStyle name="40% - uthevingsfarge 5" xfId="60" xr:uid="{00000000-0005-0000-0000-000068000000}"/>
    <cellStyle name="40% - uthevingsfarge 5 2" xfId="142" xr:uid="{00000000-0005-0000-0000-000069000000}"/>
    <cellStyle name="40% - uthevingsfarge 6" xfId="61" xr:uid="{00000000-0005-0000-0000-00006A000000}"/>
    <cellStyle name="40% - uthevingsfarge 6 2" xfId="143" xr:uid="{00000000-0005-0000-0000-00006B000000}"/>
    <cellStyle name="60 % - uthevingsfarge 1" xfId="23" xr:uid="{00000000-0005-0000-0000-00006C000000}"/>
    <cellStyle name="60 % – uthevingsfarge 1" xfId="91" xr:uid="{00000000-0005-0000-0000-00006D000000}"/>
    <cellStyle name="60 % – uthevingsfarge 1 2" xfId="162" xr:uid="{00000000-0005-0000-0000-00006E000000}"/>
    <cellStyle name="60 % - uthevingsfarge 2" xfId="27" xr:uid="{00000000-0005-0000-0000-00006F000000}"/>
    <cellStyle name="60 % – uthevingsfarge 2" xfId="92" xr:uid="{00000000-0005-0000-0000-000070000000}"/>
    <cellStyle name="60 % – uthevingsfarge 2 2" xfId="163" xr:uid="{00000000-0005-0000-0000-000071000000}"/>
    <cellStyle name="60 % - uthevingsfarge 3" xfId="31" xr:uid="{00000000-0005-0000-0000-000072000000}"/>
    <cellStyle name="60 % – uthevingsfarge 3" xfId="93" xr:uid="{00000000-0005-0000-0000-000073000000}"/>
    <cellStyle name="60 % – uthevingsfarge 3 2" xfId="164" xr:uid="{00000000-0005-0000-0000-000074000000}"/>
    <cellStyle name="60 % - uthevingsfarge 4" xfId="35" xr:uid="{00000000-0005-0000-0000-000075000000}"/>
    <cellStyle name="60 % – uthevingsfarge 4" xfId="94" xr:uid="{00000000-0005-0000-0000-000076000000}"/>
    <cellStyle name="60 % – uthevingsfarge 4 2" xfId="165" xr:uid="{00000000-0005-0000-0000-000077000000}"/>
    <cellStyle name="60 % - uthevingsfarge 5" xfId="39" xr:uid="{00000000-0005-0000-0000-000078000000}"/>
    <cellStyle name="60 % – uthevingsfarge 5" xfId="95" xr:uid="{00000000-0005-0000-0000-000079000000}"/>
    <cellStyle name="60 % – uthevingsfarge 5 2" xfId="166" xr:uid="{00000000-0005-0000-0000-00007A000000}"/>
    <cellStyle name="60 % - uthevingsfarge 6" xfId="43" xr:uid="{00000000-0005-0000-0000-00007B000000}"/>
    <cellStyle name="60 % – uthevingsfarge 6" xfId="96" xr:uid="{00000000-0005-0000-0000-00007C000000}"/>
    <cellStyle name="60 % – uthevingsfarge 6 2" xfId="167" xr:uid="{00000000-0005-0000-0000-00007D000000}"/>
    <cellStyle name="60% - uthevingsfarge 1" xfId="62" xr:uid="{00000000-0005-0000-0000-00007E000000}"/>
    <cellStyle name="60% - uthevingsfarge 2" xfId="63" xr:uid="{00000000-0005-0000-0000-00007F000000}"/>
    <cellStyle name="60% - uthevingsfarge 3" xfId="64" xr:uid="{00000000-0005-0000-0000-000080000000}"/>
    <cellStyle name="60% - uthevingsfarge 4" xfId="65" xr:uid="{00000000-0005-0000-0000-000081000000}"/>
    <cellStyle name="60% - uthevingsfarge 5" xfId="66" xr:uid="{00000000-0005-0000-0000-000082000000}"/>
    <cellStyle name="60% - uthevingsfarge 6" xfId="67" xr:uid="{00000000-0005-0000-0000-000083000000}"/>
    <cellStyle name="Beregning" xfId="14" builtinId="22" customBuiltin="1"/>
    <cellStyle name="Dårlig" xfId="10" builtinId="27" customBuiltin="1"/>
    <cellStyle name="Forklarende tekst" xfId="18" builtinId="53" customBuiltin="1"/>
    <cellStyle name="God" xfId="9" builtinId="26" customBuiltin="1"/>
    <cellStyle name="Inndata" xfId="12" builtinId="20" customBuiltin="1"/>
    <cellStyle name="Koblet celle" xfId="15" builtinId="24" customBuiltin="1"/>
    <cellStyle name="Komma" xfId="3" builtinId="3"/>
    <cellStyle name="Komma 2" xfId="48" xr:uid="{00000000-0005-0000-0000-00008B000000}"/>
    <cellStyle name="Kontrollcelle" xfId="16" builtinId="23" customBuiltin="1"/>
    <cellStyle name="Merknad 2" xfId="49" xr:uid="{00000000-0005-0000-0000-00008D000000}"/>
    <cellStyle name="Merknad 2 2" xfId="131" xr:uid="{00000000-0005-0000-0000-00008E000000}"/>
    <cellStyle name="Normal" xfId="0" builtinId="0"/>
    <cellStyle name="Normal 10" xfId="73" xr:uid="{00000000-0005-0000-0000-000090000000}"/>
    <cellStyle name="Normal 11" xfId="109" xr:uid="{00000000-0005-0000-0000-000091000000}"/>
    <cellStyle name="Normal 2" xfId="2" xr:uid="{00000000-0005-0000-0000-000092000000}"/>
    <cellStyle name="Normal 3" xfId="45" xr:uid="{00000000-0005-0000-0000-000093000000}"/>
    <cellStyle name="Normal 4" xfId="47" xr:uid="{00000000-0005-0000-0000-000094000000}"/>
    <cellStyle name="Normal 5" xfId="44" xr:uid="{00000000-0005-0000-0000-000095000000}"/>
    <cellStyle name="Normal 5 2" xfId="77" xr:uid="{00000000-0005-0000-0000-000096000000}"/>
    <cellStyle name="Normal 5 2 2" xfId="149" xr:uid="{00000000-0005-0000-0000-000097000000}"/>
    <cellStyle name="Normal 5 3" xfId="129" xr:uid="{00000000-0005-0000-0000-000098000000}"/>
    <cellStyle name="Normal 6" xfId="69" xr:uid="{00000000-0005-0000-0000-000099000000}"/>
    <cellStyle name="Normal 7" xfId="70" xr:uid="{00000000-0005-0000-0000-00009A000000}"/>
    <cellStyle name="Normal 8" xfId="71" xr:uid="{00000000-0005-0000-0000-00009B000000}"/>
    <cellStyle name="Normal 9" xfId="72" xr:uid="{00000000-0005-0000-0000-00009C000000}"/>
    <cellStyle name="Normal_4a og b" xfId="74" xr:uid="{00000000-0005-0000-0000-00009D000000}"/>
    <cellStyle name="Normal_Figur 4" xfId="68" xr:uid="{00000000-0005-0000-0000-00009E000000}"/>
    <cellStyle name="Normal_Figur 5" xfId="75" xr:uid="{00000000-0005-0000-0000-00009F000000}"/>
    <cellStyle name="Normal_Figur 6" xfId="76" xr:uid="{00000000-0005-0000-0000-0000A0000000}"/>
    <cellStyle name="Normal_Tabell 5" xfId="78" xr:uid="{00000000-0005-0000-0000-0000A1000000}"/>
    <cellStyle name="Nøytral" xfId="11" builtinId="28" customBuiltin="1"/>
    <cellStyle name="Overskrift 1" xfId="5" builtinId="16" customBuiltin="1"/>
    <cellStyle name="Overskrift 2" xfId="6" builtinId="17" customBuiltin="1"/>
    <cellStyle name="Overskrift 3" xfId="7" builtinId="18" customBuiltin="1"/>
    <cellStyle name="Overskrift 4" xfId="8" builtinId="19" customBuiltin="1"/>
    <cellStyle name="Prosent" xfId="1" builtinId="5"/>
    <cellStyle name="Prosent 2" xfId="46" xr:uid="{00000000-0005-0000-0000-0000A8000000}"/>
    <cellStyle name="Prosent 3" xfId="110" xr:uid="{00000000-0005-0000-0000-0000A9000000}"/>
    <cellStyle name="Tittel" xfId="4" builtinId="15" customBuiltin="1"/>
    <cellStyle name="Totalt" xfId="19" builtinId="25" customBuiltin="1"/>
    <cellStyle name="Utdata" xfId="13" builtinId="21" customBuiltin="1"/>
    <cellStyle name="Uthevingsfarge1" xfId="20" builtinId="29" customBuiltin="1"/>
    <cellStyle name="Uthevingsfarge2" xfId="24" builtinId="33" customBuiltin="1"/>
    <cellStyle name="Uthevingsfarge3" xfId="28" builtinId="37" customBuiltin="1"/>
    <cellStyle name="Uthevingsfarge4" xfId="32" builtinId="41" customBuiltin="1"/>
    <cellStyle name="Uthevingsfarge5" xfId="36" builtinId="45" customBuiltin="1"/>
    <cellStyle name="Uthevingsfarge6" xfId="40" builtinId="49" customBuiltin="1"/>
    <cellStyle name="Varselteks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 1'!$B$3</c:f>
              <c:strCache>
                <c:ptCount val="1"/>
                <c:pt idx="0">
                  <c:v>Fekk ikkje tilsett nokon</c:v>
                </c:pt>
              </c:strCache>
            </c:strRef>
          </c:tx>
          <c:invertIfNegative val="0"/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EFB0-4D4D-B0ED-5F2D8981A6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FB0-4D4D-B0ED-5F2D8981A67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FB0-4D4D-B0ED-5F2D8981A675}"/>
              </c:ext>
            </c:extLst>
          </c:dPt>
          <c:dLbls>
            <c:spPr>
              <a:noFill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1'!$A$4:$A$20</c:f>
              <c:strCache>
                <c:ptCount val="17"/>
                <c:pt idx="0">
                  <c:v>Troms</c:v>
                </c:pt>
                <c:pt idx="1">
                  <c:v>Møre og Romsdal</c:v>
                </c:pt>
                <c:pt idx="2">
                  <c:v>Finnmark</c:v>
                </c:pt>
                <c:pt idx="3">
                  <c:v>Nordland</c:v>
                </c:pt>
                <c:pt idx="4">
                  <c:v>Trøndelag</c:v>
                </c:pt>
                <c:pt idx="5">
                  <c:v>Vestland</c:v>
                </c:pt>
                <c:pt idx="6">
                  <c:v>Oslo</c:v>
                </c:pt>
                <c:pt idx="7">
                  <c:v>Agder</c:v>
                </c:pt>
                <c:pt idx="8">
                  <c:v>Vestfold</c:v>
                </c:pt>
                <c:pt idx="9">
                  <c:v>Akershus</c:v>
                </c:pt>
                <c:pt idx="10">
                  <c:v>Rogaland</c:v>
                </c:pt>
                <c:pt idx="11">
                  <c:v>Innlandet</c:v>
                </c:pt>
                <c:pt idx="12">
                  <c:v>Telemark</c:v>
                </c:pt>
                <c:pt idx="13">
                  <c:v>Østfold</c:v>
                </c:pt>
                <c:pt idx="14">
                  <c:v>Buskerud</c:v>
                </c:pt>
                <c:pt idx="16">
                  <c:v>I alt</c:v>
                </c:pt>
              </c:strCache>
            </c:strRef>
          </c:cat>
          <c:val>
            <c:numRef>
              <c:f>'Figur 1'!$B$4:$B$20</c:f>
              <c:numCache>
                <c:formatCode>0</c:formatCode>
                <c:ptCount val="17"/>
                <c:pt idx="0">
                  <c:v>21.3</c:v>
                </c:pt>
                <c:pt idx="1">
                  <c:v>18.5</c:v>
                </c:pt>
                <c:pt idx="2">
                  <c:v>16.7</c:v>
                </c:pt>
                <c:pt idx="3">
                  <c:v>18.399999999999999</c:v>
                </c:pt>
                <c:pt idx="4">
                  <c:v>15.299999999999999</c:v>
                </c:pt>
                <c:pt idx="5">
                  <c:v>15.7</c:v>
                </c:pt>
                <c:pt idx="6">
                  <c:v>15.1</c:v>
                </c:pt>
                <c:pt idx="7">
                  <c:v>12.4</c:v>
                </c:pt>
                <c:pt idx="8">
                  <c:v>11.899999999999999</c:v>
                </c:pt>
                <c:pt idx="9">
                  <c:v>13.4</c:v>
                </c:pt>
                <c:pt idx="10">
                  <c:v>12.5</c:v>
                </c:pt>
                <c:pt idx="11">
                  <c:v>14.2</c:v>
                </c:pt>
                <c:pt idx="12">
                  <c:v>11.5</c:v>
                </c:pt>
                <c:pt idx="13">
                  <c:v>8.1</c:v>
                </c:pt>
                <c:pt idx="14">
                  <c:v>9.3000000000000007</c:v>
                </c:pt>
                <c:pt idx="16">
                  <c:v>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0-4D4D-B0ED-5F2D8981A675}"/>
            </c:ext>
          </c:extLst>
        </c:ser>
        <c:ser>
          <c:idx val="1"/>
          <c:order val="1"/>
          <c:tx>
            <c:strRef>
              <c:f>'Figur 1'!$C$3</c:f>
              <c:strCache>
                <c:ptCount val="1"/>
                <c:pt idx="0">
                  <c:v>Tilsette nokon med lågare eller annan formell kompetanse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FB0-4D4D-B0ED-5F2D8981A675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FB0-4D4D-B0ED-5F2D8981A675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FB0-4D4D-B0ED-5F2D8981A6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1'!$A$4:$A$20</c:f>
              <c:strCache>
                <c:ptCount val="17"/>
                <c:pt idx="0">
                  <c:v>Troms</c:v>
                </c:pt>
                <c:pt idx="1">
                  <c:v>Møre og Romsdal</c:v>
                </c:pt>
                <c:pt idx="2">
                  <c:v>Finnmark</c:v>
                </c:pt>
                <c:pt idx="3">
                  <c:v>Nordland</c:v>
                </c:pt>
                <c:pt idx="4">
                  <c:v>Trøndelag</c:v>
                </c:pt>
                <c:pt idx="5">
                  <c:v>Vestland</c:v>
                </c:pt>
                <c:pt idx="6">
                  <c:v>Oslo</c:v>
                </c:pt>
                <c:pt idx="7">
                  <c:v>Agder</c:v>
                </c:pt>
                <c:pt idx="8">
                  <c:v>Vestfold</c:v>
                </c:pt>
                <c:pt idx="9">
                  <c:v>Akershus</c:v>
                </c:pt>
                <c:pt idx="10">
                  <c:v>Rogaland</c:v>
                </c:pt>
                <c:pt idx="11">
                  <c:v>Innlandet</c:v>
                </c:pt>
                <c:pt idx="12">
                  <c:v>Telemark</c:v>
                </c:pt>
                <c:pt idx="13">
                  <c:v>Østfold</c:v>
                </c:pt>
                <c:pt idx="14">
                  <c:v>Buskerud</c:v>
                </c:pt>
                <c:pt idx="16">
                  <c:v>I alt</c:v>
                </c:pt>
              </c:strCache>
            </c:strRef>
          </c:cat>
          <c:val>
            <c:numRef>
              <c:f>'Figur 1'!$C$4:$C$20</c:f>
              <c:numCache>
                <c:formatCode>0</c:formatCode>
                <c:ptCount val="17"/>
                <c:pt idx="0">
                  <c:v>6.5</c:v>
                </c:pt>
                <c:pt idx="1">
                  <c:v>9.5</c:v>
                </c:pt>
                <c:pt idx="2">
                  <c:v>10.100000000000001</c:v>
                </c:pt>
                <c:pt idx="3">
                  <c:v>8.1</c:v>
                </c:pt>
                <c:pt idx="4">
                  <c:v>10.9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11</c:v>
                </c:pt>
                <c:pt idx="8">
                  <c:v>9.5</c:v>
                </c:pt>
                <c:pt idx="9">
                  <c:v>7.6</c:v>
                </c:pt>
                <c:pt idx="10">
                  <c:v>8.5</c:v>
                </c:pt>
                <c:pt idx="11">
                  <c:v>5.8000000000000007</c:v>
                </c:pt>
                <c:pt idx="12">
                  <c:v>8.2000000000000011</c:v>
                </c:pt>
                <c:pt idx="13">
                  <c:v>10.9</c:v>
                </c:pt>
                <c:pt idx="14">
                  <c:v>9.7000000000000011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B0-4D4D-B0ED-5F2D8981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80641024"/>
        <c:axId val="80651008"/>
      </c:barChart>
      <c:catAx>
        <c:axId val="80641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0651008"/>
        <c:crosses val="autoZero"/>
        <c:auto val="1"/>
        <c:lblAlgn val="ctr"/>
        <c:lblOffset val="100"/>
        <c:noMultiLvlLbl val="0"/>
      </c:catAx>
      <c:valAx>
        <c:axId val="80651008"/>
        <c:scaling>
          <c:orientation val="minMax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0641024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 8'!$B$3</c:f>
              <c:strCache>
                <c:ptCount val="1"/>
                <c:pt idx="0">
                  <c:v>2024</c:v>
                </c:pt>
              </c:strCache>
            </c:strRef>
          </c:tx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214-4AE7-8B6C-C005CF7B0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8'!$A$4:$A$14</c:f>
              <c:strCache>
                <c:ptCount val="11"/>
                <c:pt idx="0">
                  <c:v>Prod. av elektriske og optiske produkter</c:v>
                </c:pt>
                <c:pt idx="1">
                  <c:v>Prod. av maskiner og utstyr</c:v>
                </c:pt>
                <c:pt idx="2">
                  <c:v>Prod. av metallvarer</c:v>
                </c:pt>
                <c:pt idx="3">
                  <c:v>Petroleum og kjemisk prod.</c:v>
                </c:pt>
                <c:pt idx="4">
                  <c:v>Prod. av annen industri</c:v>
                </c:pt>
                <c:pt idx="5">
                  <c:v>Tekstil- og lærvarer</c:v>
                </c:pt>
                <c:pt idx="6">
                  <c:v>Trevarer</c:v>
                </c:pt>
                <c:pt idx="7">
                  <c:v>Nærings- og nytelsemidler</c:v>
                </c:pt>
                <c:pt idx="8">
                  <c:v>Treforedling og grafisk prod.</c:v>
                </c:pt>
                <c:pt idx="10">
                  <c:v>Industrien totalt</c:v>
                </c:pt>
              </c:strCache>
            </c:strRef>
          </c:cat>
          <c:val>
            <c:numRef>
              <c:f>'Figur 8'!$B$4:$B$14</c:f>
              <c:numCache>
                <c:formatCode>_ * #\ ##0_ ;_ * \-#\ ##0_ ;_ * "-"??_ ;_ @_ </c:formatCode>
                <c:ptCount val="11"/>
                <c:pt idx="0">
                  <c:v>42.9</c:v>
                </c:pt>
                <c:pt idx="1">
                  <c:v>29.5</c:v>
                </c:pt>
                <c:pt idx="2">
                  <c:v>20.7</c:v>
                </c:pt>
                <c:pt idx="3">
                  <c:v>22.800000000000004</c:v>
                </c:pt>
                <c:pt idx="4">
                  <c:v>5.6</c:v>
                </c:pt>
                <c:pt idx="5">
                  <c:v>12.7</c:v>
                </c:pt>
                <c:pt idx="6">
                  <c:v>14.100000000000001</c:v>
                </c:pt>
                <c:pt idx="7">
                  <c:v>12</c:v>
                </c:pt>
                <c:pt idx="8">
                  <c:v>-2.200000000000002</c:v>
                </c:pt>
                <c:pt idx="10" formatCode="0">
                  <c:v>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4AE7-8B6C-C005CF7B0C67}"/>
            </c:ext>
          </c:extLst>
        </c:ser>
        <c:ser>
          <c:idx val="1"/>
          <c:order val="1"/>
          <c:tx>
            <c:strRef>
              <c:f>'Figur 8'!$C$3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214-4AE7-8B6C-C005CF7B0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8'!$A$4:$A$14</c:f>
              <c:strCache>
                <c:ptCount val="11"/>
                <c:pt idx="0">
                  <c:v>Prod. av elektriske og optiske produkter</c:v>
                </c:pt>
                <c:pt idx="1">
                  <c:v>Prod. av maskiner og utstyr</c:v>
                </c:pt>
                <c:pt idx="2">
                  <c:v>Prod. av metallvarer</c:v>
                </c:pt>
                <c:pt idx="3">
                  <c:v>Petroleum og kjemisk prod.</c:v>
                </c:pt>
                <c:pt idx="4">
                  <c:v>Prod. av annen industri</c:v>
                </c:pt>
                <c:pt idx="5">
                  <c:v>Tekstil- og lærvarer</c:v>
                </c:pt>
                <c:pt idx="6">
                  <c:v>Trevarer</c:v>
                </c:pt>
                <c:pt idx="7">
                  <c:v>Nærings- og nytelsemidler</c:v>
                </c:pt>
                <c:pt idx="8">
                  <c:v>Treforedling og grafisk prod.</c:v>
                </c:pt>
                <c:pt idx="10">
                  <c:v>Industrien totalt</c:v>
                </c:pt>
              </c:strCache>
            </c:strRef>
          </c:cat>
          <c:val>
            <c:numRef>
              <c:f>'Figur 8'!$C$4:$C$14</c:f>
              <c:numCache>
                <c:formatCode>0</c:formatCode>
                <c:ptCount val="11"/>
                <c:pt idx="0">
                  <c:v>36.4</c:v>
                </c:pt>
                <c:pt idx="1">
                  <c:v>35.099999999999994</c:v>
                </c:pt>
                <c:pt idx="2">
                  <c:v>30.9</c:v>
                </c:pt>
                <c:pt idx="3">
                  <c:v>24</c:v>
                </c:pt>
                <c:pt idx="4">
                  <c:v>7.3999999999999995</c:v>
                </c:pt>
                <c:pt idx="5">
                  <c:v>6.3999999999999986</c:v>
                </c:pt>
                <c:pt idx="6">
                  <c:v>4.9999999999999991</c:v>
                </c:pt>
                <c:pt idx="7">
                  <c:v>4.2000000000000011</c:v>
                </c:pt>
                <c:pt idx="8">
                  <c:v>1.9000000000000017</c:v>
                </c:pt>
                <c:pt idx="10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14-4AE7-8B6C-C005CF7B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27680"/>
        <c:axId val="82729216"/>
      </c:barChart>
      <c:catAx>
        <c:axId val="82727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729216"/>
        <c:crosses val="autoZero"/>
        <c:auto val="1"/>
        <c:lblAlgn val="ctr"/>
        <c:lblOffset val="100"/>
        <c:noMultiLvlLbl val="0"/>
      </c:catAx>
      <c:valAx>
        <c:axId val="82729216"/>
        <c:scaling>
          <c:orientation val="minMax"/>
          <c:max val="45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_ * #\ ##0_ ;_ * \-#\ ##0_ ;_ * &quot;-&quot;??_ ;_ @_ 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727680"/>
        <c:crosses val="autoZero"/>
        <c:crossBetween val="between"/>
        <c:majorUnit val="10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7619739280163"/>
          <c:y val="6.4423055555555553E-2"/>
          <c:w val="0.82200705494337478"/>
          <c:h val="0.8847000000000000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'Figur V2'!$C$5:$C$28</c:f>
                <c:numCache>
                  <c:formatCode>General</c:formatCode>
                  <c:ptCount val="24"/>
                  <c:pt idx="0">
                    <c:v>477</c:v>
                  </c:pt>
                  <c:pt idx="1">
                    <c:v>298</c:v>
                  </c:pt>
                  <c:pt idx="2">
                    <c:v>1579</c:v>
                  </c:pt>
                  <c:pt idx="3">
                    <c:v>389</c:v>
                  </c:pt>
                  <c:pt idx="4">
                    <c:v>18</c:v>
                  </c:pt>
                  <c:pt idx="5">
                    <c:v>45</c:v>
                  </c:pt>
                  <c:pt idx="6">
                    <c:v>11</c:v>
                  </c:pt>
                  <c:pt idx="7">
                    <c:v>31</c:v>
                  </c:pt>
                  <c:pt idx="8">
                    <c:v>89</c:v>
                  </c:pt>
                  <c:pt idx="9">
                    <c:v>427</c:v>
                  </c:pt>
                  <c:pt idx="10">
                    <c:v>511</c:v>
                  </c:pt>
                  <c:pt idx="11">
                    <c:v>58</c:v>
                  </c:pt>
                  <c:pt idx="12">
                    <c:v>106</c:v>
                  </c:pt>
                  <c:pt idx="13">
                    <c:v>3008</c:v>
                  </c:pt>
                  <c:pt idx="14">
                    <c:v>4220</c:v>
                  </c:pt>
                  <c:pt idx="15">
                    <c:v>1382</c:v>
                  </c:pt>
                  <c:pt idx="16">
                    <c:v>1629</c:v>
                  </c:pt>
                  <c:pt idx="17">
                    <c:v>415</c:v>
                  </c:pt>
                  <c:pt idx="18">
                    <c:v>100</c:v>
                  </c:pt>
                  <c:pt idx="19">
                    <c:v>1889</c:v>
                  </c:pt>
                  <c:pt idx="20">
                    <c:v>314</c:v>
                  </c:pt>
                  <c:pt idx="21">
                    <c:v>694</c:v>
                  </c:pt>
                  <c:pt idx="22">
                    <c:v>4791</c:v>
                  </c:pt>
                  <c:pt idx="23">
                    <c:v>670</c:v>
                  </c:pt>
                </c:numCache>
              </c:numRef>
            </c:plus>
            <c:minus>
              <c:numRef>
                <c:f>'Figur V2'!$D$5:$D$28</c:f>
                <c:numCache>
                  <c:formatCode>General</c:formatCode>
                  <c:ptCount val="24"/>
                  <c:pt idx="0">
                    <c:v>419</c:v>
                  </c:pt>
                  <c:pt idx="1">
                    <c:v>212</c:v>
                  </c:pt>
                  <c:pt idx="2">
                    <c:v>1107</c:v>
                  </c:pt>
                  <c:pt idx="3">
                    <c:v>268</c:v>
                  </c:pt>
                  <c:pt idx="4">
                    <c:v>15</c:v>
                  </c:pt>
                  <c:pt idx="5">
                    <c:v>32</c:v>
                  </c:pt>
                  <c:pt idx="6">
                    <c:v>9</c:v>
                  </c:pt>
                  <c:pt idx="7">
                    <c:v>19</c:v>
                  </c:pt>
                  <c:pt idx="8">
                    <c:v>64</c:v>
                  </c:pt>
                  <c:pt idx="9">
                    <c:v>267</c:v>
                  </c:pt>
                  <c:pt idx="10">
                    <c:v>408</c:v>
                  </c:pt>
                  <c:pt idx="11">
                    <c:v>25</c:v>
                  </c:pt>
                  <c:pt idx="12">
                    <c:v>81</c:v>
                  </c:pt>
                  <c:pt idx="13">
                    <c:v>2634</c:v>
                  </c:pt>
                  <c:pt idx="14">
                    <c:v>3208</c:v>
                  </c:pt>
                  <c:pt idx="15">
                    <c:v>965</c:v>
                  </c:pt>
                  <c:pt idx="16">
                    <c:v>1420</c:v>
                  </c:pt>
                  <c:pt idx="17">
                    <c:v>317</c:v>
                  </c:pt>
                  <c:pt idx="18">
                    <c:v>54</c:v>
                  </c:pt>
                  <c:pt idx="19">
                    <c:v>1357</c:v>
                  </c:pt>
                  <c:pt idx="20">
                    <c:v>222</c:v>
                  </c:pt>
                  <c:pt idx="21">
                    <c:v>587</c:v>
                  </c:pt>
                  <c:pt idx="22">
                    <c:v>3939</c:v>
                  </c:pt>
                  <c:pt idx="23">
                    <c:v>483</c:v>
                  </c:pt>
                </c:numCache>
              </c:numRef>
            </c:minus>
            <c:spPr>
              <a:ln w="25400">
                <a:solidFill>
                  <a:srgbClr val="FFFF00"/>
                </a:solidFill>
              </a:ln>
            </c:spPr>
          </c:errBars>
          <c:cat>
            <c:strRef>
              <c:f>'Figur V2'!$A$5:$A$28</c:f>
              <c:strCache>
                <c:ptCount val="24"/>
                <c:pt idx="0">
                  <c:v>Jordbruk, skogbruk og fiske</c:v>
                </c:pt>
                <c:pt idx="1">
                  <c:v>Bergverksdrift og utvinning</c:v>
                </c:pt>
                <c:pt idx="2">
                  <c:v>Industrien</c:v>
                </c:pt>
                <c:pt idx="3">
                  <c:v>Nærings- og nytelsemidler</c:v>
                </c:pt>
                <c:pt idx="4">
                  <c:v>Tekstil- og lærvarer</c:v>
                </c:pt>
                <c:pt idx="5">
                  <c:v>Trevarer</c:v>
                </c:pt>
                <c:pt idx="6">
                  <c:v>Treforedling og grafisk prod.</c:v>
                </c:pt>
                <c:pt idx="7">
                  <c:v>Petroleum og kjemiske prod.</c:v>
                </c:pt>
                <c:pt idx="8">
                  <c:v>Prod. av annen industri</c:v>
                </c:pt>
                <c:pt idx="9">
                  <c:v>Prod. av metallvarer</c:v>
                </c:pt>
                <c:pt idx="10">
                  <c:v>Prod. av maskiner og utstyr</c:v>
                </c:pt>
                <c:pt idx="11">
                  <c:v>Prod. av elektriske og optiske produkter</c:v>
                </c:pt>
                <c:pt idx="12">
                  <c:v>Elektrisitet, vann og renovasjon</c:v>
                </c:pt>
                <c:pt idx="13">
                  <c:v>Bygge- og anleggsvirksomhet</c:v>
                </c:pt>
                <c:pt idx="14">
                  <c:v>Varehandel, motorvognreparasjoner</c:v>
                </c:pt>
                <c:pt idx="15">
                  <c:v>Transport og lagring</c:v>
                </c:pt>
                <c:pt idx="16">
                  <c:v>Overnattings- og serveringsvirksomhet</c:v>
                </c:pt>
                <c:pt idx="17">
                  <c:v>Informasjon og kommunikasjon</c:v>
                </c:pt>
                <c:pt idx="18">
                  <c:v>Finansierings- og forsikringsvirksomhet</c:v>
                </c:pt>
                <c:pt idx="19">
                  <c:v>Eiendomsdrift, forretningsmessig og faglig tjenesteyting</c:v>
                </c:pt>
                <c:pt idx="20">
                  <c:v>Off. administrasjon og forsvar*</c:v>
                </c:pt>
                <c:pt idx="21">
                  <c:v>Undervisning</c:v>
                </c:pt>
                <c:pt idx="22">
                  <c:v>Helse- og sosialtjeneste</c:v>
                </c:pt>
                <c:pt idx="23">
                  <c:v>Personlig tjenesteyting</c:v>
                </c:pt>
              </c:strCache>
            </c:strRef>
          </c:cat>
          <c:val>
            <c:numRef>
              <c:f>'Figur V2'!$B$5:$B$28</c:f>
              <c:numCache>
                <c:formatCode>0</c:formatCode>
                <c:ptCount val="24"/>
                <c:pt idx="0">
                  <c:v>665</c:v>
                </c:pt>
                <c:pt idx="1">
                  <c:v>441</c:v>
                </c:pt>
                <c:pt idx="2">
                  <c:v>3038</c:v>
                </c:pt>
                <c:pt idx="3">
                  <c:v>661</c:v>
                </c:pt>
                <c:pt idx="4">
                  <c:v>30</c:v>
                </c:pt>
                <c:pt idx="5">
                  <c:v>101</c:v>
                </c:pt>
                <c:pt idx="6">
                  <c:v>15</c:v>
                </c:pt>
                <c:pt idx="7">
                  <c:v>91</c:v>
                </c:pt>
                <c:pt idx="8">
                  <c:v>189</c:v>
                </c:pt>
                <c:pt idx="9">
                  <c:v>736</c:v>
                </c:pt>
                <c:pt idx="10">
                  <c:v>1113</c:v>
                </c:pt>
                <c:pt idx="11">
                  <c:v>102</c:v>
                </c:pt>
                <c:pt idx="12">
                  <c:v>211</c:v>
                </c:pt>
                <c:pt idx="13">
                  <c:v>5474</c:v>
                </c:pt>
                <c:pt idx="14">
                  <c:v>6704</c:v>
                </c:pt>
                <c:pt idx="15">
                  <c:v>1745</c:v>
                </c:pt>
                <c:pt idx="16">
                  <c:v>3036</c:v>
                </c:pt>
                <c:pt idx="17">
                  <c:v>769</c:v>
                </c:pt>
                <c:pt idx="18">
                  <c:v>137</c:v>
                </c:pt>
                <c:pt idx="19">
                  <c:v>3532</c:v>
                </c:pt>
                <c:pt idx="20">
                  <c:v>995</c:v>
                </c:pt>
                <c:pt idx="21">
                  <c:v>1921</c:v>
                </c:pt>
                <c:pt idx="22">
                  <c:v>13669</c:v>
                </c:pt>
                <c:pt idx="23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C-4680-B764-4AB606BA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67370752"/>
        <c:axId val="167372288"/>
      </c:barChart>
      <c:catAx>
        <c:axId val="16737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167372288"/>
        <c:crosses val="autoZero"/>
        <c:auto val="1"/>
        <c:lblAlgn val="ctr"/>
        <c:lblOffset val="100"/>
        <c:noMultiLvlLbl val="0"/>
      </c:catAx>
      <c:valAx>
        <c:axId val="167372288"/>
        <c:scaling>
          <c:orientation val="minMax"/>
          <c:max val="18000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167370752"/>
        <c:crosses val="autoZero"/>
        <c:crossBetween val="between"/>
        <c:minorUnit val="200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 2'!$B$3</c:f>
              <c:strCache>
                <c:ptCount val="1"/>
                <c:pt idx="0">
                  <c:v>For få/ingen kvalifiserte søkjarar</c:v>
                </c:pt>
              </c:strCache>
            </c:strRef>
          </c:tx>
          <c:invertIfNegative val="0"/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42D5-4162-9823-D5E16FF4CFD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2D5-4162-9823-D5E16FF4CFD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2D5-4162-9823-D5E16FF4CFD1}"/>
              </c:ext>
            </c:extLst>
          </c:dPt>
          <c:dLbls>
            <c:spPr>
              <a:noFill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2'!$A$4:$A$20</c:f>
              <c:strCache>
                <c:ptCount val="17"/>
                <c:pt idx="0">
                  <c:v>Troms</c:v>
                </c:pt>
                <c:pt idx="1">
                  <c:v>Møre og Romsdal</c:v>
                </c:pt>
                <c:pt idx="2">
                  <c:v>Finnmark</c:v>
                </c:pt>
                <c:pt idx="3">
                  <c:v>Nordland</c:v>
                </c:pt>
                <c:pt idx="4">
                  <c:v>Trøndelag</c:v>
                </c:pt>
                <c:pt idx="5">
                  <c:v>Vestland</c:v>
                </c:pt>
                <c:pt idx="6">
                  <c:v>Oslo</c:v>
                </c:pt>
                <c:pt idx="7">
                  <c:v>Agder</c:v>
                </c:pt>
                <c:pt idx="8">
                  <c:v>Vestfold</c:v>
                </c:pt>
                <c:pt idx="9">
                  <c:v>Akershus</c:v>
                </c:pt>
                <c:pt idx="10">
                  <c:v>Rogaland</c:v>
                </c:pt>
                <c:pt idx="11">
                  <c:v>Innlandet</c:v>
                </c:pt>
                <c:pt idx="12">
                  <c:v>Telemark</c:v>
                </c:pt>
                <c:pt idx="13">
                  <c:v>Buskerud</c:v>
                </c:pt>
                <c:pt idx="14">
                  <c:v>Østfold</c:v>
                </c:pt>
                <c:pt idx="16">
                  <c:v>I alt</c:v>
                </c:pt>
              </c:strCache>
            </c:strRef>
          </c:cat>
          <c:val>
            <c:numRef>
              <c:f>'Figur 2'!$B$4:$B$20</c:f>
              <c:numCache>
                <c:formatCode>0</c:formatCode>
                <c:ptCount val="17"/>
                <c:pt idx="0">
                  <c:v>24.7</c:v>
                </c:pt>
                <c:pt idx="1">
                  <c:v>24.7</c:v>
                </c:pt>
                <c:pt idx="2">
                  <c:v>22.900000000000002</c:v>
                </c:pt>
                <c:pt idx="3">
                  <c:v>22.8</c:v>
                </c:pt>
                <c:pt idx="4">
                  <c:v>22.3</c:v>
                </c:pt>
                <c:pt idx="5">
                  <c:v>21.7</c:v>
                </c:pt>
                <c:pt idx="6">
                  <c:v>20.5</c:v>
                </c:pt>
                <c:pt idx="7">
                  <c:v>19.900000000000002</c:v>
                </c:pt>
                <c:pt idx="8">
                  <c:v>16.900000000000002</c:v>
                </c:pt>
                <c:pt idx="9">
                  <c:v>15.2</c:v>
                </c:pt>
                <c:pt idx="10">
                  <c:v>18.2</c:v>
                </c:pt>
                <c:pt idx="11">
                  <c:v>17.599999999999998</c:v>
                </c:pt>
                <c:pt idx="12">
                  <c:v>15.6</c:v>
                </c:pt>
                <c:pt idx="13">
                  <c:v>15.8</c:v>
                </c:pt>
                <c:pt idx="14">
                  <c:v>15.7</c:v>
                </c:pt>
                <c:pt idx="16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D5-4162-9823-D5E16FF4CFD1}"/>
            </c:ext>
          </c:extLst>
        </c:ser>
        <c:ser>
          <c:idx val="1"/>
          <c:order val="1"/>
          <c:tx>
            <c:strRef>
              <c:f>'Figur 2'!$C$3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2D5-4162-9823-D5E16FF4CFD1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2D5-4162-9823-D5E16FF4CFD1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2D5-4162-9823-D5E16FF4C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2'!$A$4:$A$20</c:f>
              <c:strCache>
                <c:ptCount val="17"/>
                <c:pt idx="0">
                  <c:v>Troms</c:v>
                </c:pt>
                <c:pt idx="1">
                  <c:v>Møre og Romsdal</c:v>
                </c:pt>
                <c:pt idx="2">
                  <c:v>Finnmark</c:v>
                </c:pt>
                <c:pt idx="3">
                  <c:v>Nordland</c:v>
                </c:pt>
                <c:pt idx="4">
                  <c:v>Trøndelag</c:v>
                </c:pt>
                <c:pt idx="5">
                  <c:v>Vestland</c:v>
                </c:pt>
                <c:pt idx="6">
                  <c:v>Oslo</c:v>
                </c:pt>
                <c:pt idx="7">
                  <c:v>Agder</c:v>
                </c:pt>
                <c:pt idx="8">
                  <c:v>Vestfold</c:v>
                </c:pt>
                <c:pt idx="9">
                  <c:v>Akershus</c:v>
                </c:pt>
                <c:pt idx="10">
                  <c:v>Rogaland</c:v>
                </c:pt>
                <c:pt idx="11">
                  <c:v>Innlandet</c:v>
                </c:pt>
                <c:pt idx="12">
                  <c:v>Telemark</c:v>
                </c:pt>
                <c:pt idx="13">
                  <c:v>Buskerud</c:v>
                </c:pt>
                <c:pt idx="14">
                  <c:v>Østfold</c:v>
                </c:pt>
                <c:pt idx="16">
                  <c:v>I alt</c:v>
                </c:pt>
              </c:strCache>
            </c:strRef>
          </c:cat>
          <c:val>
            <c:numRef>
              <c:f>'Figur 2'!$C$4:$C$20</c:f>
              <c:numCache>
                <c:formatCode>0</c:formatCode>
                <c:ptCount val="17"/>
                <c:pt idx="0">
                  <c:v>3.5000000000000004</c:v>
                </c:pt>
                <c:pt idx="1">
                  <c:v>3</c:v>
                </c:pt>
                <c:pt idx="2">
                  <c:v>3.4000000000000004</c:v>
                </c:pt>
                <c:pt idx="3">
                  <c:v>3.5999999999999996</c:v>
                </c:pt>
                <c:pt idx="4">
                  <c:v>3.6999999999999997</c:v>
                </c:pt>
                <c:pt idx="5">
                  <c:v>4.3</c:v>
                </c:pt>
                <c:pt idx="6">
                  <c:v>3.4000000000000004</c:v>
                </c:pt>
                <c:pt idx="7">
                  <c:v>3.4000000000000004</c:v>
                </c:pt>
                <c:pt idx="8">
                  <c:v>5</c:v>
                </c:pt>
                <c:pt idx="9">
                  <c:v>5.8999999999999995</c:v>
                </c:pt>
                <c:pt idx="10">
                  <c:v>2.8000000000000003</c:v>
                </c:pt>
                <c:pt idx="11">
                  <c:v>2.5</c:v>
                </c:pt>
                <c:pt idx="12">
                  <c:v>3.2</c:v>
                </c:pt>
                <c:pt idx="13">
                  <c:v>3.3000000000000003</c:v>
                </c:pt>
                <c:pt idx="14">
                  <c:v>3.1</c:v>
                </c:pt>
                <c:pt idx="16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D5-4162-9823-D5E16FF4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80716544"/>
        <c:axId val="80718080"/>
      </c:barChart>
      <c:catAx>
        <c:axId val="80716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0718080"/>
        <c:crosses val="autoZero"/>
        <c:auto val="1"/>
        <c:lblAlgn val="ctr"/>
        <c:lblOffset val="100"/>
        <c:noMultiLvlLbl val="0"/>
      </c:catAx>
      <c:valAx>
        <c:axId val="80718080"/>
        <c:scaling>
          <c:orientation val="minMax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low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07165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114347038531083"/>
          <c:y val="6.6527138653122903E-2"/>
          <c:w val="0.69523326459302703"/>
          <c:h val="0.848378935185185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 4'!$C$3</c:f>
              <c:strCache>
                <c:ptCount val="1"/>
                <c:pt idx="0">
                  <c:v>2024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C7-47DD-A868-401D76F1B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 4'!$A$4:$A$26</c:f>
              <c:strCache>
                <c:ptCount val="23"/>
                <c:pt idx="0">
                  <c:v>Øst-Viken (-2023)</c:v>
                </c:pt>
                <c:pt idx="1">
                  <c:v>Vest-Viken (-2023)</c:v>
                </c:pt>
                <c:pt idx="2">
                  <c:v>Vestfold og Telemark (-2023)</c:v>
                </c:pt>
                <c:pt idx="3">
                  <c:v>Troms og Finnmark (-2023)</c:v>
                </c:pt>
                <c:pt idx="5">
                  <c:v>Østfold (2024-)</c:v>
                </c:pt>
                <c:pt idx="6">
                  <c:v>Akershus (2024-)</c:v>
                </c:pt>
                <c:pt idx="7">
                  <c:v>Buskerud (2024-)</c:v>
                </c:pt>
                <c:pt idx="8">
                  <c:v>Vestfold (2024-)</c:v>
                </c:pt>
                <c:pt idx="9">
                  <c:v>Telemark (2024-)</c:v>
                </c:pt>
                <c:pt idx="10">
                  <c:v>Troms (2024-)</c:v>
                </c:pt>
                <c:pt idx="11">
                  <c:v>Finnmark (2024-)</c:v>
                </c:pt>
                <c:pt idx="13">
                  <c:v>Oslo</c:v>
                </c:pt>
                <c:pt idx="14">
                  <c:v>Innlandet</c:v>
                </c:pt>
                <c:pt idx="15">
                  <c:v>Agder</c:v>
                </c:pt>
                <c:pt idx="16">
                  <c:v>Rogaland</c:v>
                </c:pt>
                <c:pt idx="17">
                  <c:v>Vestland</c:v>
                </c:pt>
                <c:pt idx="18">
                  <c:v>Møre og Romsdal </c:v>
                </c:pt>
                <c:pt idx="19">
                  <c:v>Trøndelag</c:v>
                </c:pt>
                <c:pt idx="20">
                  <c:v>Nordland </c:v>
                </c:pt>
                <c:pt idx="22">
                  <c:v>I alt</c:v>
                </c:pt>
              </c:strCache>
            </c:strRef>
          </c:cat>
          <c:val>
            <c:numRef>
              <c:f>'Figur 4'!$C$4:$C$26</c:f>
              <c:numCache>
                <c:formatCode>General</c:formatCode>
                <c:ptCount val="23"/>
                <c:pt idx="5" formatCode="_ * #\ ##0_ ;_ * \-#\ ##0_ ;_ * &quot;-&quot;??_ ;_ @_ ">
                  <c:v>5.8</c:v>
                </c:pt>
                <c:pt idx="6" formatCode="_ * #\ ##0_ ;_ * \-#\ ##0_ ;_ * &quot;-&quot;??_ ;_ @_ ">
                  <c:v>16.100000000000001</c:v>
                </c:pt>
                <c:pt idx="7" formatCode="_ * #\ ##0_ ;_ * \-#\ ##0_ ;_ * &quot;-&quot;??_ ;_ @_ ">
                  <c:v>8.7999999999999989</c:v>
                </c:pt>
                <c:pt idx="8" formatCode="_ * #\ ##0_ ;_ * \-#\ ##0_ ;_ * &quot;-&quot;??_ ;_ @_ ">
                  <c:v>9.4999999999999982</c:v>
                </c:pt>
                <c:pt idx="9" formatCode="_ * #\ ##0_ ;_ * \-#\ ##0_ ;_ * &quot;-&quot;??_ ;_ @_ ">
                  <c:v>11.4</c:v>
                </c:pt>
                <c:pt idx="10" formatCode="_ * #\ ##0_ ;_ * \-#\ ##0_ ;_ * &quot;-&quot;??_ ;_ @_ ">
                  <c:v>20.299999999999997</c:v>
                </c:pt>
                <c:pt idx="11" formatCode="_ * #\ ##0_ ;_ * \-#\ ##0_ ;_ * &quot;-&quot;??_ ;_ @_ ">
                  <c:v>13.8</c:v>
                </c:pt>
                <c:pt idx="13" formatCode="_ * #\ ##0_ ;_ * \-#\ ##0_ ;_ * &quot;-&quot;??_ ;_ @_ ">
                  <c:v>10.399999999999999</c:v>
                </c:pt>
                <c:pt idx="14" formatCode="_ * #\ ##0_ ;_ * \-#\ ##0_ ;_ * &quot;-&quot;??_ ;_ @_ ">
                  <c:v>10.3</c:v>
                </c:pt>
                <c:pt idx="15" formatCode="_ * #\ ##0_ ;_ * \-#\ ##0_ ;_ * &quot;-&quot;??_ ;_ @_ ">
                  <c:v>5.1000000000000005</c:v>
                </c:pt>
                <c:pt idx="16" formatCode="_ * #\ ##0_ ;_ * \-#\ ##0_ ;_ * &quot;-&quot;??_ ;_ @_ ">
                  <c:v>8.5</c:v>
                </c:pt>
                <c:pt idx="17" formatCode="_ * #\ ##0_ ;_ * \-#\ ##0_ ;_ * &quot;-&quot;??_ ;_ @_ ">
                  <c:v>8.6999999999999993</c:v>
                </c:pt>
                <c:pt idx="18" formatCode="_ * #\ ##0_ ;_ * \-#\ ##0_ ;_ * &quot;-&quot;??_ ;_ @_ ">
                  <c:v>8.1999999999999993</c:v>
                </c:pt>
                <c:pt idx="19" formatCode="_ * #\ ##0_ ;_ * \-#\ ##0_ ;_ * &quot;-&quot;??_ ;_ @_ ">
                  <c:v>12.8</c:v>
                </c:pt>
                <c:pt idx="20" formatCode="_ * #\ ##0_ ;_ * \-#\ ##0_ ;_ * &quot;-&quot;??_ ;_ @_ ">
                  <c:v>16.7</c:v>
                </c:pt>
                <c:pt idx="22" formatCode="_ * #\ ##0_ ;_ * \-#\ ##0_ ;_ * &quot;-&quot;??_ ;_ @_ 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C7-47DD-A868-401D76F1BAA1}"/>
            </c:ext>
          </c:extLst>
        </c:ser>
        <c:ser>
          <c:idx val="1"/>
          <c:order val="1"/>
          <c:tx>
            <c:strRef>
              <c:f>'Figur 4'!$B$3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 4'!$A$4:$A$26</c:f>
              <c:strCache>
                <c:ptCount val="23"/>
                <c:pt idx="0">
                  <c:v>Øst-Viken (-2023)</c:v>
                </c:pt>
                <c:pt idx="1">
                  <c:v>Vest-Viken (-2023)</c:v>
                </c:pt>
                <c:pt idx="2">
                  <c:v>Vestfold og Telemark (-2023)</c:v>
                </c:pt>
                <c:pt idx="3">
                  <c:v>Troms og Finnmark (-2023)</c:v>
                </c:pt>
                <c:pt idx="5">
                  <c:v>Østfold (2024-)</c:v>
                </c:pt>
                <c:pt idx="6">
                  <c:v>Akershus (2024-)</c:v>
                </c:pt>
                <c:pt idx="7">
                  <c:v>Buskerud (2024-)</c:v>
                </c:pt>
                <c:pt idx="8">
                  <c:v>Vestfold (2024-)</c:v>
                </c:pt>
                <c:pt idx="9">
                  <c:v>Telemark (2024-)</c:v>
                </c:pt>
                <c:pt idx="10">
                  <c:v>Troms (2024-)</c:v>
                </c:pt>
                <c:pt idx="11">
                  <c:v>Finnmark (2024-)</c:v>
                </c:pt>
                <c:pt idx="13">
                  <c:v>Oslo</c:v>
                </c:pt>
                <c:pt idx="14">
                  <c:v>Innlandet</c:v>
                </c:pt>
                <c:pt idx="15">
                  <c:v>Agder</c:v>
                </c:pt>
                <c:pt idx="16">
                  <c:v>Rogaland</c:v>
                </c:pt>
                <c:pt idx="17">
                  <c:v>Vestland</c:v>
                </c:pt>
                <c:pt idx="18">
                  <c:v>Møre og Romsdal </c:v>
                </c:pt>
                <c:pt idx="19">
                  <c:v>Trøndelag</c:v>
                </c:pt>
                <c:pt idx="20">
                  <c:v>Nordland </c:v>
                </c:pt>
                <c:pt idx="22">
                  <c:v>I alt</c:v>
                </c:pt>
              </c:strCache>
            </c:strRef>
          </c:cat>
          <c:val>
            <c:numRef>
              <c:f>'Figur 4'!$B$4:$B$26</c:f>
              <c:numCache>
                <c:formatCode>0</c:formatCode>
                <c:ptCount val="23"/>
                <c:pt idx="0">
                  <c:v>9.4</c:v>
                </c:pt>
                <c:pt idx="1">
                  <c:v>11.1</c:v>
                </c:pt>
                <c:pt idx="2">
                  <c:v>13.5</c:v>
                </c:pt>
                <c:pt idx="3">
                  <c:v>17.400000000000006</c:v>
                </c:pt>
                <c:pt idx="13">
                  <c:v>13.600000000000001</c:v>
                </c:pt>
                <c:pt idx="14">
                  <c:v>11.200000000000001</c:v>
                </c:pt>
                <c:pt idx="15">
                  <c:v>14.200000000000001</c:v>
                </c:pt>
                <c:pt idx="16">
                  <c:v>14.099999999999998</c:v>
                </c:pt>
                <c:pt idx="17">
                  <c:v>12.200000000000001</c:v>
                </c:pt>
                <c:pt idx="18">
                  <c:v>10.7</c:v>
                </c:pt>
                <c:pt idx="19">
                  <c:v>17.7</c:v>
                </c:pt>
                <c:pt idx="20">
                  <c:v>22.8</c:v>
                </c:pt>
                <c:pt idx="22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7-47DD-A868-401D76F1BA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2594048"/>
        <c:axId val="82608128"/>
      </c:barChart>
      <c:catAx>
        <c:axId val="82594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608128"/>
        <c:crosses val="autoZero"/>
        <c:auto val="1"/>
        <c:lblAlgn val="ctr"/>
        <c:lblOffset val="100"/>
        <c:noMultiLvlLbl val="0"/>
      </c:catAx>
      <c:valAx>
        <c:axId val="82608128"/>
        <c:scaling>
          <c:orientation val="minMax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594048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5718954248366"/>
          <c:y val="7.1478611111111118E-2"/>
          <c:w val="0.80291421568627452"/>
          <c:h val="0.8981498530160616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'Figur V1'!$C$4:$C$18</c:f>
                <c:numCache>
                  <c:formatCode>General</c:formatCode>
                  <c:ptCount val="15"/>
                  <c:pt idx="0">
                    <c:v>332</c:v>
                  </c:pt>
                  <c:pt idx="1">
                    <c:v>478</c:v>
                  </c:pt>
                  <c:pt idx="2">
                    <c:v>1326</c:v>
                  </c:pt>
                  <c:pt idx="3">
                    <c:v>585</c:v>
                  </c:pt>
                  <c:pt idx="4">
                    <c:v>446</c:v>
                  </c:pt>
                  <c:pt idx="5">
                    <c:v>370</c:v>
                  </c:pt>
                  <c:pt idx="6">
                    <c:v>264</c:v>
                  </c:pt>
                  <c:pt idx="7">
                    <c:v>402</c:v>
                  </c:pt>
                  <c:pt idx="8">
                    <c:v>1254</c:v>
                  </c:pt>
                  <c:pt idx="9">
                    <c:v>985</c:v>
                  </c:pt>
                  <c:pt idx="10">
                    <c:v>819</c:v>
                  </c:pt>
                  <c:pt idx="11">
                    <c:v>653</c:v>
                  </c:pt>
                  <c:pt idx="12">
                    <c:v>474</c:v>
                  </c:pt>
                  <c:pt idx="13">
                    <c:v>295</c:v>
                  </c:pt>
                  <c:pt idx="14">
                    <c:v>221</c:v>
                  </c:pt>
                </c:numCache>
              </c:numRef>
            </c:plus>
            <c:minus>
              <c:numRef>
                <c:f>'Figur V1'!$D$4:$D$18</c:f>
                <c:numCache>
                  <c:formatCode>General</c:formatCode>
                  <c:ptCount val="15"/>
                  <c:pt idx="0">
                    <c:v>382</c:v>
                  </c:pt>
                  <c:pt idx="1">
                    <c:v>539</c:v>
                  </c:pt>
                  <c:pt idx="2">
                    <c:v>1864</c:v>
                  </c:pt>
                  <c:pt idx="3">
                    <c:v>422</c:v>
                  </c:pt>
                  <c:pt idx="4">
                    <c:v>528</c:v>
                  </c:pt>
                  <c:pt idx="5">
                    <c:v>535</c:v>
                  </c:pt>
                  <c:pt idx="6">
                    <c:v>272</c:v>
                  </c:pt>
                  <c:pt idx="7">
                    <c:v>545</c:v>
                  </c:pt>
                  <c:pt idx="8">
                    <c:v>1073</c:v>
                  </c:pt>
                  <c:pt idx="9">
                    <c:v>953</c:v>
                  </c:pt>
                  <c:pt idx="10">
                    <c:v>972</c:v>
                  </c:pt>
                  <c:pt idx="11">
                    <c:v>732</c:v>
                  </c:pt>
                  <c:pt idx="12">
                    <c:v>381</c:v>
                  </c:pt>
                  <c:pt idx="13">
                    <c:v>305</c:v>
                  </c:pt>
                  <c:pt idx="14">
                    <c:v>279</c:v>
                  </c:pt>
                </c:numCache>
              </c:numRef>
            </c:minus>
            <c:spPr>
              <a:ln w="25400">
                <a:solidFill>
                  <a:srgbClr val="FFFF00"/>
                </a:solidFill>
              </a:ln>
            </c:spPr>
          </c:errBars>
          <c:cat>
            <c:strRef>
              <c:f>'Figur V1'!$A$4:$A$18</c:f>
              <c:strCache>
                <c:ptCount val="15"/>
                <c:pt idx="0">
                  <c:v>Østfold</c:v>
                </c:pt>
                <c:pt idx="1">
                  <c:v>Akershus</c:v>
                </c:pt>
                <c:pt idx="2">
                  <c:v>Oslo</c:v>
                </c:pt>
                <c:pt idx="3">
                  <c:v>Innlandet</c:v>
                </c:pt>
                <c:pt idx="4">
                  <c:v>Buskerud</c:v>
                </c:pt>
                <c:pt idx="5">
                  <c:v>Vestfold</c:v>
                </c:pt>
                <c:pt idx="6">
                  <c:v>Telemark</c:v>
                </c:pt>
                <c:pt idx="7">
                  <c:v>Agder</c:v>
                </c:pt>
                <c:pt idx="8">
                  <c:v>Rogaland</c:v>
                </c:pt>
                <c:pt idx="9">
                  <c:v>Vestland</c:v>
                </c:pt>
                <c:pt idx="10">
                  <c:v>Møre og Romsdal</c:v>
                </c:pt>
                <c:pt idx="11">
                  <c:v>Trøndelag</c:v>
                </c:pt>
                <c:pt idx="12">
                  <c:v>Nordland</c:v>
                </c:pt>
                <c:pt idx="13">
                  <c:v>Troms</c:v>
                </c:pt>
                <c:pt idx="14">
                  <c:v>Finnmark</c:v>
                </c:pt>
              </c:strCache>
            </c:strRef>
          </c:cat>
          <c:val>
            <c:numRef>
              <c:f>'Figur V1'!$B$4:$B$18</c:f>
              <c:numCache>
                <c:formatCode>General</c:formatCode>
                <c:ptCount val="15"/>
                <c:pt idx="0">
                  <c:v>1655</c:v>
                </c:pt>
                <c:pt idx="1">
                  <c:v>3155</c:v>
                </c:pt>
                <c:pt idx="2">
                  <c:v>5052</c:v>
                </c:pt>
                <c:pt idx="3">
                  <c:v>2986</c:v>
                </c:pt>
                <c:pt idx="4">
                  <c:v>1570</c:v>
                </c:pt>
                <c:pt idx="5">
                  <c:v>1462</c:v>
                </c:pt>
                <c:pt idx="6">
                  <c:v>1362</c:v>
                </c:pt>
                <c:pt idx="7">
                  <c:v>2085</c:v>
                </c:pt>
                <c:pt idx="8">
                  <c:v>5028</c:v>
                </c:pt>
                <c:pt idx="9">
                  <c:v>5635</c:v>
                </c:pt>
                <c:pt idx="10">
                  <c:v>3178</c:v>
                </c:pt>
                <c:pt idx="11">
                  <c:v>4102</c:v>
                </c:pt>
                <c:pt idx="12">
                  <c:v>3104</c:v>
                </c:pt>
                <c:pt idx="13">
                  <c:v>2042</c:v>
                </c:pt>
                <c:pt idx="14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B-46CE-9999-7201D09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67318272"/>
        <c:axId val="167319808"/>
      </c:barChart>
      <c:catAx>
        <c:axId val="167318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167319808"/>
        <c:crosses val="autoZero"/>
        <c:auto val="1"/>
        <c:lblAlgn val="ctr"/>
        <c:lblOffset val="100"/>
        <c:noMultiLvlLbl val="0"/>
      </c:catAx>
      <c:valAx>
        <c:axId val="167319808"/>
        <c:scaling>
          <c:orientation val="minMax"/>
          <c:max val="7000"/>
          <c:min val="0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167318272"/>
        <c:crosses val="autoZero"/>
        <c:crossBetween val="between"/>
        <c:majorUnit val="1000"/>
        <c:minorUnit val="1000"/>
      </c:valAx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47712418300656E-2"/>
          <c:y val="4.2333333333333334E-2"/>
          <c:w val="0.5339148692810457"/>
          <c:h val="0.83850999999999998"/>
        </c:manualLayout>
      </c:layout>
      <c:lineChart>
        <c:grouping val="standard"/>
        <c:varyColors val="0"/>
        <c:ser>
          <c:idx val="0"/>
          <c:order val="0"/>
          <c:tx>
            <c:strRef>
              <c:f>'Figur 3'!$B$3</c:f>
              <c:strCache>
                <c:ptCount val="1"/>
                <c:pt idx="0">
                  <c:v>Nettodel verksemder som ventar auka bemanning dei neste 12 månadane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'Figur 3'!$A$4:$A$26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'Figur 3'!$B$4:$B$26</c:f>
              <c:numCache>
                <c:formatCode>0</c:formatCode>
                <c:ptCount val="23"/>
                <c:pt idx="0">
                  <c:v>16.519926909985511</c:v>
                </c:pt>
                <c:pt idx="1">
                  <c:v>7.8082690538581954</c:v>
                </c:pt>
                <c:pt idx="2">
                  <c:v>12.4</c:v>
                </c:pt>
                <c:pt idx="3">
                  <c:v>14.23</c:v>
                </c:pt>
                <c:pt idx="4">
                  <c:v>22.497316555461715</c:v>
                </c:pt>
                <c:pt idx="5">
                  <c:v>28.799999999999997</c:v>
                </c:pt>
                <c:pt idx="6">
                  <c:v>28.710542808048842</c:v>
                </c:pt>
                <c:pt idx="7">
                  <c:v>9.6703388387663036</c:v>
                </c:pt>
                <c:pt idx="8">
                  <c:v>12.400831579482634</c:v>
                </c:pt>
                <c:pt idx="9">
                  <c:v>16.09688014957052</c:v>
                </c:pt>
                <c:pt idx="10">
                  <c:v>13.920417319823967</c:v>
                </c:pt>
                <c:pt idx="11">
                  <c:v>14.023604632747993</c:v>
                </c:pt>
                <c:pt idx="12">
                  <c:v>10.104373262785503</c:v>
                </c:pt>
                <c:pt idx="13">
                  <c:v>8.4995374737467717</c:v>
                </c:pt>
                <c:pt idx="14">
                  <c:v>9.6967939373433687</c:v>
                </c:pt>
                <c:pt idx="15">
                  <c:v>13.849955834930093</c:v>
                </c:pt>
                <c:pt idx="16">
                  <c:v>13.899999999999999</c:v>
                </c:pt>
                <c:pt idx="17">
                  <c:v>14.5</c:v>
                </c:pt>
                <c:pt idx="18">
                  <c:v>13.6</c:v>
                </c:pt>
                <c:pt idx="19">
                  <c:v>15.100000000000001</c:v>
                </c:pt>
                <c:pt idx="20">
                  <c:v>22.1</c:v>
                </c:pt>
                <c:pt idx="21">
                  <c:v>13.4</c:v>
                </c:pt>
                <c:pt idx="22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2-454F-84EC-83898092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97184"/>
        <c:axId val="81598720"/>
      </c:lineChart>
      <c:lineChart>
        <c:grouping val="standard"/>
        <c:varyColors val="0"/>
        <c:ser>
          <c:idx val="1"/>
          <c:order val="1"/>
          <c:tx>
            <c:strRef>
              <c:f>'Figur 3'!$C$3</c:f>
              <c:strCache>
                <c:ptCount val="1"/>
                <c:pt idx="0">
                  <c:v>Sysselsettingsvekst (NR)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'Figur 3'!$A$4:$A$26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'Figur 3'!$C$4:$C$26</c:f>
              <c:numCache>
                <c:formatCode>0.0</c:formatCode>
                <c:ptCount val="23"/>
                <c:pt idx="0">
                  <c:v>0.1</c:v>
                </c:pt>
                <c:pt idx="1">
                  <c:v>-1.6</c:v>
                </c:pt>
                <c:pt idx="2">
                  <c:v>0.3</c:v>
                </c:pt>
                <c:pt idx="3">
                  <c:v>1.4</c:v>
                </c:pt>
                <c:pt idx="4">
                  <c:v>3.4</c:v>
                </c:pt>
                <c:pt idx="5">
                  <c:v>4.3</c:v>
                </c:pt>
                <c:pt idx="6">
                  <c:v>3.4</c:v>
                </c:pt>
                <c:pt idx="7">
                  <c:v>-0.4</c:v>
                </c:pt>
                <c:pt idx="8">
                  <c:v>0</c:v>
                </c:pt>
                <c:pt idx="9">
                  <c:v>1.6</c:v>
                </c:pt>
                <c:pt idx="10">
                  <c:v>2.2000000000000002</c:v>
                </c:pt>
                <c:pt idx="11">
                  <c:v>1.3</c:v>
                </c:pt>
                <c:pt idx="12">
                  <c:v>1.2</c:v>
                </c:pt>
                <c:pt idx="13">
                  <c:v>0.4</c:v>
                </c:pt>
                <c:pt idx="14">
                  <c:v>0.3</c:v>
                </c:pt>
                <c:pt idx="15">
                  <c:v>1.3</c:v>
                </c:pt>
                <c:pt idx="16">
                  <c:v>1.8</c:v>
                </c:pt>
                <c:pt idx="17">
                  <c:v>1.7</c:v>
                </c:pt>
                <c:pt idx="18">
                  <c:v>-1.5</c:v>
                </c:pt>
                <c:pt idx="19">
                  <c:v>1.1000000000000001</c:v>
                </c:pt>
                <c:pt idx="20">
                  <c:v>3.8</c:v>
                </c:pt>
                <c:pt idx="2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2-454F-84EC-83898092A16C}"/>
            </c:ext>
          </c:extLst>
        </c:ser>
        <c:ser>
          <c:idx val="2"/>
          <c:order val="2"/>
          <c:tx>
            <c:strRef>
              <c:f>'Figur 3'!$D$3</c:f>
              <c:strCache>
                <c:ptCount val="1"/>
                <c:pt idx="0">
                  <c:v>Sysselsettingsvekst (AKU)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 3'!$A$4:$A$26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'Figur 3'!$D$4:$D$26</c:f>
              <c:numCache>
                <c:formatCode>0.0</c:formatCode>
                <c:ptCount val="23"/>
                <c:pt idx="0">
                  <c:v>0.35118525021948788</c:v>
                </c:pt>
                <c:pt idx="1">
                  <c:v>-0.74365704286963874</c:v>
                </c:pt>
                <c:pt idx="2">
                  <c:v>0.26443367122079842</c:v>
                </c:pt>
                <c:pt idx="3">
                  <c:v>0.61538461538461764</c:v>
                </c:pt>
                <c:pt idx="4">
                  <c:v>2.8833551769331667</c:v>
                </c:pt>
                <c:pt idx="5">
                  <c:v>3.4819532908704875</c:v>
                </c:pt>
                <c:pt idx="6">
                  <c:v>2.7903159622486573</c:v>
                </c:pt>
                <c:pt idx="7">
                  <c:v>-0.39920159680638667</c:v>
                </c:pt>
                <c:pt idx="8">
                  <c:v>0.11928429423460063</c:v>
                </c:pt>
                <c:pt idx="9">
                  <c:v>1.7474185861795055</c:v>
                </c:pt>
                <c:pt idx="10">
                  <c:v>1.6393442622950838</c:v>
                </c:pt>
                <c:pt idx="11">
                  <c:v>0.72964669738864174</c:v>
                </c:pt>
                <c:pt idx="12">
                  <c:v>0.83873427373237774</c:v>
                </c:pt>
                <c:pt idx="13">
                  <c:v>0.56710775047259521</c:v>
                </c:pt>
                <c:pt idx="14">
                  <c:v>-3.759398496240296E-2</c:v>
                </c:pt>
                <c:pt idx="15">
                  <c:v>0.33847311019179482</c:v>
                </c:pt>
                <c:pt idx="16">
                  <c:v>1.7991004497751151</c:v>
                </c:pt>
                <c:pt idx="17">
                  <c:v>1.1045655375552244</c:v>
                </c:pt>
                <c:pt idx="18">
                  <c:v>-0.50983248361252675</c:v>
                </c:pt>
                <c:pt idx="19">
                  <c:v>1.5373352855051259</c:v>
                </c:pt>
                <c:pt idx="20">
                  <c:v>2.7036770007209832</c:v>
                </c:pt>
                <c:pt idx="21">
                  <c:v>0.94770094770095792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2-454F-84EC-83898092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02048"/>
        <c:axId val="81600512"/>
      </c:lineChart>
      <c:catAx>
        <c:axId val="815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nb-NO"/>
          </a:p>
        </c:txPr>
        <c:crossAx val="81598720"/>
        <c:crosses val="autoZero"/>
        <c:auto val="1"/>
        <c:lblAlgn val="ctr"/>
        <c:lblOffset val="100"/>
        <c:noMultiLvlLbl val="0"/>
      </c:catAx>
      <c:valAx>
        <c:axId val="8159872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nb-NO"/>
          </a:p>
        </c:txPr>
        <c:crossAx val="81597184"/>
        <c:crosses val="autoZero"/>
        <c:crossBetween val="between"/>
      </c:valAx>
      <c:valAx>
        <c:axId val="81600512"/>
        <c:scaling>
          <c:orientation val="minMax"/>
          <c:max val="6"/>
          <c:min val="-2"/>
        </c:scaling>
        <c:delete val="0"/>
        <c:axPos val="r"/>
        <c:numFmt formatCode="0.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/>
          <a:lstStyle/>
          <a:p>
            <a:pPr>
              <a:defRPr sz="800"/>
            </a:pPr>
            <a:endParaRPr lang="nb-NO"/>
          </a:p>
        </c:txPr>
        <c:crossAx val="81602048"/>
        <c:crosses val="max"/>
        <c:crossBetween val="between"/>
      </c:valAx>
      <c:catAx>
        <c:axId val="816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00512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800"/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'Tabell 3 (ikke oppdatert)'!#REF!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'Tabell 3 (ikke oppdatert)'!#REF!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'Tabell 3 (ikke oppdatert)'!#REF!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202-4C1C-8DA9-EF36BC64D32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'Tabell 3 (ikke oppdatert)'!#REF!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'Tabell 3 (ikke oppdatert)'!#REF!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'Tabell 3 (ikke oppdatert)'!#REF!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202-4C1C-8DA9-EF36BC64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1072"/>
        <c:axId val="139816960"/>
      </c:barChart>
      <c:catAx>
        <c:axId val="1398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13981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1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b-NO"/>
          </a:p>
        </c:txPr>
        <c:crossAx val="139811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 5'!$B$3</c:f>
              <c:strCache>
                <c:ptCount val="1"/>
                <c:pt idx="0">
                  <c:v>Fekk ikkje tilsett nokon</c:v>
                </c:pt>
              </c:strCache>
            </c:strRef>
          </c:tx>
          <c:invertIfNegative val="0"/>
          <c:dPt>
            <c:idx val="2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EFC-4500-999B-708E9519785A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EFC-4500-999B-708E9519785A}"/>
              </c:ext>
            </c:extLst>
          </c:dPt>
          <c:dLbls>
            <c:dLbl>
              <c:idx val="25"/>
              <c:numFmt formatCode="#,##0" sourceLinked="0"/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FC-4500-999B-708E95197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5'!$A$4:$A$29</c:f>
              <c:strCache>
                <c:ptCount val="26"/>
                <c:pt idx="0">
                  <c:v>Helse- og sosialtjeneste</c:v>
                </c:pt>
                <c:pt idx="1">
                  <c:v>Prod. av maskiner og utstyr</c:v>
                </c:pt>
                <c:pt idx="2">
                  <c:v>Overnattings- og serveringsvirksomhet</c:v>
                </c:pt>
                <c:pt idx="3">
                  <c:v>Undervisning</c:v>
                </c:pt>
                <c:pt idx="4">
                  <c:v>Prod. av metallvarer</c:v>
                </c:pt>
                <c:pt idx="5">
                  <c:v>Prod. av elektriske og optiske produkter</c:v>
                </c:pt>
                <c:pt idx="6">
                  <c:v>Industri,samlet</c:v>
                </c:pt>
                <c:pt idx="7">
                  <c:v>Offentlig forvaltning</c:v>
                </c:pt>
                <c:pt idx="8">
                  <c:v>Transport og lagring</c:v>
                </c:pt>
                <c:pt idx="9">
                  <c:v>Nærings- og nytelsemidler</c:v>
                </c:pt>
                <c:pt idx="10">
                  <c:v>Petroleum og kjemiske prod.</c:v>
                </c:pt>
                <c:pt idx="11">
                  <c:v>Varehandel, motorvognreparasjoner</c:v>
                </c:pt>
                <c:pt idx="12">
                  <c:v>Bygge- og anleggsvirksomhet</c:v>
                </c:pt>
                <c:pt idx="13">
                  <c:v>Informasjon og kommunikasjon</c:v>
                </c:pt>
                <c:pt idx="14">
                  <c:v>Bergverksdrift og utvinning</c:v>
                </c:pt>
                <c:pt idx="15">
                  <c:v>Personlig tjenesteyting</c:v>
                </c:pt>
                <c:pt idx="16">
                  <c:v>Trevarer</c:v>
                </c:pt>
                <c:pt idx="17">
                  <c:v>Eiendomsdrift, forretningsmessig og faglig tjenesteyting</c:v>
                </c:pt>
                <c:pt idx="18">
                  <c:v>Prod. av annen industri</c:v>
                </c:pt>
                <c:pt idx="19">
                  <c:v>Tekstil- og lærvarer</c:v>
                </c:pt>
                <c:pt idx="20">
                  <c:v>Jordbruk, skogbruk og fiske</c:v>
                </c:pt>
                <c:pt idx="21">
                  <c:v>Finansierings- og forsikringsvirksomhet</c:v>
                </c:pt>
                <c:pt idx="22">
                  <c:v>Elektrisitet, vann og renovasjon</c:v>
                </c:pt>
                <c:pt idx="23">
                  <c:v>Treforedling og grafisk prod.</c:v>
                </c:pt>
                <c:pt idx="25">
                  <c:v>I alt</c:v>
                </c:pt>
              </c:strCache>
            </c:strRef>
          </c:cat>
          <c:val>
            <c:numRef>
              <c:f>'Figur 5'!$B$4:$B$29</c:f>
              <c:numCache>
                <c:formatCode>0</c:formatCode>
                <c:ptCount val="26"/>
                <c:pt idx="0">
                  <c:v>25.5</c:v>
                </c:pt>
                <c:pt idx="1">
                  <c:v>14.2</c:v>
                </c:pt>
                <c:pt idx="2">
                  <c:v>15.6</c:v>
                </c:pt>
                <c:pt idx="3">
                  <c:v>15.8</c:v>
                </c:pt>
                <c:pt idx="4">
                  <c:v>14.499999999999998</c:v>
                </c:pt>
                <c:pt idx="5">
                  <c:v>19.3</c:v>
                </c:pt>
                <c:pt idx="6">
                  <c:v>12</c:v>
                </c:pt>
                <c:pt idx="7">
                  <c:v>16.100000000000001</c:v>
                </c:pt>
                <c:pt idx="8">
                  <c:v>14.299999999999999</c:v>
                </c:pt>
                <c:pt idx="9">
                  <c:v>10.6</c:v>
                </c:pt>
                <c:pt idx="10">
                  <c:v>12.7</c:v>
                </c:pt>
                <c:pt idx="11">
                  <c:v>9.8000000000000007</c:v>
                </c:pt>
                <c:pt idx="12">
                  <c:v>11.3</c:v>
                </c:pt>
                <c:pt idx="13">
                  <c:v>12.3</c:v>
                </c:pt>
                <c:pt idx="14">
                  <c:v>8.2000000000000011</c:v>
                </c:pt>
                <c:pt idx="15">
                  <c:v>12.1</c:v>
                </c:pt>
                <c:pt idx="16">
                  <c:v>8.3000000000000007</c:v>
                </c:pt>
                <c:pt idx="17">
                  <c:v>9</c:v>
                </c:pt>
                <c:pt idx="18">
                  <c:v>5.5</c:v>
                </c:pt>
                <c:pt idx="19">
                  <c:v>8.2000000000000011</c:v>
                </c:pt>
                <c:pt idx="20">
                  <c:v>6.6000000000000005</c:v>
                </c:pt>
                <c:pt idx="21">
                  <c:v>6.7</c:v>
                </c:pt>
                <c:pt idx="22">
                  <c:v>8.2000000000000011</c:v>
                </c:pt>
                <c:pt idx="23">
                  <c:v>4.3999999999999995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C-4500-999B-708E9519785A}"/>
            </c:ext>
          </c:extLst>
        </c:ser>
        <c:ser>
          <c:idx val="1"/>
          <c:order val="1"/>
          <c:tx>
            <c:strRef>
              <c:f>'Figur 5'!$C$3</c:f>
              <c:strCache>
                <c:ptCount val="1"/>
                <c:pt idx="0">
                  <c:v>Tilsette nokon med lågare eller annan formell kompetanse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EFC-4500-999B-708E9519785A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EFC-4500-999B-708E9519785A}"/>
              </c:ext>
            </c:extLst>
          </c:dPt>
          <c:dLbls>
            <c:dLbl>
              <c:idx val="25"/>
              <c:numFmt formatCode="#,##0" sourceLinked="0"/>
              <c:spPr/>
              <c:txPr>
                <a:bodyPr/>
                <a:lstStyle/>
                <a:p>
                  <a:pPr algn="ctr">
                    <a:defRPr lang="nb-NO"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EFC-4500-999B-708E95197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nb-NO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5'!$A$4:$A$29</c:f>
              <c:strCache>
                <c:ptCount val="26"/>
                <c:pt idx="0">
                  <c:v>Helse- og sosialtjeneste</c:v>
                </c:pt>
                <c:pt idx="1">
                  <c:v>Prod. av maskiner og utstyr</c:v>
                </c:pt>
                <c:pt idx="2">
                  <c:v>Overnattings- og serveringsvirksomhet</c:v>
                </c:pt>
                <c:pt idx="3">
                  <c:v>Undervisning</c:v>
                </c:pt>
                <c:pt idx="4">
                  <c:v>Prod. av metallvarer</c:v>
                </c:pt>
                <c:pt idx="5">
                  <c:v>Prod. av elektriske og optiske produkter</c:v>
                </c:pt>
                <c:pt idx="6">
                  <c:v>Industri,samlet</c:v>
                </c:pt>
                <c:pt idx="7">
                  <c:v>Offentlig forvaltning</c:v>
                </c:pt>
                <c:pt idx="8">
                  <c:v>Transport og lagring</c:v>
                </c:pt>
                <c:pt idx="9">
                  <c:v>Nærings- og nytelsemidler</c:v>
                </c:pt>
                <c:pt idx="10">
                  <c:v>Petroleum og kjemiske prod.</c:v>
                </c:pt>
                <c:pt idx="11">
                  <c:v>Varehandel, motorvognreparasjoner</c:v>
                </c:pt>
                <c:pt idx="12">
                  <c:v>Bygge- og anleggsvirksomhet</c:v>
                </c:pt>
                <c:pt idx="13">
                  <c:v>Informasjon og kommunikasjon</c:v>
                </c:pt>
                <c:pt idx="14">
                  <c:v>Bergverksdrift og utvinning</c:v>
                </c:pt>
                <c:pt idx="15">
                  <c:v>Personlig tjenesteyting</c:v>
                </c:pt>
                <c:pt idx="16">
                  <c:v>Trevarer</c:v>
                </c:pt>
                <c:pt idx="17">
                  <c:v>Eiendomsdrift, forretningsmessig og faglig tjenesteyting</c:v>
                </c:pt>
                <c:pt idx="18">
                  <c:v>Prod. av annen industri</c:v>
                </c:pt>
                <c:pt idx="19">
                  <c:v>Tekstil- og lærvarer</c:v>
                </c:pt>
                <c:pt idx="20">
                  <c:v>Jordbruk, skogbruk og fiske</c:v>
                </c:pt>
                <c:pt idx="21">
                  <c:v>Finansierings- og forsikringsvirksomhet</c:v>
                </c:pt>
                <c:pt idx="22">
                  <c:v>Elektrisitet, vann og renovasjon</c:v>
                </c:pt>
                <c:pt idx="23">
                  <c:v>Treforedling og grafisk prod.</c:v>
                </c:pt>
                <c:pt idx="25">
                  <c:v>I alt</c:v>
                </c:pt>
              </c:strCache>
            </c:strRef>
          </c:cat>
          <c:val>
            <c:numRef>
              <c:f>'Figur 5'!$C$4:$C$29</c:f>
              <c:numCache>
                <c:formatCode>0</c:formatCode>
                <c:ptCount val="26"/>
                <c:pt idx="0">
                  <c:v>14.6</c:v>
                </c:pt>
                <c:pt idx="1">
                  <c:v>14.499999999999998</c:v>
                </c:pt>
                <c:pt idx="2">
                  <c:v>12.7</c:v>
                </c:pt>
                <c:pt idx="3">
                  <c:v>12.4</c:v>
                </c:pt>
                <c:pt idx="4">
                  <c:v>11.799999999999999</c:v>
                </c:pt>
                <c:pt idx="5">
                  <c:v>6.7</c:v>
                </c:pt>
                <c:pt idx="6">
                  <c:v>10.100000000000001</c:v>
                </c:pt>
                <c:pt idx="7">
                  <c:v>6</c:v>
                </c:pt>
                <c:pt idx="8">
                  <c:v>6.7</c:v>
                </c:pt>
                <c:pt idx="9">
                  <c:v>9.8000000000000007</c:v>
                </c:pt>
                <c:pt idx="10">
                  <c:v>6.7</c:v>
                </c:pt>
                <c:pt idx="11">
                  <c:v>8.2000000000000011</c:v>
                </c:pt>
                <c:pt idx="12">
                  <c:v>6.2</c:v>
                </c:pt>
                <c:pt idx="13">
                  <c:v>4.3999999999999995</c:v>
                </c:pt>
                <c:pt idx="14">
                  <c:v>7.5</c:v>
                </c:pt>
                <c:pt idx="15">
                  <c:v>3.4000000000000004</c:v>
                </c:pt>
                <c:pt idx="16">
                  <c:v>6.9</c:v>
                </c:pt>
                <c:pt idx="17">
                  <c:v>6.2</c:v>
                </c:pt>
                <c:pt idx="18">
                  <c:v>8</c:v>
                </c:pt>
                <c:pt idx="19">
                  <c:v>4.5</c:v>
                </c:pt>
                <c:pt idx="20">
                  <c:v>5.8999999999999995</c:v>
                </c:pt>
                <c:pt idx="21">
                  <c:v>4.9000000000000004</c:v>
                </c:pt>
                <c:pt idx="22">
                  <c:v>3.3000000000000003</c:v>
                </c:pt>
                <c:pt idx="23">
                  <c:v>1.0999999999999999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C-4500-999B-708E9519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82704640"/>
        <c:axId val="82751488"/>
      </c:barChart>
      <c:catAx>
        <c:axId val="82704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751488"/>
        <c:crosses val="autoZero"/>
        <c:auto val="1"/>
        <c:lblAlgn val="ctr"/>
        <c:lblOffset val="100"/>
        <c:noMultiLvlLbl val="0"/>
      </c:catAx>
      <c:valAx>
        <c:axId val="82751488"/>
        <c:scaling>
          <c:orientation val="minMax"/>
          <c:max val="45"/>
          <c:min val="0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704640"/>
        <c:crosses val="autoZero"/>
        <c:crossBetween val="between"/>
        <c:majorUnit val="10"/>
      </c:valAx>
    </c:plotArea>
    <c:legend>
      <c:legendPos val="b"/>
      <c:overlay val="0"/>
      <c:txPr>
        <a:bodyPr/>
        <a:lstStyle/>
        <a:p>
          <a:pPr>
            <a:defRPr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 6'!$B$3</c:f>
              <c:strCache>
                <c:ptCount val="1"/>
                <c:pt idx="0">
                  <c:v>For få/ingen kvalifiserte søkjarar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052-4059-97D5-30DBECEA18FC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052-4059-97D5-30DBECEA18FC}"/>
              </c:ext>
            </c:extLst>
          </c:dPt>
          <c:dLbls>
            <c:dLbl>
              <c:idx val="25"/>
              <c:numFmt formatCode="#,##0" sourceLinked="0"/>
              <c:spPr/>
              <c:txPr>
                <a:bodyPr/>
                <a:lstStyle/>
                <a:p>
                  <a:pPr>
                    <a:defRPr sz="80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052-4059-97D5-30DBECEA1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6'!$A$4:$A$29</c:f>
              <c:strCache>
                <c:ptCount val="26"/>
                <c:pt idx="0">
                  <c:v>Helse- og sosialtjeneste</c:v>
                </c:pt>
                <c:pt idx="1">
                  <c:v>Prod. av maskiner og utstyr</c:v>
                </c:pt>
                <c:pt idx="2">
                  <c:v>Undervisning</c:v>
                </c:pt>
                <c:pt idx="3">
                  <c:v>Overnattings- og serveringsvirksomhet</c:v>
                </c:pt>
                <c:pt idx="4">
                  <c:v>Prod. av metallvarer</c:v>
                </c:pt>
                <c:pt idx="5">
                  <c:v>Prod. av elektriske og optiske produkter</c:v>
                </c:pt>
                <c:pt idx="6">
                  <c:v>Offentlig forvaltning</c:v>
                </c:pt>
                <c:pt idx="7">
                  <c:v>Transport og lagring</c:v>
                </c:pt>
                <c:pt idx="8">
                  <c:v>Nærings- og nytelsemidler</c:v>
                </c:pt>
                <c:pt idx="9">
                  <c:v>Industri, samlet</c:v>
                </c:pt>
                <c:pt idx="10">
                  <c:v>Petroleum og kjemiske prod.</c:v>
                </c:pt>
                <c:pt idx="11">
                  <c:v>Varehandel, motorvognreparasjoner</c:v>
                </c:pt>
                <c:pt idx="12">
                  <c:v>Bygge- og anleggsvirksomhet</c:v>
                </c:pt>
                <c:pt idx="13">
                  <c:v>Informasjon og kommunikasjon</c:v>
                </c:pt>
                <c:pt idx="14">
                  <c:v>Bergverksdrift og utvinning</c:v>
                </c:pt>
                <c:pt idx="15">
                  <c:v>Personlig tjenesteyting</c:v>
                </c:pt>
                <c:pt idx="16">
                  <c:v>Eiendomsdrift, forretningsmessig og faglig tjenesteyting</c:v>
                </c:pt>
                <c:pt idx="17">
                  <c:v>Trevarer</c:v>
                </c:pt>
                <c:pt idx="18">
                  <c:v>Prod. av annen industri</c:v>
                </c:pt>
                <c:pt idx="19">
                  <c:v>Tekstil- og lærvarer</c:v>
                </c:pt>
                <c:pt idx="20">
                  <c:v>Jordbruk, skogbruk og fiske</c:v>
                </c:pt>
                <c:pt idx="21">
                  <c:v>Finansierings- og forsikringsvirksomhet</c:v>
                </c:pt>
                <c:pt idx="22">
                  <c:v>Elektrisitet, vann og renovasjon</c:v>
                </c:pt>
                <c:pt idx="23">
                  <c:v>Treforedling og grafisk prod.</c:v>
                </c:pt>
                <c:pt idx="25">
                  <c:v>I alt</c:v>
                </c:pt>
              </c:strCache>
            </c:strRef>
          </c:cat>
          <c:val>
            <c:numRef>
              <c:f>'Figur 6'!$B$4:$B$29</c:f>
              <c:numCache>
                <c:formatCode>0</c:formatCode>
                <c:ptCount val="26"/>
                <c:pt idx="0">
                  <c:v>36.199999999999996</c:v>
                </c:pt>
                <c:pt idx="1">
                  <c:v>25.4</c:v>
                </c:pt>
                <c:pt idx="2">
                  <c:v>24.6</c:v>
                </c:pt>
                <c:pt idx="3">
                  <c:v>21.4</c:v>
                </c:pt>
                <c:pt idx="4">
                  <c:v>23.7</c:v>
                </c:pt>
                <c:pt idx="5">
                  <c:v>22.7</c:v>
                </c:pt>
                <c:pt idx="6">
                  <c:v>18.3</c:v>
                </c:pt>
                <c:pt idx="7">
                  <c:v>13.900000000000002</c:v>
                </c:pt>
                <c:pt idx="8">
                  <c:v>15.5</c:v>
                </c:pt>
                <c:pt idx="9">
                  <c:v>17.2</c:v>
                </c:pt>
                <c:pt idx="10">
                  <c:v>15.299999999999999</c:v>
                </c:pt>
                <c:pt idx="11">
                  <c:v>14.399999999999999</c:v>
                </c:pt>
                <c:pt idx="12">
                  <c:v>13.700000000000001</c:v>
                </c:pt>
                <c:pt idx="13">
                  <c:v>13.8</c:v>
                </c:pt>
                <c:pt idx="14">
                  <c:v>12.6</c:v>
                </c:pt>
                <c:pt idx="15">
                  <c:v>13</c:v>
                </c:pt>
                <c:pt idx="16">
                  <c:v>12.3</c:v>
                </c:pt>
                <c:pt idx="17">
                  <c:v>13.200000000000001</c:v>
                </c:pt>
                <c:pt idx="18">
                  <c:v>10.4</c:v>
                </c:pt>
                <c:pt idx="19">
                  <c:v>10.9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5.5</c:v>
                </c:pt>
                <c:pt idx="25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2-4059-97D5-30DBECEA18FC}"/>
            </c:ext>
          </c:extLst>
        </c:ser>
        <c:ser>
          <c:idx val="1"/>
          <c:order val="1"/>
          <c:tx>
            <c:strRef>
              <c:f>'Figur 6'!$C$3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052-4059-97D5-30DBECEA18FC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052-4059-97D5-30DBECEA18FC}"/>
              </c:ext>
            </c:extLst>
          </c:dPt>
          <c:dLbls>
            <c:dLbl>
              <c:idx val="25"/>
              <c:numFmt formatCode="#,##0" sourceLinked="0"/>
              <c:spPr/>
              <c:txPr>
                <a:bodyPr/>
                <a:lstStyle/>
                <a:p>
                  <a:pPr algn="ctr">
                    <a:defRPr lang="nb-NO"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nb-N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052-4059-97D5-30DBECEA1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nb-NO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6'!$A$4:$A$29</c:f>
              <c:strCache>
                <c:ptCount val="26"/>
                <c:pt idx="0">
                  <c:v>Helse- og sosialtjeneste</c:v>
                </c:pt>
                <c:pt idx="1">
                  <c:v>Prod. av maskiner og utstyr</c:v>
                </c:pt>
                <c:pt idx="2">
                  <c:v>Undervisning</c:v>
                </c:pt>
                <c:pt idx="3">
                  <c:v>Overnattings- og serveringsvirksomhet</c:v>
                </c:pt>
                <c:pt idx="4">
                  <c:v>Prod. av metallvarer</c:v>
                </c:pt>
                <c:pt idx="5">
                  <c:v>Prod. av elektriske og optiske produkter</c:v>
                </c:pt>
                <c:pt idx="6">
                  <c:v>Offentlig forvaltning</c:v>
                </c:pt>
                <c:pt idx="7">
                  <c:v>Transport og lagring</c:v>
                </c:pt>
                <c:pt idx="8">
                  <c:v>Nærings- og nytelsemidler</c:v>
                </c:pt>
                <c:pt idx="9">
                  <c:v>Industri, samlet</c:v>
                </c:pt>
                <c:pt idx="10">
                  <c:v>Petroleum og kjemiske prod.</c:v>
                </c:pt>
                <c:pt idx="11">
                  <c:v>Varehandel, motorvognreparasjoner</c:v>
                </c:pt>
                <c:pt idx="12">
                  <c:v>Bygge- og anleggsvirksomhet</c:v>
                </c:pt>
                <c:pt idx="13">
                  <c:v>Informasjon og kommunikasjon</c:v>
                </c:pt>
                <c:pt idx="14">
                  <c:v>Bergverksdrift og utvinning</c:v>
                </c:pt>
                <c:pt idx="15">
                  <c:v>Personlig tjenesteyting</c:v>
                </c:pt>
                <c:pt idx="16">
                  <c:v>Eiendomsdrift, forretningsmessig og faglig tjenesteyting</c:v>
                </c:pt>
                <c:pt idx="17">
                  <c:v>Trevarer</c:v>
                </c:pt>
                <c:pt idx="18">
                  <c:v>Prod. av annen industri</c:v>
                </c:pt>
                <c:pt idx="19">
                  <c:v>Tekstil- og lærvarer</c:v>
                </c:pt>
                <c:pt idx="20">
                  <c:v>Jordbruk, skogbruk og fiske</c:v>
                </c:pt>
                <c:pt idx="21">
                  <c:v>Finansierings- og forsikringsvirksomhet</c:v>
                </c:pt>
                <c:pt idx="22">
                  <c:v>Elektrisitet, vann og renovasjon</c:v>
                </c:pt>
                <c:pt idx="23">
                  <c:v>Treforedling og grafisk prod.</c:v>
                </c:pt>
                <c:pt idx="25">
                  <c:v>I alt</c:v>
                </c:pt>
              </c:strCache>
            </c:strRef>
          </c:cat>
          <c:val>
            <c:numRef>
              <c:f>'Figur 6'!$C$4:$C$29</c:f>
              <c:numCache>
                <c:formatCode>0</c:formatCode>
                <c:ptCount val="26"/>
                <c:pt idx="0">
                  <c:v>3.8</c:v>
                </c:pt>
                <c:pt idx="1">
                  <c:v>3</c:v>
                </c:pt>
                <c:pt idx="2">
                  <c:v>3.5000000000000004</c:v>
                </c:pt>
                <c:pt idx="3">
                  <c:v>6.7</c:v>
                </c:pt>
                <c:pt idx="4">
                  <c:v>2.4</c:v>
                </c:pt>
                <c:pt idx="5">
                  <c:v>2.5</c:v>
                </c:pt>
                <c:pt idx="6">
                  <c:v>3.8</c:v>
                </c:pt>
                <c:pt idx="7">
                  <c:v>6.9</c:v>
                </c:pt>
                <c:pt idx="8">
                  <c:v>4.9000000000000004</c:v>
                </c:pt>
                <c:pt idx="9">
                  <c:v>3</c:v>
                </c:pt>
                <c:pt idx="10">
                  <c:v>4</c:v>
                </c:pt>
                <c:pt idx="11">
                  <c:v>3.5999999999999996</c:v>
                </c:pt>
                <c:pt idx="12">
                  <c:v>3.5999999999999996</c:v>
                </c:pt>
                <c:pt idx="13">
                  <c:v>2.6</c:v>
                </c:pt>
                <c:pt idx="14">
                  <c:v>3.1</c:v>
                </c:pt>
                <c:pt idx="15">
                  <c:v>2.5</c:v>
                </c:pt>
                <c:pt idx="16">
                  <c:v>2.9000000000000004</c:v>
                </c:pt>
                <c:pt idx="17">
                  <c:v>2</c:v>
                </c:pt>
                <c:pt idx="18">
                  <c:v>2.8000000000000003</c:v>
                </c:pt>
                <c:pt idx="19">
                  <c:v>1.7999999999999998</c:v>
                </c:pt>
                <c:pt idx="20">
                  <c:v>3.4000000000000004</c:v>
                </c:pt>
                <c:pt idx="21">
                  <c:v>2.4</c:v>
                </c:pt>
                <c:pt idx="22">
                  <c:v>2.1</c:v>
                </c:pt>
                <c:pt idx="23">
                  <c:v>0</c:v>
                </c:pt>
                <c:pt idx="25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52-4059-97D5-30DBECEA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83078144"/>
        <c:axId val="83096320"/>
      </c:barChart>
      <c:catAx>
        <c:axId val="8307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3096320"/>
        <c:crosses val="autoZero"/>
        <c:auto val="1"/>
        <c:lblAlgn val="ctr"/>
        <c:lblOffset val="100"/>
        <c:noMultiLvlLbl val="0"/>
      </c:catAx>
      <c:valAx>
        <c:axId val="83096320"/>
        <c:scaling>
          <c:orientation val="minMax"/>
          <c:max val="45"/>
          <c:min val="0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3078144"/>
        <c:crosses val="autoZero"/>
        <c:crossBetween val="between"/>
        <c:majorUnit val="10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31869385891982"/>
          <c:y val="6.6527138653122903E-2"/>
          <c:w val="0.55183349673202609"/>
          <c:h val="0.839414166666666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 7'!$B$3</c:f>
              <c:strCache>
                <c:ptCount val="1"/>
                <c:pt idx="0">
                  <c:v>2024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347-434C-89AA-D12F4637190A}"/>
              </c:ext>
            </c:extLst>
          </c:dPt>
          <c:dLbls>
            <c:dLbl>
              <c:idx val="13"/>
              <c:layout>
                <c:manualLayout>
                  <c:x val="-1.9379652694536523E-2"/>
                  <c:y val="-3.4694469519536142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510987302147788E-2"/>
                      <c:h val="4.35553533232129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B62-4D37-9A92-90190813EF62}"/>
                </c:ext>
              </c:extLst>
            </c:dLbl>
            <c:dLbl>
              <c:idx val="14"/>
              <c:layout>
                <c:manualLayout>
                  <c:x val="-2.1899870733782485E-2"/>
                  <c:y val="5.6245089100657897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62-4D37-9A92-90190813EF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 7'!$A$4:$A$20</c:f>
              <c:strCache>
                <c:ptCount val="17"/>
                <c:pt idx="0">
                  <c:v>Informasjon og kommunikasjon</c:v>
                </c:pt>
                <c:pt idx="1">
                  <c:v>Bergverksdrift og utvinning</c:v>
                </c:pt>
                <c:pt idx="2">
                  <c:v>Eiendomsdrift, forretningsmessig og faglig tjenesteyting</c:v>
                </c:pt>
                <c:pt idx="3">
                  <c:v>Finansierings- og forsikringsvirksomhet</c:v>
                </c:pt>
                <c:pt idx="4">
                  <c:v>Industrien totalt</c:v>
                </c:pt>
                <c:pt idx="5">
                  <c:v>Elektrisitet, vann og renovasjon</c:v>
                </c:pt>
                <c:pt idx="6">
                  <c:v>Varehandel, motorvognreparasjoner</c:v>
                </c:pt>
                <c:pt idx="7">
                  <c:v>Overnattings- og serveringsvirksomhet</c:v>
                </c:pt>
                <c:pt idx="8">
                  <c:v>Bygge- og anleggsvirksomhet</c:v>
                </c:pt>
                <c:pt idx="9">
                  <c:v>Helse- og sosialtjeneste</c:v>
                </c:pt>
                <c:pt idx="10">
                  <c:v>Transport og lagring</c:v>
                </c:pt>
                <c:pt idx="11">
                  <c:v>Personlig tjenesteyting</c:v>
                </c:pt>
                <c:pt idx="12">
                  <c:v>Offentlig administrasjon og forsvar, og trygdeordninger underlagt offentlig forvaltning</c:v>
                </c:pt>
                <c:pt idx="13">
                  <c:v>Jordbruk, skogbruk og fiske</c:v>
                </c:pt>
                <c:pt idx="14">
                  <c:v>Undervisning</c:v>
                </c:pt>
                <c:pt idx="16">
                  <c:v>I alt</c:v>
                </c:pt>
              </c:strCache>
            </c:strRef>
          </c:cat>
          <c:val>
            <c:numRef>
              <c:f>'Figur 7'!$B$4:$B$20</c:f>
              <c:numCache>
                <c:formatCode>0</c:formatCode>
                <c:ptCount val="17"/>
                <c:pt idx="0">
                  <c:v>26.3</c:v>
                </c:pt>
                <c:pt idx="1">
                  <c:v>23</c:v>
                </c:pt>
                <c:pt idx="2">
                  <c:v>22.199999999999996</c:v>
                </c:pt>
                <c:pt idx="3">
                  <c:v>21.200000000000003</c:v>
                </c:pt>
                <c:pt idx="4">
                  <c:v>16.700000000000003</c:v>
                </c:pt>
                <c:pt idx="5">
                  <c:v>15.400000000000002</c:v>
                </c:pt>
                <c:pt idx="6">
                  <c:v>12.4</c:v>
                </c:pt>
                <c:pt idx="7">
                  <c:v>11.5</c:v>
                </c:pt>
                <c:pt idx="8">
                  <c:v>9.9</c:v>
                </c:pt>
                <c:pt idx="9">
                  <c:v>9.8000000000000025</c:v>
                </c:pt>
                <c:pt idx="10">
                  <c:v>8.1</c:v>
                </c:pt>
                <c:pt idx="11">
                  <c:v>6.3</c:v>
                </c:pt>
                <c:pt idx="12">
                  <c:v>3.6000000000000005</c:v>
                </c:pt>
                <c:pt idx="13">
                  <c:v>1.3000000000000012</c:v>
                </c:pt>
                <c:pt idx="14">
                  <c:v>-7.7999999999999989</c:v>
                </c:pt>
                <c:pt idx="16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7-434C-89AA-D12F4637190A}"/>
            </c:ext>
          </c:extLst>
        </c:ser>
        <c:ser>
          <c:idx val="1"/>
          <c:order val="1"/>
          <c:tx>
            <c:strRef>
              <c:f>'Figur 7'!$C$3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93600" tIns="46800" rIns="90000" bIns="46800" anchor="ctr">
                <a:spAutoFit/>
              </a:bodyPr>
              <a:lstStyle/>
              <a:p>
                <a:pPr>
                  <a:defRPr sz="800"/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'Figur 7'!$A$4:$A$20</c:f>
              <c:strCache>
                <c:ptCount val="17"/>
                <c:pt idx="0">
                  <c:v>Informasjon og kommunikasjon</c:v>
                </c:pt>
                <c:pt idx="1">
                  <c:v>Bergverksdrift og utvinning</c:v>
                </c:pt>
                <c:pt idx="2">
                  <c:v>Eiendomsdrift, forretningsmessig og faglig tjenesteyting</c:v>
                </c:pt>
                <c:pt idx="3">
                  <c:v>Finansierings- og forsikringsvirksomhet</c:v>
                </c:pt>
                <c:pt idx="4">
                  <c:v>Industrien totalt</c:v>
                </c:pt>
                <c:pt idx="5">
                  <c:v>Elektrisitet, vann og renovasjon</c:v>
                </c:pt>
                <c:pt idx="6">
                  <c:v>Varehandel, motorvognreparasjoner</c:v>
                </c:pt>
                <c:pt idx="7">
                  <c:v>Overnattings- og serveringsvirksomhet</c:v>
                </c:pt>
                <c:pt idx="8">
                  <c:v>Bygge- og anleggsvirksomhet</c:v>
                </c:pt>
                <c:pt idx="9">
                  <c:v>Helse- og sosialtjeneste</c:v>
                </c:pt>
                <c:pt idx="10">
                  <c:v>Transport og lagring</c:v>
                </c:pt>
                <c:pt idx="11">
                  <c:v>Personlig tjenesteyting</c:v>
                </c:pt>
                <c:pt idx="12">
                  <c:v>Offentlig administrasjon og forsvar, og trygdeordninger underlagt offentlig forvaltning</c:v>
                </c:pt>
                <c:pt idx="13">
                  <c:v>Jordbruk, skogbruk og fiske</c:v>
                </c:pt>
                <c:pt idx="14">
                  <c:v>Undervisning</c:v>
                </c:pt>
                <c:pt idx="16">
                  <c:v>I alt</c:v>
                </c:pt>
              </c:strCache>
            </c:strRef>
          </c:cat>
          <c:val>
            <c:numRef>
              <c:f>'Figur 7'!$C$4:$C$20</c:f>
              <c:numCache>
                <c:formatCode>0</c:formatCode>
                <c:ptCount val="17"/>
                <c:pt idx="0">
                  <c:v>28.6</c:v>
                </c:pt>
                <c:pt idx="1">
                  <c:v>19.100000000000001</c:v>
                </c:pt>
                <c:pt idx="2">
                  <c:v>27.299999999999997</c:v>
                </c:pt>
                <c:pt idx="3">
                  <c:v>22.799999999999997</c:v>
                </c:pt>
                <c:pt idx="4">
                  <c:v>19.3</c:v>
                </c:pt>
                <c:pt idx="5">
                  <c:v>23</c:v>
                </c:pt>
                <c:pt idx="6">
                  <c:v>10.1</c:v>
                </c:pt>
                <c:pt idx="7">
                  <c:v>17.899999999999999</c:v>
                </c:pt>
                <c:pt idx="8">
                  <c:v>17.8</c:v>
                </c:pt>
                <c:pt idx="9">
                  <c:v>10.100000000000001</c:v>
                </c:pt>
                <c:pt idx="10">
                  <c:v>11.799999999999999</c:v>
                </c:pt>
                <c:pt idx="11">
                  <c:v>14.000000000000002</c:v>
                </c:pt>
                <c:pt idx="12">
                  <c:v>4.4999999999999982</c:v>
                </c:pt>
                <c:pt idx="13">
                  <c:v>3.2999999999999989</c:v>
                </c:pt>
                <c:pt idx="14">
                  <c:v>-2.2999999999999994</c:v>
                </c:pt>
                <c:pt idx="16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8-44D7-BAFE-19CF8AE9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2594048"/>
        <c:axId val="82608128"/>
      </c:barChart>
      <c:catAx>
        <c:axId val="82594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608128"/>
        <c:crosses val="autoZero"/>
        <c:auto val="1"/>
        <c:lblAlgn val="ctr"/>
        <c:lblOffset val="100"/>
        <c:noMultiLvlLbl val="0"/>
      </c:catAx>
      <c:valAx>
        <c:axId val="82608128"/>
        <c:scaling>
          <c:orientation val="minMax"/>
          <c:max val="30"/>
          <c:min val="-10"/>
        </c:scaling>
        <c:delete val="0"/>
        <c:axPos val="t"/>
        <c:majorGridlines>
          <c:spPr>
            <a:ln w="6350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>
            <a:solidFill>
              <a:schemeClr val="tx1">
                <a:lumMod val="85000"/>
                <a:lumOff val="15000"/>
              </a:schemeClr>
            </a:solidFill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nb-NO"/>
          </a:p>
        </c:txPr>
        <c:crossAx val="82594048"/>
        <c:crosses val="autoZero"/>
        <c:crossBetween val="between"/>
        <c:majorUnit val="10"/>
      </c:valAx>
    </c:plotArea>
    <c:legend>
      <c:legendPos val="b"/>
      <c:overlay val="0"/>
      <c:txPr>
        <a:bodyPr/>
        <a:lstStyle/>
        <a:p>
          <a:pPr rtl="0"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nb-N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5713</xdr:colOff>
      <xdr:row>2</xdr:row>
      <xdr:rowOff>17144</xdr:rowOff>
    </xdr:from>
    <xdr:to>
      <xdr:col>12</xdr:col>
      <xdr:colOff>648838</xdr:colOff>
      <xdr:row>17</xdr:row>
      <xdr:rowOff>144419</xdr:rowOff>
    </xdr:to>
    <xdr:graphicFrame macro="">
      <xdr:nvGraphicFramePr>
        <xdr:cNvPr id="5" name="Diagram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129538</xdr:colOff>
      <xdr:row>2</xdr:row>
      <xdr:rowOff>87630</xdr:rowOff>
    </xdr:from>
    <xdr:to>
      <xdr:col>11</xdr:col>
      <xdr:colOff>220213</xdr:colOff>
      <xdr:row>18</xdr:row>
      <xdr:rowOff>148230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506730</xdr:colOff>
      <xdr:row>3</xdr:row>
      <xdr:rowOff>115657</xdr:rowOff>
    </xdr:from>
    <xdr:to>
      <xdr:col>13</xdr:col>
      <xdr:colOff>530730</xdr:colOff>
      <xdr:row>40</xdr:row>
      <xdr:rowOff>82507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401107</xdr:colOff>
      <xdr:row>1</xdr:row>
      <xdr:rowOff>96097</xdr:rowOff>
    </xdr:from>
    <xdr:to>
      <xdr:col>13</xdr:col>
      <xdr:colOff>425107</xdr:colOff>
      <xdr:row>18</xdr:row>
      <xdr:rowOff>61447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2</xdr:row>
      <xdr:rowOff>137160</xdr:rowOff>
    </xdr:from>
    <xdr:to>
      <xdr:col>14</xdr:col>
      <xdr:colOff>347851</xdr:colOff>
      <xdr:row>20</xdr:row>
      <xdr:rowOff>64410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0515C55-EF9F-4EE6-90B8-DF247F60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137158</xdr:colOff>
      <xdr:row>2</xdr:row>
      <xdr:rowOff>64769</xdr:rowOff>
    </xdr:from>
    <xdr:to>
      <xdr:col>12</xdr:col>
      <xdr:colOff>763138</xdr:colOff>
      <xdr:row>22</xdr:row>
      <xdr:rowOff>144329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6664</xdr:colOff>
      <xdr:row>3</xdr:row>
      <xdr:rowOff>74293</xdr:rowOff>
    </xdr:from>
    <xdr:to>
      <xdr:col>12</xdr:col>
      <xdr:colOff>211639</xdr:colOff>
      <xdr:row>18</xdr:row>
      <xdr:rowOff>106318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0</xdr:colOff>
      <xdr:row>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0BC2EA-DCF7-4045-B651-654DE45A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71910</xdr:colOff>
      <xdr:row>3</xdr:row>
      <xdr:rowOff>5238</xdr:rowOff>
    </xdr:from>
    <xdr:to>
      <xdr:col>13</xdr:col>
      <xdr:colOff>95910</xdr:colOff>
      <xdr:row>40</xdr:row>
      <xdr:rowOff>134013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401954</xdr:colOff>
      <xdr:row>2</xdr:row>
      <xdr:rowOff>182878</xdr:rowOff>
    </xdr:from>
    <xdr:to>
      <xdr:col>13</xdr:col>
      <xdr:colOff>254504</xdr:colOff>
      <xdr:row>38</xdr:row>
      <xdr:rowOff>130678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474134</xdr:colOff>
      <xdr:row>2</xdr:row>
      <xdr:rowOff>15154</xdr:rowOff>
    </xdr:from>
    <xdr:to>
      <xdr:col>9</xdr:col>
      <xdr:colOff>193334</xdr:colOff>
      <xdr:row>19</xdr:row>
      <xdr:rowOff>142429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&amp;v mal navfarger">
  <a:themeElements>
    <a:clrScheme name="Egendefinert 7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54B6D"/>
      </a:accent1>
      <a:accent2>
        <a:srgbClr val="66CBEC"/>
      </a:accent2>
      <a:accent3>
        <a:srgbClr val="B90000"/>
      </a:accent3>
      <a:accent4>
        <a:srgbClr val="FF9100"/>
      </a:accent4>
      <a:accent5>
        <a:srgbClr val="F2D26A"/>
      </a:accent5>
      <a:accent6>
        <a:srgbClr val="A2AD00"/>
      </a:accent6>
      <a:hlink>
        <a:srgbClr val="06893A"/>
      </a:hlink>
      <a:folHlink>
        <a:srgbClr val="B7B1A9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åpe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A12" sqref="A12:D12"/>
    </sheetView>
  </sheetViews>
  <sheetFormatPr baseColWidth="10" defaultRowHeight="12.5"/>
  <cols>
    <col min="1" max="1" width="17" customWidth="1"/>
    <col min="2" max="2" width="17.26953125" customWidth="1"/>
    <col min="3" max="3" width="20.54296875" customWidth="1"/>
    <col min="5" max="6" width="13.54296875" bestFit="1" customWidth="1"/>
  </cols>
  <sheetData>
    <row r="1" spans="1:5">
      <c r="A1" s="42" t="s">
        <v>375</v>
      </c>
      <c r="B1" s="43"/>
      <c r="C1" s="43"/>
      <c r="D1" s="43"/>
      <c r="E1" s="26"/>
    </row>
    <row r="2" spans="1:5">
      <c r="A2" s="43"/>
      <c r="B2" s="43"/>
      <c r="C2" s="43"/>
      <c r="D2" s="43"/>
      <c r="E2" s="26"/>
    </row>
    <row r="3" spans="1:5" ht="37.5">
      <c r="A3" s="49"/>
      <c r="B3" s="54" t="s">
        <v>288</v>
      </c>
      <c r="C3" s="55" t="s">
        <v>289</v>
      </c>
      <c r="D3" s="49" t="s">
        <v>19</v>
      </c>
      <c r="E3" s="26"/>
    </row>
    <row r="4" spans="1:5">
      <c r="A4" s="56" t="s">
        <v>323</v>
      </c>
      <c r="B4" s="50">
        <v>21.3</v>
      </c>
      <c r="C4" s="50">
        <v>6.5</v>
      </c>
      <c r="D4" s="50">
        <v>27.8</v>
      </c>
      <c r="E4" s="28"/>
    </row>
    <row r="5" spans="1:5">
      <c r="A5" s="56" t="s">
        <v>4</v>
      </c>
      <c r="B5" s="50">
        <v>18.5</v>
      </c>
      <c r="C5" s="50">
        <v>9.5</v>
      </c>
      <c r="D5" s="50">
        <v>28</v>
      </c>
      <c r="E5" s="28"/>
    </row>
    <row r="6" spans="1:5">
      <c r="A6" s="56" t="s">
        <v>324</v>
      </c>
      <c r="B6" s="50">
        <v>16.7</v>
      </c>
      <c r="C6" s="50">
        <v>10.100000000000001</v>
      </c>
      <c r="D6" s="50">
        <v>26.8</v>
      </c>
      <c r="E6" s="28"/>
    </row>
    <row r="7" spans="1:5">
      <c r="A7" s="56" t="s">
        <v>5</v>
      </c>
      <c r="B7" s="50">
        <v>18.399999999999999</v>
      </c>
      <c r="C7" s="50">
        <v>8.1</v>
      </c>
      <c r="D7" s="50">
        <v>26.5</v>
      </c>
      <c r="E7" s="28"/>
    </row>
    <row r="8" spans="1:5">
      <c r="A8" s="56" t="s">
        <v>7</v>
      </c>
      <c r="B8" s="50">
        <v>15.299999999999999</v>
      </c>
      <c r="C8" s="50">
        <v>10.9</v>
      </c>
      <c r="D8" s="50">
        <v>26.2</v>
      </c>
      <c r="E8" s="28"/>
    </row>
    <row r="9" spans="1:5">
      <c r="A9" s="56" t="s">
        <v>43</v>
      </c>
      <c r="B9" s="50">
        <v>15.7</v>
      </c>
      <c r="C9" s="50">
        <v>10.199999999999999</v>
      </c>
      <c r="D9" s="50">
        <v>25.9</v>
      </c>
      <c r="E9" s="28"/>
    </row>
    <row r="10" spans="1:5">
      <c r="A10" s="56" t="s">
        <v>2</v>
      </c>
      <c r="B10" s="50">
        <v>15.1</v>
      </c>
      <c r="C10" s="50">
        <v>9.1999999999999993</v>
      </c>
      <c r="D10" s="50">
        <v>24.299999999999997</v>
      </c>
      <c r="E10" s="28"/>
    </row>
    <row r="11" spans="1:5">
      <c r="A11" s="56" t="s">
        <v>42</v>
      </c>
      <c r="B11" s="50">
        <v>12.4</v>
      </c>
      <c r="C11" s="50">
        <v>11</v>
      </c>
      <c r="D11" s="50">
        <v>23.4</v>
      </c>
      <c r="E11" s="28"/>
    </row>
    <row r="12" spans="1:5">
      <c r="A12" s="131" t="s">
        <v>321</v>
      </c>
      <c r="B12" s="132">
        <v>11.899999999999999</v>
      </c>
      <c r="C12" s="132">
        <v>9.5</v>
      </c>
      <c r="D12" s="132">
        <v>21.4</v>
      </c>
      <c r="E12" s="28"/>
    </row>
    <row r="13" spans="1:5">
      <c r="A13" s="56" t="s">
        <v>319</v>
      </c>
      <c r="B13" s="50">
        <v>13.4</v>
      </c>
      <c r="C13" s="50">
        <v>7.6</v>
      </c>
      <c r="D13" s="50">
        <v>21</v>
      </c>
      <c r="E13" s="28"/>
    </row>
    <row r="14" spans="1:5">
      <c r="A14" s="56" t="s">
        <v>3</v>
      </c>
      <c r="B14" s="50">
        <v>12.5</v>
      </c>
      <c r="C14" s="50">
        <v>8.5</v>
      </c>
      <c r="D14" s="50">
        <v>21</v>
      </c>
      <c r="E14" s="28"/>
    </row>
    <row r="15" spans="1:5">
      <c r="A15" s="56" t="s">
        <v>41</v>
      </c>
      <c r="B15" s="50">
        <v>14.2</v>
      </c>
      <c r="C15" s="50">
        <v>5.8000000000000007</v>
      </c>
      <c r="D15" s="50">
        <v>20</v>
      </c>
      <c r="E15" s="28"/>
    </row>
    <row r="16" spans="1:5">
      <c r="A16" s="56" t="s">
        <v>322</v>
      </c>
      <c r="B16" s="50">
        <v>11.5</v>
      </c>
      <c r="C16" s="50">
        <v>8.2000000000000011</v>
      </c>
      <c r="D16" s="50">
        <v>19.700000000000003</v>
      </c>
      <c r="E16" s="28"/>
    </row>
    <row r="17" spans="1:6">
      <c r="A17" s="56" t="s">
        <v>318</v>
      </c>
      <c r="B17" s="50">
        <v>8.1</v>
      </c>
      <c r="C17" s="50">
        <v>10.9</v>
      </c>
      <c r="D17" s="50">
        <v>19</v>
      </c>
      <c r="E17" s="28"/>
      <c r="F17" s="1"/>
    </row>
    <row r="18" spans="1:6">
      <c r="A18" s="56" t="s">
        <v>320</v>
      </c>
      <c r="B18" s="50">
        <v>9.3000000000000007</v>
      </c>
      <c r="C18" s="50">
        <v>9.7000000000000011</v>
      </c>
      <c r="D18" s="50">
        <v>19</v>
      </c>
      <c r="E18" s="26"/>
    </row>
    <row r="19" spans="1:6">
      <c r="A19" s="49"/>
      <c r="B19" s="50"/>
      <c r="C19" s="50"/>
      <c r="D19" s="50"/>
    </row>
    <row r="20" spans="1:6">
      <c r="A20" s="44" t="s">
        <v>1</v>
      </c>
      <c r="B20" s="53">
        <v>14.399999999999999</v>
      </c>
      <c r="C20" s="53">
        <v>9</v>
      </c>
      <c r="D20" s="50">
        <v>23.4</v>
      </c>
    </row>
    <row r="21" spans="1:6" ht="13">
      <c r="A21" s="16"/>
      <c r="C21" s="48"/>
    </row>
    <row r="22" spans="1:6" ht="13">
      <c r="A22" s="16"/>
    </row>
    <row r="23" spans="1:6" ht="13">
      <c r="A23" s="16"/>
    </row>
    <row r="24" spans="1:6" ht="13">
      <c r="A24" s="16"/>
    </row>
    <row r="25" spans="1:6" ht="13">
      <c r="A25" s="16"/>
    </row>
    <row r="26" spans="1:6" ht="13">
      <c r="A26" s="16"/>
    </row>
    <row r="27" spans="1:6" ht="13">
      <c r="A27" s="16"/>
    </row>
    <row r="28" spans="1:6" ht="13">
      <c r="A28" s="16"/>
    </row>
    <row r="29" spans="1:6" ht="13">
      <c r="A29" s="16"/>
    </row>
    <row r="30" spans="1:6" ht="13">
      <c r="A30" s="16"/>
    </row>
    <row r="31" spans="1:6" ht="13">
      <c r="A31" s="16"/>
    </row>
    <row r="32" spans="1:6" ht="13">
      <c r="A32" s="16"/>
    </row>
    <row r="33" spans="1:1" ht="13">
      <c r="A33" s="16"/>
    </row>
    <row r="34" spans="1:1" ht="13">
      <c r="A34" s="16"/>
    </row>
    <row r="35" spans="1:1" ht="13">
      <c r="A35" s="16"/>
    </row>
    <row r="36" spans="1:1" ht="13">
      <c r="A36" s="16"/>
    </row>
    <row r="37" spans="1:1" ht="13">
      <c r="A37" s="16"/>
    </row>
  </sheetData>
  <sortState xmlns:xlrd2="http://schemas.microsoft.com/office/spreadsheetml/2017/richdata2" ref="A4:D18">
    <sortCondition descending="1" ref="D4:D18"/>
  </sortState>
  <phoneticPr fontId="11" type="noConversion"/>
  <pageMargins left="0.75" right="0.75" top="1" bottom="1" header="0.5" footer="0.5"/>
  <pageSetup paperSize="9" scale="9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0"/>
  <sheetViews>
    <sheetView zoomScaleNormal="100" workbookViewId="0"/>
  </sheetViews>
  <sheetFormatPr baseColWidth="10" defaultColWidth="11.453125" defaultRowHeight="13.5"/>
  <cols>
    <col min="1" max="1" width="45.54296875" style="2" customWidth="1"/>
    <col min="2" max="2" width="10.54296875" style="2" customWidth="1"/>
    <col min="3" max="3" width="9.453125" style="2" customWidth="1"/>
    <col min="4" max="4" width="9.1796875" style="2" customWidth="1"/>
    <col min="5" max="5" width="13.1796875" style="2" customWidth="1"/>
    <col min="6" max="6" width="10.26953125" style="2" customWidth="1"/>
    <col min="7" max="16384" width="11.453125" style="2"/>
  </cols>
  <sheetData>
    <row r="1" spans="1:6">
      <c r="A1" s="60" t="s">
        <v>388</v>
      </c>
    </row>
    <row r="2" spans="1:6">
      <c r="B2" s="5"/>
      <c r="C2" s="5"/>
      <c r="D2" s="5"/>
      <c r="E2" s="5"/>
      <c r="F2" s="9"/>
    </row>
    <row r="3" spans="1:6" ht="17.25" customHeight="1" thickBot="1">
      <c r="A3" s="95"/>
      <c r="B3" s="87" t="s">
        <v>383</v>
      </c>
      <c r="C3" s="87" t="s">
        <v>384</v>
      </c>
      <c r="D3" s="87" t="s">
        <v>385</v>
      </c>
      <c r="E3" s="88" t="s">
        <v>386</v>
      </c>
    </row>
    <row r="4" spans="1:6" ht="14" thickBot="1">
      <c r="A4" s="89" t="s">
        <v>10</v>
      </c>
      <c r="B4" s="90">
        <v>12.3</v>
      </c>
      <c r="C4" s="90">
        <v>74.099999999999994</v>
      </c>
      <c r="D4" s="90">
        <v>13.600000000000001</v>
      </c>
      <c r="E4" s="91">
        <v>1.3000000000000012</v>
      </c>
      <c r="F4" s="4"/>
    </row>
    <row r="5" spans="1:6" ht="14" thickBot="1">
      <c r="A5" s="92" t="s">
        <v>11</v>
      </c>
      <c r="B5" s="93">
        <v>5.7</v>
      </c>
      <c r="C5" s="93">
        <v>65.600000000000009</v>
      </c>
      <c r="D5" s="93">
        <v>28.7</v>
      </c>
      <c r="E5" s="94">
        <v>23</v>
      </c>
      <c r="F5" s="4"/>
    </row>
    <row r="6" spans="1:6" ht="14" thickBot="1">
      <c r="A6" s="89" t="s">
        <v>6</v>
      </c>
      <c r="B6" s="90">
        <v>10.299999999999999</v>
      </c>
      <c r="C6" s="90">
        <v>62.7</v>
      </c>
      <c r="D6" s="90">
        <v>27</v>
      </c>
      <c r="E6" s="91">
        <v>16.700000000000003</v>
      </c>
      <c r="F6" s="4"/>
    </row>
    <row r="7" spans="1:6" ht="14" thickBot="1">
      <c r="A7" s="92" t="s">
        <v>31</v>
      </c>
      <c r="B7" s="93">
        <v>9</v>
      </c>
      <c r="C7" s="93">
        <v>70</v>
      </c>
      <c r="D7" s="93">
        <v>21</v>
      </c>
      <c r="E7" s="94">
        <v>12</v>
      </c>
      <c r="F7" s="4"/>
    </row>
    <row r="8" spans="1:6" ht="14" thickBot="1">
      <c r="A8" s="89" t="s">
        <v>32</v>
      </c>
      <c r="B8" s="90">
        <v>9.1</v>
      </c>
      <c r="C8" s="90">
        <v>69.099999999999994</v>
      </c>
      <c r="D8" s="90">
        <v>21.8</v>
      </c>
      <c r="E8" s="91">
        <v>12.7</v>
      </c>
      <c r="F8" s="4"/>
    </row>
    <row r="9" spans="1:6" ht="14" thickBot="1">
      <c r="A9" s="92" t="s">
        <v>33</v>
      </c>
      <c r="B9" s="93">
        <v>12.2</v>
      </c>
      <c r="C9" s="93">
        <v>61.5</v>
      </c>
      <c r="D9" s="93">
        <v>26.3</v>
      </c>
      <c r="E9" s="94">
        <v>14.100000000000001</v>
      </c>
      <c r="F9" s="4"/>
    </row>
    <row r="10" spans="1:6" ht="14" thickBot="1">
      <c r="A10" s="89" t="s">
        <v>34</v>
      </c>
      <c r="B10" s="90">
        <v>23.1</v>
      </c>
      <c r="C10" s="90">
        <v>56.000000000000007</v>
      </c>
      <c r="D10" s="90">
        <v>20.9</v>
      </c>
      <c r="E10" s="91">
        <v>-2.200000000000002</v>
      </c>
      <c r="F10" s="4"/>
    </row>
    <row r="11" spans="1:6" ht="14" thickBot="1">
      <c r="A11" s="92" t="s">
        <v>35</v>
      </c>
      <c r="B11" s="93">
        <v>4.7</v>
      </c>
      <c r="C11" s="93">
        <v>67.800000000000011</v>
      </c>
      <c r="D11" s="93">
        <v>27.500000000000004</v>
      </c>
      <c r="E11" s="94">
        <v>22.800000000000004</v>
      </c>
      <c r="F11" s="4"/>
    </row>
    <row r="12" spans="1:6" ht="14" thickBot="1">
      <c r="A12" s="89" t="s">
        <v>36</v>
      </c>
      <c r="B12" s="90">
        <v>12.5</v>
      </c>
      <c r="C12" s="90">
        <v>69.399999999999991</v>
      </c>
      <c r="D12" s="90">
        <v>18.099999999999998</v>
      </c>
      <c r="E12" s="91">
        <v>5.6</v>
      </c>
      <c r="F12" s="4"/>
    </row>
    <row r="13" spans="1:6" ht="14" thickBot="1">
      <c r="A13" s="92" t="s">
        <v>37</v>
      </c>
      <c r="B13" s="93">
        <v>9</v>
      </c>
      <c r="C13" s="93">
        <v>61.4</v>
      </c>
      <c r="D13" s="93">
        <v>29.7</v>
      </c>
      <c r="E13" s="94">
        <v>20.7</v>
      </c>
      <c r="F13" s="4"/>
    </row>
    <row r="14" spans="1:6" ht="14" thickBot="1">
      <c r="A14" s="89" t="s">
        <v>38</v>
      </c>
      <c r="B14" s="90">
        <v>5.8999999999999995</v>
      </c>
      <c r="C14" s="90">
        <v>58.699999999999996</v>
      </c>
      <c r="D14" s="90">
        <v>35.4</v>
      </c>
      <c r="E14" s="91">
        <v>29.5</v>
      </c>
      <c r="F14" s="4"/>
    </row>
    <row r="15" spans="1:6" ht="14" thickBot="1">
      <c r="A15" s="92" t="s">
        <v>39</v>
      </c>
      <c r="B15" s="93">
        <v>6.7</v>
      </c>
      <c r="C15" s="93">
        <v>43.7</v>
      </c>
      <c r="D15" s="93">
        <v>49.6</v>
      </c>
      <c r="E15" s="94">
        <v>42.9</v>
      </c>
      <c r="F15" s="4"/>
    </row>
    <row r="16" spans="1:6" ht="14" thickBot="1">
      <c r="A16" s="89" t="s">
        <v>21</v>
      </c>
      <c r="B16" s="90">
        <v>4.8</v>
      </c>
      <c r="C16" s="90">
        <v>75</v>
      </c>
      <c r="D16" s="90">
        <v>20.200000000000003</v>
      </c>
      <c r="E16" s="91">
        <v>15.400000000000002</v>
      </c>
      <c r="F16" s="4"/>
    </row>
    <row r="17" spans="1:6" ht="14" thickBot="1">
      <c r="A17" s="92" t="s">
        <v>12</v>
      </c>
      <c r="B17" s="93">
        <v>13.4</v>
      </c>
      <c r="C17" s="93">
        <v>63.3</v>
      </c>
      <c r="D17" s="93">
        <v>23.3</v>
      </c>
      <c r="E17" s="94">
        <v>9.9</v>
      </c>
      <c r="F17" s="4"/>
    </row>
    <row r="18" spans="1:6" ht="14" thickBot="1">
      <c r="A18" s="89" t="s">
        <v>22</v>
      </c>
      <c r="B18" s="90">
        <v>9.3000000000000007</v>
      </c>
      <c r="C18" s="90">
        <v>69</v>
      </c>
      <c r="D18" s="90">
        <v>21.7</v>
      </c>
      <c r="E18" s="91">
        <v>12.4</v>
      </c>
      <c r="F18" s="4"/>
    </row>
    <row r="19" spans="1:6" ht="14" thickBot="1">
      <c r="A19" s="92" t="s">
        <v>13</v>
      </c>
      <c r="B19" s="93">
        <v>13.100000000000001</v>
      </c>
      <c r="C19" s="93">
        <v>65.7</v>
      </c>
      <c r="D19" s="93">
        <v>21.2</v>
      </c>
      <c r="E19" s="94">
        <v>8.1</v>
      </c>
      <c r="F19" s="4"/>
    </row>
    <row r="20" spans="1:6" ht="14" thickBot="1">
      <c r="A20" s="89" t="s">
        <v>14</v>
      </c>
      <c r="B20" s="90">
        <v>12.7</v>
      </c>
      <c r="C20" s="90">
        <v>63.1</v>
      </c>
      <c r="D20" s="90">
        <v>24.2</v>
      </c>
      <c r="E20" s="91">
        <v>11.5</v>
      </c>
      <c r="F20" s="4"/>
    </row>
    <row r="21" spans="1:6" ht="14" thickBot="1">
      <c r="A21" s="92" t="s">
        <v>15</v>
      </c>
      <c r="B21" s="93">
        <v>11.4</v>
      </c>
      <c r="C21" s="93">
        <v>50.9</v>
      </c>
      <c r="D21" s="93">
        <v>37.700000000000003</v>
      </c>
      <c r="E21" s="94">
        <v>26.3</v>
      </c>
      <c r="F21" s="4"/>
    </row>
    <row r="22" spans="1:6" ht="14" thickBot="1">
      <c r="A22" s="89" t="s">
        <v>16</v>
      </c>
      <c r="B22" s="90">
        <v>5.6000000000000005</v>
      </c>
      <c r="C22" s="90">
        <v>67.600000000000009</v>
      </c>
      <c r="D22" s="90">
        <v>26.8</v>
      </c>
      <c r="E22" s="91">
        <v>21.200000000000003</v>
      </c>
      <c r="F22" s="4"/>
    </row>
    <row r="23" spans="1:6" ht="16.5" customHeight="1" thickBot="1">
      <c r="A23" s="92" t="s">
        <v>17</v>
      </c>
      <c r="B23" s="93">
        <v>7.8</v>
      </c>
      <c r="C23" s="93">
        <v>62.2</v>
      </c>
      <c r="D23" s="93">
        <v>30</v>
      </c>
      <c r="E23" s="94">
        <v>22.199999999999996</v>
      </c>
      <c r="F23" s="4"/>
    </row>
    <row r="24" spans="1:6" ht="25.5" thickBot="1">
      <c r="A24" s="89" t="s">
        <v>59</v>
      </c>
      <c r="B24" s="90">
        <v>14.6</v>
      </c>
      <c r="C24" s="90">
        <v>67.300000000000011</v>
      </c>
      <c r="D24" s="90">
        <v>18.2</v>
      </c>
      <c r="E24" s="91">
        <v>3.6000000000000005</v>
      </c>
      <c r="F24" s="4"/>
    </row>
    <row r="25" spans="1:6" ht="14" thickBot="1">
      <c r="A25" s="92" t="s">
        <v>0</v>
      </c>
      <c r="B25" s="93">
        <v>20.9</v>
      </c>
      <c r="C25" s="93">
        <v>66</v>
      </c>
      <c r="D25" s="93">
        <v>13.100000000000001</v>
      </c>
      <c r="E25" s="94">
        <v>-7.7999999999999989</v>
      </c>
      <c r="F25" s="4"/>
    </row>
    <row r="26" spans="1:6" ht="14" thickBot="1">
      <c r="A26" s="89" t="s">
        <v>18</v>
      </c>
      <c r="B26" s="90">
        <v>10.299999999999999</v>
      </c>
      <c r="C26" s="90">
        <v>69.599999999999994</v>
      </c>
      <c r="D26" s="90">
        <v>20.100000000000001</v>
      </c>
      <c r="E26" s="91">
        <v>9.8000000000000025</v>
      </c>
      <c r="F26" s="4"/>
    </row>
    <row r="27" spans="1:6" ht="14" thickBot="1">
      <c r="A27" s="92" t="s">
        <v>23</v>
      </c>
      <c r="B27" s="93">
        <v>11.799999999999999</v>
      </c>
      <c r="C27" s="93">
        <v>70.099999999999994</v>
      </c>
      <c r="D27" s="93">
        <v>18.099999999999998</v>
      </c>
      <c r="E27" s="94">
        <v>6.3</v>
      </c>
      <c r="F27" s="4"/>
    </row>
    <row r="28" spans="1:6">
      <c r="A28" s="9"/>
    </row>
    <row r="29" spans="1:6">
      <c r="A29" s="9"/>
    </row>
    <row r="30" spans="1:6">
      <c r="A30" s="9"/>
    </row>
    <row r="31" spans="1:6">
      <c r="A31" s="9"/>
    </row>
    <row r="32" spans="1:6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9"/>
  <sheetViews>
    <sheetView zoomScaleNormal="100" workbookViewId="0"/>
  </sheetViews>
  <sheetFormatPr baseColWidth="10" defaultColWidth="11.453125" defaultRowHeight="12.5"/>
  <cols>
    <col min="1" max="1" width="34.81640625" style="43" customWidth="1"/>
    <col min="2" max="3" width="12.453125" style="43" customWidth="1"/>
    <col min="4" max="4" width="9.81640625" style="43" customWidth="1"/>
    <col min="5" max="5" width="8.7265625" style="43" customWidth="1"/>
    <col min="6" max="6" width="10.81640625" style="43" customWidth="1"/>
    <col min="7" max="16384" width="11.453125" style="43"/>
  </cols>
  <sheetData>
    <row r="1" spans="1:6">
      <c r="A1" s="60" t="s">
        <v>389</v>
      </c>
    </row>
    <row r="2" spans="1:6" ht="13" thickBot="1"/>
    <row r="3" spans="1:6" ht="85.5" customHeight="1" thickBot="1">
      <c r="A3" s="96"/>
      <c r="B3" s="96" t="s">
        <v>378</v>
      </c>
      <c r="C3" s="61" t="s">
        <v>373</v>
      </c>
      <c r="D3" s="61" t="s">
        <v>374</v>
      </c>
      <c r="E3" s="96" t="s">
        <v>397</v>
      </c>
      <c r="F3" s="96" t="s">
        <v>390</v>
      </c>
    </row>
    <row r="4" spans="1:6" ht="13" thickBot="1">
      <c r="A4" s="62" t="s">
        <v>10</v>
      </c>
      <c r="B4" s="63">
        <v>650</v>
      </c>
      <c r="C4" s="63">
        <v>413</v>
      </c>
      <c r="D4" s="63">
        <v>819</v>
      </c>
      <c r="E4" s="97">
        <v>0.99158289935812038</v>
      </c>
      <c r="F4" s="63">
        <v>9.1</v>
      </c>
    </row>
    <row r="5" spans="1:6" ht="13" thickBot="1">
      <c r="A5" s="65" t="s">
        <v>11</v>
      </c>
      <c r="B5" s="66">
        <v>450</v>
      </c>
      <c r="C5" s="66">
        <v>252</v>
      </c>
      <c r="D5" s="66">
        <v>656</v>
      </c>
      <c r="E5" s="98">
        <v>0.81299353912419237</v>
      </c>
      <c r="F5" s="66">
        <v>12.6</v>
      </c>
    </row>
    <row r="6" spans="1:6" ht="13" thickBot="1">
      <c r="A6" s="62" t="s">
        <v>40</v>
      </c>
      <c r="B6" s="63">
        <v>3000</v>
      </c>
      <c r="C6" s="63">
        <v>2664</v>
      </c>
      <c r="D6" s="63">
        <v>3430</v>
      </c>
      <c r="E6" s="97">
        <v>1.3968702618722273</v>
      </c>
      <c r="F6" s="63">
        <v>17.2</v>
      </c>
    </row>
    <row r="7" spans="1:6" ht="13" thickBot="1">
      <c r="A7" s="65" t="s">
        <v>24</v>
      </c>
      <c r="B7" s="66">
        <v>600</v>
      </c>
      <c r="C7" s="66">
        <v>458</v>
      </c>
      <c r="D7" s="66">
        <v>828</v>
      </c>
      <c r="E7" s="98">
        <v>1.2914618837897065</v>
      </c>
      <c r="F7" s="66">
        <v>15.5</v>
      </c>
    </row>
    <row r="8" spans="1:6" ht="13" thickBot="1">
      <c r="A8" s="62" t="s">
        <v>8</v>
      </c>
      <c r="B8" s="63">
        <v>50</v>
      </c>
      <c r="C8" s="63">
        <v>21</v>
      </c>
      <c r="D8" s="63">
        <v>40</v>
      </c>
      <c r="E8" s="99">
        <v>0.67316620241411329</v>
      </c>
      <c r="F8" s="63">
        <v>10.9</v>
      </c>
    </row>
    <row r="9" spans="1:6" ht="13" thickBot="1">
      <c r="A9" s="65" t="s">
        <v>9</v>
      </c>
      <c r="B9" s="66">
        <v>100</v>
      </c>
      <c r="C9" s="66">
        <v>78</v>
      </c>
      <c r="D9" s="66">
        <v>130</v>
      </c>
      <c r="E9" s="98">
        <v>0.84430096846287561</v>
      </c>
      <c r="F9" s="66">
        <v>13.200000000000001</v>
      </c>
    </row>
    <row r="10" spans="1:6" ht="13" thickBot="1">
      <c r="A10" s="62" t="s">
        <v>25</v>
      </c>
      <c r="B10" s="63">
        <v>0</v>
      </c>
      <c r="C10" s="63">
        <v>8</v>
      </c>
      <c r="D10" s="63">
        <v>23</v>
      </c>
      <c r="E10" s="97">
        <v>0.31007751937984496</v>
      </c>
      <c r="F10" s="63">
        <v>5.5</v>
      </c>
    </row>
    <row r="11" spans="1:6" ht="13" thickBot="1">
      <c r="A11" s="65" t="s">
        <v>30</v>
      </c>
      <c r="B11" s="66">
        <v>100</v>
      </c>
      <c r="C11" s="66">
        <v>79</v>
      </c>
      <c r="D11" s="66">
        <v>110</v>
      </c>
      <c r="E11" s="98">
        <v>0.7156748346946713</v>
      </c>
      <c r="F11" s="66">
        <v>15.299999999999999</v>
      </c>
    </row>
    <row r="12" spans="1:6" ht="13" thickBot="1">
      <c r="A12" s="62" t="s">
        <v>28</v>
      </c>
      <c r="B12" s="63">
        <v>200</v>
      </c>
      <c r="C12" s="63">
        <v>151</v>
      </c>
      <c r="D12" s="63">
        <v>236</v>
      </c>
      <c r="E12" s="97">
        <v>1.1698817672682016</v>
      </c>
      <c r="F12" s="63">
        <v>10.4</v>
      </c>
    </row>
    <row r="13" spans="1:6" ht="13" thickBot="1">
      <c r="A13" s="65" t="s">
        <v>27</v>
      </c>
      <c r="B13" s="66">
        <v>750</v>
      </c>
      <c r="C13" s="66">
        <v>600</v>
      </c>
      <c r="D13" s="66">
        <v>944</v>
      </c>
      <c r="E13" s="98">
        <v>2.468641579930611</v>
      </c>
      <c r="F13" s="66">
        <v>23.7</v>
      </c>
    </row>
    <row r="14" spans="1:6" ht="13" thickBot="1">
      <c r="A14" s="62" t="s">
        <v>26</v>
      </c>
      <c r="B14" s="63">
        <v>1100</v>
      </c>
      <c r="C14" s="63">
        <v>876</v>
      </c>
      <c r="D14" s="63">
        <v>1429</v>
      </c>
      <c r="E14" s="97">
        <v>2.1156075956585374</v>
      </c>
      <c r="F14" s="63">
        <v>25.4</v>
      </c>
    </row>
    <row r="15" spans="1:6" ht="13" thickBot="1">
      <c r="A15" s="65" t="s">
        <v>29</v>
      </c>
      <c r="B15" s="66">
        <v>100</v>
      </c>
      <c r="C15" s="66">
        <v>84</v>
      </c>
      <c r="D15" s="66">
        <v>130</v>
      </c>
      <c r="E15" s="98">
        <v>0.62053986968662733</v>
      </c>
      <c r="F15" s="66">
        <v>22.7</v>
      </c>
    </row>
    <row r="16" spans="1:6" ht="13" thickBot="1">
      <c r="A16" s="62" t="s">
        <v>21</v>
      </c>
      <c r="B16" s="63">
        <v>200</v>
      </c>
      <c r="C16" s="63">
        <v>157</v>
      </c>
      <c r="D16" s="63">
        <v>276</v>
      </c>
      <c r="E16" s="97">
        <v>0.64797469520621565</v>
      </c>
      <c r="F16" s="63">
        <v>9.1</v>
      </c>
    </row>
    <row r="17" spans="1:6" ht="13" thickBot="1">
      <c r="A17" s="65" t="s">
        <v>12</v>
      </c>
      <c r="B17" s="66">
        <v>5500</v>
      </c>
      <c r="C17" s="66">
        <v>4019</v>
      </c>
      <c r="D17" s="66">
        <v>6495</v>
      </c>
      <c r="E17" s="98">
        <v>2.2379888222675408</v>
      </c>
      <c r="F17" s="66">
        <v>13.700000000000001</v>
      </c>
    </row>
    <row r="18" spans="1:6" ht="13" thickBot="1">
      <c r="A18" s="62" t="s">
        <v>22</v>
      </c>
      <c r="B18" s="63">
        <v>6700</v>
      </c>
      <c r="C18" s="63">
        <v>5453</v>
      </c>
      <c r="D18" s="63">
        <v>8622</v>
      </c>
      <c r="E18" s="97">
        <v>1.8537755579748083</v>
      </c>
      <c r="F18" s="63">
        <v>14.399999999999999</v>
      </c>
    </row>
    <row r="19" spans="1:6" ht="13" thickBot="1">
      <c r="A19" s="65" t="s">
        <v>13</v>
      </c>
      <c r="B19" s="66">
        <v>1800</v>
      </c>
      <c r="C19" s="66">
        <v>1331</v>
      </c>
      <c r="D19" s="66">
        <v>2390</v>
      </c>
      <c r="E19" s="98">
        <v>1.3383715619982028</v>
      </c>
      <c r="F19" s="66">
        <v>13.900000000000002</v>
      </c>
    </row>
    <row r="20" spans="1:6" ht="13" thickBot="1">
      <c r="A20" s="62" t="s">
        <v>14</v>
      </c>
      <c r="B20" s="63">
        <v>3000</v>
      </c>
      <c r="C20" s="63">
        <v>2374</v>
      </c>
      <c r="D20" s="63">
        <v>3659</v>
      </c>
      <c r="E20" s="97">
        <v>2.8679468129691013</v>
      </c>
      <c r="F20" s="63">
        <v>21.4</v>
      </c>
    </row>
    <row r="21" spans="1:6" ht="13" thickBot="1">
      <c r="A21" s="65" t="s">
        <v>15</v>
      </c>
      <c r="B21" s="66">
        <v>750</v>
      </c>
      <c r="C21" s="66">
        <v>505</v>
      </c>
      <c r="D21" s="66">
        <v>1017</v>
      </c>
      <c r="E21" s="98">
        <v>0.65724302486842223</v>
      </c>
      <c r="F21" s="66">
        <v>13.8</v>
      </c>
    </row>
    <row r="22" spans="1:6" ht="13" thickBot="1">
      <c r="A22" s="62" t="s">
        <v>16</v>
      </c>
      <c r="B22" s="63">
        <v>150</v>
      </c>
      <c r="C22" s="63">
        <v>98</v>
      </c>
      <c r="D22" s="63">
        <v>200</v>
      </c>
      <c r="E22" s="97">
        <v>0.27046626031397603</v>
      </c>
      <c r="F22" s="63">
        <v>9.1</v>
      </c>
    </row>
    <row r="23" spans="1:6" ht="25.5" thickBot="1">
      <c r="A23" s="65" t="s">
        <v>17</v>
      </c>
      <c r="B23" s="66">
        <v>3500</v>
      </c>
      <c r="C23" s="66">
        <v>2787</v>
      </c>
      <c r="D23" s="66">
        <v>4855</v>
      </c>
      <c r="E23" s="98">
        <v>1.0745966450873186</v>
      </c>
      <c r="F23" s="66">
        <v>12.3</v>
      </c>
    </row>
    <row r="24" spans="1:6" ht="13" thickBot="1">
      <c r="A24" s="62" t="s">
        <v>209</v>
      </c>
      <c r="B24" s="63">
        <v>1000</v>
      </c>
      <c r="C24" s="63">
        <v>822</v>
      </c>
      <c r="D24" s="63">
        <v>1159</v>
      </c>
      <c r="E24" s="97">
        <v>0.55405428372338072</v>
      </c>
      <c r="F24" s="63">
        <v>18.3</v>
      </c>
    </row>
    <row r="25" spans="1:6" ht="13" thickBot="1">
      <c r="A25" s="65" t="s">
        <v>0</v>
      </c>
      <c r="B25" s="66">
        <v>1900</v>
      </c>
      <c r="C25" s="66">
        <v>1711</v>
      </c>
      <c r="D25" s="66">
        <v>2158</v>
      </c>
      <c r="E25" s="98">
        <v>0.81086688656755601</v>
      </c>
      <c r="F25" s="66">
        <v>24.6</v>
      </c>
    </row>
    <row r="26" spans="1:6" ht="13" thickBot="1">
      <c r="A26" s="62" t="s">
        <v>18</v>
      </c>
      <c r="B26" s="63">
        <v>13800</v>
      </c>
      <c r="C26" s="63">
        <v>12232</v>
      </c>
      <c r="D26" s="63">
        <v>15220</v>
      </c>
      <c r="E26" s="97">
        <v>2.2966534241014687</v>
      </c>
      <c r="F26" s="63">
        <v>36.199999999999996</v>
      </c>
    </row>
    <row r="27" spans="1:6" ht="13" thickBot="1">
      <c r="A27" s="65" t="s">
        <v>23</v>
      </c>
      <c r="B27" s="66">
        <v>1300</v>
      </c>
      <c r="C27" s="66">
        <v>981</v>
      </c>
      <c r="D27" s="66">
        <v>1635</v>
      </c>
      <c r="E27" s="98">
        <v>1.0748770267808343</v>
      </c>
      <c r="F27" s="66">
        <v>13</v>
      </c>
    </row>
    <row r="28" spans="1:6" ht="19.5" customHeight="1" thickBot="1">
      <c r="A28" s="62" t="s">
        <v>1</v>
      </c>
      <c r="B28" s="77">
        <v>43600</v>
      </c>
      <c r="C28" s="77">
        <v>41091</v>
      </c>
      <c r="D28" s="77">
        <v>46844</v>
      </c>
      <c r="E28" s="97">
        <v>1.5474037661521742</v>
      </c>
      <c r="F28" s="77">
        <v>18.600000000000001</v>
      </c>
    </row>
    <row r="29" spans="1:6">
      <c r="B29" s="68"/>
      <c r="C29" s="100"/>
      <c r="D29" s="100"/>
    </row>
  </sheetData>
  <pageMargins left="0.75" right="0.75" top="1" bottom="1" header="0.5" footer="0.5"/>
  <pageSetup paperSize="9" scale="63" orientation="portrait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0"/>
  <sheetViews>
    <sheetView zoomScaleNormal="100" workbookViewId="0"/>
  </sheetViews>
  <sheetFormatPr baseColWidth="10" defaultRowHeight="12.5"/>
  <cols>
    <col min="1" max="1" width="44" customWidth="1"/>
    <col min="2" max="2" width="19.453125" customWidth="1"/>
    <col min="3" max="3" width="17.54296875" customWidth="1"/>
  </cols>
  <sheetData>
    <row r="1" spans="1:4">
      <c r="A1" s="42" t="s">
        <v>403</v>
      </c>
      <c r="B1" s="43"/>
      <c r="C1" s="43"/>
      <c r="D1" s="43"/>
    </row>
    <row r="2" spans="1:4">
      <c r="A2" s="43"/>
      <c r="B2" s="43"/>
      <c r="C2" s="43"/>
      <c r="D2" s="43"/>
    </row>
    <row r="3" spans="1:4" ht="37.5">
      <c r="A3" s="49"/>
      <c r="B3" s="54" t="s">
        <v>288</v>
      </c>
      <c r="C3" s="55" t="s">
        <v>289</v>
      </c>
      <c r="D3" s="49" t="s">
        <v>19</v>
      </c>
    </row>
    <row r="4" spans="1:4">
      <c r="A4" s="49" t="s">
        <v>18</v>
      </c>
      <c r="B4" s="50">
        <v>25.5</v>
      </c>
      <c r="C4" s="50">
        <v>14.6</v>
      </c>
      <c r="D4" s="50">
        <f>C4+B4</f>
        <v>40.1</v>
      </c>
    </row>
    <row r="5" spans="1:4">
      <c r="A5" s="49" t="s">
        <v>26</v>
      </c>
      <c r="B5" s="50">
        <v>14.2</v>
      </c>
      <c r="C5" s="50">
        <v>14.499999999999998</v>
      </c>
      <c r="D5" s="50">
        <f t="shared" ref="D5:D27" si="0">C5+B5</f>
        <v>28.699999999999996</v>
      </c>
    </row>
    <row r="6" spans="1:4">
      <c r="A6" s="49" t="s">
        <v>14</v>
      </c>
      <c r="B6" s="50">
        <v>15.6</v>
      </c>
      <c r="C6" s="50">
        <v>12.7</v>
      </c>
      <c r="D6" s="50">
        <f t="shared" si="0"/>
        <v>28.299999999999997</v>
      </c>
    </row>
    <row r="7" spans="1:4">
      <c r="A7" s="49" t="s">
        <v>0</v>
      </c>
      <c r="B7" s="50">
        <v>15.8</v>
      </c>
      <c r="C7" s="50">
        <v>12.4</v>
      </c>
      <c r="D7" s="50">
        <f t="shared" si="0"/>
        <v>28.200000000000003</v>
      </c>
    </row>
    <row r="8" spans="1:4">
      <c r="A8" s="49" t="s">
        <v>27</v>
      </c>
      <c r="B8" s="50">
        <v>14.499999999999998</v>
      </c>
      <c r="C8" s="50">
        <v>11.799999999999999</v>
      </c>
      <c r="D8" s="50">
        <f t="shared" si="0"/>
        <v>26.299999999999997</v>
      </c>
    </row>
    <row r="9" spans="1:4">
      <c r="A9" s="49" t="s">
        <v>29</v>
      </c>
      <c r="B9" s="50">
        <v>19.3</v>
      </c>
      <c r="C9" s="50">
        <v>6.7</v>
      </c>
      <c r="D9" s="50">
        <f t="shared" si="0"/>
        <v>26</v>
      </c>
    </row>
    <row r="10" spans="1:4">
      <c r="A10" s="49" t="s">
        <v>293</v>
      </c>
      <c r="B10" s="50">
        <v>12</v>
      </c>
      <c r="C10" s="50">
        <v>10.100000000000001</v>
      </c>
      <c r="D10" s="50">
        <f t="shared" si="0"/>
        <v>22.1</v>
      </c>
    </row>
    <row r="11" spans="1:4">
      <c r="A11" s="49" t="s">
        <v>209</v>
      </c>
      <c r="B11" s="50">
        <v>16.100000000000001</v>
      </c>
      <c r="C11" s="50">
        <v>6</v>
      </c>
      <c r="D11" s="50">
        <f t="shared" si="0"/>
        <v>22.1</v>
      </c>
    </row>
    <row r="12" spans="1:4">
      <c r="A12" s="49" t="s">
        <v>13</v>
      </c>
      <c r="B12" s="50">
        <v>14.299999999999999</v>
      </c>
      <c r="C12" s="50">
        <v>6.7</v>
      </c>
      <c r="D12" s="50">
        <f t="shared" si="0"/>
        <v>21</v>
      </c>
    </row>
    <row r="13" spans="1:4">
      <c r="A13" s="49" t="s">
        <v>24</v>
      </c>
      <c r="B13" s="50">
        <v>10.6</v>
      </c>
      <c r="C13" s="50">
        <v>9.8000000000000007</v>
      </c>
      <c r="D13" s="50">
        <f t="shared" si="0"/>
        <v>20.399999999999999</v>
      </c>
    </row>
    <row r="14" spans="1:4">
      <c r="A14" s="49" t="s">
        <v>30</v>
      </c>
      <c r="B14" s="50">
        <v>12.7</v>
      </c>
      <c r="C14" s="50">
        <v>6.7</v>
      </c>
      <c r="D14" s="50">
        <f t="shared" si="0"/>
        <v>19.399999999999999</v>
      </c>
    </row>
    <row r="15" spans="1:4">
      <c r="A15" s="49" t="s">
        <v>22</v>
      </c>
      <c r="B15" s="50">
        <v>9.8000000000000007</v>
      </c>
      <c r="C15" s="50">
        <v>8.2000000000000011</v>
      </c>
      <c r="D15" s="50">
        <f t="shared" si="0"/>
        <v>18</v>
      </c>
    </row>
    <row r="16" spans="1:4">
      <c r="A16" s="49" t="s">
        <v>12</v>
      </c>
      <c r="B16" s="50">
        <v>11.3</v>
      </c>
      <c r="C16" s="50">
        <v>6.2</v>
      </c>
      <c r="D16" s="50">
        <f t="shared" si="0"/>
        <v>17.5</v>
      </c>
    </row>
    <row r="17" spans="1:4">
      <c r="A17" s="49" t="s">
        <v>15</v>
      </c>
      <c r="B17" s="50">
        <v>12.3</v>
      </c>
      <c r="C17" s="50">
        <v>4.3999999999999995</v>
      </c>
      <c r="D17" s="50">
        <f t="shared" si="0"/>
        <v>16.7</v>
      </c>
    </row>
    <row r="18" spans="1:4">
      <c r="A18" s="49" t="s">
        <v>11</v>
      </c>
      <c r="B18" s="50">
        <v>8.2000000000000011</v>
      </c>
      <c r="C18" s="50">
        <v>7.5</v>
      </c>
      <c r="D18" s="50">
        <f t="shared" si="0"/>
        <v>15.700000000000001</v>
      </c>
    </row>
    <row r="19" spans="1:4">
      <c r="A19" s="49" t="s">
        <v>23</v>
      </c>
      <c r="B19" s="50">
        <v>12.1</v>
      </c>
      <c r="C19" s="50">
        <v>3.4000000000000004</v>
      </c>
      <c r="D19" s="50">
        <f t="shared" si="0"/>
        <v>15.5</v>
      </c>
    </row>
    <row r="20" spans="1:4">
      <c r="A20" s="49" t="s">
        <v>9</v>
      </c>
      <c r="B20" s="50">
        <v>8.3000000000000007</v>
      </c>
      <c r="C20" s="50">
        <v>6.9</v>
      </c>
      <c r="D20" s="50">
        <f t="shared" si="0"/>
        <v>15.200000000000001</v>
      </c>
    </row>
    <row r="21" spans="1:4">
      <c r="A21" s="49" t="s">
        <v>17</v>
      </c>
      <c r="B21" s="50">
        <v>9</v>
      </c>
      <c r="C21" s="50">
        <v>6.2</v>
      </c>
      <c r="D21" s="50">
        <f t="shared" si="0"/>
        <v>15.2</v>
      </c>
    </row>
    <row r="22" spans="1:4">
      <c r="A22" s="49" t="s">
        <v>28</v>
      </c>
      <c r="B22" s="50">
        <v>5.5</v>
      </c>
      <c r="C22" s="50">
        <v>8</v>
      </c>
      <c r="D22" s="50">
        <f t="shared" si="0"/>
        <v>13.5</v>
      </c>
    </row>
    <row r="23" spans="1:4">
      <c r="A23" s="49" t="s">
        <v>8</v>
      </c>
      <c r="B23" s="50">
        <v>8.2000000000000011</v>
      </c>
      <c r="C23" s="50">
        <v>4.5</v>
      </c>
      <c r="D23" s="50">
        <f t="shared" si="0"/>
        <v>12.700000000000001</v>
      </c>
    </row>
    <row r="24" spans="1:4">
      <c r="A24" s="49" t="s">
        <v>10</v>
      </c>
      <c r="B24" s="50">
        <v>6.6000000000000005</v>
      </c>
      <c r="C24" s="50">
        <v>5.8999999999999995</v>
      </c>
      <c r="D24" s="50">
        <f t="shared" si="0"/>
        <v>12.5</v>
      </c>
    </row>
    <row r="25" spans="1:4">
      <c r="A25" s="49" t="s">
        <v>16</v>
      </c>
      <c r="B25" s="50">
        <v>6.7</v>
      </c>
      <c r="C25" s="50">
        <v>4.9000000000000004</v>
      </c>
      <c r="D25" s="50">
        <f t="shared" si="0"/>
        <v>11.600000000000001</v>
      </c>
    </row>
    <row r="26" spans="1:4">
      <c r="A26" s="49" t="s">
        <v>21</v>
      </c>
      <c r="B26" s="50">
        <v>8.2000000000000011</v>
      </c>
      <c r="C26" s="50">
        <v>3.3000000000000003</v>
      </c>
      <c r="D26" s="50">
        <f t="shared" si="0"/>
        <v>11.500000000000002</v>
      </c>
    </row>
    <row r="27" spans="1:4">
      <c r="A27" s="49" t="s">
        <v>25</v>
      </c>
      <c r="B27" s="50">
        <v>4.3999999999999995</v>
      </c>
      <c r="C27" s="50">
        <v>1.0999999999999999</v>
      </c>
      <c r="D27" s="50">
        <f t="shared" si="0"/>
        <v>5.4999999999999991</v>
      </c>
    </row>
    <row r="28" spans="1:4">
      <c r="A28" s="49"/>
      <c r="B28" s="50"/>
      <c r="C28" s="50"/>
      <c r="D28" s="50"/>
    </row>
    <row r="29" spans="1:4">
      <c r="A29" s="49" t="s">
        <v>1</v>
      </c>
      <c r="B29" s="50">
        <v>14</v>
      </c>
      <c r="C29" s="50">
        <v>9</v>
      </c>
      <c r="D29" s="50">
        <f>C29+B29</f>
        <v>23</v>
      </c>
    </row>
    <row r="30" spans="1:4">
      <c r="A30" s="43"/>
      <c r="B30" s="43"/>
      <c r="C30" s="43"/>
      <c r="D30" s="43"/>
    </row>
  </sheetData>
  <sortState xmlns:xlrd2="http://schemas.microsoft.com/office/spreadsheetml/2017/richdata2" ref="A4:D27">
    <sortCondition descending="1" ref="D4:D27"/>
  </sortState>
  <phoneticPr fontId="1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0"/>
  <sheetViews>
    <sheetView zoomScaleNormal="100" workbookViewId="0"/>
  </sheetViews>
  <sheetFormatPr baseColWidth="10" defaultColWidth="11.453125" defaultRowHeight="13.5"/>
  <cols>
    <col min="1" max="1" width="39" style="2" customWidth="1"/>
    <col min="2" max="2" width="16.26953125" style="2" customWidth="1"/>
    <col min="3" max="8" width="11.453125" style="2"/>
    <col min="9" max="9" width="14" style="2" customWidth="1"/>
    <col min="10" max="16384" width="11.453125" style="2"/>
  </cols>
  <sheetData>
    <row r="1" spans="1:19">
      <c r="A1" s="42" t="s">
        <v>404</v>
      </c>
      <c r="B1" s="43"/>
      <c r="C1" s="43"/>
      <c r="D1" s="43"/>
      <c r="E1" s="43"/>
    </row>
    <row r="2" spans="1:19">
      <c r="A2" s="101"/>
      <c r="B2" s="101"/>
      <c r="C2" s="101"/>
      <c r="D2" s="101"/>
      <c r="E2" s="43"/>
    </row>
    <row r="3" spans="1:19" ht="38">
      <c r="A3" s="102"/>
      <c r="B3" s="58" t="s">
        <v>377</v>
      </c>
      <c r="C3" s="59" t="s">
        <v>290</v>
      </c>
      <c r="D3" s="49" t="s">
        <v>19</v>
      </c>
      <c r="E3" s="103"/>
      <c r="I3"/>
      <c r="J3"/>
      <c r="K3"/>
      <c r="L3"/>
      <c r="M3"/>
      <c r="N3"/>
      <c r="O3"/>
      <c r="P3"/>
    </row>
    <row r="4" spans="1:19">
      <c r="A4" s="49" t="s">
        <v>18</v>
      </c>
      <c r="B4" s="50">
        <v>36.199999999999996</v>
      </c>
      <c r="C4" s="50">
        <v>3.8</v>
      </c>
      <c r="D4" s="104">
        <f t="shared" ref="D4:D27" si="0">B4+C4</f>
        <v>39.999999999999993</v>
      </c>
      <c r="E4" s="103"/>
      <c r="I4" s="17"/>
      <c r="J4" s="18"/>
      <c r="K4" s="18"/>
      <c r="L4" s="18"/>
      <c r="M4" s="1"/>
      <c r="N4" s="1"/>
      <c r="O4" s="1"/>
      <c r="P4" s="1"/>
    </row>
    <row r="5" spans="1:19">
      <c r="A5" s="49" t="s">
        <v>26</v>
      </c>
      <c r="B5" s="50">
        <v>25.4</v>
      </c>
      <c r="C5" s="50">
        <v>3</v>
      </c>
      <c r="D5" s="104">
        <f t="shared" si="0"/>
        <v>28.4</v>
      </c>
      <c r="E5" s="103"/>
      <c r="I5" s="17"/>
      <c r="J5" s="18"/>
      <c r="K5" s="18"/>
      <c r="L5" s="18"/>
      <c r="M5" s="1"/>
      <c r="N5" s="1"/>
      <c r="O5" s="1"/>
      <c r="P5" s="1"/>
      <c r="Q5" s="4"/>
      <c r="R5" s="4"/>
      <c r="S5" s="4"/>
    </row>
    <row r="6" spans="1:19">
      <c r="A6" s="49" t="s">
        <v>0</v>
      </c>
      <c r="B6" s="50">
        <v>24.6</v>
      </c>
      <c r="C6" s="50">
        <v>3.5000000000000004</v>
      </c>
      <c r="D6" s="104">
        <f t="shared" si="0"/>
        <v>28.1</v>
      </c>
      <c r="E6" s="103"/>
      <c r="I6" s="17"/>
      <c r="J6" s="18"/>
      <c r="K6" s="18"/>
      <c r="L6" s="18"/>
      <c r="M6" s="1"/>
      <c r="N6" s="1"/>
      <c r="O6" s="1"/>
      <c r="P6" s="1"/>
      <c r="Q6" s="4"/>
      <c r="R6" s="4"/>
      <c r="S6" s="4"/>
    </row>
    <row r="7" spans="1:19">
      <c r="A7" s="49" t="s">
        <v>14</v>
      </c>
      <c r="B7" s="50">
        <v>21.4</v>
      </c>
      <c r="C7" s="50">
        <v>6.7</v>
      </c>
      <c r="D7" s="50">
        <f t="shared" si="0"/>
        <v>28.099999999999998</v>
      </c>
      <c r="E7" s="103"/>
      <c r="I7" s="17"/>
      <c r="J7" s="18"/>
      <c r="K7" s="18"/>
      <c r="L7" s="18"/>
      <c r="M7" s="1"/>
      <c r="N7" s="1"/>
      <c r="O7" s="1"/>
      <c r="P7" s="1"/>
      <c r="Q7" s="4"/>
      <c r="R7" s="4"/>
      <c r="S7" s="4"/>
    </row>
    <row r="8" spans="1:19">
      <c r="A8" s="49" t="s">
        <v>27</v>
      </c>
      <c r="B8" s="50">
        <v>23.7</v>
      </c>
      <c r="C8" s="50">
        <v>2.4</v>
      </c>
      <c r="D8" s="104">
        <f t="shared" si="0"/>
        <v>26.099999999999998</v>
      </c>
      <c r="E8" s="103"/>
      <c r="I8" s="17"/>
      <c r="J8" s="18"/>
      <c r="K8" s="18"/>
      <c r="L8" s="18"/>
      <c r="M8" s="1"/>
      <c r="N8" s="1"/>
      <c r="O8" s="1"/>
      <c r="P8" s="1"/>
      <c r="Q8" s="4"/>
      <c r="R8" s="4"/>
      <c r="S8" s="4"/>
    </row>
    <row r="9" spans="1:19">
      <c r="A9" s="49" t="s">
        <v>29</v>
      </c>
      <c r="B9" s="50">
        <v>22.7</v>
      </c>
      <c r="C9" s="50">
        <v>2.5</v>
      </c>
      <c r="D9" s="104">
        <f t="shared" si="0"/>
        <v>25.2</v>
      </c>
      <c r="E9" s="103"/>
      <c r="I9" s="17"/>
      <c r="J9" s="18"/>
      <c r="K9" s="18"/>
      <c r="L9" s="18"/>
      <c r="M9" s="1"/>
      <c r="N9" s="1"/>
      <c r="O9" s="1"/>
      <c r="P9" s="1"/>
      <c r="Q9" s="4"/>
      <c r="R9" s="4"/>
      <c r="S9" s="4"/>
    </row>
    <row r="10" spans="1:19">
      <c r="A10" s="49" t="s">
        <v>209</v>
      </c>
      <c r="B10" s="50">
        <v>18.3</v>
      </c>
      <c r="C10" s="50">
        <v>3.8</v>
      </c>
      <c r="D10" s="104">
        <f t="shared" si="0"/>
        <v>22.1</v>
      </c>
      <c r="E10" s="103"/>
      <c r="I10" s="17"/>
      <c r="J10" s="18"/>
      <c r="K10" s="18"/>
      <c r="L10" s="18"/>
      <c r="M10" s="1"/>
      <c r="N10" s="1"/>
      <c r="O10" s="1"/>
      <c r="P10" s="1"/>
      <c r="Q10" s="4"/>
      <c r="R10" s="4"/>
      <c r="S10" s="4"/>
    </row>
    <row r="11" spans="1:19">
      <c r="A11" s="49" t="s">
        <v>13</v>
      </c>
      <c r="B11" s="50">
        <v>13.900000000000002</v>
      </c>
      <c r="C11" s="50">
        <v>6.9</v>
      </c>
      <c r="D11" s="104">
        <f t="shared" si="0"/>
        <v>20.800000000000004</v>
      </c>
      <c r="E11" s="103"/>
      <c r="I11" s="17"/>
      <c r="J11" s="18"/>
      <c r="K11" s="18"/>
      <c r="L11" s="18"/>
      <c r="M11" s="1"/>
      <c r="N11" s="1"/>
      <c r="O11" s="1"/>
      <c r="P11" s="1"/>
      <c r="Q11" s="4"/>
      <c r="R11" s="4"/>
      <c r="S11" s="4"/>
    </row>
    <row r="12" spans="1:19">
      <c r="A12" s="49" t="s">
        <v>24</v>
      </c>
      <c r="B12" s="50">
        <v>15.5</v>
      </c>
      <c r="C12" s="50">
        <v>4.9000000000000004</v>
      </c>
      <c r="D12" s="104">
        <f t="shared" si="0"/>
        <v>20.399999999999999</v>
      </c>
      <c r="E12" s="103"/>
      <c r="I12" s="17"/>
      <c r="J12" s="18"/>
      <c r="K12" s="18"/>
      <c r="L12" s="18"/>
      <c r="M12" s="1"/>
      <c r="N12" s="1"/>
      <c r="O12" s="1"/>
      <c r="P12" s="1"/>
      <c r="Q12" s="4"/>
      <c r="R12" s="4"/>
      <c r="S12" s="4"/>
    </row>
    <row r="13" spans="1:19">
      <c r="A13" s="49" t="s">
        <v>208</v>
      </c>
      <c r="B13" s="50">
        <v>17.2</v>
      </c>
      <c r="C13" s="50">
        <v>3</v>
      </c>
      <c r="D13" s="104">
        <f t="shared" si="0"/>
        <v>20.2</v>
      </c>
      <c r="E13" s="103"/>
      <c r="I13" s="17"/>
      <c r="J13" s="18"/>
      <c r="K13" s="18"/>
      <c r="L13" s="18"/>
      <c r="M13" s="1"/>
      <c r="N13" s="1"/>
      <c r="O13" s="1"/>
      <c r="P13" s="1"/>
      <c r="Q13" s="4"/>
      <c r="R13" s="4"/>
      <c r="S13" s="4"/>
    </row>
    <row r="14" spans="1:19">
      <c r="A14" s="49" t="s">
        <v>30</v>
      </c>
      <c r="B14" s="50">
        <v>15.299999999999999</v>
      </c>
      <c r="C14" s="50">
        <v>4</v>
      </c>
      <c r="D14" s="104">
        <f t="shared" si="0"/>
        <v>19.299999999999997</v>
      </c>
      <c r="E14" s="103"/>
      <c r="I14" s="17"/>
      <c r="J14" s="18"/>
      <c r="K14" s="18"/>
      <c r="L14" s="18"/>
      <c r="M14" s="1"/>
      <c r="N14" s="1"/>
      <c r="O14" s="1"/>
      <c r="P14" s="1"/>
      <c r="Q14" s="4"/>
      <c r="R14" s="4"/>
      <c r="S14" s="4"/>
    </row>
    <row r="15" spans="1:19">
      <c r="A15" s="49" t="s">
        <v>22</v>
      </c>
      <c r="B15" s="50">
        <v>14.399999999999999</v>
      </c>
      <c r="C15" s="50">
        <v>3.5999999999999996</v>
      </c>
      <c r="D15" s="104">
        <f t="shared" si="0"/>
        <v>18</v>
      </c>
      <c r="E15" s="103"/>
      <c r="I15" s="17"/>
      <c r="J15" s="18"/>
      <c r="K15" s="18"/>
      <c r="L15" s="18"/>
      <c r="M15" s="1"/>
      <c r="N15" s="1"/>
      <c r="O15" s="1"/>
      <c r="P15" s="1"/>
      <c r="Q15" s="4"/>
      <c r="R15" s="4"/>
      <c r="S15" s="4"/>
    </row>
    <row r="16" spans="1:19">
      <c r="A16" s="49" t="s">
        <v>12</v>
      </c>
      <c r="B16" s="50">
        <v>13.700000000000001</v>
      </c>
      <c r="C16" s="50">
        <v>3.5999999999999996</v>
      </c>
      <c r="D16" s="104">
        <f t="shared" si="0"/>
        <v>17.3</v>
      </c>
      <c r="E16" s="103"/>
      <c r="I16" s="17"/>
      <c r="J16" s="18"/>
      <c r="K16" s="18"/>
      <c r="L16" s="18"/>
      <c r="M16" s="1"/>
      <c r="N16" s="1"/>
      <c r="O16" s="1"/>
      <c r="P16" s="1"/>
      <c r="Q16" s="4"/>
      <c r="R16" s="4"/>
      <c r="S16" s="4"/>
    </row>
    <row r="17" spans="1:19">
      <c r="A17" s="49" t="s">
        <v>15</v>
      </c>
      <c r="B17" s="50">
        <v>13.8</v>
      </c>
      <c r="C17" s="50">
        <v>2.6</v>
      </c>
      <c r="D17" s="50">
        <f t="shared" si="0"/>
        <v>16.400000000000002</v>
      </c>
      <c r="E17" s="103"/>
      <c r="I17"/>
      <c r="J17" s="1"/>
      <c r="K17" s="1"/>
      <c r="L17" s="18"/>
      <c r="P17" s="1"/>
      <c r="Q17" s="4"/>
      <c r="R17" s="4"/>
      <c r="S17" s="4"/>
    </row>
    <row r="18" spans="1:19">
      <c r="A18" s="49" t="s">
        <v>11</v>
      </c>
      <c r="B18" s="50">
        <v>12.6</v>
      </c>
      <c r="C18" s="50">
        <v>3.1</v>
      </c>
      <c r="D18" s="50">
        <f t="shared" si="0"/>
        <v>15.7</v>
      </c>
      <c r="E18" s="103"/>
      <c r="I18"/>
      <c r="J18" s="1"/>
      <c r="K18" s="1"/>
      <c r="L18" s="18"/>
      <c r="M18" s="1"/>
      <c r="N18" s="1"/>
      <c r="O18" s="1"/>
      <c r="P18" s="1"/>
      <c r="Q18" s="4"/>
      <c r="R18" s="4"/>
      <c r="S18" s="4"/>
    </row>
    <row r="19" spans="1:19">
      <c r="A19" s="49" t="s">
        <v>23</v>
      </c>
      <c r="B19" s="50">
        <v>13</v>
      </c>
      <c r="C19" s="50">
        <v>2.5</v>
      </c>
      <c r="D19" s="50">
        <f t="shared" si="0"/>
        <v>15.5</v>
      </c>
      <c r="E19" s="103"/>
      <c r="I19" s="17"/>
      <c r="J19" s="18"/>
      <c r="K19" s="18"/>
      <c r="L19" s="18"/>
      <c r="M19" s="1"/>
      <c r="N19" s="1"/>
      <c r="O19" s="1"/>
      <c r="P19" s="1"/>
      <c r="Q19" s="4"/>
      <c r="R19" s="4"/>
      <c r="S19" s="4"/>
    </row>
    <row r="20" spans="1:19">
      <c r="A20" s="49" t="s">
        <v>17</v>
      </c>
      <c r="B20" s="50">
        <v>12.3</v>
      </c>
      <c r="C20" s="50">
        <v>2.9000000000000004</v>
      </c>
      <c r="D20" s="50">
        <f t="shared" si="0"/>
        <v>15.200000000000001</v>
      </c>
      <c r="E20" s="103"/>
      <c r="I20" s="17"/>
      <c r="J20" s="18"/>
      <c r="K20" s="18"/>
      <c r="L20" s="18"/>
      <c r="M20" s="1"/>
      <c r="N20" s="1"/>
      <c r="O20" s="1"/>
      <c r="P20" s="1"/>
      <c r="Q20" s="4"/>
      <c r="R20" s="4"/>
      <c r="S20" s="4"/>
    </row>
    <row r="21" spans="1:19">
      <c r="A21" s="49" t="s">
        <v>9</v>
      </c>
      <c r="B21" s="50">
        <v>13.200000000000001</v>
      </c>
      <c r="C21" s="50">
        <v>2</v>
      </c>
      <c r="D21" s="50">
        <f t="shared" si="0"/>
        <v>15.200000000000001</v>
      </c>
      <c r="E21" s="103"/>
      <c r="I21" s="17"/>
      <c r="J21" s="18"/>
      <c r="K21" s="18"/>
      <c r="L21" s="18"/>
      <c r="M21" s="1"/>
      <c r="N21" s="1"/>
      <c r="O21" s="1"/>
      <c r="P21" s="1"/>
      <c r="Q21" s="4"/>
      <c r="R21" s="4"/>
      <c r="S21" s="4"/>
    </row>
    <row r="22" spans="1:19">
      <c r="A22" s="49" t="s">
        <v>28</v>
      </c>
      <c r="B22" s="50">
        <v>10.4</v>
      </c>
      <c r="C22" s="50">
        <v>2.8000000000000003</v>
      </c>
      <c r="D22" s="50">
        <f t="shared" si="0"/>
        <v>13.200000000000001</v>
      </c>
      <c r="E22" s="103"/>
      <c r="I22" s="17"/>
      <c r="J22" s="18"/>
      <c r="K22" s="18"/>
      <c r="L22" s="18"/>
      <c r="M22" s="1"/>
      <c r="N22" s="1"/>
      <c r="O22" s="1"/>
      <c r="P22" s="1"/>
      <c r="Q22" s="4"/>
      <c r="R22" s="4"/>
      <c r="S22" s="4"/>
    </row>
    <row r="23" spans="1:19">
      <c r="A23" s="49" t="s">
        <v>8</v>
      </c>
      <c r="B23" s="50">
        <v>10.9</v>
      </c>
      <c r="C23" s="50">
        <v>1.7999999999999998</v>
      </c>
      <c r="D23" s="50">
        <f t="shared" si="0"/>
        <v>12.7</v>
      </c>
      <c r="E23" s="103"/>
      <c r="I23" s="17"/>
      <c r="J23" s="18"/>
      <c r="K23" s="18"/>
      <c r="L23" s="18"/>
      <c r="M23" s="1"/>
      <c r="N23" s="1"/>
      <c r="O23" s="1"/>
      <c r="P23" s="1"/>
      <c r="Q23" s="4"/>
      <c r="R23" s="4"/>
      <c r="S23" s="4"/>
    </row>
    <row r="24" spans="1:19">
      <c r="A24" s="49" t="s">
        <v>10</v>
      </c>
      <c r="B24" s="50">
        <v>9.1</v>
      </c>
      <c r="C24" s="50">
        <v>3.4000000000000004</v>
      </c>
      <c r="D24" s="50">
        <f t="shared" si="0"/>
        <v>12.5</v>
      </c>
      <c r="E24" s="103"/>
      <c r="I24" s="17"/>
      <c r="J24" s="18"/>
      <c r="K24" s="18"/>
      <c r="L24" s="18"/>
      <c r="M24" s="1"/>
      <c r="N24" s="1"/>
      <c r="O24" s="1"/>
      <c r="P24" s="1"/>
      <c r="Q24" s="4"/>
      <c r="R24" s="4"/>
      <c r="S24" s="4"/>
    </row>
    <row r="25" spans="1:19">
      <c r="A25" s="49" t="s">
        <v>16</v>
      </c>
      <c r="B25" s="50">
        <v>9.1</v>
      </c>
      <c r="C25" s="50">
        <v>2.4</v>
      </c>
      <c r="D25" s="104">
        <f t="shared" si="0"/>
        <v>11.5</v>
      </c>
      <c r="E25" s="103"/>
      <c r="I25" s="17"/>
      <c r="J25" s="18"/>
      <c r="K25" s="18"/>
      <c r="L25" s="18"/>
      <c r="M25" s="1"/>
      <c r="N25" s="1"/>
      <c r="O25" s="1"/>
      <c r="P25" s="1"/>
      <c r="Q25" s="4"/>
      <c r="R25" s="4"/>
      <c r="S25" s="4"/>
    </row>
    <row r="26" spans="1:19">
      <c r="A26" s="49" t="s">
        <v>21</v>
      </c>
      <c r="B26" s="50">
        <v>9.1</v>
      </c>
      <c r="C26" s="50">
        <v>2.1</v>
      </c>
      <c r="D26" s="104">
        <f t="shared" si="0"/>
        <v>11.2</v>
      </c>
      <c r="E26" s="103"/>
      <c r="I26" s="17"/>
      <c r="J26" s="18"/>
      <c r="K26" s="18"/>
      <c r="L26" s="18"/>
      <c r="M26" s="1"/>
      <c r="N26" s="1"/>
      <c r="O26" s="1"/>
      <c r="P26" s="1"/>
      <c r="Q26" s="4"/>
      <c r="R26" s="4"/>
      <c r="S26" s="4"/>
    </row>
    <row r="27" spans="1:19">
      <c r="A27" s="49" t="s">
        <v>25</v>
      </c>
      <c r="B27" s="50">
        <v>5.5</v>
      </c>
      <c r="C27" s="50">
        <v>0</v>
      </c>
      <c r="D27" s="104">
        <f t="shared" si="0"/>
        <v>5.5</v>
      </c>
      <c r="E27" s="103"/>
      <c r="I27" s="17"/>
      <c r="J27" s="18"/>
      <c r="K27" s="18"/>
      <c r="L27" s="18"/>
      <c r="M27" s="1"/>
      <c r="N27" s="1"/>
      <c r="O27" s="1"/>
      <c r="P27" s="1"/>
      <c r="Q27" s="4"/>
      <c r="R27" s="4"/>
      <c r="S27" s="4"/>
    </row>
    <row r="28" spans="1:19" ht="14">
      <c r="A28" s="49"/>
      <c r="B28" s="49"/>
      <c r="C28" s="49"/>
      <c r="D28" s="49"/>
      <c r="E28" s="103"/>
      <c r="I28" s="19"/>
      <c r="J28" s="19"/>
      <c r="K28" s="19"/>
      <c r="L28" s="18"/>
      <c r="M28" s="1"/>
      <c r="N28" s="1"/>
      <c r="O28" s="1"/>
      <c r="P28" s="1"/>
      <c r="Q28" s="4"/>
      <c r="R28" s="4"/>
      <c r="S28" s="4"/>
    </row>
    <row r="29" spans="1:19">
      <c r="A29" s="49" t="s">
        <v>1</v>
      </c>
      <c r="B29" s="50">
        <v>18.600000000000001</v>
      </c>
      <c r="C29" s="50">
        <v>3.5999999999999996</v>
      </c>
      <c r="D29" s="104">
        <f>B29+C29</f>
        <v>22.200000000000003</v>
      </c>
      <c r="E29" s="103"/>
      <c r="I29" s="17"/>
      <c r="J29" s="18"/>
      <c r="K29" s="18"/>
      <c r="L29" s="18"/>
      <c r="P29" s="1"/>
      <c r="Q29" s="4"/>
      <c r="R29" s="4"/>
      <c r="S29" s="4"/>
    </row>
    <row r="30" spans="1:19">
      <c r="A30" s="43"/>
      <c r="B30" s="43"/>
      <c r="C30" s="43"/>
      <c r="D30" s="43"/>
      <c r="E30" s="103"/>
      <c r="P30" s="1"/>
      <c r="Q30" s="4"/>
      <c r="R30" s="4"/>
      <c r="S30" s="4"/>
    </row>
    <row r="31" spans="1:19">
      <c r="A31" s="43"/>
      <c r="B31" s="43"/>
      <c r="C31" s="43"/>
      <c r="D31" s="43"/>
      <c r="E31" s="43"/>
    </row>
    <row r="32" spans="1:19">
      <c r="A32" s="43"/>
      <c r="B32" s="43"/>
      <c r="C32" s="43"/>
      <c r="D32" s="43"/>
      <c r="E32" s="43"/>
    </row>
    <row r="33" spans="1:5">
      <c r="A33" s="43"/>
      <c r="B33" s="43"/>
      <c r="C33" s="43"/>
      <c r="D33" s="43"/>
      <c r="E33" s="43"/>
    </row>
    <row r="60" spans="2:3">
      <c r="B60"/>
      <c r="C60"/>
    </row>
  </sheetData>
  <sortState xmlns:xlrd2="http://schemas.microsoft.com/office/spreadsheetml/2017/richdata2" ref="A4:D27">
    <sortCondition descending="1" ref="D4:D27"/>
  </sortState>
  <phoneticPr fontId="11" type="noConversion"/>
  <pageMargins left="0.75" right="0.75" top="1" bottom="1" header="0.5" footer="0.5"/>
  <pageSetup paperSize="9" scale="95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9"/>
  <sheetViews>
    <sheetView zoomScaleNormal="100" workbookViewId="0"/>
  </sheetViews>
  <sheetFormatPr baseColWidth="10" defaultColWidth="11.453125" defaultRowHeight="13.5"/>
  <cols>
    <col min="1" max="1" width="54.54296875" style="2" bestFit="1" customWidth="1"/>
    <col min="2" max="5" width="6.7265625" style="2" customWidth="1"/>
    <col min="6" max="6" width="53.1796875" style="2" customWidth="1"/>
    <col min="7" max="8" width="6.7265625" style="2" customWidth="1"/>
    <col min="9" max="9" width="29.453125" style="2" customWidth="1"/>
    <col min="10" max="10" width="13.81640625" style="2" customWidth="1"/>
    <col min="11" max="15" width="6.7265625" style="2" customWidth="1"/>
    <col min="16" max="16384" width="11.453125" style="2"/>
  </cols>
  <sheetData>
    <row r="1" spans="1:12">
      <c r="A1" s="42" t="s">
        <v>402</v>
      </c>
      <c r="B1" s="43"/>
      <c r="C1" s="43"/>
      <c r="D1" s="43"/>
      <c r="E1"/>
      <c r="F1"/>
      <c r="G1"/>
      <c r="H1"/>
      <c r="I1"/>
      <c r="J1"/>
      <c r="K1"/>
    </row>
    <row r="2" spans="1:12">
      <c r="A2" s="42"/>
      <c r="B2" s="43"/>
      <c r="C2" s="43"/>
      <c r="D2" s="43"/>
      <c r="E2"/>
      <c r="F2"/>
      <c r="G2"/>
      <c r="H2"/>
      <c r="I2"/>
      <c r="J2"/>
      <c r="K2"/>
    </row>
    <row r="3" spans="1:12">
      <c r="A3" s="49"/>
      <c r="B3" s="49">
        <v>2024</v>
      </c>
      <c r="C3" s="49">
        <v>2023</v>
      </c>
      <c r="D3" s="43"/>
      <c r="E3" s="26"/>
      <c r="F3"/>
      <c r="G3"/>
      <c r="K3" s="4"/>
    </row>
    <row r="4" spans="1:12">
      <c r="A4" s="49" t="s">
        <v>15</v>
      </c>
      <c r="B4" s="50">
        <v>26.3</v>
      </c>
      <c r="C4" s="50">
        <v>28.6</v>
      </c>
      <c r="D4" s="72"/>
      <c r="E4" s="27"/>
      <c r="F4"/>
      <c r="G4"/>
      <c r="K4" s="4"/>
      <c r="L4" s="4"/>
    </row>
    <row r="5" spans="1:12">
      <c r="A5" s="49" t="s">
        <v>11</v>
      </c>
      <c r="B5" s="50">
        <v>23</v>
      </c>
      <c r="C5" s="50">
        <v>19.100000000000001</v>
      </c>
      <c r="D5" s="72"/>
      <c r="E5" s="27"/>
      <c r="F5"/>
      <c r="G5"/>
      <c r="K5" s="24"/>
      <c r="L5" s="4"/>
    </row>
    <row r="6" spans="1:12">
      <c r="A6" s="49" t="s">
        <v>17</v>
      </c>
      <c r="B6" s="50">
        <v>22.199999999999996</v>
      </c>
      <c r="C6" s="50">
        <v>27.299999999999997</v>
      </c>
      <c r="D6" s="72"/>
      <c r="E6" s="27"/>
      <c r="F6"/>
      <c r="G6"/>
      <c r="J6" s="16"/>
      <c r="K6" s="4"/>
      <c r="L6" s="4"/>
    </row>
    <row r="7" spans="1:12">
      <c r="A7" s="49" t="s">
        <v>16</v>
      </c>
      <c r="B7" s="50">
        <v>21.200000000000003</v>
      </c>
      <c r="C7" s="50">
        <v>22.799999999999997</v>
      </c>
      <c r="D7" s="72"/>
      <c r="E7" s="27"/>
      <c r="F7"/>
      <c r="G7"/>
      <c r="J7" s="16"/>
      <c r="L7" s="4"/>
    </row>
    <row r="8" spans="1:12">
      <c r="A8" s="49" t="s">
        <v>6</v>
      </c>
      <c r="B8" s="50">
        <v>16.700000000000003</v>
      </c>
      <c r="C8" s="50">
        <v>19.3</v>
      </c>
      <c r="D8" s="72"/>
      <c r="E8" s="27"/>
      <c r="F8"/>
      <c r="G8"/>
      <c r="J8" s="16"/>
      <c r="K8" s="4"/>
      <c r="L8" s="4"/>
    </row>
    <row r="9" spans="1:12">
      <c r="A9" s="49" t="s">
        <v>21</v>
      </c>
      <c r="B9" s="50">
        <v>15.400000000000002</v>
      </c>
      <c r="C9" s="50">
        <v>23</v>
      </c>
      <c r="D9" s="72"/>
      <c r="E9" s="27"/>
      <c r="F9"/>
      <c r="G9"/>
      <c r="J9" s="16"/>
      <c r="K9" s="24"/>
      <c r="L9" s="4"/>
    </row>
    <row r="10" spans="1:12">
      <c r="A10" s="49" t="s">
        <v>22</v>
      </c>
      <c r="B10" s="50">
        <v>12.4</v>
      </c>
      <c r="C10" s="50">
        <v>10.1</v>
      </c>
      <c r="D10" s="72"/>
      <c r="E10" s="27"/>
      <c r="F10"/>
      <c r="G10"/>
      <c r="J10" s="16"/>
      <c r="K10" s="4"/>
      <c r="L10" s="4"/>
    </row>
    <row r="11" spans="1:12">
      <c r="A11" s="49" t="s">
        <v>14</v>
      </c>
      <c r="B11" s="50">
        <v>11.5</v>
      </c>
      <c r="C11" s="50">
        <v>17.899999999999999</v>
      </c>
      <c r="D11" s="72"/>
      <c r="E11" s="27"/>
      <c r="F11"/>
      <c r="G11"/>
      <c r="J11" s="16"/>
      <c r="K11" s="4"/>
      <c r="L11" s="4"/>
    </row>
    <row r="12" spans="1:12">
      <c r="A12" s="49" t="s">
        <v>12</v>
      </c>
      <c r="B12" s="50">
        <v>9.9</v>
      </c>
      <c r="C12" s="50">
        <v>17.8</v>
      </c>
      <c r="D12" s="72"/>
      <c r="E12" s="27"/>
      <c r="F12"/>
      <c r="G12"/>
      <c r="J12" s="16"/>
      <c r="K12" s="24"/>
      <c r="L12" s="4"/>
    </row>
    <row r="13" spans="1:12">
      <c r="A13" s="49" t="s">
        <v>18</v>
      </c>
      <c r="B13" s="50">
        <v>9.8000000000000025</v>
      </c>
      <c r="C13" s="50">
        <v>10.100000000000001</v>
      </c>
      <c r="D13" s="72"/>
      <c r="E13" s="27"/>
      <c r="F13"/>
      <c r="G13"/>
      <c r="J13" s="16"/>
      <c r="K13" s="4"/>
      <c r="L13" s="4"/>
    </row>
    <row r="14" spans="1:12">
      <c r="A14" s="49" t="s">
        <v>13</v>
      </c>
      <c r="B14" s="50">
        <v>8.1</v>
      </c>
      <c r="C14" s="50">
        <v>11.799999999999999</v>
      </c>
      <c r="D14" s="72"/>
      <c r="E14" s="27"/>
      <c r="F14"/>
      <c r="G14"/>
      <c r="J14" s="16"/>
      <c r="K14" s="24"/>
      <c r="L14" s="4"/>
    </row>
    <row r="15" spans="1:12">
      <c r="A15" s="49" t="s">
        <v>23</v>
      </c>
      <c r="B15" s="50">
        <v>6.3</v>
      </c>
      <c r="C15" s="50">
        <v>14.000000000000002</v>
      </c>
      <c r="D15" s="72"/>
      <c r="E15" s="27"/>
      <c r="F15"/>
      <c r="G15"/>
      <c r="J15" s="16"/>
      <c r="K15" s="4"/>
      <c r="L15" s="4"/>
    </row>
    <row r="16" spans="1:12">
      <c r="A16" s="49" t="s">
        <v>59</v>
      </c>
      <c r="B16" s="50">
        <v>3.6000000000000005</v>
      </c>
      <c r="C16" s="50">
        <v>4.4999999999999982</v>
      </c>
      <c r="D16" s="72"/>
      <c r="E16" s="27"/>
      <c r="F16"/>
      <c r="G16"/>
      <c r="J16" s="16"/>
      <c r="K16" s="4"/>
      <c r="L16" s="4"/>
    </row>
    <row r="17" spans="1:12">
      <c r="A17" s="49" t="s">
        <v>10</v>
      </c>
      <c r="B17" s="50">
        <v>1.3000000000000012</v>
      </c>
      <c r="C17" s="50">
        <v>3.2999999999999989</v>
      </c>
      <c r="D17" s="72"/>
      <c r="E17" s="27"/>
      <c r="F17"/>
      <c r="G17"/>
      <c r="J17" s="16"/>
      <c r="K17" s="24"/>
      <c r="L17" s="4"/>
    </row>
    <row r="18" spans="1:12">
      <c r="A18" s="49" t="s">
        <v>0</v>
      </c>
      <c r="B18" s="50">
        <v>-7.7999999999999989</v>
      </c>
      <c r="C18" s="50">
        <v>-2.2999999999999994</v>
      </c>
      <c r="D18" s="72"/>
      <c r="E18" s="27"/>
      <c r="F18"/>
      <c r="G18"/>
      <c r="J18" s="16"/>
      <c r="K18" s="24"/>
      <c r="L18" s="4"/>
    </row>
    <row r="19" spans="1:12">
      <c r="A19" s="49"/>
      <c r="B19" s="49"/>
      <c r="C19" s="50"/>
      <c r="D19" s="72"/>
      <c r="E19" s="26"/>
      <c r="F19"/>
      <c r="G19"/>
      <c r="J19" s="16"/>
      <c r="K19" s="4"/>
      <c r="L19" s="4"/>
    </row>
    <row r="20" spans="1:12">
      <c r="A20" s="49" t="s">
        <v>1</v>
      </c>
      <c r="B20" s="50">
        <v>10.7</v>
      </c>
      <c r="C20" s="50">
        <v>13.4</v>
      </c>
      <c r="D20" s="72"/>
      <c r="E20" s="27"/>
      <c r="F20"/>
      <c r="G20"/>
      <c r="J20" s="16"/>
      <c r="K20" s="4"/>
      <c r="L20" s="4"/>
    </row>
    <row r="21" spans="1:12">
      <c r="A21" s="43"/>
      <c r="B21" s="43"/>
      <c r="C21" s="43"/>
      <c r="D21" s="43"/>
      <c r="F21"/>
      <c r="G21"/>
      <c r="I21" s="16"/>
      <c r="L21" s="4"/>
    </row>
    <row r="22" spans="1:12">
      <c r="B22" s="5"/>
      <c r="C22" s="5"/>
      <c r="D22" s="26"/>
      <c r="F22"/>
      <c r="G22"/>
      <c r="I22" s="16"/>
    </row>
    <row r="23" spans="1:12">
      <c r="C23" s="26"/>
      <c r="D23" s="26"/>
      <c r="F23"/>
      <c r="G23"/>
      <c r="I23" s="16"/>
    </row>
    <row r="24" spans="1:12">
      <c r="C24" s="26"/>
      <c r="D24" s="26"/>
      <c r="F24"/>
      <c r="G24"/>
      <c r="I24" s="16"/>
    </row>
    <row r="25" spans="1:12">
      <c r="C25" s="26"/>
      <c r="D25" s="26"/>
    </row>
    <row r="26" spans="1:12">
      <c r="C26" s="26"/>
      <c r="D26" s="26"/>
    </row>
    <row r="27" spans="1:12">
      <c r="C27" s="26"/>
      <c r="D27" s="26"/>
    </row>
    <row r="28" spans="1:12">
      <c r="C28" s="26"/>
      <c r="D28" s="26"/>
    </row>
    <row r="29" spans="1:12">
      <c r="C29" s="26"/>
      <c r="D29" s="26"/>
    </row>
    <row r="30" spans="1:12">
      <c r="C30" s="26"/>
      <c r="D30" s="26"/>
    </row>
    <row r="31" spans="1:12">
      <c r="C31" s="26"/>
      <c r="D31" s="26"/>
    </row>
    <row r="32" spans="1:12">
      <c r="C32" s="26"/>
      <c r="D32" s="26"/>
    </row>
    <row r="33" spans="3:4">
      <c r="C33" s="26"/>
      <c r="D33" s="26"/>
    </row>
    <row r="34" spans="3:4">
      <c r="C34" s="26"/>
      <c r="D34" s="26"/>
    </row>
    <row r="35" spans="3:4">
      <c r="C35" s="26"/>
      <c r="D35" s="26"/>
    </row>
    <row r="36" spans="3:4">
      <c r="C36" s="26"/>
      <c r="D36" s="26"/>
    </row>
    <row r="37" spans="3:4">
      <c r="C37" s="26"/>
      <c r="D37" s="26"/>
    </row>
    <row r="38" spans="3:4">
      <c r="C38" s="26"/>
      <c r="D38" s="26"/>
    </row>
    <row r="39" spans="3:4">
      <c r="C39" s="26"/>
      <c r="D39" s="26"/>
    </row>
    <row r="40" spans="3:4">
      <c r="C40" s="26"/>
    </row>
    <row r="41" spans="3:4">
      <c r="C41" s="26"/>
    </row>
    <row r="42" spans="3:4">
      <c r="C42" s="26"/>
    </row>
    <row r="43" spans="3:4">
      <c r="C43" s="26"/>
    </row>
    <row r="44" spans="3:4">
      <c r="C44" s="26"/>
    </row>
    <row r="45" spans="3:4">
      <c r="C45" s="26"/>
    </row>
    <row r="46" spans="3:4">
      <c r="C46" s="26"/>
    </row>
    <row r="47" spans="3:4">
      <c r="C47" s="26"/>
    </row>
    <row r="48" spans="3:4">
      <c r="C48" s="26"/>
    </row>
    <row r="49" spans="3:3">
      <c r="C49" s="26"/>
    </row>
  </sheetData>
  <sortState xmlns:xlrd2="http://schemas.microsoft.com/office/spreadsheetml/2017/richdata2" ref="A4:C18">
    <sortCondition descending="1" ref="B4:B18"/>
  </sortState>
  <phoneticPr fontId="1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0"/>
  <sheetViews>
    <sheetView zoomScaleNormal="100" workbookViewId="0"/>
  </sheetViews>
  <sheetFormatPr baseColWidth="10" defaultRowHeight="12.5"/>
  <cols>
    <col min="1" max="1" width="45.81640625" customWidth="1"/>
    <col min="6" max="6" width="27.1796875" customWidth="1"/>
    <col min="11" max="11" width="17.54296875" customWidth="1"/>
    <col min="12" max="13" width="15.54296875" bestFit="1" customWidth="1"/>
  </cols>
  <sheetData>
    <row r="1" spans="1:16" s="7" customFormat="1" ht="15.75" customHeight="1">
      <c r="A1" s="42" t="s">
        <v>401</v>
      </c>
      <c r="B1" s="43"/>
      <c r="C1" s="43"/>
    </row>
    <row r="2" spans="1:16">
      <c r="A2" s="43"/>
      <c r="B2" s="43"/>
      <c r="C2" s="43"/>
      <c r="L2" s="1"/>
      <c r="M2" s="1"/>
    </row>
    <row r="3" spans="1:16" ht="14">
      <c r="A3" s="105"/>
      <c r="B3" s="49">
        <v>2024</v>
      </c>
      <c r="C3" s="105">
        <v>2023</v>
      </c>
      <c r="D3" s="39"/>
      <c r="E3" s="31"/>
      <c r="H3" s="19"/>
      <c r="I3" s="19"/>
      <c r="J3" s="2"/>
      <c r="K3" s="2"/>
      <c r="L3" s="2"/>
      <c r="M3" s="2"/>
      <c r="N3" s="1"/>
    </row>
    <row r="4" spans="1:16" ht="14">
      <c r="A4" s="106" t="s">
        <v>29</v>
      </c>
      <c r="B4" s="107">
        <v>42.9</v>
      </c>
      <c r="C4" s="50">
        <v>36.4</v>
      </c>
      <c r="D4" s="4"/>
      <c r="E4" s="32"/>
      <c r="F4" s="33"/>
      <c r="G4" s="38"/>
      <c r="H4" s="38"/>
      <c r="I4" s="2"/>
      <c r="J4" s="2"/>
      <c r="K4" s="1"/>
      <c r="L4" s="6"/>
    </row>
    <row r="5" spans="1:16" ht="14">
      <c r="A5" s="106" t="s">
        <v>26</v>
      </c>
      <c r="B5" s="107">
        <v>29.5</v>
      </c>
      <c r="C5" s="50">
        <v>35.099999999999994</v>
      </c>
      <c r="D5" s="4"/>
      <c r="E5" s="32"/>
      <c r="F5" s="33"/>
      <c r="G5" s="38"/>
      <c r="H5" s="38"/>
      <c r="I5" s="2"/>
      <c r="J5" s="2"/>
      <c r="K5" s="1"/>
      <c r="L5" s="6"/>
    </row>
    <row r="6" spans="1:16" ht="14">
      <c r="A6" s="106" t="s">
        <v>27</v>
      </c>
      <c r="B6" s="107">
        <v>20.7</v>
      </c>
      <c r="C6" s="50">
        <v>30.9</v>
      </c>
      <c r="D6" s="4"/>
      <c r="E6" s="32"/>
      <c r="F6" s="33"/>
      <c r="G6" s="38"/>
      <c r="H6" s="38"/>
      <c r="I6" s="2"/>
      <c r="J6" s="2"/>
      <c r="K6" s="1"/>
      <c r="L6" s="6"/>
    </row>
    <row r="7" spans="1:16" ht="14">
      <c r="A7" s="106" t="s">
        <v>361</v>
      </c>
      <c r="B7" s="107">
        <v>22.800000000000004</v>
      </c>
      <c r="C7" s="50">
        <v>24</v>
      </c>
      <c r="D7" s="4"/>
      <c r="E7" s="32"/>
      <c r="F7" s="33"/>
      <c r="G7" s="38"/>
      <c r="H7" s="38"/>
      <c r="I7" s="2"/>
      <c r="J7" s="2"/>
      <c r="K7" s="1"/>
      <c r="L7" s="6"/>
      <c r="M7" s="1"/>
    </row>
    <row r="8" spans="1:16" ht="14">
      <c r="A8" s="106" t="s">
        <v>28</v>
      </c>
      <c r="B8" s="107">
        <v>5.6</v>
      </c>
      <c r="C8" s="50">
        <v>7.3999999999999995</v>
      </c>
      <c r="D8" s="4"/>
      <c r="E8" s="32"/>
      <c r="F8" s="33"/>
      <c r="G8" s="38"/>
      <c r="H8" s="38"/>
      <c r="I8" s="2"/>
      <c r="J8" s="2"/>
      <c r="K8" s="1"/>
      <c r="L8" s="6"/>
      <c r="M8" s="1"/>
    </row>
    <row r="9" spans="1:16" ht="14">
      <c r="A9" s="106" t="s">
        <v>8</v>
      </c>
      <c r="B9" s="107">
        <v>12.7</v>
      </c>
      <c r="C9" s="50">
        <v>6.3999999999999986</v>
      </c>
      <c r="D9" s="4"/>
      <c r="E9" s="32"/>
      <c r="F9" s="33"/>
      <c r="G9" s="38"/>
      <c r="H9" s="38"/>
      <c r="I9" s="2"/>
      <c r="J9" s="2"/>
      <c r="K9" s="1"/>
      <c r="L9" s="6"/>
      <c r="M9" s="1"/>
    </row>
    <row r="10" spans="1:16" ht="14">
      <c r="A10" s="106" t="s">
        <v>9</v>
      </c>
      <c r="B10" s="107">
        <v>14.100000000000001</v>
      </c>
      <c r="C10" s="50">
        <v>4.9999999999999991</v>
      </c>
      <c r="D10" s="4"/>
      <c r="E10" s="32"/>
      <c r="F10" s="33"/>
      <c r="G10" s="38"/>
      <c r="H10" s="38"/>
      <c r="I10" s="2"/>
      <c r="J10" s="2"/>
      <c r="K10" s="1"/>
      <c r="L10" s="6"/>
      <c r="M10" s="1"/>
    </row>
    <row r="11" spans="1:16" ht="14">
      <c r="A11" s="106" t="s">
        <v>24</v>
      </c>
      <c r="B11" s="107">
        <v>12</v>
      </c>
      <c r="C11" s="50">
        <v>4.2000000000000011</v>
      </c>
      <c r="D11" s="4"/>
      <c r="E11" s="32"/>
      <c r="F11" s="33"/>
      <c r="G11" s="38"/>
      <c r="H11" s="38"/>
      <c r="I11" s="2"/>
      <c r="J11" s="2"/>
      <c r="L11" s="6"/>
      <c r="M11" s="1"/>
    </row>
    <row r="12" spans="1:16" ht="14">
      <c r="A12" s="106" t="s">
        <v>25</v>
      </c>
      <c r="B12" s="107">
        <v>-2.200000000000002</v>
      </c>
      <c r="C12" s="50">
        <v>1.9000000000000017</v>
      </c>
      <c r="D12" s="4"/>
      <c r="E12" s="32"/>
      <c r="F12" s="33"/>
      <c r="G12" s="38"/>
      <c r="H12" s="38"/>
      <c r="I12" s="4"/>
      <c r="J12" s="1"/>
      <c r="K12" s="1"/>
      <c r="L12" s="6"/>
      <c r="M12" s="1"/>
    </row>
    <row r="13" spans="1:16" ht="13.5">
      <c r="A13" s="49"/>
      <c r="B13" s="49"/>
      <c r="C13" s="50"/>
      <c r="D13" s="4"/>
      <c r="E13" s="27"/>
      <c r="F13" s="1"/>
      <c r="G13" s="2"/>
      <c r="H13" s="2"/>
      <c r="I13" s="2"/>
      <c r="O13" s="6"/>
      <c r="P13" s="1"/>
    </row>
    <row r="14" spans="1:16" ht="14">
      <c r="A14" s="105" t="s">
        <v>6</v>
      </c>
      <c r="B14" s="50">
        <v>16.700000000000003</v>
      </c>
      <c r="C14" s="108">
        <v>19.3</v>
      </c>
      <c r="D14" s="4"/>
      <c r="E14" s="32"/>
      <c r="F14" s="1"/>
      <c r="G14" s="2"/>
      <c r="H14" s="4"/>
      <c r="I14" s="4"/>
      <c r="M14" s="1"/>
      <c r="N14" s="1"/>
      <c r="O14" s="6"/>
      <c r="P14" s="1"/>
    </row>
    <row r="15" spans="1:16" ht="14">
      <c r="B15" s="38"/>
      <c r="C15" s="38"/>
      <c r="D15" s="4"/>
      <c r="O15" s="1"/>
    </row>
    <row r="16" spans="1:16" ht="13.5">
      <c r="D16" s="4"/>
    </row>
    <row r="17" spans="4:13" ht="13.5">
      <c r="D17" s="4"/>
    </row>
    <row r="18" spans="4:13" ht="13.5">
      <c r="D18" s="4"/>
      <c r="J18" s="2"/>
      <c r="K18" s="2"/>
      <c r="L18" s="2"/>
      <c r="M18" s="2"/>
    </row>
    <row r="19" spans="4:13" ht="13.5">
      <c r="D19" s="4"/>
      <c r="J19" s="2"/>
      <c r="K19" s="2"/>
      <c r="L19" s="2"/>
      <c r="M19" s="2"/>
    </row>
    <row r="20" spans="4:13" ht="13.5">
      <c r="J20" s="2"/>
      <c r="K20" s="2"/>
      <c r="L20" s="2"/>
      <c r="M20" s="2"/>
    </row>
    <row r="21" spans="4:13" ht="13.5">
      <c r="F21" s="2"/>
      <c r="G21" s="2"/>
      <c r="H21" s="2"/>
      <c r="I21" s="2"/>
    </row>
    <row r="22" spans="4:13" ht="13.5">
      <c r="J22" s="2"/>
      <c r="K22" s="2"/>
      <c r="L22" s="2"/>
      <c r="M22" s="2"/>
    </row>
    <row r="23" spans="4:13" ht="13.5">
      <c r="J23" s="2"/>
      <c r="K23" s="2"/>
      <c r="L23" s="2"/>
      <c r="M23" s="2"/>
    </row>
    <row r="24" spans="4:13" ht="13.5">
      <c r="J24" s="2"/>
      <c r="K24" s="2"/>
      <c r="L24" s="2"/>
      <c r="M24" s="2"/>
    </row>
    <row r="25" spans="4:13" ht="13.5">
      <c r="F25" s="2"/>
      <c r="G25" s="2"/>
      <c r="H25" s="2"/>
      <c r="I25" s="2"/>
    </row>
    <row r="26" spans="4:13" ht="13.5">
      <c r="J26" s="2"/>
      <c r="K26" s="2"/>
      <c r="L26" s="2"/>
      <c r="M26" s="2"/>
    </row>
    <row r="30" spans="4:13" ht="13.5">
      <c r="J30" s="2"/>
      <c r="K30" s="2"/>
      <c r="L30" s="2"/>
      <c r="M30" s="2"/>
    </row>
  </sheetData>
  <sortState xmlns:xlrd2="http://schemas.microsoft.com/office/spreadsheetml/2017/richdata2" ref="A19:D27">
    <sortCondition descending="1" ref="A17"/>
  </sortState>
  <phoneticPr fontId="1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87"/>
  <sheetViews>
    <sheetView zoomScaleNormal="100" workbookViewId="0"/>
  </sheetViews>
  <sheetFormatPr baseColWidth="10" defaultColWidth="11.453125" defaultRowHeight="12.5"/>
  <cols>
    <col min="1" max="1" width="41" style="9" customWidth="1"/>
    <col min="2" max="3" width="13.26953125" style="9" customWidth="1"/>
    <col min="4" max="4" width="13.453125" style="9" customWidth="1"/>
    <col min="5" max="5" width="12.1796875" style="9" customWidth="1"/>
    <col min="6" max="16384" width="11.453125" style="9"/>
  </cols>
  <sheetData>
    <row r="1" spans="1:5">
      <c r="A1" s="86" t="s">
        <v>392</v>
      </c>
    </row>
    <row r="2" spans="1:5" ht="13" thickBot="1"/>
    <row r="3" spans="1:5" ht="72.75" customHeight="1" thickBot="1">
      <c r="A3" s="112"/>
      <c r="B3" s="113" t="s">
        <v>378</v>
      </c>
      <c r="C3" s="87" t="s">
        <v>373</v>
      </c>
      <c r="D3" s="87" t="s">
        <v>374</v>
      </c>
      <c r="E3" s="114" t="s">
        <v>397</v>
      </c>
    </row>
    <row r="4" spans="1:5" ht="13" thickBot="1">
      <c r="A4" s="115" t="s">
        <v>60</v>
      </c>
      <c r="B4" s="116">
        <v>3750</v>
      </c>
      <c r="C4" s="116">
        <v>3109</v>
      </c>
      <c r="D4" s="116">
        <v>4286</v>
      </c>
      <c r="E4" s="117">
        <v>5.8554778554778562</v>
      </c>
    </row>
    <row r="5" spans="1:5" ht="13" thickBot="1">
      <c r="A5" s="118" t="s">
        <v>63</v>
      </c>
      <c r="B5" s="119">
        <v>3100</v>
      </c>
      <c r="C5" s="119">
        <v>2505</v>
      </c>
      <c r="D5" s="119">
        <v>3758</v>
      </c>
      <c r="E5" s="120">
        <v>3.1223466623539404</v>
      </c>
    </row>
    <row r="6" spans="1:5" ht="13" thickBot="1">
      <c r="A6" s="115" t="s">
        <v>62</v>
      </c>
      <c r="B6" s="116">
        <v>1950</v>
      </c>
      <c r="C6" s="116">
        <v>1390</v>
      </c>
      <c r="D6" s="116">
        <v>2671</v>
      </c>
      <c r="E6" s="117">
        <v>52.575921908893704</v>
      </c>
    </row>
    <row r="7" spans="1:5" ht="13" thickBot="1">
      <c r="A7" s="118" t="s">
        <v>125</v>
      </c>
      <c r="B7" s="119">
        <v>1600</v>
      </c>
      <c r="C7" s="119">
        <v>1015</v>
      </c>
      <c r="D7" s="119">
        <v>2458</v>
      </c>
      <c r="E7" s="120">
        <v>0.99252987434928686</v>
      </c>
    </row>
    <row r="8" spans="1:5" ht="13" thickBot="1">
      <c r="A8" s="115" t="s">
        <v>78</v>
      </c>
      <c r="B8" s="116">
        <v>1250</v>
      </c>
      <c r="C8" s="116">
        <v>902</v>
      </c>
      <c r="D8" s="116">
        <v>1621</v>
      </c>
      <c r="E8" s="117">
        <v>5.4040981444024272</v>
      </c>
    </row>
    <row r="9" spans="1:5" ht="13" thickBot="1">
      <c r="A9" s="118" t="s">
        <v>65</v>
      </c>
      <c r="B9" s="119">
        <v>1150</v>
      </c>
      <c r="C9" s="119">
        <v>939</v>
      </c>
      <c r="D9" s="119">
        <v>1444</v>
      </c>
      <c r="E9" s="120">
        <v>6.6659063693904317</v>
      </c>
    </row>
    <row r="10" spans="1:5" ht="13" thickBot="1">
      <c r="A10" s="115" t="s">
        <v>71</v>
      </c>
      <c r="B10" s="116">
        <v>1000</v>
      </c>
      <c r="C10" s="116">
        <v>592</v>
      </c>
      <c r="D10" s="116">
        <v>1339</v>
      </c>
      <c r="E10" s="117">
        <v>3.0866074686777765</v>
      </c>
    </row>
    <row r="11" spans="1:5" ht="13" thickBot="1">
      <c r="A11" s="118" t="s">
        <v>92</v>
      </c>
      <c r="B11" s="119">
        <v>950</v>
      </c>
      <c r="C11" s="119">
        <v>605</v>
      </c>
      <c r="D11" s="119">
        <v>1345</v>
      </c>
      <c r="E11" s="120">
        <v>4.1657314719217133</v>
      </c>
    </row>
    <row r="12" spans="1:5" ht="13" thickBot="1">
      <c r="A12" s="115" t="s">
        <v>61</v>
      </c>
      <c r="B12" s="116">
        <v>900</v>
      </c>
      <c r="C12" s="116">
        <v>494</v>
      </c>
      <c r="D12" s="116">
        <v>1261</v>
      </c>
      <c r="E12" s="117">
        <v>1.9948519948519947</v>
      </c>
    </row>
    <row r="13" spans="1:5" ht="13" thickBot="1">
      <c r="A13" s="118" t="s">
        <v>83</v>
      </c>
      <c r="B13" s="119">
        <v>850</v>
      </c>
      <c r="C13" s="119">
        <v>651</v>
      </c>
      <c r="D13" s="119">
        <v>1041</v>
      </c>
      <c r="E13" s="120">
        <v>1.0259322812190348</v>
      </c>
    </row>
    <row r="14" spans="1:5" ht="13" thickBot="1">
      <c r="A14" s="115" t="s">
        <v>69</v>
      </c>
      <c r="B14" s="116">
        <v>850</v>
      </c>
      <c r="C14" s="116">
        <v>560</v>
      </c>
      <c r="D14" s="116">
        <v>1224</v>
      </c>
      <c r="E14" s="117">
        <v>14.098789663068366</v>
      </c>
    </row>
    <row r="15" spans="1:5" ht="13" thickBot="1">
      <c r="A15" s="118" t="s">
        <v>263</v>
      </c>
      <c r="B15" s="119">
        <v>800</v>
      </c>
      <c r="C15" s="119">
        <v>345</v>
      </c>
      <c r="D15" s="119">
        <v>1258</v>
      </c>
      <c r="E15" s="120">
        <v>5.6383712905452033</v>
      </c>
    </row>
    <row r="16" spans="1:5" ht="13" thickBot="1">
      <c r="A16" s="115" t="s">
        <v>76</v>
      </c>
      <c r="B16" s="116">
        <v>750</v>
      </c>
      <c r="C16" s="116">
        <v>556</v>
      </c>
      <c r="D16" s="116">
        <v>1087</v>
      </c>
      <c r="E16" s="117">
        <v>18.537666174298376</v>
      </c>
    </row>
    <row r="17" spans="1:5" ht="13" thickBot="1">
      <c r="A17" s="118" t="s">
        <v>201</v>
      </c>
      <c r="B17" s="119">
        <v>750</v>
      </c>
      <c r="C17" s="119">
        <v>401</v>
      </c>
      <c r="D17" s="119">
        <v>1236</v>
      </c>
      <c r="E17" s="120">
        <v>4.4328160712137619</v>
      </c>
    </row>
    <row r="18" spans="1:5" ht="13" thickBot="1">
      <c r="A18" s="115" t="s">
        <v>74</v>
      </c>
      <c r="B18" s="116">
        <v>700</v>
      </c>
      <c r="C18" s="116">
        <v>445</v>
      </c>
      <c r="D18" s="116">
        <v>992</v>
      </c>
      <c r="E18" s="117">
        <v>2.7702357061346552</v>
      </c>
    </row>
    <row r="19" spans="1:5" ht="13" thickBot="1">
      <c r="A19" s="118" t="s">
        <v>79</v>
      </c>
      <c r="B19" s="119">
        <v>600</v>
      </c>
      <c r="C19" s="119">
        <v>391</v>
      </c>
      <c r="D19" s="119">
        <v>813</v>
      </c>
      <c r="E19" s="120">
        <v>2.5531540256195799</v>
      </c>
    </row>
    <row r="20" spans="1:5" ht="13" thickBot="1">
      <c r="A20" s="115" t="s">
        <v>75</v>
      </c>
      <c r="B20" s="116">
        <v>550</v>
      </c>
      <c r="C20" s="116">
        <v>440</v>
      </c>
      <c r="D20" s="116">
        <v>731</v>
      </c>
      <c r="E20" s="117">
        <v>2.671683913452493</v>
      </c>
    </row>
    <row r="21" spans="1:5" ht="13" thickBot="1">
      <c r="A21" s="118" t="s">
        <v>124</v>
      </c>
      <c r="B21" s="119">
        <v>550</v>
      </c>
      <c r="C21" s="119">
        <v>340</v>
      </c>
      <c r="D21" s="119">
        <v>836</v>
      </c>
      <c r="E21" s="120">
        <v>5.7936342833368011</v>
      </c>
    </row>
    <row r="22" spans="1:5" ht="13" thickBot="1">
      <c r="A22" s="115" t="s">
        <v>262</v>
      </c>
      <c r="B22" s="116">
        <v>550</v>
      </c>
      <c r="C22" s="116">
        <v>37</v>
      </c>
      <c r="D22" s="116">
        <v>1537</v>
      </c>
      <c r="E22" s="117">
        <v>63.360560093348894</v>
      </c>
    </row>
    <row r="23" spans="1:5" ht="13" thickBot="1">
      <c r="A23" s="118" t="s">
        <v>67</v>
      </c>
      <c r="B23" s="119">
        <v>550</v>
      </c>
      <c r="C23" s="119">
        <v>310</v>
      </c>
      <c r="D23" s="119">
        <v>876</v>
      </c>
      <c r="E23" s="120">
        <v>2.8653447450959546</v>
      </c>
    </row>
    <row r="24" spans="1:5" ht="13" thickBot="1">
      <c r="A24" s="115" t="s">
        <v>95</v>
      </c>
      <c r="B24" s="116">
        <v>550</v>
      </c>
      <c r="C24" s="116">
        <v>285</v>
      </c>
      <c r="D24" s="116">
        <v>933</v>
      </c>
      <c r="E24" s="117">
        <v>12.561797752808989</v>
      </c>
    </row>
    <row r="25" spans="1:5" ht="13" thickBot="1">
      <c r="A25" s="118" t="s">
        <v>101</v>
      </c>
      <c r="B25" s="119">
        <v>550</v>
      </c>
      <c r="C25" s="119">
        <v>315</v>
      </c>
      <c r="D25" s="119">
        <v>975</v>
      </c>
      <c r="E25" s="120">
        <v>2.5146650902641987</v>
      </c>
    </row>
    <row r="26" spans="1:5" ht="13" thickBot="1">
      <c r="A26" s="115" t="s">
        <v>64</v>
      </c>
      <c r="B26" s="116">
        <v>500</v>
      </c>
      <c r="C26" s="116">
        <v>386</v>
      </c>
      <c r="D26" s="116">
        <v>644</v>
      </c>
      <c r="E26" s="117">
        <v>1.7240804348551038</v>
      </c>
    </row>
    <row r="27" spans="1:5" ht="13" thickBot="1">
      <c r="A27" s="118" t="s">
        <v>193</v>
      </c>
      <c r="B27" s="119">
        <v>500</v>
      </c>
      <c r="C27" s="119">
        <v>341</v>
      </c>
      <c r="D27" s="119">
        <v>740</v>
      </c>
      <c r="E27" s="120">
        <v>0.56789692834252581</v>
      </c>
    </row>
    <row r="28" spans="1:5" ht="13" thickBot="1">
      <c r="A28" s="115" t="s">
        <v>66</v>
      </c>
      <c r="B28" s="116">
        <v>450</v>
      </c>
      <c r="C28" s="116">
        <v>64</v>
      </c>
      <c r="D28" s="116">
        <v>1073</v>
      </c>
      <c r="E28" s="117">
        <v>4.799583550234253</v>
      </c>
    </row>
    <row r="29" spans="1:5" ht="13" thickBot="1">
      <c r="A29" s="118" t="s">
        <v>72</v>
      </c>
      <c r="B29" s="119">
        <v>450</v>
      </c>
      <c r="C29" s="119">
        <v>294</v>
      </c>
      <c r="D29" s="119">
        <v>684</v>
      </c>
      <c r="E29" s="120">
        <v>34.356725146198826</v>
      </c>
    </row>
    <row r="30" spans="1:5" ht="13" thickBot="1">
      <c r="A30" s="115" t="s">
        <v>89</v>
      </c>
      <c r="B30" s="116">
        <v>400</v>
      </c>
      <c r="C30" s="116">
        <v>248</v>
      </c>
      <c r="D30" s="116">
        <v>608</v>
      </c>
      <c r="E30" s="117">
        <v>4.2711432214194645</v>
      </c>
    </row>
    <row r="31" spans="1:5" ht="13" thickBot="1">
      <c r="A31" s="118" t="s">
        <v>146</v>
      </c>
      <c r="B31" s="119">
        <v>400</v>
      </c>
      <c r="C31" s="119">
        <v>234</v>
      </c>
      <c r="D31" s="119">
        <v>602</v>
      </c>
      <c r="E31" s="120">
        <v>0.68811314868097206</v>
      </c>
    </row>
    <row r="32" spans="1:5" ht="13" thickBot="1">
      <c r="A32" s="115" t="s">
        <v>85</v>
      </c>
      <c r="B32" s="116">
        <v>350</v>
      </c>
      <c r="C32" s="116">
        <v>162</v>
      </c>
      <c r="D32" s="116">
        <v>682</v>
      </c>
      <c r="E32" s="117">
        <v>1.2595640248303739</v>
      </c>
    </row>
    <row r="33" spans="1:5" ht="13" thickBot="1">
      <c r="A33" s="118" t="s">
        <v>110</v>
      </c>
      <c r="B33" s="119">
        <v>350</v>
      </c>
      <c r="C33" s="119">
        <v>119</v>
      </c>
      <c r="D33" s="119">
        <v>560</v>
      </c>
      <c r="E33" s="120">
        <v>4.3861959957850365</v>
      </c>
    </row>
    <row r="34" spans="1:5" ht="13" thickBot="1">
      <c r="A34" s="115" t="s">
        <v>80</v>
      </c>
      <c r="B34" s="116">
        <v>350</v>
      </c>
      <c r="C34" s="116">
        <v>50</v>
      </c>
      <c r="D34" s="116">
        <v>706</v>
      </c>
      <c r="E34" s="117">
        <v>8.5544962638495239</v>
      </c>
    </row>
    <row r="35" spans="1:5" ht="13" thickBot="1">
      <c r="A35" s="118" t="s">
        <v>86</v>
      </c>
      <c r="B35" s="119">
        <v>350</v>
      </c>
      <c r="C35" s="119">
        <v>108</v>
      </c>
      <c r="D35" s="119">
        <v>591</v>
      </c>
      <c r="E35" s="120">
        <v>11.777920410783056</v>
      </c>
    </row>
    <row r="36" spans="1:5" ht="13" thickBot="1">
      <c r="A36" s="115" t="s">
        <v>117</v>
      </c>
      <c r="B36" s="116">
        <v>350</v>
      </c>
      <c r="C36" s="116">
        <v>152</v>
      </c>
      <c r="D36" s="116">
        <v>551</v>
      </c>
      <c r="E36" s="117">
        <v>2.3639018285475908</v>
      </c>
    </row>
    <row r="37" spans="1:5" ht="13" thickBot="1">
      <c r="A37" s="118" t="s">
        <v>88</v>
      </c>
      <c r="B37" s="119">
        <v>350</v>
      </c>
      <c r="C37" s="119">
        <v>212</v>
      </c>
      <c r="D37" s="119">
        <v>522</v>
      </c>
      <c r="E37" s="120">
        <v>0.60806690478264658</v>
      </c>
    </row>
    <row r="38" spans="1:5" ht="13" thickBot="1">
      <c r="A38" s="115" t="s">
        <v>105</v>
      </c>
      <c r="B38" s="116">
        <v>300</v>
      </c>
      <c r="C38" s="116">
        <v>208</v>
      </c>
      <c r="D38" s="116">
        <v>404</v>
      </c>
      <c r="E38" s="117">
        <v>25.894378194207835</v>
      </c>
    </row>
    <row r="39" spans="1:5" ht="13" thickBot="1">
      <c r="A39" s="118" t="s">
        <v>106</v>
      </c>
      <c r="B39" s="119">
        <v>300</v>
      </c>
      <c r="C39" s="119">
        <v>221</v>
      </c>
      <c r="D39" s="119">
        <v>418</v>
      </c>
      <c r="E39" s="120">
        <v>0.90056500415866014</v>
      </c>
    </row>
    <row r="40" spans="1:5" ht="13" thickBot="1">
      <c r="A40" s="115" t="s">
        <v>97</v>
      </c>
      <c r="B40" s="116">
        <v>300</v>
      </c>
      <c r="C40" s="116">
        <v>133</v>
      </c>
      <c r="D40" s="116">
        <v>523</v>
      </c>
      <c r="E40" s="117">
        <v>40.366972477064223</v>
      </c>
    </row>
    <row r="41" spans="1:5" ht="13" thickBot="1">
      <c r="A41" s="118" t="s">
        <v>169</v>
      </c>
      <c r="B41" s="119">
        <v>250</v>
      </c>
      <c r="C41" s="119">
        <v>126</v>
      </c>
      <c r="D41" s="119">
        <v>424</v>
      </c>
      <c r="E41" s="120">
        <v>18.768545994065285</v>
      </c>
    </row>
    <row r="42" spans="1:5" ht="13" thickBot="1">
      <c r="A42" s="115" t="s">
        <v>122</v>
      </c>
      <c r="B42" s="116">
        <v>250</v>
      </c>
      <c r="C42" s="116">
        <v>127</v>
      </c>
      <c r="D42" s="116">
        <v>456</v>
      </c>
      <c r="E42" s="117">
        <v>1.5727562227854683</v>
      </c>
    </row>
    <row r="43" spans="1:5" ht="13" thickBot="1">
      <c r="A43" s="118" t="s">
        <v>70</v>
      </c>
      <c r="B43" s="119">
        <v>250</v>
      </c>
      <c r="C43" s="119">
        <v>140</v>
      </c>
      <c r="D43" s="119">
        <v>376</v>
      </c>
      <c r="E43" s="120">
        <v>2.958274124790079</v>
      </c>
    </row>
    <row r="44" spans="1:5" ht="13" thickBot="1">
      <c r="A44" s="115" t="s">
        <v>113</v>
      </c>
      <c r="B44" s="116">
        <v>250</v>
      </c>
      <c r="C44" s="116">
        <v>141</v>
      </c>
      <c r="D44" s="116">
        <v>386</v>
      </c>
      <c r="E44" s="117">
        <v>1.4935741576936437</v>
      </c>
    </row>
    <row r="45" spans="1:5" ht="13" thickBot="1">
      <c r="A45" s="118" t="s">
        <v>81</v>
      </c>
      <c r="B45" s="119">
        <v>250</v>
      </c>
      <c r="C45" s="119">
        <v>21</v>
      </c>
      <c r="D45" s="119">
        <v>512</v>
      </c>
      <c r="E45" s="120">
        <v>19.130434782608695</v>
      </c>
    </row>
    <row r="46" spans="1:5" ht="13" thickBot="1">
      <c r="A46" s="115" t="s">
        <v>87</v>
      </c>
      <c r="B46" s="116">
        <v>250</v>
      </c>
      <c r="C46" s="116">
        <v>117</v>
      </c>
      <c r="D46" s="116">
        <v>416</v>
      </c>
      <c r="E46" s="117">
        <v>1.2247366564185271</v>
      </c>
    </row>
    <row r="47" spans="1:5" ht="13" thickBot="1">
      <c r="A47" s="118" t="s">
        <v>139</v>
      </c>
      <c r="B47" s="119">
        <v>200</v>
      </c>
      <c r="C47" s="119">
        <v>126</v>
      </c>
      <c r="D47" s="119">
        <v>280</v>
      </c>
      <c r="E47" s="120">
        <v>1.9434466242976882</v>
      </c>
    </row>
    <row r="48" spans="1:5" ht="13" thickBot="1">
      <c r="A48" s="115" t="s">
        <v>94</v>
      </c>
      <c r="B48" s="116">
        <v>200</v>
      </c>
      <c r="C48" s="116">
        <v>82</v>
      </c>
      <c r="D48" s="116">
        <v>297</v>
      </c>
      <c r="E48" s="117">
        <v>0.98713898916967502</v>
      </c>
    </row>
    <row r="49" spans="1:5" ht="13" thickBot="1">
      <c r="A49" s="118" t="s">
        <v>185</v>
      </c>
      <c r="B49" s="119">
        <v>200</v>
      </c>
      <c r="C49" s="119">
        <v>119</v>
      </c>
      <c r="D49" s="119">
        <v>377</v>
      </c>
      <c r="E49" s="120">
        <v>1.4611934212314803</v>
      </c>
    </row>
    <row r="50" spans="1:5" ht="13" thickBot="1">
      <c r="A50" s="115" t="s">
        <v>188</v>
      </c>
      <c r="B50" s="116">
        <v>200</v>
      </c>
      <c r="C50" s="116">
        <v>101</v>
      </c>
      <c r="D50" s="116">
        <v>348</v>
      </c>
      <c r="E50" s="117">
        <v>1.0847243431098943</v>
      </c>
    </row>
    <row r="51" spans="1:5" ht="13" thickBot="1">
      <c r="A51" s="118" t="s">
        <v>147</v>
      </c>
      <c r="B51" s="119">
        <v>200</v>
      </c>
      <c r="C51" s="119">
        <v>73</v>
      </c>
      <c r="D51" s="119">
        <v>327</v>
      </c>
      <c r="E51" s="120">
        <v>2.8724512576276231</v>
      </c>
    </row>
    <row r="52" spans="1:5" ht="15.75" customHeight="1" thickBot="1">
      <c r="A52" s="115" t="s">
        <v>194</v>
      </c>
      <c r="B52" s="116">
        <v>200</v>
      </c>
      <c r="C52" s="116">
        <v>57</v>
      </c>
      <c r="D52" s="116">
        <v>456</v>
      </c>
      <c r="E52" s="117">
        <v>0.32083533855419932</v>
      </c>
    </row>
    <row r="53" spans="1:5" ht="13" thickBot="1">
      <c r="A53" s="118" t="s">
        <v>151</v>
      </c>
      <c r="B53" s="119">
        <v>200</v>
      </c>
      <c r="C53" s="119">
        <v>53</v>
      </c>
      <c r="D53" s="119">
        <v>336</v>
      </c>
      <c r="E53" s="120">
        <v>4.1240943711684936</v>
      </c>
    </row>
    <row r="54" spans="1:5" ht="13" thickBot="1">
      <c r="A54" s="115" t="s">
        <v>102</v>
      </c>
      <c r="B54" s="116">
        <v>200</v>
      </c>
      <c r="C54" s="116">
        <v>83</v>
      </c>
      <c r="D54" s="116">
        <v>296</v>
      </c>
      <c r="E54" s="117">
        <v>2.9887714663143989</v>
      </c>
    </row>
    <row r="55" spans="1:5" ht="13" thickBot="1">
      <c r="A55" s="118" t="s">
        <v>68</v>
      </c>
      <c r="B55" s="119">
        <v>200</v>
      </c>
      <c r="C55" s="119">
        <v>110</v>
      </c>
      <c r="D55" s="119">
        <v>311</v>
      </c>
      <c r="E55" s="120">
        <v>10.702151755379388</v>
      </c>
    </row>
    <row r="56" spans="1:5" ht="13" thickBot="1">
      <c r="A56" s="115" t="s">
        <v>128</v>
      </c>
      <c r="B56" s="116">
        <v>200</v>
      </c>
      <c r="C56" s="116">
        <v>100</v>
      </c>
      <c r="D56" s="116">
        <v>279</v>
      </c>
      <c r="E56" s="117">
        <v>9.1930541368743608</v>
      </c>
    </row>
    <row r="57" spans="1:5" ht="13" thickBot="1">
      <c r="A57" s="118" t="s">
        <v>129</v>
      </c>
      <c r="B57" s="119">
        <v>200</v>
      </c>
      <c r="C57" s="119">
        <v>102</v>
      </c>
      <c r="D57" s="119">
        <v>304</v>
      </c>
      <c r="E57" s="120">
        <v>0.7604255147029082</v>
      </c>
    </row>
    <row r="58" spans="1:5" ht="13" thickBot="1">
      <c r="A58" s="115" t="s">
        <v>77</v>
      </c>
      <c r="B58" s="116">
        <v>150</v>
      </c>
      <c r="C58" s="116">
        <v>93</v>
      </c>
      <c r="D58" s="116">
        <v>213</v>
      </c>
      <c r="E58" s="117">
        <v>0.58084449021627194</v>
      </c>
    </row>
    <row r="59" spans="1:5" ht="13" thickBot="1">
      <c r="A59" s="118" t="s">
        <v>130</v>
      </c>
      <c r="B59" s="119">
        <v>150</v>
      </c>
      <c r="C59" s="119">
        <v>79</v>
      </c>
      <c r="D59" s="119">
        <v>175</v>
      </c>
      <c r="E59" s="120">
        <v>1.0852324901911679</v>
      </c>
    </row>
    <row r="60" spans="1:5" ht="13" thickBot="1">
      <c r="A60" s="115" t="s">
        <v>132</v>
      </c>
      <c r="B60" s="116">
        <v>150</v>
      </c>
      <c r="C60" s="116">
        <v>92</v>
      </c>
      <c r="D60" s="116">
        <v>233</v>
      </c>
      <c r="E60" s="117">
        <v>2.6347101818799934</v>
      </c>
    </row>
    <row r="61" spans="1:5" ht="13" thickBot="1">
      <c r="A61" s="118" t="s">
        <v>99</v>
      </c>
      <c r="B61" s="119">
        <v>150</v>
      </c>
      <c r="C61" s="119">
        <v>69</v>
      </c>
      <c r="D61" s="119">
        <v>251</v>
      </c>
      <c r="E61" s="120">
        <v>0.56503690036900367</v>
      </c>
    </row>
    <row r="62" spans="1:5" ht="13" thickBot="1">
      <c r="A62" s="115" t="s">
        <v>82</v>
      </c>
      <c r="B62" s="116">
        <v>150</v>
      </c>
      <c r="C62" s="116">
        <v>93</v>
      </c>
      <c r="D62" s="116">
        <v>293</v>
      </c>
      <c r="E62" s="117">
        <v>0.52725674979546078</v>
      </c>
    </row>
    <row r="63" spans="1:5" ht="13" thickBot="1">
      <c r="A63" s="118" t="s">
        <v>174</v>
      </c>
      <c r="B63" s="119">
        <v>150</v>
      </c>
      <c r="C63" s="119">
        <v>85</v>
      </c>
      <c r="D63" s="119">
        <v>202</v>
      </c>
      <c r="E63" s="120">
        <v>0.47898813755940578</v>
      </c>
    </row>
    <row r="64" spans="1:5" ht="13" thickBot="1">
      <c r="A64" s="115" t="s">
        <v>107</v>
      </c>
      <c r="B64" s="116">
        <v>150</v>
      </c>
      <c r="C64" s="116">
        <v>92</v>
      </c>
      <c r="D64" s="116">
        <v>259</v>
      </c>
      <c r="E64" s="117">
        <v>5.5612418969634936</v>
      </c>
    </row>
    <row r="65" spans="1:5" ht="13" thickBot="1">
      <c r="A65" s="118" t="s">
        <v>176</v>
      </c>
      <c r="B65" s="119">
        <v>150</v>
      </c>
      <c r="C65" s="119">
        <v>70</v>
      </c>
      <c r="D65" s="119">
        <v>225</v>
      </c>
      <c r="E65" s="120">
        <v>1.4422010206345683</v>
      </c>
    </row>
    <row r="66" spans="1:5" ht="13" thickBot="1">
      <c r="A66" s="115" t="s">
        <v>112</v>
      </c>
      <c r="B66" s="116">
        <v>150</v>
      </c>
      <c r="C66" s="116">
        <v>81</v>
      </c>
      <c r="D66" s="116">
        <v>256</v>
      </c>
      <c r="E66" s="117">
        <v>17.073170731707318</v>
      </c>
    </row>
    <row r="67" spans="1:5" ht="13" thickBot="1">
      <c r="A67" s="118" t="s">
        <v>261</v>
      </c>
      <c r="B67" s="119">
        <v>150</v>
      </c>
      <c r="C67" s="119">
        <v>38</v>
      </c>
      <c r="D67" s="119">
        <v>285</v>
      </c>
      <c r="E67" s="120">
        <v>2.6664248140758207</v>
      </c>
    </row>
    <row r="68" spans="1:5" ht="13" thickBot="1">
      <c r="A68" s="115" t="s">
        <v>90</v>
      </c>
      <c r="B68" s="116">
        <v>150</v>
      </c>
      <c r="C68" s="116">
        <v>7</v>
      </c>
      <c r="D68" s="116">
        <v>379</v>
      </c>
      <c r="E68" s="117">
        <v>3.2637655417406748</v>
      </c>
    </row>
    <row r="69" spans="1:5" ht="13" thickBot="1">
      <c r="A69" s="118" t="s">
        <v>126</v>
      </c>
      <c r="B69" s="119">
        <v>150</v>
      </c>
      <c r="C69" s="119">
        <v>45</v>
      </c>
      <c r="D69" s="119">
        <v>228</v>
      </c>
      <c r="E69" s="120">
        <v>3.9954337899543377</v>
      </c>
    </row>
    <row r="70" spans="1:5" ht="13" thickBot="1">
      <c r="A70" s="115" t="s">
        <v>155</v>
      </c>
      <c r="B70" s="116">
        <v>150</v>
      </c>
      <c r="C70" s="116">
        <v>59</v>
      </c>
      <c r="D70" s="116">
        <v>285</v>
      </c>
      <c r="E70" s="117">
        <v>3.5549703752468726</v>
      </c>
    </row>
    <row r="71" spans="1:5" ht="13" thickBot="1">
      <c r="A71" s="118" t="s">
        <v>200</v>
      </c>
      <c r="B71" s="119">
        <v>150</v>
      </c>
      <c r="C71" s="119">
        <v>82</v>
      </c>
      <c r="D71" s="119">
        <v>289</v>
      </c>
      <c r="E71" s="120">
        <v>100</v>
      </c>
    </row>
    <row r="72" spans="1:5" ht="13" thickBot="1">
      <c r="A72" s="115" t="s">
        <v>116</v>
      </c>
      <c r="B72" s="116">
        <v>150</v>
      </c>
      <c r="C72" s="116">
        <v>48</v>
      </c>
      <c r="D72" s="116">
        <v>238</v>
      </c>
      <c r="E72" s="117">
        <v>6.3380281690140841</v>
      </c>
    </row>
    <row r="73" spans="1:5" ht="13" thickBot="1">
      <c r="A73" s="118" t="s">
        <v>103</v>
      </c>
      <c r="B73" s="119">
        <v>150</v>
      </c>
      <c r="C73" s="119">
        <v>57</v>
      </c>
      <c r="D73" s="119">
        <v>249</v>
      </c>
      <c r="E73" s="120">
        <v>3.4797216222702181</v>
      </c>
    </row>
    <row r="74" spans="1:5" ht="13" thickBot="1">
      <c r="A74" s="115" t="s">
        <v>205</v>
      </c>
      <c r="B74" s="116">
        <v>150</v>
      </c>
      <c r="C74" s="116">
        <v>53</v>
      </c>
      <c r="D74" s="116">
        <v>259</v>
      </c>
      <c r="E74" s="117">
        <v>1.8266666666666667</v>
      </c>
    </row>
    <row r="75" spans="1:5" ht="13" thickBot="1">
      <c r="A75" s="118" t="s">
        <v>119</v>
      </c>
      <c r="B75" s="119">
        <v>100</v>
      </c>
      <c r="C75" s="119">
        <v>38</v>
      </c>
      <c r="D75" s="119">
        <v>242</v>
      </c>
      <c r="E75" s="120">
        <v>0.76687116564417179</v>
      </c>
    </row>
    <row r="76" spans="1:5" ht="13" thickBot="1">
      <c r="A76" s="115" t="s">
        <v>167</v>
      </c>
      <c r="B76" s="116">
        <v>100</v>
      </c>
      <c r="C76" s="116">
        <v>37</v>
      </c>
      <c r="D76" s="116">
        <v>172</v>
      </c>
      <c r="E76" s="117">
        <v>0.84494773519163768</v>
      </c>
    </row>
    <row r="77" spans="1:5" ht="25.5" thickBot="1">
      <c r="A77" s="118" t="s">
        <v>219</v>
      </c>
      <c r="B77" s="119">
        <v>100</v>
      </c>
      <c r="C77" s="119">
        <v>46</v>
      </c>
      <c r="D77" s="119">
        <v>247</v>
      </c>
      <c r="E77" s="120">
        <v>0.79029462738301559</v>
      </c>
    </row>
    <row r="78" spans="1:5" ht="13" thickBot="1">
      <c r="A78" s="115" t="s">
        <v>171</v>
      </c>
      <c r="B78" s="116">
        <v>100</v>
      </c>
      <c r="C78" s="116">
        <v>48</v>
      </c>
      <c r="D78" s="116">
        <v>187</v>
      </c>
      <c r="E78" s="117">
        <v>2.6153846153846154</v>
      </c>
    </row>
    <row r="79" spans="1:5" ht="13" thickBot="1">
      <c r="A79" s="118" t="s">
        <v>133</v>
      </c>
      <c r="B79" s="119">
        <v>100</v>
      </c>
      <c r="C79" s="119">
        <v>37</v>
      </c>
      <c r="D79" s="119">
        <v>219</v>
      </c>
      <c r="E79" s="120">
        <v>2.1281034842478617</v>
      </c>
    </row>
    <row r="80" spans="1:5" ht="13" thickBot="1">
      <c r="A80" s="115" t="s">
        <v>134</v>
      </c>
      <c r="B80" s="116">
        <v>100</v>
      </c>
      <c r="C80" s="116">
        <v>67</v>
      </c>
      <c r="D80" s="116">
        <v>177</v>
      </c>
      <c r="E80" s="117">
        <v>1.3504388926401081</v>
      </c>
    </row>
    <row r="81" spans="1:5" ht="13" thickBot="1">
      <c r="A81" s="118" t="s">
        <v>226</v>
      </c>
      <c r="B81" s="119">
        <v>100</v>
      </c>
      <c r="C81" s="119">
        <v>29</v>
      </c>
      <c r="D81" s="119">
        <v>198</v>
      </c>
      <c r="E81" s="120">
        <v>3.4626616604088447</v>
      </c>
    </row>
    <row r="82" spans="1:5" ht="13" thickBot="1">
      <c r="A82" s="115" t="s">
        <v>121</v>
      </c>
      <c r="B82" s="116">
        <v>100</v>
      </c>
      <c r="C82" s="116">
        <v>56</v>
      </c>
      <c r="D82" s="116">
        <v>229</v>
      </c>
      <c r="E82" s="117">
        <v>4.0733197556008145</v>
      </c>
    </row>
    <row r="83" spans="1:5" ht="25.5" thickBot="1">
      <c r="A83" s="118" t="s">
        <v>136</v>
      </c>
      <c r="B83" s="119">
        <v>100</v>
      </c>
      <c r="C83" s="119">
        <v>58</v>
      </c>
      <c r="D83" s="119">
        <v>203</v>
      </c>
      <c r="E83" s="120">
        <v>0.14091453533431972</v>
      </c>
    </row>
    <row r="84" spans="1:5" ht="13" thickBot="1">
      <c r="A84" s="115" t="s">
        <v>84</v>
      </c>
      <c r="B84" s="116">
        <v>100</v>
      </c>
      <c r="C84" s="116">
        <v>67</v>
      </c>
      <c r="D84" s="116">
        <v>182</v>
      </c>
      <c r="E84" s="117">
        <v>0.37702651753173305</v>
      </c>
    </row>
    <row r="85" spans="1:5" ht="13" thickBot="1">
      <c r="A85" s="118" t="s">
        <v>93</v>
      </c>
      <c r="B85" s="119">
        <v>100</v>
      </c>
      <c r="C85" s="119">
        <v>59</v>
      </c>
      <c r="D85" s="119">
        <v>181</v>
      </c>
      <c r="E85" s="120">
        <v>0.5068561343168756</v>
      </c>
    </row>
    <row r="86" spans="1:5" ht="13" thickBot="1">
      <c r="A86" s="115" t="s">
        <v>183</v>
      </c>
      <c r="B86" s="116">
        <v>100</v>
      </c>
      <c r="C86" s="116">
        <v>41</v>
      </c>
      <c r="D86" s="116">
        <v>202</v>
      </c>
      <c r="E86" s="117">
        <v>0.62761506276150625</v>
      </c>
    </row>
    <row r="87" spans="1:5" ht="13" thickBot="1">
      <c r="A87" s="118" t="s">
        <v>109</v>
      </c>
      <c r="B87" s="119">
        <v>100</v>
      </c>
      <c r="C87" s="119">
        <v>31</v>
      </c>
      <c r="D87" s="119">
        <v>153</v>
      </c>
      <c r="E87" s="120">
        <v>1.5067264573991033</v>
      </c>
    </row>
    <row r="88" spans="1:5" ht="13" thickBot="1">
      <c r="A88" s="115" t="s">
        <v>140</v>
      </c>
      <c r="B88" s="116">
        <v>100</v>
      </c>
      <c r="C88" s="116">
        <v>50</v>
      </c>
      <c r="D88" s="116">
        <v>195</v>
      </c>
      <c r="E88" s="117">
        <v>1.162655505173817</v>
      </c>
    </row>
    <row r="89" spans="1:5" ht="13" thickBot="1">
      <c r="A89" s="118" t="s">
        <v>142</v>
      </c>
      <c r="B89" s="119">
        <v>100</v>
      </c>
      <c r="C89" s="119">
        <v>17</v>
      </c>
      <c r="D89" s="119">
        <v>298</v>
      </c>
      <c r="E89" s="120">
        <v>0.9569377990430622</v>
      </c>
    </row>
    <row r="90" spans="1:5" ht="13" thickBot="1">
      <c r="A90" s="115" t="s">
        <v>187</v>
      </c>
      <c r="B90" s="116">
        <v>100</v>
      </c>
      <c r="C90" s="116">
        <v>32</v>
      </c>
      <c r="D90" s="116">
        <v>190</v>
      </c>
      <c r="E90" s="117">
        <v>1.0572207084468666</v>
      </c>
    </row>
    <row r="91" spans="1:5" ht="13" thickBot="1">
      <c r="A91" s="118" t="s">
        <v>144</v>
      </c>
      <c r="B91" s="119">
        <v>100</v>
      </c>
      <c r="C91" s="119">
        <v>20</v>
      </c>
      <c r="D91" s="119">
        <v>159</v>
      </c>
      <c r="E91" s="120">
        <v>1.3422818791946309</v>
      </c>
    </row>
    <row r="92" spans="1:5" ht="13" thickBot="1">
      <c r="A92" s="115" t="s">
        <v>247</v>
      </c>
      <c r="B92" s="116">
        <v>100</v>
      </c>
      <c r="C92" s="116">
        <v>31</v>
      </c>
      <c r="D92" s="116">
        <v>183</v>
      </c>
      <c r="E92" s="117">
        <v>0.58116755909625184</v>
      </c>
    </row>
    <row r="93" spans="1:5" ht="13" thickBot="1">
      <c r="A93" s="118" t="s">
        <v>111</v>
      </c>
      <c r="B93" s="119">
        <v>100</v>
      </c>
      <c r="C93" s="119">
        <v>23</v>
      </c>
      <c r="D93" s="119">
        <v>143</v>
      </c>
      <c r="E93" s="120">
        <v>0.46051823652216628</v>
      </c>
    </row>
    <row r="94" spans="1:5" ht="13" thickBot="1">
      <c r="A94" s="115" t="s">
        <v>257</v>
      </c>
      <c r="B94" s="116">
        <v>100</v>
      </c>
      <c r="C94" s="116">
        <v>30</v>
      </c>
      <c r="D94" s="116">
        <v>158</v>
      </c>
      <c r="E94" s="117">
        <v>4.0356640075082124</v>
      </c>
    </row>
    <row r="95" spans="1:5" ht="13" thickBot="1">
      <c r="A95" s="118" t="s">
        <v>260</v>
      </c>
      <c r="B95" s="119">
        <v>100</v>
      </c>
      <c r="C95" s="119">
        <v>8</v>
      </c>
      <c r="D95" s="119">
        <v>206</v>
      </c>
      <c r="E95" s="120">
        <v>3.2569792412312095</v>
      </c>
    </row>
    <row r="96" spans="1:5" ht="13" thickBot="1">
      <c r="A96" s="115" t="s">
        <v>307</v>
      </c>
      <c r="B96" s="116">
        <v>100</v>
      </c>
      <c r="C96" s="116">
        <v>4</v>
      </c>
      <c r="D96" s="116">
        <v>188</v>
      </c>
      <c r="E96" s="117">
        <v>9.7189695550351285</v>
      </c>
    </row>
    <row r="97" spans="1:5" ht="13" thickBot="1">
      <c r="A97" s="118" t="s">
        <v>149</v>
      </c>
      <c r="B97" s="119">
        <v>100</v>
      </c>
      <c r="C97" s="119">
        <v>21</v>
      </c>
      <c r="D97" s="119">
        <v>143</v>
      </c>
      <c r="E97" s="120">
        <v>2.0429822234014328</v>
      </c>
    </row>
    <row r="98" spans="1:5" ht="13" thickBot="1">
      <c r="A98" s="115" t="s">
        <v>265</v>
      </c>
      <c r="B98" s="116">
        <v>100</v>
      </c>
      <c r="C98" s="116">
        <v>15</v>
      </c>
      <c r="D98" s="116">
        <v>212</v>
      </c>
      <c r="E98" s="117">
        <v>2.5654588733139381</v>
      </c>
    </row>
    <row r="99" spans="1:5" ht="13" thickBot="1">
      <c r="A99" s="118" t="s">
        <v>150</v>
      </c>
      <c r="B99" s="119">
        <v>100</v>
      </c>
      <c r="C99" s="119">
        <v>38</v>
      </c>
      <c r="D99" s="119">
        <v>191</v>
      </c>
      <c r="E99" s="120">
        <v>1.0840662712211087</v>
      </c>
    </row>
    <row r="100" spans="1:5" ht="13" thickBot="1">
      <c r="A100" s="115" t="s">
        <v>73</v>
      </c>
      <c r="B100" s="116">
        <v>100</v>
      </c>
      <c r="C100" s="116">
        <v>30</v>
      </c>
      <c r="D100" s="116">
        <v>143</v>
      </c>
      <c r="E100" s="117">
        <v>1.5036198255058475</v>
      </c>
    </row>
    <row r="101" spans="1:5" ht="13" thickBot="1">
      <c r="A101" s="118" t="s">
        <v>270</v>
      </c>
      <c r="B101" s="119">
        <v>100</v>
      </c>
      <c r="C101" s="119">
        <v>18</v>
      </c>
      <c r="D101" s="119">
        <v>217</v>
      </c>
      <c r="E101" s="120">
        <v>7.1280276816608996</v>
      </c>
    </row>
    <row r="102" spans="1:5" ht="13" thickBot="1">
      <c r="A102" s="115" t="s">
        <v>115</v>
      </c>
      <c r="B102" s="116">
        <v>100</v>
      </c>
      <c r="C102" s="116">
        <v>24</v>
      </c>
      <c r="D102" s="116">
        <v>145</v>
      </c>
      <c r="E102" s="117">
        <v>3.8216560509554141</v>
      </c>
    </row>
    <row r="103" spans="1:5" ht="13" thickBot="1">
      <c r="A103" s="118" t="s">
        <v>157</v>
      </c>
      <c r="B103" s="119">
        <v>100</v>
      </c>
      <c r="C103" s="119">
        <v>51</v>
      </c>
      <c r="D103" s="119">
        <v>171</v>
      </c>
      <c r="E103" s="120">
        <v>5.4160512063023143</v>
      </c>
    </row>
    <row r="104" spans="1:5" ht="13" thickBot="1">
      <c r="A104" s="115" t="s">
        <v>197</v>
      </c>
      <c r="B104" s="116">
        <v>100</v>
      </c>
      <c r="C104" s="116">
        <v>67</v>
      </c>
      <c r="D104" s="116">
        <v>195</v>
      </c>
      <c r="E104" s="117">
        <v>100</v>
      </c>
    </row>
    <row r="105" spans="1:5" ht="13" thickBot="1">
      <c r="A105" s="118" t="s">
        <v>98</v>
      </c>
      <c r="B105" s="119">
        <v>100</v>
      </c>
      <c r="C105" s="119">
        <v>33</v>
      </c>
      <c r="D105" s="119">
        <v>152</v>
      </c>
      <c r="E105" s="120">
        <v>53.048780487804883</v>
      </c>
    </row>
    <row r="106" spans="1:5" ht="13" thickBot="1">
      <c r="A106" s="115" t="s">
        <v>118</v>
      </c>
      <c r="B106" s="116">
        <v>100</v>
      </c>
      <c r="C106" s="116">
        <v>48</v>
      </c>
      <c r="D106" s="116">
        <v>178</v>
      </c>
      <c r="E106" s="117"/>
    </row>
    <row r="107" spans="1:5" ht="13" thickBot="1">
      <c r="A107" s="118" t="s">
        <v>161</v>
      </c>
      <c r="B107" s="119">
        <v>50</v>
      </c>
      <c r="C107" s="119">
        <v>11</v>
      </c>
      <c r="D107" s="119">
        <v>58</v>
      </c>
      <c r="E107" s="120">
        <v>0.67039106145251393</v>
      </c>
    </row>
    <row r="108" spans="1:5" ht="13" thickBot="1">
      <c r="A108" s="115" t="s">
        <v>165</v>
      </c>
      <c r="B108" s="116">
        <v>50</v>
      </c>
      <c r="C108" s="116">
        <v>14</v>
      </c>
      <c r="D108" s="116">
        <v>111</v>
      </c>
      <c r="E108" s="117">
        <v>0.62166962699822381</v>
      </c>
    </row>
    <row r="109" spans="1:5" ht="13" thickBot="1">
      <c r="A109" s="118" t="s">
        <v>166</v>
      </c>
      <c r="B109" s="119">
        <v>50</v>
      </c>
      <c r="C109" s="119">
        <v>3</v>
      </c>
      <c r="D109" s="119">
        <v>49</v>
      </c>
      <c r="E109" s="120">
        <v>0.42793563847997257</v>
      </c>
    </row>
    <row r="110" spans="1:5" ht="13" thickBot="1">
      <c r="A110" s="115" t="s">
        <v>327</v>
      </c>
      <c r="B110" s="116">
        <v>50</v>
      </c>
      <c r="C110" s="116">
        <v>6</v>
      </c>
      <c r="D110" s="116">
        <v>134</v>
      </c>
      <c r="E110" s="117">
        <v>1.1260182079540009</v>
      </c>
    </row>
    <row r="111" spans="1:5" ht="13" thickBot="1">
      <c r="A111" s="118" t="s">
        <v>131</v>
      </c>
      <c r="B111" s="119">
        <v>50</v>
      </c>
      <c r="C111" s="119">
        <v>31</v>
      </c>
      <c r="D111" s="119">
        <v>125</v>
      </c>
      <c r="E111" s="120">
        <v>0.67598851745531996</v>
      </c>
    </row>
    <row r="112" spans="1:5" ht="13" thickBot="1">
      <c r="A112" s="115" t="s">
        <v>296</v>
      </c>
      <c r="B112" s="116">
        <v>50</v>
      </c>
      <c r="C112" s="116">
        <v>4</v>
      </c>
      <c r="D112" s="116">
        <v>96</v>
      </c>
      <c r="E112" s="117">
        <v>1.4035087719298245</v>
      </c>
    </row>
    <row r="113" spans="1:5" ht="13" thickBot="1">
      <c r="A113" s="118" t="s">
        <v>297</v>
      </c>
      <c r="B113" s="119">
        <v>50</v>
      </c>
      <c r="C113" s="119">
        <v>3</v>
      </c>
      <c r="D113" s="119">
        <v>59</v>
      </c>
      <c r="E113" s="120">
        <v>7.4933309354674335E-2</v>
      </c>
    </row>
    <row r="114" spans="1:5" ht="13" thickBot="1">
      <c r="A114" s="115" t="s">
        <v>213</v>
      </c>
      <c r="B114" s="116">
        <v>50</v>
      </c>
      <c r="C114" s="116">
        <v>12</v>
      </c>
      <c r="D114" s="116">
        <v>74</v>
      </c>
      <c r="E114" s="117">
        <v>3.6155202821869485</v>
      </c>
    </row>
    <row r="115" spans="1:5" ht="13" thickBot="1">
      <c r="A115" s="118" t="s">
        <v>214</v>
      </c>
      <c r="B115" s="119">
        <v>50</v>
      </c>
      <c r="C115" s="119">
        <v>8</v>
      </c>
      <c r="D115" s="119">
        <v>64</v>
      </c>
      <c r="E115" s="120">
        <v>1.2285927029039463</v>
      </c>
    </row>
    <row r="116" spans="1:5" ht="13" thickBot="1">
      <c r="A116" s="115" t="s">
        <v>215</v>
      </c>
      <c r="B116" s="116">
        <v>50</v>
      </c>
      <c r="C116" s="116">
        <v>11</v>
      </c>
      <c r="D116" s="116">
        <v>75</v>
      </c>
      <c r="E116" s="117">
        <v>2.1568627450980391</v>
      </c>
    </row>
    <row r="117" spans="1:5" ht="13" thickBot="1">
      <c r="A117" s="118" t="s">
        <v>170</v>
      </c>
      <c r="B117" s="119">
        <v>50</v>
      </c>
      <c r="C117" s="119">
        <v>5</v>
      </c>
      <c r="D117" s="119">
        <v>55</v>
      </c>
      <c r="E117" s="120">
        <v>6.6339066339066335</v>
      </c>
    </row>
    <row r="118" spans="1:5" ht="13" thickBot="1">
      <c r="A118" s="115" t="s">
        <v>217</v>
      </c>
      <c r="B118" s="116">
        <v>50</v>
      </c>
      <c r="C118" s="116">
        <v>22</v>
      </c>
      <c r="D118" s="116">
        <v>103</v>
      </c>
      <c r="E118" s="117">
        <v>1.2223071046600458</v>
      </c>
    </row>
    <row r="119" spans="1:5" ht="13" thickBot="1">
      <c r="A119" s="118" t="s">
        <v>120</v>
      </c>
      <c r="B119" s="119">
        <v>50</v>
      </c>
      <c r="C119" s="119">
        <v>26</v>
      </c>
      <c r="D119" s="119">
        <v>93</v>
      </c>
      <c r="E119" s="120">
        <v>2.1587998536406876</v>
      </c>
    </row>
    <row r="120" spans="1:5" ht="13" thickBot="1">
      <c r="A120" s="115" t="s">
        <v>222</v>
      </c>
      <c r="B120" s="116">
        <v>50</v>
      </c>
      <c r="C120" s="116">
        <v>10</v>
      </c>
      <c r="D120" s="116">
        <v>47</v>
      </c>
      <c r="E120" s="117">
        <v>0.83977158212966074</v>
      </c>
    </row>
    <row r="121" spans="1:5" ht="13" thickBot="1">
      <c r="A121" s="118" t="s">
        <v>223</v>
      </c>
      <c r="B121" s="119">
        <v>50</v>
      </c>
      <c r="C121" s="119">
        <v>24</v>
      </c>
      <c r="D121" s="119">
        <v>89</v>
      </c>
      <c r="E121" s="120">
        <v>2.7161862527716183</v>
      </c>
    </row>
    <row r="122" spans="1:5" ht="13" thickBot="1">
      <c r="A122" s="115" t="s">
        <v>225</v>
      </c>
      <c r="B122" s="116">
        <v>50</v>
      </c>
      <c r="C122" s="116">
        <v>21</v>
      </c>
      <c r="D122" s="116">
        <v>89</v>
      </c>
      <c r="E122" s="117">
        <v>6.9503546099290787</v>
      </c>
    </row>
    <row r="123" spans="1:5" ht="13" thickBot="1">
      <c r="A123" s="118" t="s">
        <v>175</v>
      </c>
      <c r="B123" s="119">
        <v>50</v>
      </c>
      <c r="C123" s="119">
        <v>24</v>
      </c>
      <c r="D123" s="119">
        <v>111</v>
      </c>
      <c r="E123" s="120">
        <v>25.714285714285712</v>
      </c>
    </row>
    <row r="124" spans="1:5" ht="13" thickBot="1">
      <c r="A124" s="115" t="s">
        <v>227</v>
      </c>
      <c r="B124" s="116">
        <v>50</v>
      </c>
      <c r="C124" s="116">
        <v>3</v>
      </c>
      <c r="D124" s="116">
        <v>67</v>
      </c>
      <c r="E124" s="117">
        <v>0.1976434815659445</v>
      </c>
    </row>
    <row r="125" spans="1:5" ht="13" thickBot="1">
      <c r="A125" s="118" t="s">
        <v>230</v>
      </c>
      <c r="B125" s="119">
        <v>50</v>
      </c>
      <c r="C125" s="119">
        <v>4</v>
      </c>
      <c r="D125" s="119">
        <v>87</v>
      </c>
      <c r="E125" s="120">
        <v>0.79221367134449971</v>
      </c>
    </row>
    <row r="126" spans="1:5" ht="13" thickBot="1">
      <c r="A126" s="115" t="s">
        <v>178</v>
      </c>
      <c r="B126" s="116">
        <v>50</v>
      </c>
      <c r="C126" s="116">
        <v>6</v>
      </c>
      <c r="D126" s="116">
        <v>141</v>
      </c>
      <c r="E126" s="117">
        <v>1.7573504562352147</v>
      </c>
    </row>
    <row r="127" spans="1:5" ht="13" thickBot="1">
      <c r="A127" s="118" t="s">
        <v>179</v>
      </c>
      <c r="B127" s="119">
        <v>50</v>
      </c>
      <c r="C127" s="119">
        <v>3</v>
      </c>
      <c r="D127" s="119">
        <v>63</v>
      </c>
      <c r="E127" s="120">
        <v>3.9634146341463414</v>
      </c>
    </row>
    <row r="128" spans="1:5" ht="13" thickBot="1">
      <c r="A128" s="115" t="s">
        <v>180</v>
      </c>
      <c r="B128" s="116">
        <v>50</v>
      </c>
      <c r="C128" s="116">
        <v>16</v>
      </c>
      <c r="D128" s="116">
        <v>88</v>
      </c>
      <c r="E128" s="117">
        <v>14.454277286135694</v>
      </c>
    </row>
    <row r="129" spans="1:5" ht="13" thickBot="1">
      <c r="A129" s="118" t="s">
        <v>231</v>
      </c>
      <c r="B129" s="119">
        <v>50</v>
      </c>
      <c r="C129" s="119">
        <v>16</v>
      </c>
      <c r="D129" s="119">
        <v>88</v>
      </c>
      <c r="E129" s="120">
        <v>8.8607594936708853</v>
      </c>
    </row>
    <row r="130" spans="1:5" ht="13" thickBot="1">
      <c r="A130" s="115" t="s">
        <v>138</v>
      </c>
      <c r="B130" s="116">
        <v>50</v>
      </c>
      <c r="C130" s="116">
        <v>14</v>
      </c>
      <c r="D130" s="116">
        <v>81</v>
      </c>
      <c r="E130" s="117">
        <v>2.8680688336520075</v>
      </c>
    </row>
    <row r="131" spans="1:5" ht="13" thickBot="1">
      <c r="A131" s="118" t="s">
        <v>96</v>
      </c>
      <c r="B131" s="119">
        <v>50</v>
      </c>
      <c r="C131" s="119">
        <v>17</v>
      </c>
      <c r="D131" s="119">
        <v>84</v>
      </c>
      <c r="E131" s="120">
        <v>2.1030494216614093</v>
      </c>
    </row>
    <row r="132" spans="1:5" ht="13" thickBot="1">
      <c r="A132" s="115" t="s">
        <v>232</v>
      </c>
      <c r="B132" s="116">
        <v>50</v>
      </c>
      <c r="C132" s="116">
        <v>5</v>
      </c>
      <c r="D132" s="116">
        <v>58</v>
      </c>
      <c r="E132" s="117">
        <v>2.276707530647986</v>
      </c>
    </row>
    <row r="133" spans="1:5" ht="25.5" thickBot="1">
      <c r="A133" s="118" t="s">
        <v>141</v>
      </c>
      <c r="B133" s="119">
        <v>50</v>
      </c>
      <c r="C133" s="119">
        <v>9</v>
      </c>
      <c r="D133" s="119">
        <v>124</v>
      </c>
      <c r="E133" s="120">
        <v>0.42248208223311962</v>
      </c>
    </row>
    <row r="134" spans="1:5" ht="13" thickBot="1">
      <c r="A134" s="115" t="s">
        <v>239</v>
      </c>
      <c r="B134" s="116">
        <v>50</v>
      </c>
      <c r="C134" s="116">
        <v>6</v>
      </c>
      <c r="D134" s="116">
        <v>84</v>
      </c>
      <c r="E134" s="117">
        <v>1.5946286193873269</v>
      </c>
    </row>
    <row r="135" spans="1:5" ht="13" thickBot="1">
      <c r="A135" s="118" t="s">
        <v>334</v>
      </c>
      <c r="B135" s="119">
        <v>50</v>
      </c>
      <c r="C135" s="119">
        <v>6</v>
      </c>
      <c r="D135" s="119">
        <v>98</v>
      </c>
      <c r="E135" s="120">
        <v>10.026385224274406</v>
      </c>
    </row>
    <row r="136" spans="1:5" ht="13" thickBot="1">
      <c r="A136" s="115" t="s">
        <v>243</v>
      </c>
      <c r="B136" s="116">
        <v>50</v>
      </c>
      <c r="C136" s="116">
        <v>10</v>
      </c>
      <c r="D136" s="116">
        <v>71</v>
      </c>
      <c r="E136" s="117">
        <v>3.1598513011152414</v>
      </c>
    </row>
    <row r="137" spans="1:5" ht="13" thickBot="1">
      <c r="A137" s="118" t="s">
        <v>143</v>
      </c>
      <c r="B137" s="119">
        <v>50</v>
      </c>
      <c r="C137" s="119">
        <v>4</v>
      </c>
      <c r="D137" s="119">
        <v>81</v>
      </c>
      <c r="E137" s="120">
        <v>0.24033647105948328</v>
      </c>
    </row>
    <row r="138" spans="1:5" ht="13" thickBot="1">
      <c r="A138" s="115" t="s">
        <v>245</v>
      </c>
      <c r="B138" s="116">
        <v>50</v>
      </c>
      <c r="C138" s="116">
        <v>3</v>
      </c>
      <c r="D138" s="116">
        <v>85</v>
      </c>
      <c r="E138" s="117">
        <v>5.8040896508616845E-2</v>
      </c>
    </row>
    <row r="139" spans="1:5" ht="13" thickBot="1">
      <c r="A139" s="118" t="s">
        <v>246</v>
      </c>
      <c r="B139" s="119">
        <v>50</v>
      </c>
      <c r="C139" s="119">
        <v>5</v>
      </c>
      <c r="D139" s="119">
        <v>150</v>
      </c>
      <c r="E139" s="120">
        <v>0.67610062893081768</v>
      </c>
    </row>
    <row r="140" spans="1:5" ht="13" thickBot="1">
      <c r="A140" s="115" t="s">
        <v>341</v>
      </c>
      <c r="B140" s="116">
        <v>50</v>
      </c>
      <c r="C140" s="116">
        <v>19</v>
      </c>
      <c r="D140" s="116">
        <v>161</v>
      </c>
      <c r="E140" s="117">
        <v>51.824817518248182</v>
      </c>
    </row>
    <row r="141" spans="1:5" ht="13" thickBot="1">
      <c r="A141" s="118" t="s">
        <v>301</v>
      </c>
      <c r="B141" s="119">
        <v>50</v>
      </c>
      <c r="C141" s="119">
        <v>6</v>
      </c>
      <c r="D141" s="119">
        <v>114</v>
      </c>
      <c r="E141" s="120">
        <v>0.45608108108108109</v>
      </c>
    </row>
    <row r="142" spans="1:5" ht="13" thickBot="1">
      <c r="A142" s="115" t="s">
        <v>145</v>
      </c>
      <c r="B142" s="116">
        <v>50</v>
      </c>
      <c r="C142" s="116">
        <v>11</v>
      </c>
      <c r="D142" s="116">
        <v>67</v>
      </c>
      <c r="E142" s="117">
        <v>0.51716707369630799</v>
      </c>
    </row>
    <row r="143" spans="1:5" ht="13" thickBot="1">
      <c r="A143" s="118" t="s">
        <v>253</v>
      </c>
      <c r="B143" s="119">
        <v>50</v>
      </c>
      <c r="C143" s="119">
        <v>20</v>
      </c>
      <c r="D143" s="119">
        <v>118</v>
      </c>
      <c r="E143" s="120">
        <v>8.4468664850136239</v>
      </c>
    </row>
    <row r="144" spans="1:5" ht="13" thickBot="1">
      <c r="A144" s="115" t="s">
        <v>254</v>
      </c>
      <c r="B144" s="116">
        <v>50</v>
      </c>
      <c r="C144" s="116">
        <v>20</v>
      </c>
      <c r="D144" s="116">
        <v>105</v>
      </c>
      <c r="E144" s="117">
        <v>0.69945848375451258</v>
      </c>
    </row>
    <row r="145" spans="1:5" ht="13" thickBot="1">
      <c r="A145" s="118" t="s">
        <v>123</v>
      </c>
      <c r="B145" s="119">
        <v>50</v>
      </c>
      <c r="C145" s="119">
        <v>11</v>
      </c>
      <c r="D145" s="119">
        <v>67</v>
      </c>
      <c r="E145" s="120">
        <v>8.3720930232558146</v>
      </c>
    </row>
    <row r="146" spans="1:5" ht="13" thickBot="1">
      <c r="A146" s="115" t="s">
        <v>258</v>
      </c>
      <c r="B146" s="116">
        <v>50</v>
      </c>
      <c r="C146" s="116">
        <v>11</v>
      </c>
      <c r="D146" s="116">
        <v>68</v>
      </c>
      <c r="E146" s="117">
        <v>9.812740207703001E-2</v>
      </c>
    </row>
    <row r="147" spans="1:5" ht="13" thickBot="1">
      <c r="A147" s="118" t="s">
        <v>259</v>
      </c>
      <c r="B147" s="119">
        <v>50</v>
      </c>
      <c r="C147" s="119">
        <v>6</v>
      </c>
      <c r="D147" s="119">
        <v>149</v>
      </c>
      <c r="E147" s="120">
        <v>0.5716134598792062</v>
      </c>
    </row>
    <row r="148" spans="1:5" ht="13" thickBot="1">
      <c r="A148" s="115" t="s">
        <v>306</v>
      </c>
      <c r="B148" s="116">
        <v>50</v>
      </c>
      <c r="C148" s="116">
        <v>2</v>
      </c>
      <c r="D148" s="116">
        <v>141</v>
      </c>
      <c r="E148" s="117">
        <v>20.207253886010363</v>
      </c>
    </row>
    <row r="149" spans="1:5" ht="13" thickBot="1">
      <c r="A149" s="118" t="s">
        <v>264</v>
      </c>
      <c r="B149" s="119">
        <v>50</v>
      </c>
      <c r="C149" s="119">
        <v>22</v>
      </c>
      <c r="D149" s="119">
        <v>128</v>
      </c>
      <c r="E149" s="120">
        <v>0.54275092936802971</v>
      </c>
    </row>
    <row r="150" spans="1:5" ht="13" thickBot="1">
      <c r="A150" s="115" t="s">
        <v>266</v>
      </c>
      <c r="B150" s="116">
        <v>50</v>
      </c>
      <c r="C150" s="116">
        <v>5</v>
      </c>
      <c r="D150" s="116">
        <v>87</v>
      </c>
      <c r="E150" s="117">
        <v>1.0738255033557047</v>
      </c>
    </row>
    <row r="151" spans="1:5" ht="13" thickBot="1">
      <c r="A151" s="118" t="s">
        <v>267</v>
      </c>
      <c r="B151" s="119">
        <v>50</v>
      </c>
      <c r="C151" s="119">
        <v>10</v>
      </c>
      <c r="D151" s="119">
        <v>75</v>
      </c>
      <c r="E151" s="120">
        <v>21.604938271604937</v>
      </c>
    </row>
    <row r="152" spans="1:5" ht="13" thickBot="1">
      <c r="A152" s="115" t="s">
        <v>268</v>
      </c>
      <c r="B152" s="116">
        <v>50</v>
      </c>
      <c r="C152" s="116">
        <v>14</v>
      </c>
      <c r="D152" s="116">
        <v>105</v>
      </c>
      <c r="E152" s="117">
        <v>100</v>
      </c>
    </row>
    <row r="153" spans="1:5" ht="13" thickBot="1">
      <c r="A153" s="118" t="s">
        <v>309</v>
      </c>
      <c r="B153" s="119">
        <v>50</v>
      </c>
      <c r="C153" s="119">
        <v>4</v>
      </c>
      <c r="D153" s="119">
        <v>65</v>
      </c>
      <c r="E153" s="120">
        <v>0.4700352526439483</v>
      </c>
    </row>
    <row r="154" spans="1:5" ht="13" thickBot="1">
      <c r="A154" s="115" t="s">
        <v>127</v>
      </c>
      <c r="B154" s="116">
        <v>50</v>
      </c>
      <c r="C154" s="116">
        <v>15</v>
      </c>
      <c r="D154" s="116">
        <v>121</v>
      </c>
      <c r="E154" s="117">
        <v>1.3587604290822408</v>
      </c>
    </row>
    <row r="155" spans="1:5" ht="13" thickBot="1">
      <c r="A155" s="118" t="s">
        <v>269</v>
      </c>
      <c r="B155" s="119">
        <v>50</v>
      </c>
      <c r="C155" s="119">
        <v>3</v>
      </c>
      <c r="D155" s="119">
        <v>99</v>
      </c>
      <c r="E155" s="120">
        <v>5.2713178294573639</v>
      </c>
    </row>
    <row r="156" spans="1:5" ht="13" thickBot="1">
      <c r="A156" s="115" t="s">
        <v>152</v>
      </c>
      <c r="B156" s="116">
        <v>50</v>
      </c>
      <c r="C156" s="116">
        <v>3</v>
      </c>
      <c r="D156" s="116">
        <v>119</v>
      </c>
      <c r="E156" s="117">
        <v>2.314499659632403</v>
      </c>
    </row>
    <row r="157" spans="1:5" ht="13" thickBot="1">
      <c r="A157" s="118" t="s">
        <v>153</v>
      </c>
      <c r="B157" s="119">
        <v>50</v>
      </c>
      <c r="C157" s="119">
        <v>3</v>
      </c>
      <c r="D157" s="119">
        <v>65</v>
      </c>
      <c r="E157" s="120">
        <v>2.4355300859598854</v>
      </c>
    </row>
    <row r="158" spans="1:5" ht="13" thickBot="1">
      <c r="A158" s="115" t="s">
        <v>91</v>
      </c>
      <c r="B158" s="116">
        <v>50</v>
      </c>
      <c r="C158" s="116">
        <v>17</v>
      </c>
      <c r="D158" s="116">
        <v>136</v>
      </c>
      <c r="E158" s="117">
        <v>0.93419983753046298</v>
      </c>
    </row>
    <row r="159" spans="1:5" ht="13" thickBot="1">
      <c r="A159" s="118" t="s">
        <v>271</v>
      </c>
      <c r="B159" s="119">
        <v>50</v>
      </c>
      <c r="C159" s="119">
        <v>3</v>
      </c>
      <c r="D159" s="119">
        <v>97</v>
      </c>
      <c r="E159" s="120">
        <v>4.052443384982122</v>
      </c>
    </row>
    <row r="160" spans="1:5" ht="13" thickBot="1">
      <c r="A160" s="115" t="s">
        <v>114</v>
      </c>
      <c r="B160" s="116">
        <v>50</v>
      </c>
      <c r="C160" s="116">
        <v>15</v>
      </c>
      <c r="D160" s="116">
        <v>147</v>
      </c>
      <c r="E160" s="117">
        <v>1.4257939079714841</v>
      </c>
    </row>
    <row r="161" spans="1:5" ht="13" thickBot="1">
      <c r="A161" s="118" t="s">
        <v>273</v>
      </c>
      <c r="B161" s="119">
        <v>50</v>
      </c>
      <c r="C161" s="119">
        <v>3</v>
      </c>
      <c r="D161" s="119">
        <v>57</v>
      </c>
      <c r="E161" s="120">
        <v>1.1063829787234043</v>
      </c>
    </row>
    <row r="162" spans="1:5" ht="13" thickBot="1">
      <c r="A162" s="115" t="s">
        <v>154</v>
      </c>
      <c r="B162" s="116">
        <v>50</v>
      </c>
      <c r="C162" s="116">
        <v>14</v>
      </c>
      <c r="D162" s="116">
        <v>83</v>
      </c>
      <c r="E162" s="117">
        <v>1.7657657657657657</v>
      </c>
    </row>
    <row r="163" spans="1:5" ht="13" thickBot="1">
      <c r="A163" s="115" t="s">
        <v>156</v>
      </c>
      <c r="B163" s="116">
        <v>50</v>
      </c>
      <c r="C163" s="116">
        <v>3</v>
      </c>
      <c r="D163" s="116">
        <v>57</v>
      </c>
      <c r="E163" s="117">
        <v>0.72295378259746967</v>
      </c>
    </row>
    <row r="164" spans="1:5" ht="13" thickBot="1">
      <c r="A164" s="118" t="s">
        <v>276</v>
      </c>
      <c r="B164" s="119">
        <v>50</v>
      </c>
      <c r="C164" s="119">
        <v>5</v>
      </c>
      <c r="D164" s="119">
        <v>71</v>
      </c>
      <c r="E164" s="120">
        <v>7.2562358276643995</v>
      </c>
    </row>
    <row r="165" spans="1:5" ht="13" thickBot="1">
      <c r="A165" s="115" t="s">
        <v>277</v>
      </c>
      <c r="B165" s="116">
        <v>50</v>
      </c>
      <c r="C165" s="116">
        <v>13</v>
      </c>
      <c r="D165" s="116">
        <v>85</v>
      </c>
      <c r="E165" s="117">
        <v>16.597510373443981</v>
      </c>
    </row>
    <row r="166" spans="1:5" ht="13" thickBot="1">
      <c r="A166" s="118" t="s">
        <v>278</v>
      </c>
      <c r="B166" s="119">
        <v>50</v>
      </c>
      <c r="C166" s="119">
        <v>30</v>
      </c>
      <c r="D166" s="119">
        <v>109</v>
      </c>
      <c r="E166" s="120">
        <v>0.80321285140562237</v>
      </c>
    </row>
    <row r="167" spans="1:5" ht="13" thickBot="1">
      <c r="A167" s="115" t="s">
        <v>279</v>
      </c>
      <c r="B167" s="116">
        <v>50</v>
      </c>
      <c r="C167" s="116">
        <v>15</v>
      </c>
      <c r="D167" s="116">
        <v>95</v>
      </c>
      <c r="E167" s="117">
        <v>0.45183815978640379</v>
      </c>
    </row>
    <row r="168" spans="1:5" ht="13" thickBot="1">
      <c r="A168" s="118" t="s">
        <v>198</v>
      </c>
      <c r="B168" s="119">
        <v>50</v>
      </c>
      <c r="C168" s="119">
        <v>23</v>
      </c>
      <c r="D168" s="119">
        <v>70</v>
      </c>
      <c r="E168" s="120">
        <v>1.8151815181518154</v>
      </c>
    </row>
    <row r="169" spans="1:5" ht="13" thickBot="1">
      <c r="A169" s="115" t="s">
        <v>358</v>
      </c>
      <c r="B169" s="116">
        <v>50</v>
      </c>
      <c r="C169" s="116">
        <v>26</v>
      </c>
      <c r="D169" s="116">
        <v>122</v>
      </c>
      <c r="E169" s="117">
        <v>8.2634730538922163</v>
      </c>
    </row>
    <row r="170" spans="1:5" ht="13" thickBot="1">
      <c r="A170" s="118" t="s">
        <v>202</v>
      </c>
      <c r="B170" s="119">
        <v>50</v>
      </c>
      <c r="C170" s="119">
        <v>7</v>
      </c>
      <c r="D170" s="119">
        <v>158</v>
      </c>
      <c r="E170" s="120">
        <v>3.6239495798319332</v>
      </c>
    </row>
    <row r="171" spans="1:5" ht="13" thickBot="1">
      <c r="A171" s="115" t="s">
        <v>203</v>
      </c>
      <c r="B171" s="116">
        <v>50</v>
      </c>
      <c r="C171" s="116">
        <v>13</v>
      </c>
      <c r="D171" s="116">
        <v>175</v>
      </c>
      <c r="E171" s="117">
        <v>8.937823834196891</v>
      </c>
    </row>
    <row r="172" spans="1:5" ht="13" thickBot="1">
      <c r="A172" s="118" t="s">
        <v>158</v>
      </c>
      <c r="B172" s="119">
        <v>50</v>
      </c>
      <c r="C172" s="119">
        <v>3</v>
      </c>
      <c r="D172" s="119">
        <v>69</v>
      </c>
      <c r="E172" s="120">
        <v>0.51584377302873985</v>
      </c>
    </row>
    <row r="173" spans="1:5" ht="13" thickBot="1">
      <c r="A173" s="115" t="s">
        <v>204</v>
      </c>
      <c r="B173" s="116">
        <v>50</v>
      </c>
      <c r="C173" s="116">
        <v>4</v>
      </c>
      <c r="D173" s="116">
        <v>102</v>
      </c>
      <c r="E173" s="117">
        <v>11.079545454545455</v>
      </c>
    </row>
    <row r="174" spans="1:5" ht="13" thickBot="1">
      <c r="A174" s="118" t="s">
        <v>285</v>
      </c>
      <c r="B174" s="119">
        <v>50</v>
      </c>
      <c r="C174" s="119">
        <v>3</v>
      </c>
      <c r="D174" s="119">
        <v>69</v>
      </c>
      <c r="E174" s="120">
        <v>75</v>
      </c>
    </row>
    <row r="175" spans="1:5" ht="13" thickBot="1">
      <c r="A175" s="115" t="s">
        <v>286</v>
      </c>
      <c r="B175" s="116">
        <v>50</v>
      </c>
      <c r="C175" s="116">
        <v>3</v>
      </c>
      <c r="D175" s="116">
        <v>76</v>
      </c>
      <c r="E175" s="117">
        <v>0.20138282875746794</v>
      </c>
    </row>
    <row r="176" spans="1:5" ht="13" thickBot="1">
      <c r="A176" s="118" t="s">
        <v>287</v>
      </c>
      <c r="B176" s="119">
        <v>50</v>
      </c>
      <c r="C176" s="119">
        <v>3</v>
      </c>
      <c r="D176" s="119">
        <v>66</v>
      </c>
      <c r="E176" s="120">
        <v>0.62189054726368165</v>
      </c>
    </row>
    <row r="177" spans="1:5" ht="13" thickBot="1">
      <c r="A177" s="115" t="s">
        <v>360</v>
      </c>
      <c r="B177" s="116">
        <v>50</v>
      </c>
      <c r="C177" s="116">
        <v>4</v>
      </c>
      <c r="D177" s="116">
        <v>118</v>
      </c>
      <c r="E177" s="117"/>
    </row>
    <row r="178" spans="1:5" ht="13" thickBot="1">
      <c r="A178" s="118" t="s">
        <v>325</v>
      </c>
      <c r="B178" s="119">
        <v>0</v>
      </c>
      <c r="C178" s="119">
        <v>3</v>
      </c>
      <c r="D178" s="119">
        <v>46</v>
      </c>
      <c r="E178" s="120">
        <v>0.35906642728904847</v>
      </c>
    </row>
    <row r="179" spans="1:5" ht="13" thickBot="1">
      <c r="A179" s="115" t="s">
        <v>326</v>
      </c>
      <c r="B179" s="116">
        <v>0</v>
      </c>
      <c r="C179" s="116">
        <v>1</v>
      </c>
      <c r="D179" s="116">
        <v>18</v>
      </c>
      <c r="E179" s="117">
        <v>0.32546786004882017</v>
      </c>
    </row>
    <row r="180" spans="1:5" ht="13" thickBot="1">
      <c r="A180" s="118" t="s">
        <v>294</v>
      </c>
      <c r="B180" s="119">
        <v>0</v>
      </c>
      <c r="C180" s="119">
        <v>2</v>
      </c>
      <c r="D180" s="119">
        <v>24</v>
      </c>
      <c r="E180" s="120">
        <v>0.92402464065708423</v>
      </c>
    </row>
    <row r="181" spans="1:5" ht="13" thickBot="1">
      <c r="A181" s="115" t="s">
        <v>159</v>
      </c>
      <c r="B181" s="116">
        <v>0</v>
      </c>
      <c r="C181" s="116">
        <v>2</v>
      </c>
      <c r="D181" s="116">
        <v>30</v>
      </c>
      <c r="E181" s="117">
        <v>2.3910733262486716E-2</v>
      </c>
    </row>
    <row r="182" spans="1:5" ht="13" thickBot="1">
      <c r="A182" s="118" t="s">
        <v>160</v>
      </c>
      <c r="B182" s="119">
        <v>0</v>
      </c>
      <c r="C182" s="119">
        <v>3</v>
      </c>
      <c r="D182" s="119">
        <v>39</v>
      </c>
      <c r="E182" s="120">
        <v>0.20879248347059506</v>
      </c>
    </row>
    <row r="183" spans="1:5" ht="13" thickBot="1">
      <c r="A183" s="115" t="s">
        <v>210</v>
      </c>
      <c r="B183" s="116">
        <v>0</v>
      </c>
      <c r="C183" s="116">
        <v>4</v>
      </c>
      <c r="D183" s="116">
        <v>52</v>
      </c>
      <c r="E183" s="117">
        <v>0.95444685466377444</v>
      </c>
    </row>
    <row r="184" spans="1:5" ht="13" thickBot="1">
      <c r="A184" s="118" t="s">
        <v>162</v>
      </c>
      <c r="B184" s="119">
        <v>0</v>
      </c>
      <c r="C184" s="119">
        <v>1</v>
      </c>
      <c r="D184" s="119">
        <v>15</v>
      </c>
      <c r="E184" s="120">
        <v>2.4571533878002334E-2</v>
      </c>
    </row>
    <row r="185" spans="1:5" ht="13" thickBot="1">
      <c r="A185" s="115" t="s">
        <v>163</v>
      </c>
      <c r="B185" s="116">
        <v>0</v>
      </c>
      <c r="C185" s="116">
        <v>8</v>
      </c>
      <c r="D185" s="116">
        <v>46</v>
      </c>
      <c r="E185" s="117">
        <v>0.72416063199473335</v>
      </c>
    </row>
    <row r="186" spans="1:5" ht="13" thickBot="1">
      <c r="A186" s="118" t="s">
        <v>211</v>
      </c>
      <c r="B186" s="119">
        <v>0</v>
      </c>
      <c r="C186" s="119">
        <v>1</v>
      </c>
      <c r="D186" s="119">
        <v>24</v>
      </c>
      <c r="E186" s="120">
        <v>1.1412268188302426</v>
      </c>
    </row>
    <row r="187" spans="1:5" ht="13" thickBot="1">
      <c r="A187" s="115" t="s">
        <v>295</v>
      </c>
      <c r="B187" s="116">
        <v>0</v>
      </c>
      <c r="C187" s="116">
        <v>1</v>
      </c>
      <c r="D187" s="116">
        <v>25</v>
      </c>
      <c r="E187" s="117">
        <v>2.1333333333333333</v>
      </c>
    </row>
    <row r="188" spans="1:5" ht="13" thickBot="1">
      <c r="A188" s="118" t="s">
        <v>164</v>
      </c>
      <c r="B188" s="119">
        <v>0</v>
      </c>
      <c r="C188" s="119">
        <v>2</v>
      </c>
      <c r="D188" s="119">
        <v>34</v>
      </c>
      <c r="E188" s="120">
        <v>0.18041857108491702</v>
      </c>
    </row>
    <row r="189" spans="1:5" ht="13" thickBot="1">
      <c r="A189" s="115" t="s">
        <v>328</v>
      </c>
      <c r="B189" s="116">
        <v>0</v>
      </c>
      <c r="C189" s="116">
        <v>1</v>
      </c>
      <c r="D189" s="116">
        <v>23</v>
      </c>
      <c r="E189" s="117">
        <v>0.47534165181224008</v>
      </c>
    </row>
    <row r="190" spans="1:5" ht="13" thickBot="1">
      <c r="A190" s="118" t="s">
        <v>329</v>
      </c>
      <c r="B190" s="119">
        <v>0</v>
      </c>
      <c r="C190" s="119">
        <v>1</v>
      </c>
      <c r="D190" s="119">
        <v>25</v>
      </c>
      <c r="E190" s="120">
        <v>0.15804030027657051</v>
      </c>
    </row>
    <row r="191" spans="1:5" ht="13" thickBot="1">
      <c r="A191" s="115" t="s">
        <v>168</v>
      </c>
      <c r="B191" s="116">
        <v>0</v>
      </c>
      <c r="C191" s="116">
        <v>1</v>
      </c>
      <c r="D191" s="116">
        <v>23</v>
      </c>
      <c r="E191" s="117">
        <v>0.24653312788906009</v>
      </c>
    </row>
    <row r="192" spans="1:5" ht="13" thickBot="1">
      <c r="A192" s="118" t="s">
        <v>212</v>
      </c>
      <c r="B192" s="119">
        <v>0</v>
      </c>
      <c r="C192" s="119">
        <v>1</v>
      </c>
      <c r="D192" s="119">
        <v>24</v>
      </c>
      <c r="E192" s="120">
        <v>0.28439388553146105</v>
      </c>
    </row>
    <row r="193" spans="1:5" ht="13" thickBot="1">
      <c r="A193" s="115" t="s">
        <v>330</v>
      </c>
      <c r="B193" s="116">
        <v>0</v>
      </c>
      <c r="C193" s="116">
        <v>3</v>
      </c>
      <c r="D193" s="116">
        <v>60</v>
      </c>
      <c r="E193" s="117">
        <v>5.1546391752577314</v>
      </c>
    </row>
    <row r="194" spans="1:5" ht="13" thickBot="1">
      <c r="A194" s="118" t="s">
        <v>216</v>
      </c>
      <c r="B194" s="119">
        <v>0</v>
      </c>
      <c r="C194" s="119">
        <v>1</v>
      </c>
      <c r="D194" s="119">
        <v>15</v>
      </c>
      <c r="E194" s="120">
        <v>0.39215686274509803</v>
      </c>
    </row>
    <row r="195" spans="1:5" ht="13" thickBot="1">
      <c r="A195" s="115" t="s">
        <v>218</v>
      </c>
      <c r="B195" s="116">
        <v>0</v>
      </c>
      <c r="C195" s="116">
        <v>4</v>
      </c>
      <c r="D195" s="116">
        <v>53</v>
      </c>
      <c r="E195" s="117">
        <v>2.7283511269276395</v>
      </c>
    </row>
    <row r="196" spans="1:5" ht="13" thickBot="1">
      <c r="A196" s="118" t="s">
        <v>104</v>
      </c>
      <c r="B196" s="119">
        <v>0</v>
      </c>
      <c r="C196" s="119">
        <v>4</v>
      </c>
      <c r="D196" s="119">
        <v>66</v>
      </c>
      <c r="E196" s="120">
        <v>0.2966593576679995</v>
      </c>
    </row>
    <row r="197" spans="1:5" ht="13" thickBot="1">
      <c r="A197" s="115" t="s">
        <v>172</v>
      </c>
      <c r="B197" s="116">
        <v>0</v>
      </c>
      <c r="C197" s="116">
        <v>1</v>
      </c>
      <c r="D197" s="116">
        <v>17</v>
      </c>
      <c r="E197" s="117">
        <v>4.5146726862302478E-2</v>
      </c>
    </row>
    <row r="198" spans="1:5" ht="13" thickBot="1">
      <c r="A198" s="118" t="s">
        <v>173</v>
      </c>
      <c r="B198" s="119">
        <v>0</v>
      </c>
      <c r="C198" s="119">
        <v>6</v>
      </c>
      <c r="D198" s="119">
        <v>47</v>
      </c>
      <c r="E198" s="120">
        <v>1.5251989389920424</v>
      </c>
    </row>
    <row r="199" spans="1:5" ht="13" thickBot="1">
      <c r="A199" s="115" t="s">
        <v>331</v>
      </c>
      <c r="B199" s="116">
        <v>0</v>
      </c>
      <c r="C199" s="116">
        <v>1</v>
      </c>
      <c r="D199" s="116">
        <v>19</v>
      </c>
      <c r="E199" s="117">
        <v>0.34090909090909088</v>
      </c>
    </row>
    <row r="200" spans="1:5" ht="13" thickBot="1">
      <c r="A200" s="118" t="s">
        <v>220</v>
      </c>
      <c r="B200" s="119">
        <v>0</v>
      </c>
      <c r="C200" s="119">
        <v>1</v>
      </c>
      <c r="D200" s="119">
        <v>18</v>
      </c>
      <c r="E200" s="120">
        <v>6.0569351907934582E-2</v>
      </c>
    </row>
    <row r="201" spans="1:5" ht="13" thickBot="1">
      <c r="A201" s="115" t="s">
        <v>221</v>
      </c>
      <c r="B201" s="116">
        <v>0</v>
      </c>
      <c r="C201" s="116">
        <v>1</v>
      </c>
      <c r="D201" s="116">
        <v>8</v>
      </c>
      <c r="E201" s="117">
        <v>5.6657223796033988E-2</v>
      </c>
    </row>
    <row r="202" spans="1:5" ht="13" thickBot="1">
      <c r="A202" s="118" t="s">
        <v>135</v>
      </c>
      <c r="B202" s="119">
        <v>0</v>
      </c>
      <c r="C202" s="119">
        <v>2</v>
      </c>
      <c r="D202" s="119">
        <v>21</v>
      </c>
      <c r="E202" s="120">
        <v>5.9405940594059405</v>
      </c>
    </row>
    <row r="203" spans="1:5" ht="13" thickBot="1">
      <c r="A203" s="115" t="s">
        <v>224</v>
      </c>
      <c r="B203" s="116">
        <v>0</v>
      </c>
      <c r="C203" s="116">
        <v>1</v>
      </c>
      <c r="D203" s="116">
        <v>7</v>
      </c>
      <c r="E203" s="117">
        <v>1.6534391534391533E-2</v>
      </c>
    </row>
    <row r="204" spans="1:5" ht="13" thickBot="1">
      <c r="A204" s="118" t="s">
        <v>332</v>
      </c>
      <c r="B204" s="119">
        <v>0</v>
      </c>
      <c r="C204" s="119">
        <v>1</v>
      </c>
      <c r="D204" s="119">
        <v>7</v>
      </c>
      <c r="E204" s="120">
        <v>3.3422459893048123E-2</v>
      </c>
    </row>
    <row r="205" spans="1:5" ht="13" thickBot="1">
      <c r="A205" s="115" t="s">
        <v>298</v>
      </c>
      <c r="B205" s="116">
        <v>0</v>
      </c>
      <c r="C205" s="116">
        <v>1</v>
      </c>
      <c r="D205" s="116">
        <v>27</v>
      </c>
      <c r="E205" s="117">
        <v>4.2173755874201711E-2</v>
      </c>
    </row>
    <row r="206" spans="1:5" ht="13" thickBot="1">
      <c r="A206" s="118" t="s">
        <v>228</v>
      </c>
      <c r="B206" s="119">
        <v>0</v>
      </c>
      <c r="C206" s="119">
        <v>1</v>
      </c>
      <c r="D206" s="119">
        <v>24</v>
      </c>
      <c r="E206" s="120">
        <v>4.5543266102797658E-2</v>
      </c>
    </row>
    <row r="207" spans="1:5" ht="13" thickBot="1">
      <c r="A207" s="115" t="s">
        <v>229</v>
      </c>
      <c r="B207" s="116">
        <v>0</v>
      </c>
      <c r="C207" s="116">
        <v>2</v>
      </c>
      <c r="D207" s="116">
        <v>38</v>
      </c>
      <c r="E207" s="117">
        <v>1.6798418972332017</v>
      </c>
    </row>
    <row r="208" spans="1:5" ht="13" thickBot="1">
      <c r="A208" s="118" t="s">
        <v>177</v>
      </c>
      <c r="B208" s="119">
        <v>0</v>
      </c>
      <c r="C208" s="119">
        <v>2</v>
      </c>
      <c r="D208" s="119">
        <v>43</v>
      </c>
      <c r="E208" s="120">
        <v>0.19585253456221199</v>
      </c>
    </row>
    <row r="209" spans="1:5" ht="13" thickBot="1">
      <c r="A209" s="115" t="s">
        <v>137</v>
      </c>
      <c r="B209" s="116">
        <v>0</v>
      </c>
      <c r="C209" s="116">
        <v>7</v>
      </c>
      <c r="D209" s="116">
        <v>58</v>
      </c>
      <c r="E209" s="117">
        <v>3.1039136302294197</v>
      </c>
    </row>
    <row r="210" spans="1:5" ht="13" thickBot="1">
      <c r="A210" s="118" t="s">
        <v>181</v>
      </c>
      <c r="B210" s="119">
        <v>0</v>
      </c>
      <c r="C210" s="119">
        <v>2</v>
      </c>
      <c r="D210" s="119">
        <v>31</v>
      </c>
      <c r="E210" s="120">
        <v>44.444444444444443</v>
      </c>
    </row>
    <row r="211" spans="1:5" ht="13" thickBot="1">
      <c r="A211" s="115" t="s">
        <v>233</v>
      </c>
      <c r="B211" s="116">
        <v>0</v>
      </c>
      <c r="C211" s="116">
        <v>3</v>
      </c>
      <c r="D211" s="116">
        <v>36</v>
      </c>
      <c r="E211" s="117">
        <v>1.1789181692094313</v>
      </c>
    </row>
    <row r="212" spans="1:5" ht="13" thickBot="1">
      <c r="A212" s="118" t="s">
        <v>108</v>
      </c>
      <c r="B212" s="119">
        <v>0</v>
      </c>
      <c r="C212" s="119">
        <v>2</v>
      </c>
      <c r="D212" s="119">
        <v>26</v>
      </c>
      <c r="E212" s="120">
        <v>0.3143418467583497</v>
      </c>
    </row>
    <row r="213" spans="1:5" ht="13" thickBot="1">
      <c r="A213" s="115" t="s">
        <v>234</v>
      </c>
      <c r="B213" s="116">
        <v>0</v>
      </c>
      <c r="C213" s="116">
        <v>2</v>
      </c>
      <c r="D213" s="116">
        <v>26</v>
      </c>
      <c r="E213" s="117">
        <v>0.66390041493775931</v>
      </c>
    </row>
    <row r="214" spans="1:5" ht="13" thickBot="1">
      <c r="A214" s="118" t="s">
        <v>182</v>
      </c>
      <c r="B214" s="119">
        <v>0</v>
      </c>
      <c r="C214" s="119">
        <v>2</v>
      </c>
      <c r="D214" s="119">
        <v>25</v>
      </c>
      <c r="E214" s="120">
        <v>0.72992700729927007</v>
      </c>
    </row>
    <row r="215" spans="1:5" ht="13" thickBot="1">
      <c r="A215" s="115" t="s">
        <v>235</v>
      </c>
      <c r="B215" s="116">
        <v>0</v>
      </c>
      <c r="C215" s="116">
        <v>1</v>
      </c>
      <c r="D215" s="116">
        <v>17</v>
      </c>
      <c r="E215" s="117">
        <v>1.3422818791946309</v>
      </c>
    </row>
    <row r="216" spans="1:5" ht="13" thickBot="1">
      <c r="A216" s="118" t="s">
        <v>236</v>
      </c>
      <c r="B216" s="119">
        <v>0</v>
      </c>
      <c r="C216" s="119">
        <v>2</v>
      </c>
      <c r="D216" s="119">
        <v>27</v>
      </c>
      <c r="E216" s="120">
        <v>0.35492457852706299</v>
      </c>
    </row>
    <row r="217" spans="1:5" ht="13" thickBot="1">
      <c r="A217" s="115" t="s">
        <v>184</v>
      </c>
      <c r="B217" s="116">
        <v>0</v>
      </c>
      <c r="C217" s="116">
        <v>4</v>
      </c>
      <c r="D217" s="116">
        <v>49</v>
      </c>
      <c r="E217" s="117">
        <v>0.27826966860612196</v>
      </c>
    </row>
    <row r="218" spans="1:5" ht="13" thickBot="1">
      <c r="A218" s="118" t="s">
        <v>237</v>
      </c>
      <c r="B218" s="119">
        <v>0</v>
      </c>
      <c r="C218" s="119">
        <v>3</v>
      </c>
      <c r="D218" s="119">
        <v>31</v>
      </c>
      <c r="E218" s="120">
        <v>0.75088339222614842</v>
      </c>
    </row>
    <row r="219" spans="1:5" ht="13" thickBot="1">
      <c r="A219" s="115" t="s">
        <v>238</v>
      </c>
      <c r="B219" s="116">
        <v>0</v>
      </c>
      <c r="C219" s="116">
        <v>7</v>
      </c>
      <c r="D219" s="116">
        <v>50</v>
      </c>
      <c r="E219" s="117">
        <v>0.8727272727272728</v>
      </c>
    </row>
    <row r="220" spans="1:5" ht="13" thickBot="1">
      <c r="A220" s="118" t="s">
        <v>186</v>
      </c>
      <c r="B220" s="119">
        <v>0</v>
      </c>
      <c r="C220" s="119">
        <v>4</v>
      </c>
      <c r="D220" s="119">
        <v>76</v>
      </c>
      <c r="E220" s="120">
        <v>0.64812314339724553</v>
      </c>
    </row>
    <row r="221" spans="1:5" ht="13" thickBot="1">
      <c r="A221" s="115" t="s">
        <v>333</v>
      </c>
      <c r="B221" s="116">
        <v>0</v>
      </c>
      <c r="C221" s="116">
        <v>1</v>
      </c>
      <c r="D221" s="116">
        <v>21</v>
      </c>
      <c r="E221" s="117">
        <v>18.181818181818183</v>
      </c>
    </row>
    <row r="222" spans="1:5" ht="13" thickBot="1">
      <c r="A222" s="118" t="s">
        <v>240</v>
      </c>
      <c r="B222" s="119">
        <v>0</v>
      </c>
      <c r="C222" s="119">
        <v>1</v>
      </c>
      <c r="D222" s="119">
        <v>19</v>
      </c>
      <c r="E222" s="120">
        <v>6.9767441860465116</v>
      </c>
    </row>
    <row r="223" spans="1:5" ht="13" thickBot="1">
      <c r="A223" s="115" t="s">
        <v>299</v>
      </c>
      <c r="B223" s="116">
        <v>0</v>
      </c>
      <c r="C223" s="116">
        <v>4</v>
      </c>
      <c r="D223" s="116">
        <v>58</v>
      </c>
      <c r="E223" s="117">
        <v>3.5820895522388061</v>
      </c>
    </row>
    <row r="224" spans="1:5" ht="13" thickBot="1">
      <c r="A224" s="118" t="s">
        <v>335</v>
      </c>
      <c r="B224" s="119">
        <v>0</v>
      </c>
      <c r="C224" s="119">
        <v>3</v>
      </c>
      <c r="D224" s="119">
        <v>50</v>
      </c>
      <c r="E224" s="120">
        <v>0.55087491898898244</v>
      </c>
    </row>
    <row r="225" spans="1:5" ht="13" thickBot="1">
      <c r="A225" s="115" t="s">
        <v>241</v>
      </c>
      <c r="B225" s="116">
        <v>0</v>
      </c>
      <c r="C225" s="116">
        <v>3</v>
      </c>
      <c r="D225" s="116">
        <v>48</v>
      </c>
      <c r="E225" s="117">
        <v>0.67157019507515192</v>
      </c>
    </row>
    <row r="226" spans="1:5" ht="13" thickBot="1">
      <c r="A226" s="118" t="s">
        <v>336</v>
      </c>
      <c r="B226" s="119">
        <v>0</v>
      </c>
      <c r="C226" s="119">
        <v>2</v>
      </c>
      <c r="D226" s="119">
        <v>36</v>
      </c>
      <c r="E226" s="120">
        <v>0.6295399515738499</v>
      </c>
    </row>
    <row r="227" spans="1:5" ht="13" thickBot="1">
      <c r="A227" s="115" t="s">
        <v>242</v>
      </c>
      <c r="B227" s="116">
        <v>0</v>
      </c>
      <c r="C227" s="116">
        <v>1</v>
      </c>
      <c r="D227" s="116">
        <v>21</v>
      </c>
      <c r="E227" s="117">
        <v>0.48971596474045059</v>
      </c>
    </row>
    <row r="228" spans="1:5" ht="13" thickBot="1">
      <c r="A228" s="118" t="s">
        <v>244</v>
      </c>
      <c r="B228" s="119">
        <v>0</v>
      </c>
      <c r="C228" s="119">
        <v>2</v>
      </c>
      <c r="D228" s="119">
        <v>32</v>
      </c>
      <c r="E228" s="120">
        <v>0.92198581560283688</v>
      </c>
    </row>
    <row r="229" spans="1:5" ht="13" thickBot="1">
      <c r="A229" s="115" t="s">
        <v>337</v>
      </c>
      <c r="B229" s="116">
        <v>0</v>
      </c>
      <c r="C229" s="116">
        <v>1</v>
      </c>
      <c r="D229" s="116">
        <v>23</v>
      </c>
      <c r="E229" s="117">
        <v>0.10292301358583779</v>
      </c>
    </row>
    <row r="230" spans="1:5" ht="13" thickBot="1">
      <c r="A230" s="118" t="s">
        <v>338</v>
      </c>
      <c r="B230" s="119">
        <v>0</v>
      </c>
      <c r="C230" s="119">
        <v>1</v>
      </c>
      <c r="D230" s="119">
        <v>26</v>
      </c>
      <c r="E230" s="120">
        <v>0.14364867638005335</v>
      </c>
    </row>
    <row r="231" spans="1:5" ht="13" thickBot="1">
      <c r="A231" s="115" t="s">
        <v>300</v>
      </c>
      <c r="B231" s="116">
        <v>0</v>
      </c>
      <c r="C231" s="116">
        <v>1</v>
      </c>
      <c r="D231" s="116">
        <v>28</v>
      </c>
      <c r="E231" s="117">
        <v>0.33222591362126247</v>
      </c>
    </row>
    <row r="232" spans="1:5" ht="13" thickBot="1">
      <c r="A232" s="118" t="s">
        <v>339</v>
      </c>
      <c r="B232" s="119">
        <v>0</v>
      </c>
      <c r="C232" s="119">
        <v>1</v>
      </c>
      <c r="D232" s="119">
        <v>27</v>
      </c>
      <c r="E232" s="120">
        <v>7.6120052196607224E-2</v>
      </c>
    </row>
    <row r="233" spans="1:5" ht="13" thickBot="1">
      <c r="A233" s="115" t="s">
        <v>340</v>
      </c>
      <c r="B233" s="116">
        <v>0</v>
      </c>
      <c r="C233" s="116">
        <v>1</v>
      </c>
      <c r="D233" s="116">
        <v>26</v>
      </c>
      <c r="E233" s="117">
        <v>0.31474820143884891</v>
      </c>
    </row>
    <row r="234" spans="1:5" ht="13" thickBot="1">
      <c r="A234" s="118" t="s">
        <v>342</v>
      </c>
      <c r="B234" s="119">
        <v>0</v>
      </c>
      <c r="C234" s="119">
        <v>1</v>
      </c>
      <c r="D234" s="119">
        <v>27</v>
      </c>
      <c r="E234" s="120">
        <v>9.9276698340660899E-2</v>
      </c>
    </row>
    <row r="235" spans="1:5" ht="13" thickBot="1">
      <c r="A235" s="115" t="s">
        <v>189</v>
      </c>
      <c r="B235" s="116">
        <v>0</v>
      </c>
      <c r="C235" s="116">
        <v>2</v>
      </c>
      <c r="D235" s="116">
        <v>60</v>
      </c>
      <c r="E235" s="117">
        <v>0.40080160320641278</v>
      </c>
    </row>
    <row r="236" spans="1:5" ht="13" thickBot="1">
      <c r="A236" s="118" t="s">
        <v>190</v>
      </c>
      <c r="B236" s="119">
        <v>0</v>
      </c>
      <c r="C236" s="119">
        <v>5</v>
      </c>
      <c r="D236" s="119">
        <v>60</v>
      </c>
      <c r="E236" s="120">
        <v>0.8438818565400843</v>
      </c>
    </row>
    <row r="237" spans="1:5" ht="13" thickBot="1">
      <c r="A237" s="115" t="s">
        <v>248</v>
      </c>
      <c r="B237" s="116">
        <v>0</v>
      </c>
      <c r="C237" s="116">
        <v>2</v>
      </c>
      <c r="D237" s="116">
        <v>22</v>
      </c>
      <c r="E237" s="117">
        <v>0.1076426264800861</v>
      </c>
    </row>
    <row r="238" spans="1:5" ht="13" thickBot="1">
      <c r="A238" s="118" t="s">
        <v>249</v>
      </c>
      <c r="B238" s="119">
        <v>0</v>
      </c>
      <c r="C238" s="119">
        <v>2</v>
      </c>
      <c r="D238" s="119">
        <v>24</v>
      </c>
      <c r="E238" s="120">
        <v>0.15698587127158556</v>
      </c>
    </row>
    <row r="239" spans="1:5" ht="13" thickBot="1">
      <c r="A239" s="115" t="s">
        <v>343</v>
      </c>
      <c r="B239" s="116">
        <v>0</v>
      </c>
      <c r="C239" s="116">
        <v>3</v>
      </c>
      <c r="D239" s="116">
        <v>38</v>
      </c>
      <c r="E239" s="117">
        <v>1.2765957446808509</v>
      </c>
    </row>
    <row r="240" spans="1:5" ht="13" thickBot="1">
      <c r="A240" s="118" t="s">
        <v>250</v>
      </c>
      <c r="B240" s="119">
        <v>0</v>
      </c>
      <c r="C240" s="119">
        <v>2</v>
      </c>
      <c r="D240" s="119">
        <v>20</v>
      </c>
      <c r="E240" s="120">
        <v>0.43316831683168322</v>
      </c>
    </row>
    <row r="241" spans="1:5" ht="13" thickBot="1">
      <c r="A241" s="115" t="s">
        <v>302</v>
      </c>
      <c r="B241" s="116">
        <v>0</v>
      </c>
      <c r="C241" s="116">
        <v>1</v>
      </c>
      <c r="D241" s="116">
        <v>15</v>
      </c>
      <c r="E241" s="117">
        <v>3.1645569620253164</v>
      </c>
    </row>
    <row r="242" spans="1:5" ht="13" thickBot="1">
      <c r="A242" s="118" t="s">
        <v>191</v>
      </c>
      <c r="B242" s="119">
        <v>0</v>
      </c>
      <c r="C242" s="119">
        <v>9</v>
      </c>
      <c r="D242" s="119">
        <v>43</v>
      </c>
      <c r="E242" s="120">
        <v>0.7978723404255319</v>
      </c>
    </row>
    <row r="243" spans="1:5" ht="13" thickBot="1">
      <c r="A243" s="115" t="s">
        <v>251</v>
      </c>
      <c r="B243" s="116">
        <v>0</v>
      </c>
      <c r="C243" s="116">
        <v>3</v>
      </c>
      <c r="D243" s="116">
        <v>37</v>
      </c>
      <c r="E243" s="117">
        <v>0.83379655364091165</v>
      </c>
    </row>
    <row r="244" spans="1:5" ht="13" thickBot="1">
      <c r="A244" s="118" t="s">
        <v>252</v>
      </c>
      <c r="B244" s="119">
        <v>0</v>
      </c>
      <c r="C244" s="119">
        <v>1</v>
      </c>
      <c r="D244" s="119">
        <v>16</v>
      </c>
      <c r="E244" s="120">
        <v>0.10996261271167802</v>
      </c>
    </row>
    <row r="245" spans="1:5" ht="13" thickBot="1">
      <c r="A245" s="115" t="s">
        <v>192</v>
      </c>
      <c r="B245" s="116">
        <v>0</v>
      </c>
      <c r="C245" s="116">
        <v>5</v>
      </c>
      <c r="D245" s="116">
        <v>64</v>
      </c>
      <c r="E245" s="117">
        <v>9.375</v>
      </c>
    </row>
    <row r="246" spans="1:5" ht="13" thickBot="1">
      <c r="A246" s="118" t="s">
        <v>303</v>
      </c>
      <c r="B246" s="119">
        <v>0</v>
      </c>
      <c r="C246" s="119">
        <v>1</v>
      </c>
      <c r="D246" s="119">
        <v>28</v>
      </c>
      <c r="E246" s="120">
        <v>0.94339622641509435</v>
      </c>
    </row>
    <row r="247" spans="1:5" ht="13" thickBot="1">
      <c r="A247" s="115" t="s">
        <v>100</v>
      </c>
      <c r="B247" s="116">
        <v>0</v>
      </c>
      <c r="C247" s="116">
        <v>2</v>
      </c>
      <c r="D247" s="116">
        <v>50</v>
      </c>
      <c r="E247" s="117">
        <v>0.34608729090559509</v>
      </c>
    </row>
    <row r="248" spans="1:5" ht="13" thickBot="1">
      <c r="A248" s="118" t="s">
        <v>255</v>
      </c>
      <c r="B248" s="119">
        <v>0</v>
      </c>
      <c r="C248" s="119">
        <v>1</v>
      </c>
      <c r="D248" s="119">
        <v>24</v>
      </c>
      <c r="E248" s="120">
        <v>7.3909830007390986E-2</v>
      </c>
    </row>
    <row r="249" spans="1:5" ht="13" thickBot="1">
      <c r="A249" s="115" t="s">
        <v>256</v>
      </c>
      <c r="B249" s="116">
        <v>0</v>
      </c>
      <c r="C249" s="116">
        <v>2</v>
      </c>
      <c r="D249" s="116">
        <v>51</v>
      </c>
      <c r="E249" s="117">
        <v>2.083333333333333</v>
      </c>
    </row>
    <row r="250" spans="1:5" ht="13" thickBot="1">
      <c r="A250" s="118" t="s">
        <v>304</v>
      </c>
      <c r="B250" s="119">
        <v>0</v>
      </c>
      <c r="C250" s="119">
        <v>1</v>
      </c>
      <c r="D250" s="119">
        <v>25</v>
      </c>
      <c r="E250" s="120">
        <v>8.8028169014084515E-2</v>
      </c>
    </row>
    <row r="251" spans="1:5" ht="13" thickBot="1">
      <c r="A251" s="115" t="s">
        <v>344</v>
      </c>
      <c r="B251" s="116">
        <v>0</v>
      </c>
      <c r="C251" s="116">
        <v>1</v>
      </c>
      <c r="D251" s="116">
        <v>23</v>
      </c>
      <c r="E251" s="117">
        <v>1.8518518518518516</v>
      </c>
    </row>
    <row r="252" spans="1:5" ht="13" thickBot="1">
      <c r="A252" s="118" t="s">
        <v>305</v>
      </c>
      <c r="B252" s="119">
        <v>0</v>
      </c>
      <c r="C252" s="119">
        <v>1</v>
      </c>
      <c r="D252" s="119">
        <v>33</v>
      </c>
      <c r="E252" s="120">
        <v>0.68306010928961747</v>
      </c>
    </row>
    <row r="253" spans="1:5" ht="13" thickBot="1">
      <c r="A253" s="115" t="s">
        <v>345</v>
      </c>
      <c r="B253" s="116">
        <v>0</v>
      </c>
      <c r="C253" s="116">
        <v>2</v>
      </c>
      <c r="D253" s="116">
        <v>50</v>
      </c>
      <c r="E253" s="117">
        <v>0.10732617825478302</v>
      </c>
    </row>
    <row r="254" spans="1:5" ht="13" thickBot="1">
      <c r="A254" s="118" t="s">
        <v>346</v>
      </c>
      <c r="B254" s="119">
        <v>0</v>
      </c>
      <c r="C254" s="119">
        <v>2</v>
      </c>
      <c r="D254" s="119">
        <v>56</v>
      </c>
      <c r="E254" s="120">
        <v>2.3858921161825726</v>
      </c>
    </row>
    <row r="255" spans="1:5" ht="13" thickBot="1">
      <c r="A255" s="115" t="s">
        <v>148</v>
      </c>
      <c r="B255" s="116">
        <v>0</v>
      </c>
      <c r="C255" s="116">
        <v>2</v>
      </c>
      <c r="D255" s="116">
        <v>70</v>
      </c>
      <c r="E255" s="117">
        <v>1.1622031328954017</v>
      </c>
    </row>
    <row r="256" spans="1:5" ht="13" thickBot="1">
      <c r="A256" s="118" t="s">
        <v>347</v>
      </c>
      <c r="B256" s="119">
        <v>0</v>
      </c>
      <c r="C256" s="119">
        <v>1</v>
      </c>
      <c r="D256" s="119">
        <v>70</v>
      </c>
      <c r="E256" s="120">
        <v>17.96875</v>
      </c>
    </row>
    <row r="257" spans="1:5" ht="13" thickBot="1">
      <c r="A257" s="115" t="s">
        <v>308</v>
      </c>
      <c r="B257" s="116">
        <v>0</v>
      </c>
      <c r="C257" s="116">
        <v>1</v>
      </c>
      <c r="D257" s="116">
        <v>27</v>
      </c>
      <c r="E257" s="117">
        <v>1.875</v>
      </c>
    </row>
    <row r="258" spans="1:5" ht="13" thickBot="1">
      <c r="A258" s="118" t="s">
        <v>195</v>
      </c>
      <c r="B258" s="119">
        <v>0</v>
      </c>
      <c r="C258" s="119">
        <v>6</v>
      </c>
      <c r="D258" s="119">
        <v>48</v>
      </c>
      <c r="E258" s="120">
        <v>2.8169014084507045</v>
      </c>
    </row>
    <row r="259" spans="1:5" ht="13" thickBot="1">
      <c r="A259" s="115" t="s">
        <v>196</v>
      </c>
      <c r="B259" s="116">
        <v>0</v>
      </c>
      <c r="C259" s="116">
        <v>2</v>
      </c>
      <c r="D259" s="116">
        <v>62</v>
      </c>
      <c r="E259" s="117">
        <v>1.0727611940298507</v>
      </c>
    </row>
    <row r="260" spans="1:5" ht="13" thickBot="1">
      <c r="A260" s="118" t="s">
        <v>310</v>
      </c>
      <c r="B260" s="119">
        <v>0</v>
      </c>
      <c r="C260" s="119">
        <v>1</v>
      </c>
      <c r="D260" s="119">
        <v>26</v>
      </c>
      <c r="E260" s="120">
        <v>2.2900763358778624</v>
      </c>
    </row>
    <row r="261" spans="1:5" ht="13" thickBot="1">
      <c r="A261" s="115" t="s">
        <v>272</v>
      </c>
      <c r="B261" s="116">
        <v>0</v>
      </c>
      <c r="C261" s="116">
        <v>2</v>
      </c>
      <c r="D261" s="116">
        <v>48</v>
      </c>
      <c r="E261" s="117">
        <v>5.4794520547945202</v>
      </c>
    </row>
    <row r="262" spans="1:5" ht="13" thickBot="1">
      <c r="A262" s="118" t="s">
        <v>348</v>
      </c>
      <c r="B262" s="119">
        <v>0</v>
      </c>
      <c r="C262" s="119">
        <v>1</v>
      </c>
      <c r="D262" s="119">
        <v>27</v>
      </c>
      <c r="E262" s="120">
        <v>0.48939641109298526</v>
      </c>
    </row>
    <row r="263" spans="1:5" ht="13" thickBot="1">
      <c r="A263" s="115" t="s">
        <v>311</v>
      </c>
      <c r="B263" s="116">
        <v>0</v>
      </c>
      <c r="C263" s="116">
        <v>1</v>
      </c>
      <c r="D263" s="116">
        <v>25</v>
      </c>
      <c r="E263" s="117">
        <v>1.6453382084095063</v>
      </c>
    </row>
    <row r="264" spans="1:5" ht="13" thickBot="1">
      <c r="A264" s="118" t="s">
        <v>349</v>
      </c>
      <c r="B264" s="119">
        <v>0</v>
      </c>
      <c r="C264" s="119">
        <v>1</v>
      </c>
      <c r="D264" s="119">
        <v>29</v>
      </c>
      <c r="E264" s="120">
        <v>2.5139664804469275</v>
      </c>
    </row>
    <row r="265" spans="1:5" ht="13" thickBot="1">
      <c r="A265" s="115" t="s">
        <v>350</v>
      </c>
      <c r="B265" s="116">
        <v>0</v>
      </c>
      <c r="C265" s="116">
        <v>1</v>
      </c>
      <c r="D265" s="116">
        <v>33</v>
      </c>
      <c r="E265" s="117">
        <v>10.975609756097562</v>
      </c>
    </row>
    <row r="266" spans="1:5" ht="13" thickBot="1">
      <c r="A266" s="118" t="s">
        <v>351</v>
      </c>
      <c r="B266" s="119">
        <v>0</v>
      </c>
      <c r="C266" s="119">
        <v>1</v>
      </c>
      <c r="D266" s="119">
        <v>30</v>
      </c>
      <c r="E266" s="120">
        <v>37.5</v>
      </c>
    </row>
    <row r="267" spans="1:5" ht="13" thickBot="1">
      <c r="A267" s="115" t="s">
        <v>352</v>
      </c>
      <c r="B267" s="116">
        <v>0</v>
      </c>
      <c r="C267" s="116">
        <v>1</v>
      </c>
      <c r="D267" s="116">
        <v>19</v>
      </c>
      <c r="E267" s="117">
        <v>57.142857142857139</v>
      </c>
    </row>
    <row r="268" spans="1:5" ht="13" thickBot="1">
      <c r="A268" s="118" t="s">
        <v>353</v>
      </c>
      <c r="B268" s="119">
        <v>0</v>
      </c>
      <c r="C268" s="119">
        <v>1</v>
      </c>
      <c r="D268" s="119">
        <v>19</v>
      </c>
      <c r="E268" s="120">
        <v>40</v>
      </c>
    </row>
    <row r="269" spans="1:5" ht="13" thickBot="1">
      <c r="A269" s="115" t="s">
        <v>274</v>
      </c>
      <c r="B269" s="116">
        <v>0</v>
      </c>
      <c r="C269" s="116">
        <v>2</v>
      </c>
      <c r="D269" s="116">
        <v>32</v>
      </c>
      <c r="E269" s="117">
        <v>2.2770398481973433</v>
      </c>
    </row>
    <row r="270" spans="1:5" ht="13" thickBot="1">
      <c r="A270" s="118" t="s">
        <v>275</v>
      </c>
      <c r="B270" s="119">
        <v>0</v>
      </c>
      <c r="C270" s="119">
        <v>1</v>
      </c>
      <c r="D270" s="119">
        <v>19</v>
      </c>
      <c r="E270" s="120">
        <v>1.2539184952978055</v>
      </c>
    </row>
    <row r="271" spans="1:5" ht="13" thickBot="1">
      <c r="A271" s="115" t="s">
        <v>354</v>
      </c>
      <c r="B271" s="116">
        <v>0</v>
      </c>
      <c r="C271" s="116">
        <v>2</v>
      </c>
      <c r="D271" s="116">
        <v>37</v>
      </c>
      <c r="E271" s="117">
        <v>2.7649769585253456</v>
      </c>
    </row>
    <row r="272" spans="1:5" ht="13" thickBot="1">
      <c r="A272" s="118" t="s">
        <v>312</v>
      </c>
      <c r="B272" s="119">
        <v>0</v>
      </c>
      <c r="C272" s="119">
        <v>1</v>
      </c>
      <c r="D272" s="119">
        <v>8</v>
      </c>
      <c r="E272" s="120">
        <v>0.13106159895150721</v>
      </c>
    </row>
    <row r="273" spans="1:5" ht="13" thickBot="1">
      <c r="A273" s="115" t="s">
        <v>313</v>
      </c>
      <c r="B273" s="116">
        <v>0</v>
      </c>
      <c r="C273" s="116">
        <v>3</v>
      </c>
      <c r="D273" s="116">
        <v>29</v>
      </c>
      <c r="E273" s="117">
        <v>5.6324428709365944E-2</v>
      </c>
    </row>
    <row r="274" spans="1:5" ht="13" thickBot="1">
      <c r="A274" s="118" t="s">
        <v>314</v>
      </c>
      <c r="B274" s="119">
        <v>0</v>
      </c>
      <c r="C274" s="119">
        <v>3</v>
      </c>
      <c r="D274" s="119">
        <v>20</v>
      </c>
      <c r="E274" s="120">
        <v>0.33254156769596199</v>
      </c>
    </row>
    <row r="275" spans="1:5" ht="13" thickBot="1">
      <c r="A275" s="115" t="s">
        <v>280</v>
      </c>
      <c r="B275" s="116">
        <v>0</v>
      </c>
      <c r="C275" s="116">
        <v>1</v>
      </c>
      <c r="D275" s="116">
        <v>9</v>
      </c>
      <c r="E275" s="117">
        <v>0.17953321364452424</v>
      </c>
    </row>
    <row r="276" spans="1:5" ht="13" thickBot="1">
      <c r="A276" s="118" t="s">
        <v>355</v>
      </c>
      <c r="B276" s="119">
        <v>0</v>
      </c>
      <c r="C276" s="119">
        <v>1</v>
      </c>
      <c r="D276" s="119">
        <v>8</v>
      </c>
      <c r="E276" s="120">
        <v>0.74074074074074081</v>
      </c>
    </row>
    <row r="277" spans="1:5" ht="13" thickBot="1">
      <c r="A277" s="115" t="s">
        <v>281</v>
      </c>
      <c r="B277" s="116">
        <v>0</v>
      </c>
      <c r="C277" s="116">
        <v>1</v>
      </c>
      <c r="D277" s="116">
        <v>7</v>
      </c>
      <c r="E277" s="117">
        <v>0.10695187165775401</v>
      </c>
    </row>
    <row r="278" spans="1:5" ht="13" thickBot="1">
      <c r="A278" s="118" t="s">
        <v>282</v>
      </c>
      <c r="B278" s="119">
        <v>0</v>
      </c>
      <c r="C278" s="119">
        <v>3</v>
      </c>
      <c r="D278" s="119">
        <v>21</v>
      </c>
      <c r="E278" s="120">
        <v>0.95890410958904115</v>
      </c>
    </row>
    <row r="279" spans="1:5" ht="13" thickBot="1">
      <c r="A279" s="115" t="s">
        <v>356</v>
      </c>
      <c r="B279" s="116">
        <v>0</v>
      </c>
      <c r="C279" s="116">
        <v>1</v>
      </c>
      <c r="D279" s="116">
        <v>8</v>
      </c>
      <c r="E279" s="117">
        <v>4.1305245766212313E-2</v>
      </c>
    </row>
    <row r="280" spans="1:5" ht="13" thickBot="1">
      <c r="A280" s="118" t="s">
        <v>199</v>
      </c>
      <c r="B280" s="119">
        <v>0</v>
      </c>
      <c r="C280" s="119">
        <v>6</v>
      </c>
      <c r="D280" s="119">
        <v>45</v>
      </c>
      <c r="E280" s="120">
        <v>0.63822640241854212</v>
      </c>
    </row>
    <row r="281" spans="1:5" ht="13" thickBot="1">
      <c r="A281" s="115" t="s">
        <v>283</v>
      </c>
      <c r="B281" s="116">
        <v>0</v>
      </c>
      <c r="C281" s="116">
        <v>2</v>
      </c>
      <c r="D281" s="116">
        <v>16</v>
      </c>
      <c r="E281" s="117">
        <v>0.16163793103448276</v>
      </c>
    </row>
    <row r="282" spans="1:5" ht="13" thickBot="1">
      <c r="A282" s="118" t="s">
        <v>284</v>
      </c>
      <c r="B282" s="119">
        <v>0</v>
      </c>
      <c r="C282" s="119">
        <v>2</v>
      </c>
      <c r="D282" s="119">
        <v>17</v>
      </c>
      <c r="E282" s="120">
        <v>0.49059689288634506</v>
      </c>
    </row>
    <row r="283" spans="1:5" ht="13" thickBot="1">
      <c r="A283" s="115" t="s">
        <v>315</v>
      </c>
      <c r="B283" s="116">
        <v>0</v>
      </c>
      <c r="C283" s="116">
        <v>6</v>
      </c>
      <c r="D283" s="116">
        <v>41</v>
      </c>
      <c r="E283" s="117">
        <v>1.5236567762630313</v>
      </c>
    </row>
    <row r="284" spans="1:5" ht="13" thickBot="1">
      <c r="A284" s="118" t="s">
        <v>357</v>
      </c>
      <c r="B284" s="119">
        <v>0</v>
      </c>
      <c r="C284" s="119">
        <v>7</v>
      </c>
      <c r="D284" s="119">
        <v>60</v>
      </c>
      <c r="E284" s="120">
        <v>2.4774774774774775</v>
      </c>
    </row>
    <row r="285" spans="1:5" ht="13" thickBot="1">
      <c r="A285" s="115" t="s">
        <v>316</v>
      </c>
      <c r="B285" s="116">
        <v>0</v>
      </c>
      <c r="C285" s="116">
        <v>1</v>
      </c>
      <c r="D285" s="116">
        <v>31</v>
      </c>
      <c r="E285" s="117">
        <v>1.1019283746556474</v>
      </c>
    </row>
    <row r="286" spans="1:5" ht="13" thickBot="1">
      <c r="A286" s="118" t="s">
        <v>359</v>
      </c>
      <c r="B286" s="119">
        <v>0</v>
      </c>
      <c r="C286" s="119">
        <v>1</v>
      </c>
      <c r="D286" s="119">
        <v>27</v>
      </c>
      <c r="E286" s="120">
        <v>0.59303187546330616</v>
      </c>
    </row>
    <row r="287" spans="1:5" ht="13" thickBot="1">
      <c r="A287" s="115" t="s">
        <v>317</v>
      </c>
      <c r="B287" s="116">
        <v>0</v>
      </c>
      <c r="C287" s="116">
        <v>2</v>
      </c>
      <c r="D287" s="116">
        <v>62</v>
      </c>
      <c r="E287" s="117">
        <v>2</v>
      </c>
    </row>
  </sheetData>
  <pageMargins left="0.75" right="0.75" top="1" bottom="1" header="0.5" footer="0.5"/>
  <pageSetup paperSize="9" scale="91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29"/>
  <sheetViews>
    <sheetView zoomScaleNormal="100" workbookViewId="0"/>
  </sheetViews>
  <sheetFormatPr baseColWidth="10" defaultColWidth="11.453125" defaultRowHeight="12.5"/>
  <cols>
    <col min="1" max="1" width="32" style="121" customWidth="1"/>
    <col min="2" max="2" width="10" style="121" customWidth="1"/>
    <col min="3" max="3" width="12.26953125" style="121" customWidth="1"/>
    <col min="4" max="16384" width="11.453125" style="121"/>
  </cols>
  <sheetData>
    <row r="1" spans="1:5">
      <c r="A1" s="42" t="s">
        <v>394</v>
      </c>
    </row>
    <row r="4" spans="1:5" ht="25">
      <c r="A4" s="122" t="s">
        <v>20</v>
      </c>
      <c r="B4" s="58" t="s">
        <v>44</v>
      </c>
      <c r="C4" s="123" t="s">
        <v>206</v>
      </c>
      <c r="D4" s="123" t="s">
        <v>207</v>
      </c>
    </row>
    <row r="5" spans="1:5">
      <c r="A5" s="57" t="s">
        <v>10</v>
      </c>
      <c r="B5" s="50">
        <v>665</v>
      </c>
      <c r="C5" s="59">
        <v>477</v>
      </c>
      <c r="D5" s="59">
        <v>419</v>
      </c>
      <c r="E5" s="124"/>
    </row>
    <row r="6" spans="1:5">
      <c r="A6" s="57" t="s">
        <v>11</v>
      </c>
      <c r="B6" s="50">
        <v>441</v>
      </c>
      <c r="C6" s="59">
        <v>298</v>
      </c>
      <c r="D6" s="59">
        <v>212</v>
      </c>
      <c r="E6" s="124"/>
    </row>
    <row r="7" spans="1:5">
      <c r="A7" s="57" t="s">
        <v>40</v>
      </c>
      <c r="B7" s="50">
        <v>3038</v>
      </c>
      <c r="C7" s="59">
        <v>1579</v>
      </c>
      <c r="D7" s="59">
        <v>1107</v>
      </c>
      <c r="E7" s="124"/>
    </row>
    <row r="8" spans="1:5">
      <c r="A8" s="57" t="s">
        <v>24</v>
      </c>
      <c r="B8" s="50">
        <v>661</v>
      </c>
      <c r="C8" s="59">
        <v>389</v>
      </c>
      <c r="D8" s="59">
        <v>268</v>
      </c>
      <c r="E8" s="124"/>
    </row>
    <row r="9" spans="1:5">
      <c r="A9" s="57" t="s">
        <v>8</v>
      </c>
      <c r="B9" s="50">
        <v>30</v>
      </c>
      <c r="C9" s="59">
        <v>18</v>
      </c>
      <c r="D9" s="59">
        <v>15</v>
      </c>
      <c r="E9" s="124"/>
    </row>
    <row r="10" spans="1:5">
      <c r="A10" s="57" t="s">
        <v>9</v>
      </c>
      <c r="B10" s="50">
        <v>101</v>
      </c>
      <c r="C10" s="59">
        <v>45</v>
      </c>
      <c r="D10" s="59">
        <v>32</v>
      </c>
      <c r="E10" s="124"/>
    </row>
    <row r="11" spans="1:5">
      <c r="A11" s="57" t="s">
        <v>25</v>
      </c>
      <c r="B11" s="50">
        <v>15</v>
      </c>
      <c r="C11" s="59">
        <v>11</v>
      </c>
      <c r="D11" s="59">
        <v>9</v>
      </c>
      <c r="E11" s="124"/>
    </row>
    <row r="12" spans="1:5">
      <c r="A12" s="57" t="s">
        <v>30</v>
      </c>
      <c r="B12" s="50">
        <v>91</v>
      </c>
      <c r="C12" s="59">
        <v>31</v>
      </c>
      <c r="D12" s="59">
        <v>19</v>
      </c>
      <c r="E12" s="124"/>
    </row>
    <row r="13" spans="1:5">
      <c r="A13" s="57" t="s">
        <v>28</v>
      </c>
      <c r="B13" s="50">
        <v>189</v>
      </c>
      <c r="C13" s="59">
        <v>89</v>
      </c>
      <c r="D13" s="59">
        <v>64</v>
      </c>
      <c r="E13" s="124"/>
    </row>
    <row r="14" spans="1:5">
      <c r="A14" s="57" t="s">
        <v>27</v>
      </c>
      <c r="B14" s="50">
        <v>736</v>
      </c>
      <c r="C14" s="59">
        <v>427</v>
      </c>
      <c r="D14" s="59">
        <v>267</v>
      </c>
      <c r="E14" s="124"/>
    </row>
    <row r="15" spans="1:5">
      <c r="A15" s="57" t="s">
        <v>26</v>
      </c>
      <c r="B15" s="50">
        <v>1113</v>
      </c>
      <c r="C15" s="59">
        <v>511</v>
      </c>
      <c r="D15" s="59">
        <v>408</v>
      </c>
      <c r="E15" s="124"/>
    </row>
    <row r="16" spans="1:5">
      <c r="A16" s="57" t="s">
        <v>29</v>
      </c>
      <c r="B16" s="50">
        <v>102</v>
      </c>
      <c r="C16" s="59">
        <v>58</v>
      </c>
      <c r="D16" s="59">
        <v>25</v>
      </c>
      <c r="E16" s="124"/>
    </row>
    <row r="17" spans="1:5">
      <c r="A17" s="57" t="s">
        <v>21</v>
      </c>
      <c r="B17" s="50">
        <v>211</v>
      </c>
      <c r="C17" s="59">
        <v>106</v>
      </c>
      <c r="D17" s="59">
        <v>81</v>
      </c>
      <c r="E17" s="124"/>
    </row>
    <row r="18" spans="1:5">
      <c r="A18" s="57" t="s">
        <v>12</v>
      </c>
      <c r="B18" s="50">
        <v>5474</v>
      </c>
      <c r="C18" s="59">
        <v>3008</v>
      </c>
      <c r="D18" s="59">
        <v>2634</v>
      </c>
      <c r="E18" s="124"/>
    </row>
    <row r="19" spans="1:5">
      <c r="A19" s="57" t="s">
        <v>22</v>
      </c>
      <c r="B19" s="50">
        <v>6704</v>
      </c>
      <c r="C19" s="59">
        <v>4220</v>
      </c>
      <c r="D19" s="59">
        <v>3208</v>
      </c>
      <c r="E19" s="124"/>
    </row>
    <row r="20" spans="1:5">
      <c r="A20" s="57" t="s">
        <v>13</v>
      </c>
      <c r="B20" s="50">
        <v>1745</v>
      </c>
      <c r="C20" s="59">
        <v>1382</v>
      </c>
      <c r="D20" s="59">
        <v>965</v>
      </c>
      <c r="E20" s="124"/>
    </row>
    <row r="21" spans="1:5">
      <c r="A21" s="57" t="s">
        <v>14</v>
      </c>
      <c r="B21" s="50">
        <v>3036</v>
      </c>
      <c r="C21" s="59">
        <v>1629</v>
      </c>
      <c r="D21" s="59">
        <v>1420</v>
      </c>
      <c r="E21" s="124"/>
    </row>
    <row r="22" spans="1:5">
      <c r="A22" s="57" t="s">
        <v>15</v>
      </c>
      <c r="B22" s="50">
        <v>769</v>
      </c>
      <c r="C22" s="59">
        <v>415</v>
      </c>
      <c r="D22" s="59">
        <v>317</v>
      </c>
      <c r="E22" s="124"/>
    </row>
    <row r="23" spans="1:5">
      <c r="A23" s="57" t="s">
        <v>16</v>
      </c>
      <c r="B23" s="50">
        <v>137</v>
      </c>
      <c r="C23" s="59">
        <v>100</v>
      </c>
      <c r="D23" s="59">
        <v>54</v>
      </c>
      <c r="E23" s="124"/>
    </row>
    <row r="24" spans="1:5">
      <c r="A24" s="57" t="s">
        <v>17</v>
      </c>
      <c r="B24" s="50">
        <v>3532</v>
      </c>
      <c r="C24" s="59">
        <v>1889</v>
      </c>
      <c r="D24" s="59">
        <v>1357</v>
      </c>
      <c r="E24" s="124"/>
    </row>
    <row r="25" spans="1:5">
      <c r="A25" s="54" t="s">
        <v>45</v>
      </c>
      <c r="B25" s="50">
        <v>995</v>
      </c>
      <c r="C25" s="59">
        <v>314</v>
      </c>
      <c r="D25" s="59">
        <v>222</v>
      </c>
      <c r="E25" s="124"/>
    </row>
    <row r="26" spans="1:5">
      <c r="A26" s="57" t="s">
        <v>0</v>
      </c>
      <c r="B26" s="50">
        <v>1921</v>
      </c>
      <c r="C26" s="59">
        <v>694</v>
      </c>
      <c r="D26" s="59">
        <v>587</v>
      </c>
      <c r="E26" s="124"/>
    </row>
    <row r="27" spans="1:5">
      <c r="A27" s="57" t="s">
        <v>18</v>
      </c>
      <c r="B27" s="50">
        <v>13669</v>
      </c>
      <c r="C27" s="59">
        <v>4791</v>
      </c>
      <c r="D27" s="59">
        <v>3939</v>
      </c>
      <c r="E27" s="124"/>
    </row>
    <row r="28" spans="1:5">
      <c r="A28" s="57" t="s">
        <v>23</v>
      </c>
      <c r="B28" s="50">
        <v>1305</v>
      </c>
      <c r="C28" s="59">
        <v>670</v>
      </c>
      <c r="D28" s="59">
        <v>483</v>
      </c>
      <c r="E28" s="124"/>
    </row>
    <row r="29" spans="1:5">
      <c r="B29" s="72"/>
      <c r="C29" s="124"/>
      <c r="D29" s="124"/>
      <c r="E29" s="124"/>
    </row>
  </sheetData>
  <pageMargins left="0.75" right="0.75" top="1" bottom="1" header="0.5" footer="0.5"/>
  <pageSetup paperSize="9" scale="6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zoomScaleNormal="100" workbookViewId="0">
      <selection activeCell="A12" sqref="A12:D12"/>
    </sheetView>
  </sheetViews>
  <sheetFormatPr baseColWidth="10" defaultRowHeight="12.5"/>
  <cols>
    <col min="1" max="1" width="19.1796875" customWidth="1"/>
    <col min="2" max="2" width="18.81640625" customWidth="1"/>
  </cols>
  <sheetData>
    <row r="1" spans="1:19">
      <c r="A1" s="42" t="s">
        <v>376</v>
      </c>
      <c r="B1" s="26"/>
      <c r="C1" s="26"/>
      <c r="D1" s="26"/>
    </row>
    <row r="2" spans="1:19">
      <c r="A2" s="26"/>
      <c r="B2" s="26"/>
      <c r="C2" s="26"/>
      <c r="D2" s="26"/>
    </row>
    <row r="3" spans="1:19" ht="25">
      <c r="A3" s="57"/>
      <c r="B3" s="58" t="s">
        <v>377</v>
      </c>
      <c r="C3" s="59" t="s">
        <v>290</v>
      </c>
      <c r="D3" s="59" t="s">
        <v>19</v>
      </c>
      <c r="E3" s="13"/>
    </row>
    <row r="4" spans="1:19">
      <c r="A4" s="56" t="s">
        <v>323</v>
      </c>
      <c r="B4" s="50">
        <v>24.7</v>
      </c>
      <c r="C4" s="50">
        <v>3.5000000000000004</v>
      </c>
      <c r="D4" s="50">
        <v>28.2</v>
      </c>
      <c r="E4" s="41"/>
    </row>
    <row r="5" spans="1:19">
      <c r="A5" s="56" t="s">
        <v>4</v>
      </c>
      <c r="B5" s="50">
        <v>24.7</v>
      </c>
      <c r="C5" s="50">
        <v>3</v>
      </c>
      <c r="D5" s="50">
        <v>27.7</v>
      </c>
      <c r="E5" s="41"/>
    </row>
    <row r="6" spans="1:19">
      <c r="A6" s="56" t="s">
        <v>324</v>
      </c>
      <c r="B6" s="50">
        <v>22.900000000000002</v>
      </c>
      <c r="C6" s="50">
        <v>3.4000000000000004</v>
      </c>
      <c r="D6" s="50">
        <v>26.300000000000004</v>
      </c>
      <c r="E6" s="41"/>
      <c r="Q6" s="1"/>
      <c r="R6" s="1"/>
      <c r="S6" s="1"/>
    </row>
    <row r="7" spans="1:19">
      <c r="A7" s="56" t="s">
        <v>5</v>
      </c>
      <c r="B7" s="50">
        <v>22.8</v>
      </c>
      <c r="C7" s="50">
        <v>3.5999999999999996</v>
      </c>
      <c r="D7" s="50">
        <v>26.4</v>
      </c>
      <c r="E7" s="41"/>
      <c r="Q7" s="1"/>
      <c r="R7" s="1"/>
      <c r="S7" s="1"/>
    </row>
    <row r="8" spans="1:19">
      <c r="A8" s="56" t="s">
        <v>7</v>
      </c>
      <c r="B8" s="50">
        <v>22.3</v>
      </c>
      <c r="C8" s="50">
        <v>3.6999999999999997</v>
      </c>
      <c r="D8" s="50">
        <v>26</v>
      </c>
      <c r="E8" s="41"/>
      <c r="Q8" s="1"/>
      <c r="R8" s="1"/>
      <c r="S8" s="1"/>
    </row>
    <row r="9" spans="1:19">
      <c r="A9" s="56" t="s">
        <v>43</v>
      </c>
      <c r="B9" s="50">
        <v>21.7</v>
      </c>
      <c r="C9" s="50">
        <v>4.3</v>
      </c>
      <c r="D9" s="50">
        <v>26</v>
      </c>
      <c r="E9" s="41"/>
      <c r="Q9" s="1"/>
      <c r="R9" s="1"/>
      <c r="S9" s="1"/>
    </row>
    <row r="10" spans="1:19">
      <c r="A10" s="56" t="s">
        <v>2</v>
      </c>
      <c r="B10" s="50">
        <v>20.5</v>
      </c>
      <c r="C10" s="50">
        <v>3.4000000000000004</v>
      </c>
      <c r="D10" s="50">
        <v>23.9</v>
      </c>
      <c r="E10" s="41"/>
      <c r="Q10" s="1"/>
      <c r="R10" s="1"/>
      <c r="S10" s="1"/>
    </row>
    <row r="11" spans="1:19">
      <c r="A11" s="56" t="s">
        <v>42</v>
      </c>
      <c r="B11" s="50">
        <v>19.900000000000002</v>
      </c>
      <c r="C11" s="50">
        <v>3.4000000000000004</v>
      </c>
      <c r="D11" s="50">
        <v>23.300000000000004</v>
      </c>
      <c r="E11" s="41"/>
      <c r="Q11" s="1"/>
      <c r="R11" s="1"/>
      <c r="S11" s="1"/>
    </row>
    <row r="12" spans="1:19">
      <c r="A12" s="131" t="s">
        <v>321</v>
      </c>
      <c r="B12" s="132">
        <v>16.900000000000002</v>
      </c>
      <c r="C12" s="132">
        <v>5</v>
      </c>
      <c r="D12" s="132">
        <v>21.900000000000002</v>
      </c>
      <c r="E12" s="41"/>
      <c r="Q12" s="1"/>
      <c r="R12" s="1"/>
      <c r="S12" s="1"/>
    </row>
    <row r="13" spans="1:19">
      <c r="A13" s="56" t="s">
        <v>319</v>
      </c>
      <c r="B13" s="50">
        <v>15.2</v>
      </c>
      <c r="C13" s="50">
        <v>5.8999999999999995</v>
      </c>
      <c r="D13" s="50">
        <v>21.099999999999998</v>
      </c>
      <c r="E13" s="41"/>
      <c r="Q13" s="1"/>
      <c r="R13" s="1"/>
      <c r="S13" s="1"/>
    </row>
    <row r="14" spans="1:19">
      <c r="A14" s="56" t="s">
        <v>3</v>
      </c>
      <c r="B14" s="50">
        <v>18.2</v>
      </c>
      <c r="C14" s="50">
        <v>2.8000000000000003</v>
      </c>
      <c r="D14" s="50">
        <v>21</v>
      </c>
      <c r="E14" s="41"/>
      <c r="Q14" s="1"/>
      <c r="R14" s="1"/>
      <c r="S14" s="1"/>
    </row>
    <row r="15" spans="1:19">
      <c r="A15" s="56" t="s">
        <v>41</v>
      </c>
      <c r="B15" s="50">
        <v>17.599999999999998</v>
      </c>
      <c r="C15" s="50">
        <v>2.5</v>
      </c>
      <c r="D15" s="50">
        <v>20.099999999999998</v>
      </c>
      <c r="E15" s="41"/>
      <c r="Q15" s="1"/>
      <c r="R15" s="1"/>
      <c r="S15" s="1"/>
    </row>
    <row r="16" spans="1:19">
      <c r="A16" s="56" t="s">
        <v>322</v>
      </c>
      <c r="B16" s="50">
        <v>15.6</v>
      </c>
      <c r="C16" s="50">
        <v>3.2</v>
      </c>
      <c r="D16" s="50">
        <v>18.8</v>
      </c>
      <c r="E16" s="41"/>
      <c r="Q16" s="1"/>
      <c r="R16" s="1"/>
      <c r="S16" s="1"/>
    </row>
    <row r="17" spans="1:19">
      <c r="A17" s="56" t="s">
        <v>320</v>
      </c>
      <c r="B17" s="50">
        <v>15.8</v>
      </c>
      <c r="C17" s="50">
        <v>3.3000000000000003</v>
      </c>
      <c r="D17" s="50">
        <v>19.100000000000001</v>
      </c>
      <c r="E17" s="41"/>
      <c r="F17" s="1"/>
      <c r="G17" s="1"/>
      <c r="Q17" s="1"/>
      <c r="R17" s="1"/>
      <c r="S17" s="1"/>
    </row>
    <row r="18" spans="1:19">
      <c r="A18" s="56" t="s">
        <v>318</v>
      </c>
      <c r="B18" s="50">
        <v>15.7</v>
      </c>
      <c r="C18" s="50">
        <v>3.1</v>
      </c>
      <c r="D18" s="50">
        <v>18.8</v>
      </c>
    </row>
    <row r="19" spans="1:19">
      <c r="A19" s="49"/>
      <c r="B19" s="50"/>
      <c r="C19" s="50"/>
      <c r="D19" s="50"/>
    </row>
    <row r="20" spans="1:19">
      <c r="A20" s="57" t="s">
        <v>1</v>
      </c>
      <c r="B20" s="50">
        <v>19.600000000000001</v>
      </c>
      <c r="C20" s="50">
        <v>3.8</v>
      </c>
      <c r="D20" s="50">
        <v>23.400000000000002</v>
      </c>
    </row>
  </sheetData>
  <sortState xmlns:xlrd2="http://schemas.microsoft.com/office/spreadsheetml/2017/richdata2" ref="A4:D18">
    <sortCondition descending="1" ref="D4:D18"/>
  </sortState>
  <phoneticPr fontId="1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F19"/>
  <sheetViews>
    <sheetView zoomScaleNormal="100" workbookViewId="0">
      <selection activeCell="A9" sqref="A9:F9"/>
    </sheetView>
  </sheetViews>
  <sheetFormatPr baseColWidth="10" defaultColWidth="11.453125" defaultRowHeight="12.5"/>
  <cols>
    <col min="1" max="1" width="20.453125" style="43" customWidth="1"/>
    <col min="2" max="2" width="11.81640625" style="43" customWidth="1"/>
    <col min="3" max="4" width="17.453125" style="43" customWidth="1"/>
    <col min="5" max="5" width="11.453125" style="43"/>
    <col min="6" max="6" width="14.1796875" style="43" customWidth="1"/>
    <col min="7" max="7" width="11.453125" style="43"/>
    <col min="8" max="8" width="15.7265625" style="43" customWidth="1"/>
    <col min="9" max="16384" width="11.453125" style="43"/>
  </cols>
  <sheetData>
    <row r="1" spans="1:6">
      <c r="A1" s="60" t="s">
        <v>380</v>
      </c>
    </row>
    <row r="3" spans="1:6" ht="69.75" customHeight="1" thickBot="1">
      <c r="A3" s="61"/>
      <c r="B3" s="61" t="s">
        <v>378</v>
      </c>
      <c r="C3" s="61" t="s">
        <v>373</v>
      </c>
      <c r="D3" s="61" t="s">
        <v>374</v>
      </c>
      <c r="E3" s="61" t="s">
        <v>397</v>
      </c>
      <c r="F3" s="61" t="s">
        <v>379</v>
      </c>
    </row>
    <row r="4" spans="1:6" ht="17.25" customHeight="1" thickBot="1">
      <c r="A4" s="62" t="s">
        <v>318</v>
      </c>
      <c r="B4" s="63">
        <v>1650</v>
      </c>
      <c r="C4" s="63">
        <v>1323</v>
      </c>
      <c r="D4" s="63">
        <v>2037</v>
      </c>
      <c r="E4" s="64">
        <v>1.3776053805686888</v>
      </c>
      <c r="F4" s="63">
        <v>15.4</v>
      </c>
    </row>
    <row r="5" spans="1:6" ht="17.25" customHeight="1" thickBot="1">
      <c r="A5" s="65" t="s">
        <v>319</v>
      </c>
      <c r="B5" s="66">
        <v>3150</v>
      </c>
      <c r="C5" s="66">
        <v>2677</v>
      </c>
      <c r="D5" s="66">
        <v>3694</v>
      </c>
      <c r="E5" s="67">
        <v>1.0221536826690685</v>
      </c>
      <c r="F5" s="66">
        <v>15.299999999999999</v>
      </c>
    </row>
    <row r="6" spans="1:6" ht="17.25" customHeight="1" thickBot="1">
      <c r="A6" s="62" t="s">
        <v>2</v>
      </c>
      <c r="B6" s="63">
        <v>5050</v>
      </c>
      <c r="C6" s="63">
        <v>3726</v>
      </c>
      <c r="D6" s="63">
        <v>6916</v>
      </c>
      <c r="E6" s="64">
        <v>0.94263579776991624</v>
      </c>
      <c r="F6" s="63">
        <v>20.9</v>
      </c>
    </row>
    <row r="7" spans="1:6" ht="17.25" customHeight="1" thickBot="1">
      <c r="A7" s="65" t="s">
        <v>41</v>
      </c>
      <c r="B7" s="66">
        <v>3000</v>
      </c>
      <c r="C7" s="66">
        <v>2401</v>
      </c>
      <c r="D7" s="66">
        <v>3408</v>
      </c>
      <c r="E7" s="67">
        <v>1.7194617036836559</v>
      </c>
      <c r="F7" s="66">
        <v>17.8</v>
      </c>
    </row>
    <row r="8" spans="1:6" ht="17.25" customHeight="1" thickBot="1">
      <c r="A8" s="62" t="s">
        <v>320</v>
      </c>
      <c r="B8" s="63">
        <v>1550</v>
      </c>
      <c r="C8" s="63">
        <v>1124</v>
      </c>
      <c r="D8" s="63">
        <v>2098</v>
      </c>
      <c r="E8" s="64">
        <v>1.3027748274030801</v>
      </c>
      <c r="F8" s="63">
        <v>15.7</v>
      </c>
    </row>
    <row r="9" spans="1:6" ht="17.25" customHeight="1" thickBot="1">
      <c r="A9" s="133" t="s">
        <v>321</v>
      </c>
      <c r="B9" s="134">
        <v>1450</v>
      </c>
      <c r="C9" s="134">
        <v>1092</v>
      </c>
      <c r="D9" s="134">
        <v>1997</v>
      </c>
      <c r="E9" s="135">
        <v>1.2973529385665226</v>
      </c>
      <c r="F9" s="134">
        <v>16.7</v>
      </c>
    </row>
    <row r="10" spans="1:6" ht="17.25" customHeight="1" thickBot="1">
      <c r="A10" s="62" t="s">
        <v>322</v>
      </c>
      <c r="B10" s="63">
        <v>1350</v>
      </c>
      <c r="C10" s="63">
        <v>1098</v>
      </c>
      <c r="D10" s="63">
        <v>1634</v>
      </c>
      <c r="E10" s="64">
        <v>1.8289489586270797</v>
      </c>
      <c r="F10" s="63">
        <v>16.100000000000001</v>
      </c>
    </row>
    <row r="11" spans="1:6" ht="17.25" customHeight="1" thickBot="1">
      <c r="A11" s="65" t="s">
        <v>42</v>
      </c>
      <c r="B11" s="66">
        <v>2100</v>
      </c>
      <c r="C11" s="66">
        <v>1683</v>
      </c>
      <c r="D11" s="66">
        <v>2630</v>
      </c>
      <c r="E11" s="67">
        <v>1.4060856194869304</v>
      </c>
      <c r="F11" s="66">
        <v>19.7</v>
      </c>
    </row>
    <row r="12" spans="1:6" ht="17.25" customHeight="1" thickBot="1">
      <c r="A12" s="62" t="s">
        <v>3</v>
      </c>
      <c r="B12" s="63">
        <v>5050</v>
      </c>
      <c r="C12" s="63">
        <v>3774</v>
      </c>
      <c r="D12" s="63">
        <v>6101</v>
      </c>
      <c r="E12" s="64">
        <v>1.8821803044879593</v>
      </c>
      <c r="F12" s="63">
        <v>18</v>
      </c>
    </row>
    <row r="13" spans="1:6" ht="17.25" customHeight="1" thickBot="1">
      <c r="A13" s="65" t="s">
        <v>43</v>
      </c>
      <c r="B13" s="66">
        <v>5650</v>
      </c>
      <c r="C13" s="66">
        <v>4650</v>
      </c>
      <c r="D13" s="66">
        <v>6588</v>
      </c>
      <c r="E13" s="67">
        <v>1.6846189950881474</v>
      </c>
      <c r="F13" s="66">
        <v>21.7</v>
      </c>
    </row>
    <row r="14" spans="1:6" ht="17.25" customHeight="1" thickBot="1">
      <c r="A14" s="62" t="s">
        <v>4</v>
      </c>
      <c r="B14" s="63">
        <v>3200</v>
      </c>
      <c r="C14" s="63">
        <v>2359</v>
      </c>
      <c r="D14" s="63">
        <v>4150</v>
      </c>
      <c r="E14" s="64">
        <v>2.3524360815432219</v>
      </c>
      <c r="F14" s="63">
        <v>24.8</v>
      </c>
    </row>
    <row r="15" spans="1:6" ht="17.25" customHeight="1" thickBot="1">
      <c r="A15" s="65" t="s">
        <v>7</v>
      </c>
      <c r="B15" s="66">
        <v>4100</v>
      </c>
      <c r="C15" s="66">
        <v>3449</v>
      </c>
      <c r="D15" s="66">
        <v>4834</v>
      </c>
      <c r="E15" s="67">
        <v>1.6371654926064139</v>
      </c>
      <c r="F15" s="66">
        <v>22.400000000000002</v>
      </c>
    </row>
    <row r="16" spans="1:6" ht="17.25" customHeight="1" thickBot="1">
      <c r="A16" s="62" t="s">
        <v>5</v>
      </c>
      <c r="B16" s="63">
        <v>3100</v>
      </c>
      <c r="C16" s="63">
        <v>2630</v>
      </c>
      <c r="D16" s="63">
        <v>3485</v>
      </c>
      <c r="E16" s="64">
        <v>2.5597466642476623</v>
      </c>
      <c r="F16" s="63">
        <v>23.1</v>
      </c>
    </row>
    <row r="17" spans="1:6" ht="13" thickBot="1">
      <c r="A17" s="65" t="s">
        <v>323</v>
      </c>
      <c r="B17" s="66">
        <v>2050</v>
      </c>
      <c r="C17" s="66">
        <v>1747</v>
      </c>
      <c r="D17" s="66">
        <v>2347</v>
      </c>
      <c r="E17" s="67">
        <v>2.3470455041780167</v>
      </c>
      <c r="F17" s="66">
        <v>24.9</v>
      </c>
    </row>
    <row r="18" spans="1:6" ht="13" thickBot="1">
      <c r="A18" s="62" t="s">
        <v>324</v>
      </c>
      <c r="B18" s="63">
        <v>1200</v>
      </c>
      <c r="C18" s="63">
        <v>982</v>
      </c>
      <c r="D18" s="63">
        <v>1482</v>
      </c>
      <c r="E18" s="64">
        <v>3.2659155694312476</v>
      </c>
      <c r="F18" s="63">
        <v>23.200000000000003</v>
      </c>
    </row>
    <row r="19" spans="1:6" ht="13" thickBot="1">
      <c r="A19" s="65" t="s">
        <v>1</v>
      </c>
      <c r="B19" s="66">
        <v>43600</v>
      </c>
      <c r="C19" s="66">
        <f>SUM(C4:C18)</f>
        <v>34715</v>
      </c>
      <c r="D19" s="66">
        <f>SUM(D4:D18)</f>
        <v>53401</v>
      </c>
      <c r="E19" s="67">
        <v>1.5430849671352866</v>
      </c>
      <c r="F19" s="66">
        <v>19.600000000000001</v>
      </c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</sheetPr>
  <dimension ref="A1:Y85"/>
  <sheetViews>
    <sheetView tabSelected="1" zoomScaleNormal="100" workbookViewId="0">
      <selection activeCell="L36" sqref="L36"/>
    </sheetView>
  </sheetViews>
  <sheetFormatPr baseColWidth="10" defaultColWidth="11.453125" defaultRowHeight="12.5"/>
  <cols>
    <col min="1" max="1" width="32.26953125" style="43" customWidth="1"/>
    <col min="2" max="7" width="10.26953125" style="43" customWidth="1"/>
    <col min="8" max="9" width="11.453125" style="43"/>
    <col min="10" max="10" width="18.26953125" style="43" customWidth="1"/>
    <col min="11" max="16384" width="11.453125" style="43"/>
  </cols>
  <sheetData>
    <row r="1" spans="1:25">
      <c r="A1" s="60" t="s">
        <v>391</v>
      </c>
    </row>
    <row r="2" spans="1:25" ht="13" thickBot="1">
      <c r="M2" s="43" t="s">
        <v>405</v>
      </c>
    </row>
    <row r="3" spans="1:25" ht="13.5" thickBot="1">
      <c r="A3" s="110"/>
      <c r="B3" s="110" t="s">
        <v>318</v>
      </c>
      <c r="C3" s="111" t="s">
        <v>319</v>
      </c>
      <c r="D3" s="110" t="s">
        <v>2</v>
      </c>
      <c r="E3" s="111" t="s">
        <v>41</v>
      </c>
      <c r="F3" s="110" t="s">
        <v>320</v>
      </c>
      <c r="G3" s="111" t="s">
        <v>321</v>
      </c>
      <c r="H3" s="110" t="s">
        <v>322</v>
      </c>
      <c r="I3" s="111" t="s">
        <v>42</v>
      </c>
      <c r="J3" s="125"/>
      <c r="K3" s="126" t="s">
        <v>321</v>
      </c>
      <c r="M3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3" thickBot="1">
      <c r="A4" s="62" t="s">
        <v>10</v>
      </c>
      <c r="B4" s="63">
        <v>0</v>
      </c>
      <c r="C4" s="63">
        <v>50</v>
      </c>
      <c r="D4" s="63">
        <v>0</v>
      </c>
      <c r="E4" s="63">
        <v>250</v>
      </c>
      <c r="F4" s="63">
        <v>0</v>
      </c>
      <c r="G4" s="63">
        <v>50</v>
      </c>
      <c r="H4" s="63">
        <v>0</v>
      </c>
      <c r="I4" s="63">
        <v>50</v>
      </c>
      <c r="J4" s="127" t="s">
        <v>1</v>
      </c>
      <c r="K4" s="128">
        <v>1550</v>
      </c>
      <c r="M4" s="43">
        <f>SUM(M5:M25)</f>
        <v>1472</v>
      </c>
      <c r="N4" s="43" t="s">
        <v>19</v>
      </c>
    </row>
    <row r="5" spans="1:25" ht="13" thickBot="1">
      <c r="A5" s="65" t="s">
        <v>11</v>
      </c>
      <c r="B5" s="66">
        <v>0</v>
      </c>
      <c r="C5" s="66">
        <v>0</v>
      </c>
      <c r="D5" s="66">
        <v>0</v>
      </c>
      <c r="E5" s="66">
        <v>0</v>
      </c>
      <c r="F5" s="66">
        <v>0</v>
      </c>
      <c r="G5" s="66">
        <v>0</v>
      </c>
      <c r="H5" s="66">
        <v>0</v>
      </c>
      <c r="I5" s="66">
        <v>50</v>
      </c>
      <c r="J5" s="127" t="s">
        <v>18</v>
      </c>
      <c r="K5" s="128">
        <v>350</v>
      </c>
      <c r="M5" s="141">
        <v>350</v>
      </c>
      <c r="N5" s="127" t="s">
        <v>18</v>
      </c>
      <c r="O5" s="42"/>
    </row>
    <row r="6" spans="1:25" ht="13" thickBot="1">
      <c r="A6" s="62" t="s">
        <v>40</v>
      </c>
      <c r="B6" s="63">
        <v>150</v>
      </c>
      <c r="C6" s="63">
        <v>100</v>
      </c>
      <c r="D6" s="63">
        <v>50</v>
      </c>
      <c r="E6" s="63">
        <v>150</v>
      </c>
      <c r="F6" s="63">
        <v>50</v>
      </c>
      <c r="G6" s="63">
        <v>100</v>
      </c>
      <c r="H6" s="63">
        <v>100</v>
      </c>
      <c r="I6" s="63">
        <v>100</v>
      </c>
      <c r="J6" s="129" t="s">
        <v>12</v>
      </c>
      <c r="K6" s="130">
        <v>250</v>
      </c>
      <c r="M6" s="140">
        <v>273</v>
      </c>
      <c r="N6" s="129" t="s">
        <v>12</v>
      </c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5" ht="13" thickBot="1">
      <c r="A7" s="65" t="s">
        <v>24</v>
      </c>
      <c r="B7" s="66">
        <v>50</v>
      </c>
      <c r="C7" s="66">
        <v>50</v>
      </c>
      <c r="D7" s="66">
        <v>50</v>
      </c>
      <c r="E7" s="66">
        <v>50</v>
      </c>
      <c r="F7" s="66">
        <v>0</v>
      </c>
      <c r="G7" s="66">
        <v>50</v>
      </c>
      <c r="H7" s="66">
        <v>0</v>
      </c>
      <c r="I7" s="66">
        <v>0</v>
      </c>
      <c r="J7" s="127" t="s">
        <v>22</v>
      </c>
      <c r="K7" s="128">
        <v>250</v>
      </c>
      <c r="M7" s="141">
        <v>250</v>
      </c>
      <c r="N7" s="127" t="s">
        <v>22</v>
      </c>
      <c r="O7" s="42"/>
    </row>
    <row r="8" spans="1:25" ht="13" thickBot="1">
      <c r="A8" s="62" t="s">
        <v>8</v>
      </c>
      <c r="B8" s="63">
        <v>0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129" t="s">
        <v>17</v>
      </c>
      <c r="K8" s="130">
        <v>150</v>
      </c>
      <c r="M8" s="141">
        <v>156</v>
      </c>
      <c r="N8" s="129" t="s">
        <v>406</v>
      </c>
    </row>
    <row r="9" spans="1:25" ht="13" thickBot="1">
      <c r="A9" s="65" t="s">
        <v>9</v>
      </c>
      <c r="B9" s="66">
        <v>0</v>
      </c>
      <c r="C9" s="66">
        <v>0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127" t="s">
        <v>40</v>
      </c>
      <c r="K9" s="128">
        <v>100</v>
      </c>
      <c r="M9" s="140">
        <v>143</v>
      </c>
      <c r="N9" s="142" t="s">
        <v>17</v>
      </c>
      <c r="O9" s="42"/>
    </row>
    <row r="10" spans="1:25" ht="13" thickBot="1">
      <c r="A10" s="62" t="s">
        <v>25</v>
      </c>
      <c r="B10" s="63">
        <v>0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127" t="s">
        <v>14</v>
      </c>
      <c r="K10" s="128">
        <v>100</v>
      </c>
      <c r="M10" s="140">
        <v>87</v>
      </c>
      <c r="N10" s="127" t="s">
        <v>14</v>
      </c>
    </row>
    <row r="11" spans="1:25" ht="13" thickBot="1">
      <c r="A11" s="65" t="s">
        <v>30</v>
      </c>
      <c r="B11" s="66">
        <v>0</v>
      </c>
      <c r="C11" s="66">
        <v>0</v>
      </c>
      <c r="D11" s="66">
        <v>0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127" t="s">
        <v>10</v>
      </c>
      <c r="K11" s="128">
        <v>50</v>
      </c>
      <c r="M11" s="141">
        <v>41</v>
      </c>
      <c r="N11" s="127" t="s">
        <v>10</v>
      </c>
      <c r="O11" s="42"/>
    </row>
    <row r="12" spans="1:25" ht="13" thickBot="1">
      <c r="A12" s="62" t="s">
        <v>28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129" t="s">
        <v>24</v>
      </c>
      <c r="K12" s="130">
        <v>50</v>
      </c>
      <c r="M12" s="141">
        <v>40</v>
      </c>
      <c r="N12" s="129" t="s">
        <v>15</v>
      </c>
    </row>
    <row r="13" spans="1:25" ht="13" thickBot="1">
      <c r="A13" s="65" t="s">
        <v>27</v>
      </c>
      <c r="B13" s="66">
        <v>50</v>
      </c>
      <c r="C13" s="66">
        <v>0</v>
      </c>
      <c r="D13" s="66">
        <v>0</v>
      </c>
      <c r="E13" s="66">
        <v>50</v>
      </c>
      <c r="F13" s="66">
        <v>0</v>
      </c>
      <c r="G13" s="66">
        <v>50</v>
      </c>
      <c r="H13" s="66">
        <v>50</v>
      </c>
      <c r="I13" s="66">
        <v>50</v>
      </c>
      <c r="J13" s="129" t="s">
        <v>27</v>
      </c>
      <c r="K13" s="130">
        <v>50</v>
      </c>
      <c r="M13" s="141">
        <v>40</v>
      </c>
      <c r="N13" s="129" t="s">
        <v>23</v>
      </c>
      <c r="O13" s="42"/>
    </row>
    <row r="14" spans="1:25" ht="13" thickBot="1">
      <c r="A14" s="62" t="s">
        <v>26</v>
      </c>
      <c r="B14" s="63">
        <v>50</v>
      </c>
      <c r="C14" s="63">
        <v>50</v>
      </c>
      <c r="D14" s="63">
        <v>0</v>
      </c>
      <c r="E14" s="63">
        <v>50</v>
      </c>
      <c r="F14" s="63">
        <v>50</v>
      </c>
      <c r="G14" s="63">
        <v>0</v>
      </c>
      <c r="H14" s="63">
        <v>50</v>
      </c>
      <c r="I14" s="63">
        <v>50</v>
      </c>
      <c r="J14" s="129" t="s">
        <v>13</v>
      </c>
      <c r="K14" s="130">
        <v>50</v>
      </c>
      <c r="M14" s="141">
        <v>31</v>
      </c>
      <c r="N14" s="129" t="s">
        <v>13</v>
      </c>
    </row>
    <row r="15" spans="1:25" ht="25.5" thickBot="1">
      <c r="A15" s="65" t="s">
        <v>29</v>
      </c>
      <c r="B15" s="66">
        <v>0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129" t="s">
        <v>15</v>
      </c>
      <c r="K15" s="130">
        <v>50</v>
      </c>
      <c r="M15" s="141">
        <v>30</v>
      </c>
      <c r="N15" s="129" t="s">
        <v>0</v>
      </c>
      <c r="O15" s="42"/>
    </row>
    <row r="16" spans="1:25" ht="13" thickBot="1">
      <c r="A16" s="62" t="s">
        <v>21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129" t="s">
        <v>0</v>
      </c>
      <c r="K16" s="130">
        <v>50</v>
      </c>
      <c r="M16" s="140">
        <v>14</v>
      </c>
      <c r="N16" s="127" t="s">
        <v>209</v>
      </c>
    </row>
    <row r="17" spans="1:15" ht="13" thickBot="1">
      <c r="A17" s="65" t="s">
        <v>12</v>
      </c>
      <c r="B17" s="66">
        <v>350</v>
      </c>
      <c r="C17" s="66">
        <v>550</v>
      </c>
      <c r="D17" s="66">
        <v>650</v>
      </c>
      <c r="E17" s="66">
        <v>150</v>
      </c>
      <c r="F17" s="66">
        <v>300</v>
      </c>
      <c r="G17" s="66">
        <v>250</v>
      </c>
      <c r="H17" s="66">
        <v>150</v>
      </c>
      <c r="I17" s="66">
        <v>250</v>
      </c>
      <c r="J17" s="129" t="s">
        <v>23</v>
      </c>
      <c r="K17" s="130">
        <v>50</v>
      </c>
      <c r="M17" s="140">
        <v>11</v>
      </c>
      <c r="N17" s="127" t="s">
        <v>21</v>
      </c>
      <c r="O17" s="42"/>
    </row>
    <row r="18" spans="1:15" ht="13" thickBot="1">
      <c r="A18" s="62" t="s">
        <v>22</v>
      </c>
      <c r="B18" s="63">
        <v>300</v>
      </c>
      <c r="C18" s="63">
        <v>500</v>
      </c>
      <c r="D18" s="63">
        <v>1250</v>
      </c>
      <c r="E18" s="63">
        <v>250</v>
      </c>
      <c r="F18" s="63">
        <v>300</v>
      </c>
      <c r="G18" s="63">
        <v>250</v>
      </c>
      <c r="H18" s="63">
        <v>150</v>
      </c>
      <c r="I18" s="63">
        <v>300</v>
      </c>
      <c r="J18" s="129" t="s">
        <v>11</v>
      </c>
      <c r="K18" s="130">
        <v>0</v>
      </c>
      <c r="M18" s="141">
        <v>3</v>
      </c>
      <c r="N18" s="129" t="s">
        <v>11</v>
      </c>
    </row>
    <row r="19" spans="1:15" ht="13" thickBot="1">
      <c r="A19" s="65" t="s">
        <v>13</v>
      </c>
      <c r="B19" s="66">
        <v>50</v>
      </c>
      <c r="C19" s="66">
        <v>150</v>
      </c>
      <c r="D19" s="66">
        <v>50</v>
      </c>
      <c r="E19" s="66">
        <v>50</v>
      </c>
      <c r="F19" s="66">
        <v>50</v>
      </c>
      <c r="G19" s="66">
        <v>50</v>
      </c>
      <c r="H19" s="66">
        <v>50</v>
      </c>
      <c r="I19" s="66">
        <v>150</v>
      </c>
      <c r="J19" s="127" t="s">
        <v>8</v>
      </c>
      <c r="K19" s="128">
        <v>0</v>
      </c>
      <c r="M19" s="141">
        <v>3</v>
      </c>
      <c r="N19" s="127" t="s">
        <v>16</v>
      </c>
      <c r="O19" s="42"/>
    </row>
    <row r="20" spans="1:15" ht="13" thickBot="1">
      <c r="A20" s="62" t="s">
        <v>14</v>
      </c>
      <c r="B20" s="63">
        <v>100</v>
      </c>
      <c r="C20" s="63">
        <v>250</v>
      </c>
      <c r="D20" s="63">
        <v>600</v>
      </c>
      <c r="E20" s="63">
        <v>100</v>
      </c>
      <c r="F20" s="63">
        <v>200</v>
      </c>
      <c r="G20" s="63">
        <v>100</v>
      </c>
      <c r="H20" s="63">
        <v>100</v>
      </c>
      <c r="I20" s="63">
        <v>50</v>
      </c>
      <c r="J20" s="129" t="s">
        <v>9</v>
      </c>
      <c r="K20" s="130">
        <v>0</v>
      </c>
    </row>
    <row r="21" spans="1:15" ht="13" thickBot="1">
      <c r="A21" s="65" t="s">
        <v>15</v>
      </c>
      <c r="B21" s="66">
        <v>0</v>
      </c>
      <c r="C21" s="66">
        <v>50</v>
      </c>
      <c r="D21" s="66">
        <v>350</v>
      </c>
      <c r="E21" s="66">
        <v>0</v>
      </c>
      <c r="F21" s="66">
        <v>0</v>
      </c>
      <c r="G21" s="66">
        <v>50</v>
      </c>
      <c r="H21" s="66">
        <v>0</v>
      </c>
      <c r="I21" s="66">
        <v>50</v>
      </c>
      <c r="J21" s="127" t="s">
        <v>25</v>
      </c>
      <c r="K21" s="128">
        <v>0</v>
      </c>
      <c r="M21" s="42"/>
      <c r="N21" s="42"/>
      <c r="O21" s="42"/>
    </row>
    <row r="22" spans="1:15" ht="13" thickBot="1">
      <c r="A22" s="62" t="s">
        <v>16</v>
      </c>
      <c r="B22" s="63">
        <v>0</v>
      </c>
      <c r="C22" s="63">
        <v>0</v>
      </c>
      <c r="D22" s="63">
        <v>50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129" t="s">
        <v>30</v>
      </c>
      <c r="K22" s="130">
        <v>0</v>
      </c>
    </row>
    <row r="23" spans="1:15" ht="25.5" thickBot="1">
      <c r="A23" s="65" t="s">
        <v>17</v>
      </c>
      <c r="B23" s="66">
        <v>100</v>
      </c>
      <c r="C23" s="66">
        <v>350</v>
      </c>
      <c r="D23" s="66">
        <v>850</v>
      </c>
      <c r="E23" s="66">
        <v>150</v>
      </c>
      <c r="F23" s="66">
        <v>100</v>
      </c>
      <c r="G23" s="66">
        <v>150</v>
      </c>
      <c r="H23" s="66">
        <v>150</v>
      </c>
      <c r="I23" s="66">
        <v>100</v>
      </c>
      <c r="J23" s="127" t="s">
        <v>28</v>
      </c>
      <c r="K23" s="128">
        <v>0</v>
      </c>
      <c r="M23" s="42"/>
      <c r="N23" s="42"/>
      <c r="O23" s="42"/>
    </row>
    <row r="24" spans="1:15" ht="38" thickBot="1">
      <c r="A24" s="62" t="s">
        <v>59</v>
      </c>
      <c r="B24" s="63">
        <v>50</v>
      </c>
      <c r="C24" s="63">
        <v>50</v>
      </c>
      <c r="D24" s="63">
        <v>150</v>
      </c>
      <c r="E24" s="63">
        <v>100</v>
      </c>
      <c r="F24" s="63">
        <v>50</v>
      </c>
      <c r="G24" s="63">
        <v>0</v>
      </c>
      <c r="H24" s="63">
        <v>50</v>
      </c>
      <c r="I24" s="63">
        <v>50</v>
      </c>
      <c r="J24" s="127" t="s">
        <v>26</v>
      </c>
      <c r="K24" s="128">
        <v>0</v>
      </c>
    </row>
    <row r="25" spans="1:15" ht="13" thickBot="1">
      <c r="A25" s="65" t="s">
        <v>0</v>
      </c>
      <c r="B25" s="66">
        <v>50</v>
      </c>
      <c r="C25" s="66">
        <v>200</v>
      </c>
      <c r="D25" s="66">
        <v>100</v>
      </c>
      <c r="E25" s="66">
        <v>150</v>
      </c>
      <c r="F25" s="66">
        <v>50</v>
      </c>
      <c r="G25" s="66">
        <v>50</v>
      </c>
      <c r="H25" s="66">
        <v>50</v>
      </c>
      <c r="I25" s="66">
        <v>150</v>
      </c>
      <c r="J25" s="129" t="s">
        <v>29</v>
      </c>
      <c r="K25" s="130">
        <v>0</v>
      </c>
      <c r="M25" s="42"/>
      <c r="N25" s="42"/>
      <c r="O25" s="42"/>
    </row>
    <row r="26" spans="1:15" ht="13" thickBot="1">
      <c r="A26" s="62" t="s">
        <v>18</v>
      </c>
      <c r="B26" s="63">
        <v>350</v>
      </c>
      <c r="C26" s="63">
        <v>800</v>
      </c>
      <c r="D26" s="63">
        <v>650</v>
      </c>
      <c r="E26" s="63">
        <v>1550</v>
      </c>
      <c r="F26" s="63">
        <v>300</v>
      </c>
      <c r="G26" s="63">
        <v>350</v>
      </c>
      <c r="H26" s="63">
        <v>500</v>
      </c>
      <c r="I26" s="63">
        <v>700</v>
      </c>
      <c r="J26" s="127" t="s">
        <v>21</v>
      </c>
      <c r="K26" s="128">
        <v>0</v>
      </c>
    </row>
    <row r="27" spans="1:15" ht="13" thickBot="1">
      <c r="A27" s="65" t="s">
        <v>23</v>
      </c>
      <c r="B27" s="66">
        <v>50</v>
      </c>
      <c r="C27" s="66">
        <v>100</v>
      </c>
      <c r="D27" s="66">
        <v>250</v>
      </c>
      <c r="E27" s="66">
        <v>50</v>
      </c>
      <c r="F27" s="66">
        <v>50</v>
      </c>
      <c r="G27" s="66">
        <v>50</v>
      </c>
      <c r="H27" s="66">
        <v>50</v>
      </c>
      <c r="I27" s="66">
        <v>50</v>
      </c>
      <c r="J27" s="127" t="s">
        <v>16</v>
      </c>
      <c r="K27" s="128">
        <v>0</v>
      </c>
      <c r="O27" s="42"/>
    </row>
    <row r="28" spans="1:15" ht="13" thickBot="1">
      <c r="A28" s="62" t="s">
        <v>1</v>
      </c>
      <c r="B28" s="63">
        <v>1700</v>
      </c>
      <c r="C28" s="63">
        <v>3250</v>
      </c>
      <c r="D28" s="63">
        <v>5050</v>
      </c>
      <c r="E28" s="63">
        <v>3100</v>
      </c>
      <c r="F28" s="63">
        <v>1500</v>
      </c>
      <c r="G28" s="63">
        <v>1550</v>
      </c>
      <c r="H28" s="63">
        <v>1450</v>
      </c>
      <c r="I28" s="63">
        <v>2150</v>
      </c>
      <c r="J28" s="127" t="s">
        <v>59</v>
      </c>
      <c r="K28" s="128">
        <v>0</v>
      </c>
    </row>
    <row r="29" spans="1:15" ht="13" thickBot="1">
      <c r="K29" s="42"/>
      <c r="L29" s="42"/>
      <c r="M29" s="42"/>
      <c r="N29" s="42"/>
      <c r="O29" s="42"/>
    </row>
    <row r="30" spans="1:15" ht="26.5" thickBot="1">
      <c r="A30" s="110"/>
      <c r="B30" s="110" t="s">
        <v>3</v>
      </c>
      <c r="C30" s="111" t="s">
        <v>43</v>
      </c>
      <c r="D30" s="110" t="s">
        <v>4</v>
      </c>
      <c r="E30" s="111" t="s">
        <v>7</v>
      </c>
      <c r="F30" s="110" t="s">
        <v>5</v>
      </c>
      <c r="G30" s="111" t="s">
        <v>323</v>
      </c>
      <c r="H30" s="110" t="s">
        <v>324</v>
      </c>
    </row>
    <row r="31" spans="1:15" ht="13" thickBot="1">
      <c r="A31" s="62" t="s">
        <v>10</v>
      </c>
      <c r="B31" s="63">
        <v>50</v>
      </c>
      <c r="C31" s="63">
        <v>50</v>
      </c>
      <c r="D31" s="63">
        <v>50</v>
      </c>
      <c r="E31" s="63">
        <v>100</v>
      </c>
      <c r="F31" s="63">
        <v>50</v>
      </c>
      <c r="G31" s="63">
        <v>0</v>
      </c>
      <c r="H31" s="63">
        <v>0</v>
      </c>
    </row>
    <row r="32" spans="1:15" ht="13" thickBot="1">
      <c r="A32" s="65" t="s">
        <v>11</v>
      </c>
      <c r="B32" s="66">
        <v>150</v>
      </c>
      <c r="C32" s="66">
        <v>100</v>
      </c>
      <c r="D32" s="66">
        <v>100</v>
      </c>
      <c r="E32" s="66">
        <v>0</v>
      </c>
      <c r="F32" s="66">
        <v>0</v>
      </c>
      <c r="G32" s="66">
        <v>0</v>
      </c>
      <c r="H32" s="66">
        <v>0</v>
      </c>
    </row>
    <row r="33" spans="1:8" ht="13" thickBot="1">
      <c r="A33" s="62" t="s">
        <v>40</v>
      </c>
      <c r="B33" s="63">
        <v>450</v>
      </c>
      <c r="C33" s="63">
        <v>350</v>
      </c>
      <c r="D33" s="63">
        <v>250</v>
      </c>
      <c r="E33" s="63">
        <v>250</v>
      </c>
      <c r="F33" s="63">
        <v>250</v>
      </c>
      <c r="G33" s="63">
        <v>100</v>
      </c>
      <c r="H33" s="63">
        <v>50</v>
      </c>
    </row>
    <row r="34" spans="1:8" ht="13" thickBot="1">
      <c r="A34" s="65" t="s">
        <v>24</v>
      </c>
      <c r="B34" s="66">
        <v>50</v>
      </c>
      <c r="C34" s="66">
        <v>50</v>
      </c>
      <c r="D34" s="66">
        <v>50</v>
      </c>
      <c r="E34" s="66">
        <v>100</v>
      </c>
      <c r="F34" s="66">
        <v>50</v>
      </c>
      <c r="G34" s="66">
        <v>50</v>
      </c>
      <c r="H34" s="66">
        <v>50</v>
      </c>
    </row>
    <row r="35" spans="1:8" ht="13" thickBot="1">
      <c r="A35" s="62" t="s">
        <v>8</v>
      </c>
      <c r="B35" s="63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</row>
    <row r="36" spans="1:8" ht="13" thickBot="1">
      <c r="A36" s="65" t="s">
        <v>9</v>
      </c>
      <c r="B36" s="66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</row>
    <row r="37" spans="1:8" ht="13" thickBot="1">
      <c r="A37" s="62" t="s">
        <v>25</v>
      </c>
      <c r="B37" s="63">
        <v>0</v>
      </c>
      <c r="C37" s="63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</row>
    <row r="38" spans="1:8" ht="13" thickBot="1">
      <c r="A38" s="65" t="s">
        <v>30</v>
      </c>
      <c r="B38" s="66">
        <v>0</v>
      </c>
      <c r="C38" s="66">
        <v>0</v>
      </c>
      <c r="D38" s="66">
        <v>0</v>
      </c>
      <c r="E38" s="66">
        <v>0</v>
      </c>
      <c r="F38" s="66">
        <v>0</v>
      </c>
      <c r="G38" s="66">
        <v>0</v>
      </c>
      <c r="H38" s="66">
        <v>0</v>
      </c>
    </row>
    <row r="39" spans="1:8" ht="13" thickBot="1">
      <c r="A39" s="62" t="s">
        <v>28</v>
      </c>
      <c r="B39" s="63">
        <v>0</v>
      </c>
      <c r="C39" s="63">
        <v>0</v>
      </c>
      <c r="D39" s="63">
        <v>0</v>
      </c>
      <c r="E39" s="63">
        <v>0</v>
      </c>
      <c r="F39" s="63">
        <v>50</v>
      </c>
      <c r="G39" s="63">
        <v>0</v>
      </c>
      <c r="H39" s="63">
        <v>0</v>
      </c>
    </row>
    <row r="40" spans="1:8" ht="13" thickBot="1">
      <c r="A40" s="65" t="s">
        <v>27</v>
      </c>
      <c r="B40" s="66">
        <v>150</v>
      </c>
      <c r="C40" s="66">
        <v>100</v>
      </c>
      <c r="D40" s="66">
        <v>50</v>
      </c>
      <c r="E40" s="66">
        <v>100</v>
      </c>
      <c r="F40" s="66">
        <v>50</v>
      </c>
      <c r="G40" s="66">
        <v>0</v>
      </c>
      <c r="H40" s="66">
        <v>0</v>
      </c>
    </row>
    <row r="41" spans="1:8" ht="13" thickBot="1">
      <c r="A41" s="62" t="s">
        <v>26</v>
      </c>
      <c r="B41" s="63">
        <v>250</v>
      </c>
      <c r="C41" s="63">
        <v>200</v>
      </c>
      <c r="D41" s="63">
        <v>150</v>
      </c>
      <c r="E41" s="63">
        <v>50</v>
      </c>
      <c r="F41" s="63">
        <v>100</v>
      </c>
      <c r="G41" s="63">
        <v>50</v>
      </c>
      <c r="H41" s="63">
        <v>0</v>
      </c>
    </row>
    <row r="42" spans="1:8" ht="25.5" thickBot="1">
      <c r="A42" s="65" t="s">
        <v>29</v>
      </c>
      <c r="B42" s="66">
        <v>0</v>
      </c>
      <c r="C42" s="66">
        <v>0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</row>
    <row r="43" spans="1:8" ht="13" thickBot="1">
      <c r="A43" s="62" t="s">
        <v>21</v>
      </c>
      <c r="B43" s="63">
        <v>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</row>
    <row r="44" spans="1:8" ht="13" thickBot="1">
      <c r="A44" s="65" t="s">
        <v>12</v>
      </c>
      <c r="B44" s="66">
        <v>300</v>
      </c>
      <c r="C44" s="66">
        <v>950</v>
      </c>
      <c r="D44" s="66">
        <v>600</v>
      </c>
      <c r="E44" s="66">
        <v>300</v>
      </c>
      <c r="F44" s="66">
        <v>250</v>
      </c>
      <c r="G44" s="66">
        <v>250</v>
      </c>
      <c r="H44" s="66">
        <v>100</v>
      </c>
    </row>
    <row r="45" spans="1:8" ht="13" thickBot="1">
      <c r="A45" s="62" t="s">
        <v>22</v>
      </c>
      <c r="B45" s="63">
        <v>900</v>
      </c>
      <c r="C45" s="63">
        <v>600</v>
      </c>
      <c r="D45" s="63">
        <v>450</v>
      </c>
      <c r="E45" s="63">
        <v>700</v>
      </c>
      <c r="F45" s="63">
        <v>350</v>
      </c>
      <c r="G45" s="63">
        <v>250</v>
      </c>
      <c r="H45" s="63">
        <v>150</v>
      </c>
    </row>
    <row r="46" spans="1:8" ht="13" thickBot="1">
      <c r="A46" s="65" t="s">
        <v>13</v>
      </c>
      <c r="B46" s="66">
        <v>250</v>
      </c>
      <c r="C46" s="66">
        <v>350</v>
      </c>
      <c r="D46" s="66">
        <v>100</v>
      </c>
      <c r="E46" s="66">
        <v>150</v>
      </c>
      <c r="F46" s="66">
        <v>100</v>
      </c>
      <c r="G46" s="66">
        <v>150</v>
      </c>
      <c r="H46" s="66">
        <v>50</v>
      </c>
    </row>
    <row r="47" spans="1:8" ht="13" thickBot="1">
      <c r="A47" s="62" t="s">
        <v>14</v>
      </c>
      <c r="B47" s="63">
        <v>300</v>
      </c>
      <c r="C47" s="63">
        <v>400</v>
      </c>
      <c r="D47" s="63">
        <v>200</v>
      </c>
      <c r="E47" s="63">
        <v>300</v>
      </c>
      <c r="F47" s="63">
        <v>200</v>
      </c>
      <c r="G47" s="63">
        <v>100</v>
      </c>
      <c r="H47" s="63">
        <v>100</v>
      </c>
    </row>
    <row r="48" spans="1:8" ht="13" thickBot="1">
      <c r="A48" s="65" t="s">
        <v>15</v>
      </c>
      <c r="B48" s="66">
        <v>50</v>
      </c>
      <c r="C48" s="66">
        <v>50</v>
      </c>
      <c r="D48" s="66">
        <v>0</v>
      </c>
      <c r="E48" s="66">
        <v>50</v>
      </c>
      <c r="F48" s="66">
        <v>0</v>
      </c>
      <c r="G48" s="66">
        <v>50</v>
      </c>
      <c r="H48" s="66">
        <v>0</v>
      </c>
    </row>
    <row r="49" spans="1:8" ht="13" thickBot="1">
      <c r="A49" s="62" t="s">
        <v>16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</row>
    <row r="50" spans="1:8" ht="25.5" thickBot="1">
      <c r="A50" s="65" t="s">
        <v>17</v>
      </c>
      <c r="B50" s="66">
        <v>350</v>
      </c>
      <c r="C50" s="66">
        <v>450</v>
      </c>
      <c r="D50" s="66">
        <v>150</v>
      </c>
      <c r="E50" s="66">
        <v>250</v>
      </c>
      <c r="F50" s="66">
        <v>150</v>
      </c>
      <c r="G50" s="66">
        <v>150</v>
      </c>
      <c r="H50" s="66">
        <v>100</v>
      </c>
    </row>
    <row r="51" spans="1:8" ht="38" thickBot="1">
      <c r="A51" s="62" t="s">
        <v>59</v>
      </c>
      <c r="B51" s="63">
        <v>100</v>
      </c>
      <c r="C51" s="63">
        <v>100</v>
      </c>
      <c r="D51" s="63">
        <v>50</v>
      </c>
      <c r="E51" s="63">
        <v>100</v>
      </c>
      <c r="F51" s="63">
        <v>100</v>
      </c>
      <c r="G51" s="63">
        <v>50</v>
      </c>
      <c r="H51" s="63">
        <v>50</v>
      </c>
    </row>
    <row r="52" spans="1:8" ht="13" thickBot="1">
      <c r="A52" s="65" t="s">
        <v>0</v>
      </c>
      <c r="B52" s="66">
        <v>200</v>
      </c>
      <c r="C52" s="66">
        <v>300</v>
      </c>
      <c r="D52" s="66">
        <v>100</v>
      </c>
      <c r="E52" s="66">
        <v>150</v>
      </c>
      <c r="F52" s="66">
        <v>150</v>
      </c>
      <c r="G52" s="66">
        <v>200</v>
      </c>
      <c r="H52" s="66">
        <v>50</v>
      </c>
    </row>
    <row r="53" spans="1:8" ht="13" thickBot="1">
      <c r="A53" s="62" t="s">
        <v>18</v>
      </c>
      <c r="B53" s="63">
        <v>1800</v>
      </c>
      <c r="C53" s="63">
        <v>1700</v>
      </c>
      <c r="D53" s="63">
        <v>950</v>
      </c>
      <c r="E53" s="63">
        <v>1500</v>
      </c>
      <c r="F53" s="63">
        <v>1350</v>
      </c>
      <c r="G53" s="63">
        <v>700</v>
      </c>
      <c r="H53" s="63">
        <v>500</v>
      </c>
    </row>
    <row r="54" spans="1:8" ht="13" thickBot="1">
      <c r="A54" s="65" t="s">
        <v>23</v>
      </c>
      <c r="B54" s="66">
        <v>100</v>
      </c>
      <c r="C54" s="66">
        <v>150</v>
      </c>
      <c r="D54" s="66">
        <v>50</v>
      </c>
      <c r="E54" s="66">
        <v>100</v>
      </c>
      <c r="F54" s="66">
        <v>100</v>
      </c>
      <c r="G54" s="66">
        <v>50</v>
      </c>
      <c r="H54" s="66">
        <v>50</v>
      </c>
    </row>
    <row r="55" spans="1:8" ht="13" thickBot="1">
      <c r="A55" s="62" t="s">
        <v>1</v>
      </c>
      <c r="B55" s="63">
        <v>5450</v>
      </c>
      <c r="C55" s="63">
        <v>5900</v>
      </c>
      <c r="D55" s="63">
        <v>3300</v>
      </c>
      <c r="E55" s="63">
        <v>4200</v>
      </c>
      <c r="F55" s="63">
        <v>3300</v>
      </c>
      <c r="G55" s="63">
        <v>2150</v>
      </c>
      <c r="H55" s="63">
        <v>1250</v>
      </c>
    </row>
    <row r="85" spans="1:2">
      <c r="A85" s="68"/>
      <c r="B85" s="68"/>
    </row>
  </sheetData>
  <sortState xmlns:xlrd2="http://schemas.microsoft.com/office/spreadsheetml/2017/richdata2" ref="M6:N19">
    <sortCondition descending="1" ref="M5:M1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zoomScaleNormal="100" workbookViewId="0">
      <selection activeCell="A6" sqref="A6:C6"/>
    </sheetView>
  </sheetViews>
  <sheetFormatPr baseColWidth="10" defaultColWidth="11.453125" defaultRowHeight="13.5"/>
  <cols>
    <col min="1" max="1" width="54.54296875" style="2" bestFit="1" customWidth="1"/>
    <col min="2" max="2" width="8.54296875" style="2" bestFit="1" customWidth="1"/>
    <col min="3" max="3" width="6.7265625" style="2" customWidth="1"/>
    <col min="4" max="4" width="11.54296875" style="2" customWidth="1"/>
    <col min="5" max="8" width="6.7265625" style="2" customWidth="1"/>
    <col min="9" max="9" width="29.453125" style="2" customWidth="1"/>
    <col min="10" max="10" width="13.81640625" style="2" customWidth="1"/>
    <col min="11" max="15" width="6.7265625" style="2" customWidth="1"/>
    <col min="16" max="16384" width="11.453125" style="2"/>
  </cols>
  <sheetData>
    <row r="1" spans="1:11">
      <c r="A1" s="42" t="s">
        <v>396</v>
      </c>
      <c r="B1" s="43"/>
      <c r="C1" s="43"/>
      <c r="D1" s="43"/>
      <c r="E1"/>
      <c r="F1"/>
      <c r="G1"/>
      <c r="H1"/>
      <c r="I1"/>
      <c r="J1"/>
      <c r="K1"/>
    </row>
    <row r="2" spans="1:11">
      <c r="A2" s="42"/>
      <c r="B2" s="43"/>
      <c r="C2" s="43"/>
      <c r="D2" s="43"/>
      <c r="E2"/>
      <c r="F2"/>
      <c r="G2"/>
      <c r="H2"/>
      <c r="I2"/>
      <c r="J2"/>
      <c r="K2"/>
    </row>
    <row r="3" spans="1:11" ht="14">
      <c r="A3" s="49"/>
      <c r="B3" s="49">
        <v>2023</v>
      </c>
      <c r="C3" s="49">
        <v>2024</v>
      </c>
      <c r="D3" s="43"/>
      <c r="E3" s="40"/>
      <c r="F3" s="40"/>
      <c r="J3" s="4"/>
    </row>
    <row r="4" spans="1:11">
      <c r="A4" s="49" t="s">
        <v>362</v>
      </c>
      <c r="B4" s="50">
        <v>9.4</v>
      </c>
      <c r="C4" s="49"/>
      <c r="D4" s="47"/>
      <c r="E4" s="4"/>
      <c r="F4" s="36"/>
      <c r="I4" s="16"/>
      <c r="J4" s="4"/>
      <c r="K4" s="4"/>
    </row>
    <row r="5" spans="1:11" ht="14">
      <c r="A5" s="49" t="s">
        <v>363</v>
      </c>
      <c r="B5" s="50">
        <v>11.1</v>
      </c>
      <c r="C5" s="49"/>
      <c r="D5" s="47"/>
      <c r="E5" s="37"/>
      <c r="F5" s="4"/>
      <c r="J5" s="4"/>
      <c r="K5" s="4"/>
    </row>
    <row r="6" spans="1:11">
      <c r="A6" s="136" t="s">
        <v>364</v>
      </c>
      <c r="B6" s="132">
        <v>13.5</v>
      </c>
      <c r="C6" s="136"/>
      <c r="D6" s="47"/>
      <c r="J6" s="24"/>
      <c r="K6" s="4"/>
    </row>
    <row r="7" spans="1:11">
      <c r="A7" s="49" t="s">
        <v>365</v>
      </c>
      <c r="B7" s="50">
        <v>17.400000000000006</v>
      </c>
      <c r="C7" s="51"/>
      <c r="D7" s="47"/>
      <c r="J7" s="24"/>
      <c r="K7" s="4"/>
    </row>
    <row r="8" spans="1:11">
      <c r="A8" s="49"/>
      <c r="B8" s="49"/>
      <c r="C8" s="49"/>
      <c r="D8" s="43"/>
      <c r="J8" s="24"/>
      <c r="K8" s="4"/>
    </row>
    <row r="9" spans="1:11">
      <c r="A9" s="49" t="s">
        <v>366</v>
      </c>
      <c r="B9" s="49"/>
      <c r="C9" s="52">
        <v>5.8</v>
      </c>
      <c r="D9" s="43"/>
      <c r="J9" s="24"/>
      <c r="K9" s="4"/>
    </row>
    <row r="10" spans="1:11">
      <c r="A10" s="49" t="s">
        <v>367</v>
      </c>
      <c r="B10" s="49"/>
      <c r="C10" s="52">
        <v>16.100000000000001</v>
      </c>
      <c r="D10" s="43"/>
      <c r="E10" s="4"/>
      <c r="F10" s="36"/>
      <c r="I10" s="16"/>
      <c r="J10" s="4"/>
      <c r="K10" s="4"/>
    </row>
    <row r="11" spans="1:11">
      <c r="A11" s="49" t="s">
        <v>368</v>
      </c>
      <c r="B11" s="49"/>
      <c r="C11" s="52">
        <v>8.7999999999999989</v>
      </c>
      <c r="D11" s="43"/>
      <c r="E11" s="4"/>
      <c r="F11" s="36"/>
      <c r="I11" s="16"/>
      <c r="J11" s="4"/>
      <c r="K11" s="4"/>
    </row>
    <row r="12" spans="1:11">
      <c r="A12" s="136" t="s">
        <v>369</v>
      </c>
      <c r="B12" s="132"/>
      <c r="C12" s="137">
        <v>9.4999999999999982</v>
      </c>
      <c r="D12" s="47"/>
      <c r="E12" s="4"/>
      <c r="F12" s="36"/>
      <c r="I12" s="16"/>
      <c r="J12" s="4"/>
      <c r="K12" s="4"/>
    </row>
    <row r="13" spans="1:11">
      <c r="A13" s="49" t="s">
        <v>370</v>
      </c>
      <c r="B13" s="50"/>
      <c r="C13" s="52">
        <v>11.4</v>
      </c>
      <c r="D13" s="47"/>
      <c r="E13" s="4"/>
      <c r="F13" s="36"/>
      <c r="I13" s="16"/>
      <c r="J13" s="24"/>
      <c r="K13" s="4"/>
    </row>
    <row r="14" spans="1:11">
      <c r="A14" s="49" t="s">
        <v>371</v>
      </c>
      <c r="B14" s="49"/>
      <c r="C14" s="52">
        <v>20.299999999999997</v>
      </c>
      <c r="D14" s="47"/>
      <c r="E14" s="4"/>
      <c r="H14" s="16"/>
    </row>
    <row r="15" spans="1:11">
      <c r="A15" s="49" t="s">
        <v>372</v>
      </c>
      <c r="B15" s="49"/>
      <c r="C15" s="52">
        <v>13.8</v>
      </c>
      <c r="D15" s="47"/>
      <c r="E15" s="4"/>
      <c r="H15" s="16"/>
    </row>
    <row r="16" spans="1:11">
      <c r="A16" s="49"/>
      <c r="B16" s="49"/>
      <c r="C16" s="49"/>
      <c r="D16" s="47"/>
      <c r="E16" s="4"/>
      <c r="F16" s="36"/>
      <c r="I16" s="16"/>
      <c r="J16" s="4"/>
      <c r="K16" s="4"/>
    </row>
    <row r="17" spans="1:11">
      <c r="A17" s="49" t="s">
        <v>2</v>
      </c>
      <c r="B17" s="50">
        <v>13.600000000000001</v>
      </c>
      <c r="C17" s="52">
        <v>10.399999999999999</v>
      </c>
      <c r="D17" s="47"/>
      <c r="E17" s="4"/>
      <c r="F17" s="36"/>
      <c r="I17" s="16"/>
      <c r="K17" s="4"/>
    </row>
    <row r="18" spans="1:11">
      <c r="A18" s="49" t="s">
        <v>41</v>
      </c>
      <c r="B18" s="50">
        <v>11.200000000000001</v>
      </c>
      <c r="C18" s="52">
        <v>10.3</v>
      </c>
      <c r="D18" s="47"/>
      <c r="E18" s="4"/>
      <c r="F18" s="36"/>
      <c r="I18" s="16"/>
      <c r="J18" s="24"/>
      <c r="K18" s="4"/>
    </row>
    <row r="19" spans="1:11">
      <c r="A19" s="49" t="s">
        <v>42</v>
      </c>
      <c r="B19" s="50">
        <v>14.200000000000001</v>
      </c>
      <c r="C19" s="52">
        <v>5.1000000000000005</v>
      </c>
      <c r="D19" s="47"/>
      <c r="E19" s="4"/>
      <c r="F19" s="36"/>
      <c r="I19" s="16"/>
      <c r="J19" s="24"/>
      <c r="K19" s="4"/>
    </row>
    <row r="20" spans="1:11">
      <c r="A20" s="49" t="s">
        <v>3</v>
      </c>
      <c r="B20" s="50">
        <v>14.099999999999998</v>
      </c>
      <c r="C20" s="52">
        <v>8.5</v>
      </c>
      <c r="D20" s="47"/>
      <c r="E20" s="4"/>
      <c r="F20" s="36"/>
      <c r="I20" s="16"/>
      <c r="J20" s="4"/>
      <c r="K20" s="4"/>
    </row>
    <row r="21" spans="1:11">
      <c r="A21" s="49" t="s">
        <v>43</v>
      </c>
      <c r="B21" s="50">
        <v>12.200000000000001</v>
      </c>
      <c r="C21" s="52">
        <v>8.6999999999999993</v>
      </c>
      <c r="D21" s="47"/>
      <c r="E21" s="4"/>
      <c r="F21" s="36"/>
      <c r="I21" s="16"/>
      <c r="J21" s="4"/>
      <c r="K21" s="4"/>
    </row>
    <row r="22" spans="1:11">
      <c r="A22" s="49" t="s">
        <v>291</v>
      </c>
      <c r="B22" s="50">
        <v>10.7</v>
      </c>
      <c r="C22" s="52">
        <v>8.1999999999999993</v>
      </c>
      <c r="D22" s="47"/>
      <c r="E22" s="4"/>
    </row>
    <row r="23" spans="1:11">
      <c r="A23" s="49" t="s">
        <v>7</v>
      </c>
      <c r="B23" s="50">
        <v>17.7</v>
      </c>
      <c r="C23" s="52">
        <v>12.8</v>
      </c>
      <c r="D23" s="47"/>
      <c r="E23" s="4"/>
      <c r="F23" s="36"/>
      <c r="I23" s="16"/>
      <c r="J23" s="4"/>
      <c r="K23" s="4"/>
    </row>
    <row r="24" spans="1:11">
      <c r="A24" s="49" t="s">
        <v>292</v>
      </c>
      <c r="B24" s="50">
        <v>22.8</v>
      </c>
      <c r="C24" s="52">
        <v>16.7</v>
      </c>
      <c r="D24" s="47"/>
      <c r="E24" s="4"/>
    </row>
    <row r="25" spans="1:11">
      <c r="A25" s="49"/>
      <c r="B25" s="49"/>
      <c r="C25" s="49"/>
      <c r="D25" s="47"/>
      <c r="E25" s="4"/>
    </row>
    <row r="26" spans="1:11">
      <c r="A26" s="49" t="s">
        <v>1</v>
      </c>
      <c r="B26" s="50">
        <v>13.4</v>
      </c>
      <c r="C26" s="52">
        <v>11.4</v>
      </c>
      <c r="D26" s="47"/>
      <c r="E26" s="4"/>
      <c r="H26" s="16"/>
    </row>
    <row r="27" spans="1:11">
      <c r="A27" s="43"/>
      <c r="B27" s="43"/>
      <c r="C27" s="43"/>
      <c r="D27" s="47"/>
      <c r="E27" s="4"/>
    </row>
    <row r="28" spans="1:11">
      <c r="A28" s="43"/>
      <c r="B28" s="43"/>
      <c r="C28" s="43"/>
      <c r="D28" s="47"/>
      <c r="E28" s="4"/>
    </row>
    <row r="29" spans="1:11">
      <c r="D29" s="47"/>
      <c r="E29" s="4"/>
    </row>
  </sheetData>
  <sortState xmlns:xlrd2="http://schemas.microsoft.com/office/spreadsheetml/2017/richdata2" ref="A10:D21">
    <sortCondition ref="A3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22"/>
  <sheetViews>
    <sheetView zoomScaleNormal="100" workbookViewId="0">
      <selection activeCell="A9" sqref="A9:D9"/>
    </sheetView>
  </sheetViews>
  <sheetFormatPr baseColWidth="10" defaultColWidth="11.453125" defaultRowHeight="12.5"/>
  <cols>
    <col min="1" max="1" width="26.26953125" style="13" customWidth="1"/>
    <col min="2" max="2" width="10.54296875" style="13" customWidth="1"/>
    <col min="3" max="16384" width="11.453125" style="13"/>
  </cols>
  <sheetData>
    <row r="1" spans="1:10">
      <c r="A1" s="42" t="s">
        <v>393</v>
      </c>
      <c r="B1" s="121"/>
      <c r="C1" s="121"/>
      <c r="D1" s="121"/>
    </row>
    <row r="2" spans="1:10">
      <c r="A2" s="121"/>
      <c r="B2" s="121"/>
      <c r="C2" s="121"/>
      <c r="D2" s="121"/>
      <c r="I2" s="14"/>
    </row>
    <row r="3" spans="1:10" ht="25">
      <c r="A3" s="122" t="s">
        <v>20</v>
      </c>
      <c r="B3" s="58" t="s">
        <v>44</v>
      </c>
      <c r="C3" s="123" t="s">
        <v>206</v>
      </c>
      <c r="D3" s="123" t="s">
        <v>207</v>
      </c>
      <c r="E3" s="9"/>
    </row>
    <row r="4" spans="1:10">
      <c r="A4" s="49" t="s">
        <v>318</v>
      </c>
      <c r="B4" s="49">
        <v>1655</v>
      </c>
      <c r="C4" s="57">
        <v>332</v>
      </c>
      <c r="D4" s="59">
        <v>382</v>
      </c>
      <c r="G4"/>
      <c r="I4"/>
      <c r="J4"/>
    </row>
    <row r="5" spans="1:10">
      <c r="A5" s="49" t="s">
        <v>319</v>
      </c>
      <c r="B5" s="49">
        <v>3155</v>
      </c>
      <c r="C5" s="57">
        <v>478</v>
      </c>
      <c r="D5" s="59">
        <v>539</v>
      </c>
      <c r="G5"/>
      <c r="I5"/>
      <c r="J5"/>
    </row>
    <row r="6" spans="1:10">
      <c r="A6" s="49" t="s">
        <v>2</v>
      </c>
      <c r="B6" s="49">
        <v>5052</v>
      </c>
      <c r="C6" s="57">
        <v>1326</v>
      </c>
      <c r="D6" s="59">
        <v>1864</v>
      </c>
      <c r="G6"/>
      <c r="I6"/>
      <c r="J6"/>
    </row>
    <row r="7" spans="1:10">
      <c r="A7" s="49" t="s">
        <v>41</v>
      </c>
      <c r="B7" s="49">
        <v>2986</v>
      </c>
      <c r="C7" s="57">
        <v>585</v>
      </c>
      <c r="D7" s="59">
        <v>422</v>
      </c>
      <c r="G7"/>
      <c r="I7"/>
      <c r="J7"/>
    </row>
    <row r="8" spans="1:10">
      <c r="A8" s="49" t="s">
        <v>320</v>
      </c>
      <c r="B8" s="49">
        <v>1570</v>
      </c>
      <c r="C8" s="57">
        <v>446</v>
      </c>
      <c r="D8" s="59">
        <v>528</v>
      </c>
      <c r="G8"/>
      <c r="I8"/>
      <c r="J8"/>
    </row>
    <row r="9" spans="1:10">
      <c r="A9" s="136" t="s">
        <v>321</v>
      </c>
      <c r="B9" s="136">
        <v>1462</v>
      </c>
      <c r="C9" s="138">
        <v>370</v>
      </c>
      <c r="D9" s="139">
        <v>535</v>
      </c>
      <c r="G9"/>
      <c r="I9"/>
      <c r="J9"/>
    </row>
    <row r="10" spans="1:10">
      <c r="A10" s="49" t="s">
        <v>322</v>
      </c>
      <c r="B10" s="49">
        <v>1362</v>
      </c>
      <c r="C10" s="57">
        <v>264</v>
      </c>
      <c r="D10" s="59">
        <v>272</v>
      </c>
      <c r="G10"/>
      <c r="I10"/>
      <c r="J10"/>
    </row>
    <row r="11" spans="1:10">
      <c r="A11" s="49" t="s">
        <v>42</v>
      </c>
      <c r="B11" s="49">
        <v>2085</v>
      </c>
      <c r="C11" s="57">
        <v>402</v>
      </c>
      <c r="D11" s="59">
        <v>545</v>
      </c>
      <c r="G11"/>
      <c r="I11"/>
      <c r="J11"/>
    </row>
    <row r="12" spans="1:10">
      <c r="A12" s="49" t="s">
        <v>3</v>
      </c>
      <c r="B12" s="49">
        <v>5028</v>
      </c>
      <c r="C12" s="57">
        <v>1254</v>
      </c>
      <c r="D12" s="59">
        <v>1073</v>
      </c>
      <c r="G12"/>
      <c r="I12"/>
      <c r="J12"/>
    </row>
    <row r="13" spans="1:10">
      <c r="A13" s="49" t="s">
        <v>43</v>
      </c>
      <c r="B13" s="49">
        <v>5635</v>
      </c>
      <c r="C13" s="57">
        <v>985</v>
      </c>
      <c r="D13" s="59">
        <v>953</v>
      </c>
      <c r="G13"/>
      <c r="I13"/>
      <c r="J13"/>
    </row>
    <row r="14" spans="1:10">
      <c r="A14" s="49" t="s">
        <v>4</v>
      </c>
      <c r="B14" s="49">
        <v>3178</v>
      </c>
      <c r="C14" s="57">
        <v>819</v>
      </c>
      <c r="D14" s="59">
        <v>972</v>
      </c>
      <c r="G14"/>
      <c r="I14"/>
      <c r="J14"/>
    </row>
    <row r="15" spans="1:10">
      <c r="A15" s="49" t="s">
        <v>7</v>
      </c>
      <c r="B15" s="49">
        <v>4102</v>
      </c>
      <c r="C15" s="57">
        <v>653</v>
      </c>
      <c r="D15" s="59">
        <v>732</v>
      </c>
      <c r="G15"/>
      <c r="I15"/>
      <c r="J15"/>
    </row>
    <row r="16" spans="1:10">
      <c r="A16" s="49" t="s">
        <v>5</v>
      </c>
      <c r="B16" s="49">
        <v>3104</v>
      </c>
      <c r="C16" s="57">
        <v>474</v>
      </c>
      <c r="D16" s="59">
        <v>381</v>
      </c>
      <c r="G16"/>
      <c r="I16"/>
      <c r="J16"/>
    </row>
    <row r="17" spans="1:10">
      <c r="A17" s="57" t="s">
        <v>323</v>
      </c>
      <c r="B17" s="49">
        <v>2042</v>
      </c>
      <c r="C17" s="57">
        <v>295</v>
      </c>
      <c r="D17" s="59">
        <v>305</v>
      </c>
      <c r="G17"/>
      <c r="I17"/>
      <c r="J17"/>
    </row>
    <row r="18" spans="1:10">
      <c r="A18" s="57" t="s">
        <v>324</v>
      </c>
      <c r="B18" s="49">
        <v>1203</v>
      </c>
      <c r="C18" s="57">
        <v>221</v>
      </c>
      <c r="D18" s="59">
        <v>279</v>
      </c>
      <c r="G18"/>
      <c r="I18"/>
      <c r="J18"/>
    </row>
    <row r="19" spans="1:10">
      <c r="B19" s="9"/>
      <c r="C19" s="12"/>
      <c r="D19" s="12"/>
      <c r="G19"/>
      <c r="I19"/>
      <c r="J19"/>
    </row>
    <row r="20" spans="1:10">
      <c r="B20" s="9"/>
      <c r="C20" s="12"/>
      <c r="D20" s="12"/>
      <c r="G20"/>
      <c r="I20"/>
      <c r="J20"/>
    </row>
    <row r="21" spans="1:10">
      <c r="B21" s="9"/>
      <c r="C21" s="12"/>
      <c r="D21" s="12"/>
      <c r="G21"/>
      <c r="I21"/>
      <c r="J21"/>
    </row>
    <row r="22" spans="1:10">
      <c r="B22" s="15"/>
      <c r="C22" s="12"/>
      <c r="D22" s="12"/>
      <c r="F22" s="12"/>
      <c r="G22" s="12"/>
      <c r="I22" s="12"/>
      <c r="J22" s="12"/>
    </row>
  </sheetData>
  <pageMargins left="0.75" right="0.75" top="1" bottom="1" header="0.5" footer="0.5"/>
  <pageSetup paperSize="9" scale="7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/>
  </sheetViews>
  <sheetFormatPr baseColWidth="10" defaultColWidth="11.453125" defaultRowHeight="12.5"/>
  <cols>
    <col min="1" max="1" width="30.7265625" style="43" customWidth="1"/>
    <col min="2" max="2" width="17.81640625" style="43" customWidth="1"/>
    <col min="3" max="3" width="16.54296875" style="43" customWidth="1"/>
    <col min="4" max="16384" width="11.453125" style="43"/>
  </cols>
  <sheetData>
    <row r="1" spans="1:3">
      <c r="A1" s="60" t="s">
        <v>381</v>
      </c>
    </row>
    <row r="3" spans="1:3" ht="74.25" customHeight="1" thickBot="1">
      <c r="A3" s="69"/>
      <c r="B3" s="61" t="s">
        <v>378</v>
      </c>
      <c r="C3" s="61" t="s">
        <v>382</v>
      </c>
    </row>
    <row r="4" spans="1:3" ht="13" thickBot="1">
      <c r="A4" s="62" t="s">
        <v>46</v>
      </c>
      <c r="B4" s="63">
        <v>250</v>
      </c>
      <c r="C4" s="70">
        <v>2400</v>
      </c>
    </row>
    <row r="5" spans="1:3" ht="13" thickBot="1">
      <c r="A5" s="65" t="s">
        <v>47</v>
      </c>
      <c r="B5" s="66">
        <v>3300</v>
      </c>
      <c r="C5" s="71">
        <v>3450</v>
      </c>
    </row>
    <row r="6" spans="1:3" ht="13" thickBot="1">
      <c r="A6" s="62" t="s">
        <v>0</v>
      </c>
      <c r="B6" s="63">
        <v>2350</v>
      </c>
      <c r="C6" s="70">
        <v>1300</v>
      </c>
    </row>
    <row r="7" spans="1:3" ht="13" thickBot="1">
      <c r="A7" s="65" t="s">
        <v>48</v>
      </c>
      <c r="B7" s="66">
        <v>900</v>
      </c>
      <c r="C7" s="71">
        <v>1150</v>
      </c>
    </row>
    <row r="8" spans="1:3" ht="13" thickBot="1">
      <c r="A8" s="62" t="s">
        <v>49</v>
      </c>
      <c r="B8" s="63">
        <v>12050</v>
      </c>
      <c r="C8" s="70">
        <v>3450</v>
      </c>
    </row>
    <row r="9" spans="1:3" ht="13" thickBot="1">
      <c r="A9" s="65" t="s">
        <v>50</v>
      </c>
      <c r="B9" s="66">
        <v>600</v>
      </c>
      <c r="C9" s="71">
        <v>1800</v>
      </c>
    </row>
    <row r="10" spans="1:3" ht="13" thickBot="1">
      <c r="A10" s="62" t="s">
        <v>51</v>
      </c>
      <c r="B10" s="63">
        <v>900</v>
      </c>
      <c r="C10" s="70">
        <v>1650</v>
      </c>
    </row>
    <row r="11" spans="1:3" ht="13" thickBot="1">
      <c r="A11" s="65" t="s">
        <v>52</v>
      </c>
      <c r="B11" s="66">
        <v>1150</v>
      </c>
      <c r="C11" s="71">
        <v>4900</v>
      </c>
    </row>
    <row r="12" spans="1:3" ht="13" thickBot="1">
      <c r="A12" s="62" t="s">
        <v>53</v>
      </c>
      <c r="B12" s="63">
        <v>4200</v>
      </c>
      <c r="C12" s="70">
        <v>5700</v>
      </c>
    </row>
    <row r="13" spans="1:3" ht="13" thickBot="1">
      <c r="A13" s="65" t="s">
        <v>10</v>
      </c>
      <c r="B13" s="66">
        <v>700</v>
      </c>
      <c r="C13" s="71">
        <v>1100</v>
      </c>
    </row>
    <row r="14" spans="1:3" ht="13" thickBot="1">
      <c r="A14" s="62" t="s">
        <v>54</v>
      </c>
      <c r="B14" s="63">
        <v>4850</v>
      </c>
      <c r="C14" s="70">
        <v>9600</v>
      </c>
    </row>
    <row r="15" spans="1:3" ht="13" thickBot="1">
      <c r="A15" s="65" t="s">
        <v>55</v>
      </c>
      <c r="B15" s="66">
        <v>6100</v>
      </c>
      <c r="C15" s="71">
        <v>5900</v>
      </c>
    </row>
    <row r="16" spans="1:3" ht="13" thickBot="1">
      <c r="A16" s="62" t="s">
        <v>56</v>
      </c>
      <c r="B16" s="63">
        <v>4050</v>
      </c>
      <c r="C16" s="70">
        <v>6100</v>
      </c>
    </row>
    <row r="17" spans="1:3" ht="13" thickBot="1">
      <c r="A17" s="65" t="s">
        <v>57</v>
      </c>
      <c r="B17" s="66">
        <v>2200</v>
      </c>
      <c r="C17" s="71">
        <v>5950</v>
      </c>
    </row>
    <row r="18" spans="1:3" ht="13" thickBot="1">
      <c r="A18" s="62" t="s">
        <v>58</v>
      </c>
      <c r="B18" s="63"/>
      <c r="C18" s="70">
        <v>6650</v>
      </c>
    </row>
    <row r="19" spans="1:3" ht="13" thickBot="1">
      <c r="A19" s="65" t="s">
        <v>1</v>
      </c>
      <c r="B19" s="66">
        <v>43600</v>
      </c>
      <c r="C19" s="71">
        <v>61050</v>
      </c>
    </row>
    <row r="20" spans="1:3">
      <c r="C20" s="68"/>
    </row>
    <row r="21" spans="1:3">
      <c r="B21" s="68"/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/>
  </sheetViews>
  <sheetFormatPr baseColWidth="10" defaultColWidth="11.453125" defaultRowHeight="12.5"/>
  <cols>
    <col min="1" max="1" width="8.26953125" style="43" customWidth="1"/>
    <col min="2" max="2" width="10.54296875" style="43" customWidth="1"/>
    <col min="3" max="3" width="9.453125" style="43" customWidth="1"/>
    <col min="4" max="4" width="9.1796875" style="43" customWidth="1"/>
    <col min="5" max="5" width="12.1796875" style="43" customWidth="1"/>
    <col min="6" max="10" width="12.7265625" style="43" customWidth="1"/>
    <col min="11" max="11" width="13" style="43" customWidth="1"/>
    <col min="12" max="17" width="12.7265625" style="43" customWidth="1"/>
    <col min="18" max="16384" width="11.453125" style="43"/>
  </cols>
  <sheetData>
    <row r="1" spans="1:17">
      <c r="A1" s="60" t="s">
        <v>398</v>
      </c>
    </row>
    <row r="3" spans="1:17" ht="17.25" customHeight="1" thickBot="1">
      <c r="A3" s="69"/>
      <c r="B3" s="61" t="s">
        <v>383</v>
      </c>
      <c r="C3" s="61" t="s">
        <v>384</v>
      </c>
      <c r="D3" s="61" t="s">
        <v>385</v>
      </c>
      <c r="E3" s="75" t="s">
        <v>386</v>
      </c>
      <c r="H3" s="72"/>
    </row>
    <row r="4" spans="1:17" ht="13" thickBot="1">
      <c r="A4" s="62">
        <v>2003</v>
      </c>
      <c r="B4" s="76">
        <v>13.40124722161306</v>
      </c>
      <c r="C4" s="76">
        <v>65.389236502915679</v>
      </c>
      <c r="D4" s="76">
        <v>21.209516275471255</v>
      </c>
      <c r="E4" s="77">
        <v>7.8082690538581954</v>
      </c>
      <c r="H4" s="72"/>
    </row>
    <row r="5" spans="1:17" ht="13" thickBot="1">
      <c r="A5" s="65">
        <v>2004</v>
      </c>
      <c r="B5" s="78">
        <v>11.854165242344582</v>
      </c>
      <c r="C5" s="78">
        <v>63.900987718183288</v>
      </c>
      <c r="D5" s="78">
        <v>24.244847039472148</v>
      </c>
      <c r="E5" s="79">
        <v>12.4</v>
      </c>
      <c r="H5" s="72"/>
    </row>
    <row r="6" spans="1:17" ht="13" thickBot="1">
      <c r="A6" s="62">
        <v>2005</v>
      </c>
      <c r="B6" s="76">
        <v>10.16</v>
      </c>
      <c r="C6" s="76">
        <v>65.45</v>
      </c>
      <c r="D6" s="76">
        <v>24.39</v>
      </c>
      <c r="E6" s="77">
        <v>14.23</v>
      </c>
      <c r="H6" s="72"/>
    </row>
    <row r="7" spans="1:17" ht="13" thickBot="1">
      <c r="A7" s="65">
        <v>2006</v>
      </c>
      <c r="B7" s="78">
        <v>8.0148259392857089</v>
      </c>
      <c r="C7" s="78">
        <v>61.473031565966878</v>
      </c>
      <c r="D7" s="78">
        <v>30.512142494747422</v>
      </c>
      <c r="E7" s="79">
        <v>22.497316555461715</v>
      </c>
      <c r="H7" s="72"/>
    </row>
    <row r="8" spans="1:17" ht="13" thickBot="1">
      <c r="A8" s="62">
        <v>2007</v>
      </c>
      <c r="B8" s="76">
        <v>7.1</v>
      </c>
      <c r="C8" s="76">
        <v>57.1</v>
      </c>
      <c r="D8" s="76">
        <v>35.9</v>
      </c>
      <c r="E8" s="77">
        <v>28.799999999999997</v>
      </c>
      <c r="H8" s="72"/>
    </row>
    <row r="9" spans="1:17" ht="13" thickBot="1">
      <c r="A9" s="65">
        <v>2008</v>
      </c>
      <c r="B9" s="78">
        <v>7.4134578125288622</v>
      </c>
      <c r="C9" s="78">
        <v>56.462541566893435</v>
      </c>
      <c r="D9" s="78">
        <v>36.124000620577704</v>
      </c>
      <c r="E9" s="79">
        <v>28.710542808048842</v>
      </c>
      <c r="H9" s="72"/>
    </row>
    <row r="10" spans="1:17" ht="13" thickBot="1">
      <c r="A10" s="62">
        <v>2009</v>
      </c>
      <c r="B10" s="76">
        <v>13.043058719200198</v>
      </c>
      <c r="C10" s="76">
        <v>64.243543722833294</v>
      </c>
      <c r="D10" s="76">
        <v>22.713397557966502</v>
      </c>
      <c r="E10" s="77">
        <v>9.6703388387663036</v>
      </c>
      <c r="F10" s="73"/>
      <c r="H10" s="72"/>
      <c r="I10" s="73"/>
      <c r="J10" s="73"/>
      <c r="K10" s="73"/>
      <c r="L10" s="73"/>
      <c r="M10" s="73"/>
      <c r="N10" s="73"/>
      <c r="O10" s="73"/>
      <c r="P10" s="73"/>
      <c r="Q10" s="73"/>
    </row>
    <row r="11" spans="1:17" ht="13.5" thickBot="1">
      <c r="A11" s="65">
        <v>2010</v>
      </c>
      <c r="B11" s="78">
        <v>12.191006042716204</v>
      </c>
      <c r="C11" s="78">
        <v>63.217156335084951</v>
      </c>
      <c r="D11" s="78">
        <v>24.591837622198838</v>
      </c>
      <c r="E11" s="79">
        <v>12.400831579482634</v>
      </c>
      <c r="F11" s="73"/>
      <c r="H11" s="72"/>
      <c r="I11" s="73"/>
      <c r="J11" s="73"/>
      <c r="K11" s="74"/>
      <c r="L11" s="73"/>
      <c r="M11" s="73"/>
      <c r="N11" s="73"/>
      <c r="O11" s="73"/>
      <c r="P11" s="73"/>
      <c r="Q11" s="73"/>
    </row>
    <row r="12" spans="1:17" ht="13.5" thickBot="1">
      <c r="A12" s="62">
        <v>2011</v>
      </c>
      <c r="B12" s="76">
        <v>10.973286310933972</v>
      </c>
      <c r="C12" s="76">
        <v>61.956547228561526</v>
      </c>
      <c r="D12" s="76">
        <v>27.070166460504492</v>
      </c>
      <c r="E12" s="77">
        <v>16.09688014957052</v>
      </c>
      <c r="F12" s="73"/>
      <c r="H12" s="72"/>
      <c r="I12" s="73"/>
      <c r="J12" s="73"/>
      <c r="K12" s="74"/>
      <c r="L12" s="73"/>
      <c r="M12" s="73"/>
      <c r="N12" s="73"/>
      <c r="O12" s="73"/>
      <c r="P12" s="73"/>
      <c r="Q12" s="73"/>
    </row>
    <row r="13" spans="1:17" ht="13" thickBot="1">
      <c r="A13" s="65">
        <v>2012</v>
      </c>
      <c r="B13" s="78">
        <v>10.546495067274359</v>
      </c>
      <c r="C13" s="78">
        <v>64.986592545627317</v>
      </c>
      <c r="D13" s="78">
        <v>24.466912387098326</v>
      </c>
      <c r="E13" s="79">
        <v>13.920417319823967</v>
      </c>
      <c r="H13" s="72"/>
    </row>
    <row r="14" spans="1:17" ht="13" thickBot="1">
      <c r="A14" s="62">
        <v>2013</v>
      </c>
      <c r="B14" s="76">
        <v>10.702427949960686</v>
      </c>
      <c r="C14" s="76">
        <v>64.571539467330609</v>
      </c>
      <c r="D14" s="76">
        <v>24.72603258270868</v>
      </c>
      <c r="E14" s="77">
        <v>14.023604632747993</v>
      </c>
      <c r="H14" s="72"/>
    </row>
    <row r="15" spans="1:17" ht="13" thickBot="1">
      <c r="A15" s="65">
        <v>2014</v>
      </c>
      <c r="B15" s="78">
        <v>11.148200102795128</v>
      </c>
      <c r="C15" s="78">
        <v>67.599226531624254</v>
      </c>
      <c r="D15" s="78">
        <v>21.252573365580631</v>
      </c>
      <c r="E15" s="79">
        <v>10.104373262785503</v>
      </c>
      <c r="H15" s="72"/>
    </row>
    <row r="16" spans="1:17" ht="13" thickBot="1">
      <c r="A16" s="62">
        <v>2015</v>
      </c>
      <c r="B16" s="76">
        <v>11.499737239556437</v>
      </c>
      <c r="C16" s="76">
        <v>68.500988047140353</v>
      </c>
      <c r="D16" s="76">
        <v>19.999274713303208</v>
      </c>
      <c r="E16" s="77">
        <v>8.4995374737467717</v>
      </c>
      <c r="H16" s="72"/>
    </row>
    <row r="17" spans="1:8" ht="13" thickBot="1">
      <c r="A17" s="65">
        <v>2016</v>
      </c>
      <c r="B17" s="78">
        <v>11.611236509522499</v>
      </c>
      <c r="C17" s="78">
        <v>67.080733043611644</v>
      </c>
      <c r="D17" s="78">
        <v>21.308030446865867</v>
      </c>
      <c r="E17" s="79">
        <v>9.6967939373433687</v>
      </c>
      <c r="H17" s="72"/>
    </row>
    <row r="18" spans="1:8" ht="13" thickBot="1">
      <c r="A18" s="62">
        <v>2017</v>
      </c>
      <c r="B18" s="76">
        <v>10.085534831854389</v>
      </c>
      <c r="C18" s="76">
        <v>65.978974501361137</v>
      </c>
      <c r="D18" s="76">
        <v>23.935490666784482</v>
      </c>
      <c r="E18" s="77">
        <v>13.849955834930093</v>
      </c>
      <c r="H18" s="72"/>
    </row>
    <row r="19" spans="1:8" ht="13" thickBot="1">
      <c r="A19" s="65">
        <v>2018</v>
      </c>
      <c r="B19" s="78">
        <v>10.3</v>
      </c>
      <c r="C19" s="78">
        <v>65.5</v>
      </c>
      <c r="D19" s="78">
        <v>24.2</v>
      </c>
      <c r="E19" s="79">
        <v>13.899999999999999</v>
      </c>
      <c r="H19" s="72"/>
    </row>
    <row r="20" spans="1:8" ht="13" thickBot="1">
      <c r="A20" s="62">
        <v>2019</v>
      </c>
      <c r="B20" s="76">
        <v>10.8</v>
      </c>
      <c r="C20" s="76">
        <v>63.9</v>
      </c>
      <c r="D20" s="76">
        <v>25.3</v>
      </c>
      <c r="E20" s="77">
        <v>14.5</v>
      </c>
      <c r="H20" s="72"/>
    </row>
    <row r="21" spans="1:8" ht="13" thickBot="1">
      <c r="A21" s="65">
        <v>2020</v>
      </c>
      <c r="B21" s="78">
        <v>11.5</v>
      </c>
      <c r="C21" s="78">
        <v>63.4</v>
      </c>
      <c r="D21" s="78">
        <v>25.1</v>
      </c>
      <c r="E21" s="79">
        <v>13.600000000000001</v>
      </c>
      <c r="H21" s="72"/>
    </row>
    <row r="22" spans="1:8" ht="13" thickBot="1">
      <c r="A22" s="62">
        <v>2021</v>
      </c>
      <c r="B22" s="76">
        <v>11</v>
      </c>
      <c r="C22" s="76">
        <v>62.9</v>
      </c>
      <c r="D22" s="76">
        <v>26.1</v>
      </c>
      <c r="E22" s="77">
        <v>15.100000000000001</v>
      </c>
      <c r="F22" s="73"/>
      <c r="H22" s="72"/>
    </row>
    <row r="23" spans="1:8" ht="13" thickBot="1">
      <c r="A23" s="65">
        <v>2022</v>
      </c>
      <c r="B23" s="78">
        <v>8.8000000000000007</v>
      </c>
      <c r="C23" s="78">
        <v>60.2</v>
      </c>
      <c r="D23" s="78">
        <v>30.9</v>
      </c>
      <c r="E23" s="79">
        <v>22.1</v>
      </c>
      <c r="F23" s="73"/>
      <c r="H23" s="72"/>
    </row>
    <row r="24" spans="1:8" ht="13" thickBot="1">
      <c r="A24" s="62">
        <v>2023</v>
      </c>
      <c r="B24" s="76">
        <v>11.4</v>
      </c>
      <c r="C24" s="76">
        <v>63.9</v>
      </c>
      <c r="D24" s="76">
        <v>24.8</v>
      </c>
      <c r="E24" s="77">
        <v>13.4</v>
      </c>
      <c r="F24" s="73"/>
      <c r="H24" s="72"/>
    </row>
    <row r="25" spans="1:8" ht="13" thickBot="1">
      <c r="A25" s="65">
        <v>2024</v>
      </c>
      <c r="B25" s="78">
        <v>11.3</v>
      </c>
      <c r="C25" s="78">
        <v>66.7</v>
      </c>
      <c r="D25" s="78">
        <v>22</v>
      </c>
      <c r="E25" s="79">
        <f>D25-B25</f>
        <v>10.7</v>
      </c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"/>
  <sheetViews>
    <sheetView zoomScaleNormal="100" workbookViewId="0"/>
  </sheetViews>
  <sheetFormatPr baseColWidth="10" defaultColWidth="11.453125" defaultRowHeight="13.5"/>
  <cols>
    <col min="1" max="1" width="9.453125" style="2" customWidth="1"/>
    <col min="2" max="2" width="21.7265625" style="2" customWidth="1"/>
    <col min="3" max="3" width="17.26953125" style="2" customWidth="1"/>
    <col min="4" max="4" width="17.1796875" style="2" customWidth="1"/>
    <col min="5" max="5" width="12.7265625" style="2" customWidth="1"/>
    <col min="6" max="6" width="12.1796875" style="2" customWidth="1"/>
    <col min="7" max="11" width="12.7265625" style="2" customWidth="1"/>
    <col min="12" max="12" width="13" style="2" customWidth="1"/>
    <col min="13" max="18" width="12.7265625" style="2" customWidth="1"/>
    <col min="19" max="16384" width="11.453125" style="2"/>
  </cols>
  <sheetData>
    <row r="1" spans="1:11">
      <c r="A1" s="42" t="s">
        <v>395</v>
      </c>
      <c r="B1" s="43"/>
      <c r="C1" s="43"/>
      <c r="D1" s="43"/>
    </row>
    <row r="2" spans="1:11">
      <c r="A2" s="43"/>
      <c r="B2" s="43"/>
      <c r="C2" s="43"/>
      <c r="D2" s="43"/>
    </row>
    <row r="3" spans="1:11" ht="63" customHeight="1">
      <c r="A3" s="49"/>
      <c r="B3" s="80" t="s">
        <v>387</v>
      </c>
      <c r="C3" s="80" t="s">
        <v>399</v>
      </c>
      <c r="D3" s="80" t="s">
        <v>400</v>
      </c>
      <c r="E3"/>
      <c r="F3" s="22"/>
      <c r="G3" s="23"/>
      <c r="H3" s="23"/>
      <c r="I3" s="23"/>
    </row>
    <row r="4" spans="1:11" ht="14.25" customHeight="1">
      <c r="A4" s="49">
        <v>2002</v>
      </c>
      <c r="B4" s="81">
        <v>16.519926909985511</v>
      </c>
      <c r="C4" s="85">
        <v>0.1</v>
      </c>
      <c r="D4" s="82">
        <v>0.35118525021948788</v>
      </c>
      <c r="E4" s="46"/>
      <c r="F4" s="34"/>
      <c r="G4" s="35"/>
      <c r="H4" s="34"/>
      <c r="I4" s="25"/>
      <c r="J4" s="25"/>
      <c r="K4" s="25"/>
    </row>
    <row r="5" spans="1:11" ht="14.5">
      <c r="A5" s="83">
        <v>2003</v>
      </c>
      <c r="B5" s="50">
        <v>7.8082690538581954</v>
      </c>
      <c r="C5" s="85">
        <v>-1.6</v>
      </c>
      <c r="D5" s="84">
        <v>-0.74365704286963874</v>
      </c>
      <c r="E5" s="46"/>
      <c r="F5" s="34"/>
      <c r="G5" s="35"/>
      <c r="H5" s="34"/>
      <c r="I5" s="25"/>
      <c r="J5" s="25"/>
      <c r="K5" s="25"/>
    </row>
    <row r="6" spans="1:11" ht="14.5">
      <c r="A6" s="83">
        <v>2004</v>
      </c>
      <c r="B6" s="50">
        <v>12.4</v>
      </c>
      <c r="C6" s="85">
        <v>0.3</v>
      </c>
      <c r="D6" s="84">
        <v>0.26443367122079842</v>
      </c>
      <c r="E6" s="46"/>
      <c r="F6" s="34"/>
      <c r="G6" s="35"/>
      <c r="H6" s="34"/>
      <c r="I6" s="25"/>
      <c r="J6" s="25"/>
      <c r="K6" s="25"/>
    </row>
    <row r="7" spans="1:11" ht="14.5">
      <c r="A7" s="83">
        <v>2005</v>
      </c>
      <c r="B7" s="50">
        <v>14.23</v>
      </c>
      <c r="C7" s="85">
        <v>1.4</v>
      </c>
      <c r="D7" s="84">
        <v>0.61538461538461764</v>
      </c>
      <c r="E7" s="46"/>
      <c r="F7" s="34"/>
      <c r="G7" s="35"/>
      <c r="H7" s="34"/>
      <c r="I7" s="25"/>
      <c r="J7" s="25"/>
      <c r="K7" s="25"/>
    </row>
    <row r="8" spans="1:11" ht="14.5">
      <c r="A8" s="83">
        <v>2006</v>
      </c>
      <c r="B8" s="50">
        <v>22.497316555461715</v>
      </c>
      <c r="C8" s="85">
        <v>3.4</v>
      </c>
      <c r="D8" s="84">
        <v>2.8833551769331667</v>
      </c>
      <c r="E8" s="46"/>
      <c r="F8" s="34"/>
      <c r="G8" s="35"/>
      <c r="H8" s="34"/>
      <c r="I8" s="25"/>
      <c r="J8" s="25"/>
      <c r="K8" s="25"/>
    </row>
    <row r="9" spans="1:11" ht="14.5">
      <c r="A9" s="83">
        <v>2007</v>
      </c>
      <c r="B9" s="50">
        <v>28.799999999999997</v>
      </c>
      <c r="C9" s="85">
        <v>4.3</v>
      </c>
      <c r="D9" s="84">
        <v>3.4819532908704875</v>
      </c>
      <c r="E9" s="46"/>
      <c r="F9" s="34"/>
      <c r="G9" s="35"/>
      <c r="H9" s="34"/>
      <c r="I9" s="25"/>
      <c r="J9" s="25"/>
      <c r="K9" s="25"/>
    </row>
    <row r="10" spans="1:11" ht="14.5">
      <c r="A10" s="83">
        <v>2008</v>
      </c>
      <c r="B10" s="50">
        <v>28.710542808048842</v>
      </c>
      <c r="C10" s="85">
        <v>3.4</v>
      </c>
      <c r="D10" s="84">
        <v>2.7903159622486573</v>
      </c>
      <c r="E10" s="46"/>
      <c r="F10" s="34"/>
      <c r="G10" s="35"/>
      <c r="H10" s="34"/>
      <c r="I10" s="25"/>
      <c r="J10" s="25"/>
      <c r="K10" s="25"/>
    </row>
    <row r="11" spans="1:11" ht="14.5">
      <c r="A11" s="83">
        <v>2009</v>
      </c>
      <c r="B11" s="50">
        <v>9.6703388387663036</v>
      </c>
      <c r="C11" s="85">
        <v>-0.4</v>
      </c>
      <c r="D11" s="84">
        <v>-0.39920159680638667</v>
      </c>
      <c r="E11" s="46"/>
      <c r="F11" s="34"/>
      <c r="G11" s="35"/>
      <c r="H11" s="34"/>
      <c r="I11" s="25"/>
      <c r="J11" s="25"/>
      <c r="K11" s="25"/>
    </row>
    <row r="12" spans="1:11" ht="14.5">
      <c r="A12" s="83">
        <v>2010</v>
      </c>
      <c r="B12" s="50">
        <v>12.400831579482634</v>
      </c>
      <c r="C12" s="85">
        <v>0</v>
      </c>
      <c r="D12" s="84">
        <v>0.11928429423460063</v>
      </c>
      <c r="E12" s="46"/>
      <c r="F12" s="34"/>
      <c r="G12" s="35"/>
      <c r="H12" s="34"/>
      <c r="I12" s="25"/>
      <c r="J12" s="25"/>
      <c r="K12" s="25"/>
    </row>
    <row r="13" spans="1:11" ht="14.5">
      <c r="A13" s="83">
        <v>2011</v>
      </c>
      <c r="B13" s="50">
        <v>16.09688014957052</v>
      </c>
      <c r="C13" s="85">
        <v>1.6</v>
      </c>
      <c r="D13" s="84">
        <v>1.7474185861795055</v>
      </c>
      <c r="E13" s="46"/>
      <c r="F13" s="34"/>
      <c r="G13" s="35"/>
      <c r="H13" s="34"/>
      <c r="I13" s="25"/>
      <c r="J13" s="25"/>
      <c r="K13" s="25"/>
    </row>
    <row r="14" spans="1:11" s="11" customFormat="1" ht="14.5">
      <c r="A14" s="83">
        <v>2012</v>
      </c>
      <c r="B14" s="50">
        <v>13.920417319823967</v>
      </c>
      <c r="C14" s="85">
        <v>2.2000000000000002</v>
      </c>
      <c r="D14" s="84">
        <v>1.6393442622950838</v>
      </c>
      <c r="E14" s="46"/>
      <c r="F14" s="34"/>
      <c r="G14" s="35"/>
      <c r="H14" s="34"/>
      <c r="I14" s="25"/>
      <c r="J14" s="25"/>
      <c r="K14" s="25"/>
    </row>
    <row r="15" spans="1:11" s="11" customFormat="1" ht="14.5">
      <c r="A15" s="83">
        <v>2013</v>
      </c>
      <c r="B15" s="50">
        <v>14.023604632747993</v>
      </c>
      <c r="C15" s="85">
        <v>1.3</v>
      </c>
      <c r="D15" s="84">
        <v>0.72964669738864174</v>
      </c>
      <c r="E15" s="46"/>
      <c r="F15" s="34"/>
      <c r="G15" s="35"/>
      <c r="H15" s="34"/>
      <c r="I15" s="25"/>
      <c r="J15" s="25"/>
      <c r="K15" s="25"/>
    </row>
    <row r="16" spans="1:11" ht="14.5">
      <c r="A16" s="83">
        <v>2014</v>
      </c>
      <c r="B16" s="50">
        <v>10.104373262785503</v>
      </c>
      <c r="C16" s="85">
        <v>1.2</v>
      </c>
      <c r="D16" s="84">
        <v>0.83873427373237774</v>
      </c>
      <c r="E16" s="46"/>
      <c r="F16" s="34"/>
      <c r="G16" s="35"/>
      <c r="H16" s="34"/>
      <c r="I16" s="25"/>
      <c r="J16" s="25"/>
      <c r="K16" s="25"/>
    </row>
    <row r="17" spans="1:18" ht="14.5">
      <c r="A17" s="83">
        <v>2015</v>
      </c>
      <c r="B17" s="50">
        <v>8.4995374737467717</v>
      </c>
      <c r="C17" s="85">
        <v>0.4</v>
      </c>
      <c r="D17" s="84">
        <v>0.56710775047259521</v>
      </c>
      <c r="E17" s="46"/>
      <c r="F17" s="34"/>
      <c r="G17" s="35"/>
      <c r="H17" s="34"/>
      <c r="I17" s="20"/>
      <c r="K17" s="4"/>
    </row>
    <row r="18" spans="1:18" ht="14.5">
      <c r="A18" s="49">
        <v>2016</v>
      </c>
      <c r="B18" s="50">
        <v>9.6967939373433687</v>
      </c>
      <c r="C18" s="85">
        <v>0.3</v>
      </c>
      <c r="D18" s="84">
        <v>-3.759398496240296E-2</v>
      </c>
      <c r="E18" s="46"/>
      <c r="F18" s="34"/>
      <c r="G18" s="35"/>
      <c r="H18" s="34"/>
      <c r="I18" s="5"/>
      <c r="K18" s="4"/>
    </row>
    <row r="19" spans="1:18" ht="14.5">
      <c r="A19" s="83">
        <v>2017</v>
      </c>
      <c r="B19" s="50">
        <v>13.849955834930093</v>
      </c>
      <c r="C19" s="85">
        <v>1.3</v>
      </c>
      <c r="D19" s="84">
        <v>0.33847311019179482</v>
      </c>
      <c r="E19" s="46"/>
      <c r="F19" s="34"/>
      <c r="G19" s="35"/>
      <c r="H19" s="34"/>
    </row>
    <row r="20" spans="1:18" ht="14.5">
      <c r="A20" s="83">
        <v>2018</v>
      </c>
      <c r="B20" s="50">
        <v>13.899999999999999</v>
      </c>
      <c r="C20" s="85">
        <v>1.8</v>
      </c>
      <c r="D20" s="84">
        <v>1.7991004497751151</v>
      </c>
      <c r="E20" s="46"/>
      <c r="F20" s="34"/>
      <c r="G20" s="35"/>
      <c r="H20" s="34"/>
    </row>
    <row r="21" spans="1:18" ht="14.5">
      <c r="A21" s="83">
        <v>2019</v>
      </c>
      <c r="B21" s="50">
        <v>14.5</v>
      </c>
      <c r="C21" s="85">
        <v>1.7</v>
      </c>
      <c r="D21" s="84">
        <v>1.1045655375552244</v>
      </c>
      <c r="E21" s="46"/>
    </row>
    <row r="22" spans="1:18" ht="14.5">
      <c r="A22" s="83">
        <v>2020</v>
      </c>
      <c r="B22" s="50">
        <v>13.6</v>
      </c>
      <c r="C22" s="85">
        <v>-1.5</v>
      </c>
      <c r="D22" s="84">
        <v>-0.50983248361252675</v>
      </c>
      <c r="E22" s="46"/>
    </row>
    <row r="23" spans="1:18" ht="14.5">
      <c r="A23" s="83">
        <v>2021</v>
      </c>
      <c r="B23" s="50">
        <v>15.100000000000001</v>
      </c>
      <c r="C23" s="85">
        <v>1.1000000000000001</v>
      </c>
      <c r="D23" s="84">
        <v>1.5373352855051259</v>
      </c>
      <c r="E23" s="46"/>
    </row>
    <row r="24" spans="1:18" ht="14.5">
      <c r="A24" s="83">
        <v>2022</v>
      </c>
      <c r="B24" s="50">
        <v>22.1</v>
      </c>
      <c r="C24" s="85">
        <v>3.8</v>
      </c>
      <c r="D24" s="84">
        <v>2.7036770007209832</v>
      </c>
      <c r="E24" s="46"/>
    </row>
    <row r="25" spans="1:18" ht="14.5">
      <c r="A25" s="83">
        <v>2023</v>
      </c>
      <c r="B25" s="50">
        <v>13.4</v>
      </c>
      <c r="C25" s="85">
        <v>1.3</v>
      </c>
      <c r="D25" s="84">
        <v>0.94770094770095792</v>
      </c>
      <c r="E25" s="46"/>
    </row>
    <row r="26" spans="1:18">
      <c r="A26" s="83">
        <v>2024</v>
      </c>
      <c r="B26" s="50">
        <v>10.7</v>
      </c>
      <c r="C26" s="49"/>
      <c r="D26" s="49"/>
      <c r="E26" s="21"/>
    </row>
    <row r="29" spans="1:18" ht="14.5"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>
      <c r="E30" s="10"/>
      <c r="G30" s="5"/>
      <c r="H30" s="5"/>
    </row>
    <row r="31" spans="1:18">
      <c r="C31" s="5"/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C32" s="5"/>
      <c r="D32" s="5"/>
      <c r="E32" s="8"/>
      <c r="F32" s="5"/>
      <c r="H32" s="5"/>
      <c r="I32" s="5"/>
      <c r="J32" s="5"/>
      <c r="K32" s="5"/>
      <c r="L32" s="3"/>
      <c r="M32" s="5"/>
      <c r="N32" s="5"/>
      <c r="O32" s="5"/>
      <c r="P32" s="5"/>
      <c r="Q32" s="5"/>
      <c r="R32" s="5"/>
    </row>
    <row r="33" spans="2:18">
      <c r="C33" s="5"/>
      <c r="D33" s="5"/>
      <c r="E33" s="8"/>
      <c r="F33" s="5"/>
      <c r="I33" s="5"/>
      <c r="J33" s="5"/>
      <c r="K33" s="5"/>
      <c r="L33" s="3"/>
      <c r="M33" s="5"/>
      <c r="N33" s="5"/>
      <c r="O33" s="5"/>
      <c r="P33" s="5"/>
      <c r="Q33" s="5"/>
      <c r="R33" s="5"/>
    </row>
    <row r="34" spans="2:18">
      <c r="E34" s="10"/>
    </row>
    <row r="35" spans="2:18">
      <c r="E35" s="10"/>
    </row>
    <row r="36" spans="2:18">
      <c r="B36" s="5"/>
      <c r="E36" s="10"/>
    </row>
    <row r="37" spans="2:18">
      <c r="B37" s="5"/>
      <c r="E37" s="10"/>
    </row>
    <row r="38" spans="2:18">
      <c r="B38" s="5"/>
      <c r="E38" s="10"/>
    </row>
    <row r="39" spans="2:18">
      <c r="B39" s="29"/>
      <c r="C39" s="29"/>
      <c r="D39" s="30"/>
      <c r="E39" s="10"/>
    </row>
    <row r="40" spans="2:18">
      <c r="E40" s="10"/>
    </row>
    <row r="41" spans="2:18">
      <c r="E41" s="10"/>
    </row>
    <row r="42" spans="2:18">
      <c r="E42" s="10"/>
    </row>
    <row r="43" spans="2:18">
      <c r="E43" s="10"/>
    </row>
    <row r="44" spans="2:18">
      <c r="E44" s="10"/>
    </row>
    <row r="45" spans="2:18">
      <c r="E45" s="10"/>
    </row>
  </sheetData>
  <phoneticPr fontId="1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8BA675972FBF4D82C13E517BBBB7F8" ma:contentTypeVersion="4" ma:contentTypeDescription="Opprett et nytt dokument." ma:contentTypeScope="" ma:versionID="472d923572d641aaef1abd7ab3f8e821">
  <xsd:schema xmlns:xsd="http://www.w3.org/2001/XMLSchema" xmlns:xs="http://www.w3.org/2001/XMLSchema" xmlns:p="http://schemas.microsoft.com/office/2006/metadata/properties" xmlns:ns2="1997c891-ac87-4b30-a38d-5ec3ff5e22dc" targetNamespace="http://schemas.microsoft.com/office/2006/metadata/properties" ma:root="true" ma:fieldsID="99a8581db6dd71140506733ef51063b4" ns2:_="">
    <xsd:import namespace="1997c891-ac87-4b30-a38d-5ec3ff5e22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7c891-ac87-4b30-a38d-5ec3ff5e2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C3CA7D-F48A-4ADD-B499-E97B567DAD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27CC54-5771-4E59-B599-CBD4A0670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97c891-ac87-4b30-a38d-5ec3ff5e22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Figur 1</vt:lpstr>
      <vt:lpstr>Figur 2</vt:lpstr>
      <vt:lpstr>Tabell 1</vt:lpstr>
      <vt:lpstr>Tabell V1</vt:lpstr>
      <vt:lpstr>Figur 4</vt:lpstr>
      <vt:lpstr>Figur V1</vt:lpstr>
      <vt:lpstr>Tabell 2</vt:lpstr>
      <vt:lpstr>Tabell 3</vt:lpstr>
      <vt:lpstr>Figur 3</vt:lpstr>
      <vt:lpstr>Tabell 4</vt:lpstr>
      <vt:lpstr>Tabell 5</vt:lpstr>
      <vt:lpstr>Figur 5</vt:lpstr>
      <vt:lpstr>Figur 6</vt:lpstr>
      <vt:lpstr>Figur 7</vt:lpstr>
      <vt:lpstr>Figur 8</vt:lpstr>
      <vt:lpstr>Tabell V2</vt:lpstr>
      <vt:lpstr>Figur V2</vt:lpstr>
    </vt:vector>
  </TitlesOfParts>
  <Company>Aetat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Hagtvet</dc:creator>
  <cp:lastModifiedBy>Kjetil Gunnerud Kristoffersen</cp:lastModifiedBy>
  <cp:lastPrinted>2013-04-12T09:30:32Z</cp:lastPrinted>
  <dcterms:created xsi:type="dcterms:W3CDTF">2001-05-31T07:23:31Z</dcterms:created>
  <dcterms:modified xsi:type="dcterms:W3CDTF">2024-06-27T11:56:13Z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96317e-03ca-4ddd-bc6f-adf29e7f1a41_Enabled">
    <vt:lpwstr>true</vt:lpwstr>
  </property>
  <property fmtid="{D5CDD505-2E9C-101B-9397-08002B2CF9AE}" pid="3" name="MSIP_Label_9396317e-03ca-4ddd-bc6f-adf29e7f1a41_SetDate">
    <vt:lpwstr>2024-04-18T06:36:10Z</vt:lpwstr>
  </property>
  <property fmtid="{D5CDD505-2E9C-101B-9397-08002B2CF9AE}" pid="4" name="MSIP_Label_9396317e-03ca-4ddd-bc6f-adf29e7f1a41_Method">
    <vt:lpwstr>Standard</vt:lpwstr>
  </property>
  <property fmtid="{D5CDD505-2E9C-101B-9397-08002B2CF9AE}" pid="5" name="MSIP_Label_9396317e-03ca-4ddd-bc6f-adf29e7f1a41_Name">
    <vt:lpwstr>9396317e-03ca-4ddd-bc6f-adf29e7f1a41</vt:lpwstr>
  </property>
  <property fmtid="{D5CDD505-2E9C-101B-9397-08002B2CF9AE}" pid="6" name="MSIP_Label_9396317e-03ca-4ddd-bc6f-adf29e7f1a41_SiteId">
    <vt:lpwstr>62366534-1ec3-4962-8869-9b5535279d0b</vt:lpwstr>
  </property>
  <property fmtid="{D5CDD505-2E9C-101B-9397-08002B2CF9AE}" pid="7" name="MSIP_Label_9396317e-03ca-4ddd-bc6f-adf29e7f1a41_ActionId">
    <vt:lpwstr>b3906f93-10e5-4134-bfe1-5c44c3b21449</vt:lpwstr>
  </property>
  <property fmtid="{D5CDD505-2E9C-101B-9397-08002B2CF9AE}" pid="8" name="MSIP_Label_9396317e-03ca-4ddd-bc6f-adf29e7f1a41_ContentBits">
    <vt:lpwstr>0</vt:lpwstr>
  </property>
</Properties>
</file>