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kjetil_gunnerud_kristoffersen_vestfoldfylke_no/Documents/Dokumenter/GitHub2/Vestfold/01_Befolkning/Befolkningsframskrivinger/"/>
    </mc:Choice>
  </mc:AlternateContent>
  <xr:revisionPtr revIDLastSave="0" documentId="8_{5B31AB13-E86D-463D-90A3-187EE6EE97F8}" xr6:coauthVersionLast="47" xr6:coauthVersionMax="47" xr10:uidLastSave="{00000000-0000-0000-0000-000000000000}"/>
  <bookViews>
    <workbookView xWindow="-19305" yWindow="-5490" windowWidth="19410" windowHeight="15585" xr2:uid="{00000000-000D-0000-FFFF-FFFF00000000}"/>
  </bookViews>
  <sheets>
    <sheet name="Fodt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2" l="1"/>
  <c r="O50" i="2"/>
  <c r="M50" i="2"/>
  <c r="N48" i="2"/>
  <c r="O48" i="2"/>
  <c r="M48" i="2"/>
  <c r="V27" i="2"/>
  <c r="V28" i="2"/>
  <c r="V29" i="2"/>
  <c r="V30" i="2"/>
  <c r="V31" i="2"/>
  <c r="V32" i="2"/>
  <c r="V26" i="2"/>
  <c r="L27" i="2"/>
  <c r="M27" i="2"/>
  <c r="N27" i="2"/>
  <c r="O27" i="2"/>
  <c r="P27" i="2"/>
  <c r="Q27" i="2"/>
  <c r="R27" i="2"/>
  <c r="S27" i="2"/>
  <c r="T27" i="2"/>
  <c r="U27" i="2"/>
  <c r="L28" i="2"/>
  <c r="M28" i="2"/>
  <c r="N28" i="2"/>
  <c r="O28" i="2"/>
  <c r="P28" i="2"/>
  <c r="Q28" i="2"/>
  <c r="R28" i="2"/>
  <c r="S28" i="2"/>
  <c r="T28" i="2"/>
  <c r="U28" i="2"/>
  <c r="L29" i="2"/>
  <c r="M29" i="2"/>
  <c r="N29" i="2"/>
  <c r="O29" i="2"/>
  <c r="P29" i="2"/>
  <c r="Q29" i="2"/>
  <c r="R29" i="2"/>
  <c r="S29" i="2"/>
  <c r="T29" i="2"/>
  <c r="U29" i="2"/>
  <c r="L30" i="2"/>
  <c r="M30" i="2"/>
  <c r="N30" i="2"/>
  <c r="O30" i="2"/>
  <c r="P30" i="2"/>
  <c r="Q30" i="2"/>
  <c r="R30" i="2"/>
  <c r="S30" i="2"/>
  <c r="T30" i="2"/>
  <c r="U30" i="2"/>
  <c r="L31" i="2"/>
  <c r="M31" i="2"/>
  <c r="N31" i="2"/>
  <c r="O31" i="2"/>
  <c r="P31" i="2"/>
  <c r="Q31" i="2"/>
  <c r="R31" i="2"/>
  <c r="S31" i="2"/>
  <c r="T31" i="2"/>
  <c r="U31" i="2"/>
  <c r="L32" i="2"/>
  <c r="M32" i="2"/>
  <c r="N32" i="2"/>
  <c r="O32" i="2"/>
  <c r="P32" i="2"/>
  <c r="Q32" i="2"/>
  <c r="R32" i="2"/>
  <c r="S32" i="2"/>
  <c r="T32" i="2"/>
  <c r="U32" i="2"/>
  <c r="M26" i="2"/>
  <c r="N26" i="2"/>
  <c r="O26" i="2"/>
  <c r="P26" i="2"/>
  <c r="Q26" i="2"/>
  <c r="R26" i="2"/>
  <c r="S26" i="2"/>
  <c r="T26" i="2"/>
  <c r="U26" i="2"/>
  <c r="L26" i="2"/>
  <c r="V18" i="2"/>
  <c r="V19" i="2"/>
  <c r="V20" i="2"/>
  <c r="V21" i="2"/>
  <c r="V22" i="2"/>
  <c r="V23" i="2"/>
  <c r="V17" i="2"/>
  <c r="U23" i="2"/>
  <c r="T23" i="2"/>
  <c r="S23" i="2"/>
  <c r="R23" i="2"/>
  <c r="Q23" i="2"/>
  <c r="P23" i="2"/>
  <c r="O23" i="2"/>
  <c r="N23" i="2"/>
  <c r="M23" i="2"/>
  <c r="L23" i="2"/>
  <c r="Q11" i="2"/>
  <c r="R11" i="2"/>
  <c r="S11" i="2"/>
  <c r="T11" i="2"/>
  <c r="M11" i="2"/>
  <c r="N11" i="2"/>
  <c r="O11" i="2"/>
  <c r="P11" i="2"/>
  <c r="L11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R5" i="2"/>
  <c r="S5" i="2"/>
  <c r="T5" i="2"/>
  <c r="Q5" i="2"/>
  <c r="H173" i="2"/>
  <c r="H174" i="2"/>
  <c r="E173" i="2"/>
  <c r="E174" i="2"/>
</calcChain>
</file>

<file path=xl/sharedStrings.xml><?xml version="1.0" encoding="utf-8"?>
<sst xmlns="http://schemas.openxmlformats.org/spreadsheetml/2006/main" count="296" uniqueCount="89">
  <si>
    <t>14289: Framskrevne befolkningsendringer, etter region, år, statistikkvariabel og alternativ</t>
  </si>
  <si>
    <t>Fødte</t>
  </si>
  <si>
    <t>Døde</t>
  </si>
  <si>
    <t>Nettoinnvandring</t>
  </si>
  <si>
    <t>Innenlands nettoinnflytting</t>
  </si>
  <si>
    <t>3901 Horten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</si>
  <si>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</si>
  <si>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</si>
  <si>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</si>
  <si>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</si>
  <si>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</si>
  <si>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</si>
  <si>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</si>
  <si>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</si>
  <si>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</si>
  <si>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</si>
  <si>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</si>
  <si>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</si>
  <si>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</si>
  <si>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</si>
  <si>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</si>
  <si>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</si>
  <si>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</si>
  <si>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</si>
  <si>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</si>
  <si>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</si>
  <si>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</si>
  <si>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</si>
  <si>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</si>
  <si>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</si>
  <si>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</si>
  <si>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</si>
  <si>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</si>
  <si>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3903 Holmestrand</t>
  </si>
  <si>
    <t>3905 Tønsberg</t>
  </si>
  <si>
    <t>3907 Sandefjord</t>
  </si>
  <si>
    <t>3909 Larvik</t>
  </si>
  <si>
    <t>3911 Færder</t>
  </si>
  <si>
    <t>region:</t>
  </si>
  <si>
    <t>&lt;a href='https://www.ssb.no/offentlig-sektor/kommunekatalog/endringer-i-de-regionale-inndelingene' target='footnote'&gt;&lt;b&gt;Se liste over endringer i de regionale inndelingene.&lt;/b&gt;&lt;/a&gt; &lt;br&gt;&lt;br&gt;
&lt;a href='https://www.ssb.no/statbank/hvordan-bruke-statistikkbanken/statistikkbanktabeller-med-sammenslatte-tidsserier' target='footnote'&gt;Tabeller som bruker ny regioninndeling også for årene før 2024.&lt;/a&gt;</t>
  </si>
  <si>
    <t>Sist endret:</t>
  </si>
  <si>
    <t>Fødte:</t>
  </si>
  <si>
    <t>20240605 08:00</t>
  </si>
  <si>
    <t>Døde:</t>
  </si>
  <si>
    <t>Nettoinnvandring:</t>
  </si>
  <si>
    <t>Innenlands nettoinnflytting:</t>
  </si>
  <si>
    <t>Kilde:</t>
  </si>
  <si>
    <t>Statistisk sentralbyrå</t>
  </si>
  <si>
    <t>Kontakt:</t>
  </si>
  <si>
    <t xml:space="preserve"> Regionale Befolkningsframskrivninger, Statistisk sentralbyrå</t>
  </si>
  <si>
    <t xml:space="preserve"> +47 62 88 50 00</t>
  </si>
  <si>
    <t>regfram@ssb.no</t>
  </si>
  <si>
    <t>Måleenhet:</t>
  </si>
  <si>
    <t>personer</t>
  </si>
  <si>
    <t>Målemetode:</t>
  </si>
  <si>
    <t>Forløp (periodesum)</t>
  </si>
  <si>
    <t>Referansetid:</t>
  </si>
  <si>
    <t>Årlig</t>
  </si>
  <si>
    <t>Offisiell statistikk</t>
  </si>
  <si>
    <t>Database:</t>
  </si>
  <si>
    <t>Ekstern PRODUKSJON</t>
  </si>
  <si>
    <t>Intern referansekode:</t>
  </si>
  <si>
    <t>Fodt</t>
  </si>
  <si>
    <t>Naturlig tilvekst</t>
  </si>
  <si>
    <t>Samlet vekst</t>
  </si>
  <si>
    <t>Horten</t>
  </si>
  <si>
    <t>Holmestrand</t>
  </si>
  <si>
    <t>Tønsberg</t>
  </si>
  <si>
    <t>Sandefjord</t>
  </si>
  <si>
    <t>Larvik</t>
  </si>
  <si>
    <t>Færder</t>
  </si>
  <si>
    <t>Nettoinnflytting</t>
  </si>
  <si>
    <t>Befolkning 2024</t>
  </si>
  <si>
    <t>Vestfold</t>
  </si>
  <si>
    <t>0 år</t>
  </si>
  <si>
    <t>1-5 år</t>
  </si>
  <si>
    <t>6-12 år</t>
  </si>
  <si>
    <t>13-15 år</t>
  </si>
  <si>
    <t>16-19 år</t>
  </si>
  <si>
    <t>20-44 år</t>
  </si>
  <si>
    <t>45-66 år</t>
  </si>
  <si>
    <t>67-79 år</t>
  </si>
  <si>
    <t>80-89 år</t>
  </si>
  <si>
    <t>90 år eller eldre</t>
  </si>
  <si>
    <t>Totalt</t>
  </si>
  <si>
    <t>67 år og eldre</t>
  </si>
  <si>
    <t>Hovedalternativet (MMMM)</t>
  </si>
  <si>
    <t>39 Vestfold</t>
  </si>
  <si>
    <t>67 år eller eldre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</si>
</sst>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" fontId="0" fillId="2" borderId="0" xfId="0" applyNumberFormat="1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164" fontId="0" fillId="0" borderId="0" xfId="0" applyNumberFormat="1"/>
    <xf numFmtId="9" fontId="0" fillId="0" borderId="0" xfId="1" applyFont="1"/>
    <xf numFmtId="0" fontId="0" fillId="0" borderId="0" xfId="0"/>
    <xf numFmtId="0" fontId="2" fillId="0" borderId="0" xfId="0" applyFont="1"/>
    <xf numFmtId="1" fontId="0" fillId="0" borderId="0" xfId="0" applyNumberForma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8"/>
  <sheetViews>
    <sheetView tabSelected="1" workbookViewId="0"/>
  </sheetViews>
  <sheetFormatPr baseColWidth="10" defaultColWidth="8.7265625" defaultRowHeight="14.5" x14ac:dyDescent="0.35"/>
  <cols>
    <col min="1" max="7" width="9.1796875" customWidth="1"/>
  </cols>
  <sheetData>
    <row r="1" spans="1:22" ht="18.5" x14ac:dyDescent="0.45">
      <c r="A1" s="1" t="s">
        <v>0</v>
      </c>
    </row>
    <row r="3" spans="1:22" x14ac:dyDescent="0.35">
      <c r="E3" s="2"/>
    </row>
    <row r="4" spans="1:22" ht="29" x14ac:dyDescent="0.35">
      <c r="C4" s="2" t="s">
        <v>1</v>
      </c>
      <c r="D4" s="2" t="s">
        <v>2</v>
      </c>
      <c r="E4" s="2" t="s">
        <v>63</v>
      </c>
      <c r="F4" s="2" t="s">
        <v>3</v>
      </c>
      <c r="G4" s="2" t="s">
        <v>4</v>
      </c>
      <c r="H4" s="2" t="s">
        <v>64</v>
      </c>
      <c r="L4" s="5" t="s">
        <v>63</v>
      </c>
      <c r="M4" s="5" t="s">
        <v>3</v>
      </c>
      <c r="N4" s="5" t="s">
        <v>71</v>
      </c>
      <c r="O4" s="5" t="s">
        <v>64</v>
      </c>
      <c r="P4" s="6" t="s">
        <v>72</v>
      </c>
      <c r="Q4" s="5" t="s">
        <v>63</v>
      </c>
      <c r="R4" s="5" t="s">
        <v>3</v>
      </c>
      <c r="S4" s="5" t="s">
        <v>71</v>
      </c>
      <c r="T4" s="5" t="s">
        <v>64</v>
      </c>
    </row>
    <row r="5" spans="1:22" x14ac:dyDescent="0.35">
      <c r="A5" s="2" t="s">
        <v>5</v>
      </c>
      <c r="B5" s="2" t="s">
        <v>6</v>
      </c>
      <c r="C5" s="3">
        <v>213</v>
      </c>
      <c r="D5" s="3">
        <v>278</v>
      </c>
      <c r="E5" s="3">
        <v>-65</v>
      </c>
      <c r="F5" s="3">
        <v>201</v>
      </c>
      <c r="G5" s="3">
        <v>7</v>
      </c>
      <c r="H5" s="3">
        <v>143</v>
      </c>
      <c r="K5" t="s">
        <v>65</v>
      </c>
      <c r="L5" s="3">
        <v>-2279</v>
      </c>
      <c r="M5" s="3">
        <v>2397</v>
      </c>
      <c r="N5" s="3">
        <v>1845</v>
      </c>
      <c r="O5" s="3">
        <v>1963</v>
      </c>
      <c r="P5" s="4">
        <v>27939</v>
      </c>
      <c r="Q5" s="7">
        <f t="shared" ref="Q5:T11" si="0">L5/$P5*100</f>
        <v>-8.1570564443967211</v>
      </c>
      <c r="R5" s="7">
        <f t="shared" si="0"/>
        <v>8.5794051326103293</v>
      </c>
      <c r="S5" s="7">
        <f t="shared" si="0"/>
        <v>6.6036722860517552</v>
      </c>
      <c r="T5" s="7">
        <f t="shared" si="0"/>
        <v>7.0260209742653634</v>
      </c>
    </row>
    <row r="6" spans="1:22" x14ac:dyDescent="0.35">
      <c r="B6" s="2" t="s">
        <v>7</v>
      </c>
      <c r="C6" s="3">
        <v>216</v>
      </c>
      <c r="D6" s="3">
        <v>278</v>
      </c>
      <c r="E6" s="3">
        <v>-62</v>
      </c>
      <c r="F6" s="3">
        <v>147</v>
      </c>
      <c r="G6" s="3">
        <v>15</v>
      </c>
      <c r="H6" s="3">
        <v>100</v>
      </c>
      <c r="K6" t="s">
        <v>66</v>
      </c>
      <c r="L6" s="3">
        <v>-548</v>
      </c>
      <c r="M6" s="3">
        <v>1813</v>
      </c>
      <c r="N6" s="3">
        <v>5420</v>
      </c>
      <c r="O6" s="3">
        <v>6685</v>
      </c>
      <c r="P6" s="4">
        <v>26872</v>
      </c>
      <c r="Q6" s="7">
        <f t="shared" si="0"/>
        <v>-2.0392974099434356</v>
      </c>
      <c r="R6" s="7">
        <f t="shared" si="0"/>
        <v>6.7467996427508181</v>
      </c>
      <c r="S6" s="7">
        <f t="shared" si="0"/>
        <v>20.169693361119382</v>
      </c>
      <c r="T6" s="7">
        <f t="shared" si="0"/>
        <v>24.877195593926764</v>
      </c>
    </row>
    <row r="7" spans="1:22" x14ac:dyDescent="0.35">
      <c r="B7" s="2" t="s">
        <v>8</v>
      </c>
      <c r="C7" s="3">
        <v>218</v>
      </c>
      <c r="D7" s="3">
        <v>281</v>
      </c>
      <c r="E7" s="3">
        <v>-63</v>
      </c>
      <c r="F7" s="3">
        <v>96</v>
      </c>
      <c r="G7" s="3">
        <v>24</v>
      </c>
      <c r="H7" s="3">
        <v>57</v>
      </c>
      <c r="K7" t="s">
        <v>67</v>
      </c>
      <c r="L7" s="3">
        <v>-1433</v>
      </c>
      <c r="M7" s="3">
        <v>3741</v>
      </c>
      <c r="N7" s="3">
        <v>5557</v>
      </c>
      <c r="O7" s="3">
        <v>7865</v>
      </c>
      <c r="P7" s="4">
        <v>59174</v>
      </c>
      <c r="Q7" s="7">
        <f t="shared" si="0"/>
        <v>-2.4216716801297866</v>
      </c>
      <c r="R7" s="7">
        <f t="shared" si="0"/>
        <v>6.3220333254469869</v>
      </c>
      <c r="S7" s="7">
        <f t="shared" si="0"/>
        <v>9.3909487274816641</v>
      </c>
      <c r="T7" s="7">
        <f t="shared" si="0"/>
        <v>13.291310372798865</v>
      </c>
    </row>
    <row r="8" spans="1:22" x14ac:dyDescent="0.35">
      <c r="B8" s="2" t="s">
        <v>9</v>
      </c>
      <c r="C8" s="3">
        <v>219</v>
      </c>
      <c r="D8" s="3">
        <v>282</v>
      </c>
      <c r="E8" s="3">
        <v>-63</v>
      </c>
      <c r="F8" s="3">
        <v>91</v>
      </c>
      <c r="G8" s="3">
        <v>33</v>
      </c>
      <c r="H8" s="3">
        <v>61</v>
      </c>
      <c r="K8" t="s">
        <v>68</v>
      </c>
      <c r="L8" s="3">
        <v>-3503</v>
      </c>
      <c r="M8" s="3">
        <v>4477</v>
      </c>
      <c r="N8" s="3">
        <v>6587</v>
      </c>
      <c r="O8" s="3">
        <v>7561</v>
      </c>
      <c r="P8" s="4">
        <v>66231</v>
      </c>
      <c r="Q8" s="7">
        <f t="shared" si="0"/>
        <v>-5.2890640334586525</v>
      </c>
      <c r="R8" s="7">
        <f t="shared" si="0"/>
        <v>6.7596744726789577</v>
      </c>
      <c r="S8" s="7">
        <f t="shared" si="0"/>
        <v>9.9454938019960437</v>
      </c>
      <c r="T8" s="7">
        <f t="shared" si="0"/>
        <v>11.416104241216349</v>
      </c>
    </row>
    <row r="9" spans="1:22" x14ac:dyDescent="0.35">
      <c r="B9" s="2" t="s">
        <v>10</v>
      </c>
      <c r="C9" s="3">
        <v>222</v>
      </c>
      <c r="D9" s="3">
        <v>286</v>
      </c>
      <c r="E9" s="3">
        <v>-64</v>
      </c>
      <c r="F9" s="3">
        <v>89</v>
      </c>
      <c r="G9" s="3">
        <v>42</v>
      </c>
      <c r="H9" s="3">
        <v>67</v>
      </c>
      <c r="K9" t="s">
        <v>69</v>
      </c>
      <c r="L9" s="3">
        <v>-4104</v>
      </c>
      <c r="M9" s="3">
        <v>3175</v>
      </c>
      <c r="N9" s="3">
        <v>4928</v>
      </c>
      <c r="O9" s="3">
        <v>3999</v>
      </c>
      <c r="P9" s="4">
        <v>48715</v>
      </c>
      <c r="Q9" s="7">
        <f t="shared" si="0"/>
        <v>-8.4245099045468539</v>
      </c>
      <c r="R9" s="7">
        <f t="shared" si="0"/>
        <v>6.517499743405522</v>
      </c>
      <c r="S9" s="7">
        <f t="shared" si="0"/>
        <v>10.115980704095248</v>
      </c>
      <c r="T9" s="7">
        <f t="shared" si="0"/>
        <v>8.2089705429539155</v>
      </c>
    </row>
    <row r="10" spans="1:22" x14ac:dyDescent="0.35">
      <c r="B10" s="2" t="s">
        <v>11</v>
      </c>
      <c r="C10" s="3">
        <v>224</v>
      </c>
      <c r="D10" s="3">
        <v>288</v>
      </c>
      <c r="E10" s="3">
        <v>-64</v>
      </c>
      <c r="F10" s="3">
        <v>86</v>
      </c>
      <c r="G10" s="3">
        <v>51</v>
      </c>
      <c r="H10" s="3">
        <v>73</v>
      </c>
      <c r="K10" t="s">
        <v>70</v>
      </c>
      <c r="L10" s="3">
        <v>-3055</v>
      </c>
      <c r="M10" s="3">
        <v>1487</v>
      </c>
      <c r="N10" s="3">
        <v>4166</v>
      </c>
      <c r="O10" s="3">
        <v>2598</v>
      </c>
      <c r="P10" s="4">
        <v>27501</v>
      </c>
      <c r="Q10" s="7">
        <f t="shared" si="0"/>
        <v>-11.108686956837934</v>
      </c>
      <c r="R10" s="7">
        <f t="shared" si="0"/>
        <v>5.407076106323407</v>
      </c>
      <c r="S10" s="7">
        <f t="shared" si="0"/>
        <v>15.148540053088979</v>
      </c>
      <c r="T10" s="7">
        <f t="shared" si="0"/>
        <v>9.4469292025744522</v>
      </c>
    </row>
    <row r="11" spans="1:22" x14ac:dyDescent="0.35">
      <c r="B11" s="2" t="s">
        <v>12</v>
      </c>
      <c r="C11" s="3">
        <v>227</v>
      </c>
      <c r="D11" s="3">
        <v>293</v>
      </c>
      <c r="E11" s="3">
        <v>-66</v>
      </c>
      <c r="F11" s="3">
        <v>86</v>
      </c>
      <c r="G11" s="3">
        <v>54</v>
      </c>
      <c r="H11" s="3">
        <v>74</v>
      </c>
      <c r="K11" t="s">
        <v>73</v>
      </c>
      <c r="L11" s="3">
        <f>SUM(L5:L10)</f>
        <v>-14922</v>
      </c>
      <c r="M11" s="3">
        <f>SUM(M5:M10)</f>
        <v>17090</v>
      </c>
      <c r="N11" s="3">
        <f>SUM(N5:N10)</f>
        <v>28503</v>
      </c>
      <c r="O11" s="3">
        <f>SUM(O5:O10)</f>
        <v>30671</v>
      </c>
      <c r="P11" s="3">
        <f>SUM(P5:P10)</f>
        <v>256432</v>
      </c>
      <c r="Q11" s="7">
        <f t="shared" si="0"/>
        <v>-5.8190865414612842</v>
      </c>
      <c r="R11" s="7">
        <f t="shared" si="0"/>
        <v>6.6645348474449362</v>
      </c>
      <c r="S11" s="7">
        <f t="shared" si="0"/>
        <v>11.115227428714045</v>
      </c>
      <c r="T11" s="7">
        <f t="shared" si="0"/>
        <v>11.960675734697698</v>
      </c>
    </row>
    <row r="12" spans="1:22" x14ac:dyDescent="0.35">
      <c r="B12" s="2" t="s">
        <v>13</v>
      </c>
      <c r="C12" s="3">
        <v>229</v>
      </c>
      <c r="D12" s="3">
        <v>297</v>
      </c>
      <c r="E12" s="3">
        <v>-68</v>
      </c>
      <c r="F12" s="3">
        <v>86</v>
      </c>
      <c r="G12" s="3">
        <v>56</v>
      </c>
      <c r="H12" s="3">
        <v>74</v>
      </c>
    </row>
    <row r="13" spans="1:22" x14ac:dyDescent="0.35">
      <c r="B13" s="2" t="s">
        <v>14</v>
      </c>
      <c r="C13" s="3">
        <v>232</v>
      </c>
      <c r="D13" s="3">
        <v>301</v>
      </c>
      <c r="E13" s="3">
        <v>-69</v>
      </c>
      <c r="F13" s="3">
        <v>85</v>
      </c>
      <c r="G13" s="3">
        <v>59</v>
      </c>
      <c r="H13" s="3">
        <v>75</v>
      </c>
    </row>
    <row r="14" spans="1:22" x14ac:dyDescent="0.35">
      <c r="B14" s="2" t="s">
        <v>15</v>
      </c>
      <c r="C14" s="3">
        <v>236</v>
      </c>
      <c r="D14" s="3">
        <v>305</v>
      </c>
      <c r="E14" s="3">
        <v>-69</v>
      </c>
      <c r="F14" s="3">
        <v>85</v>
      </c>
      <c r="G14" s="3">
        <v>61</v>
      </c>
      <c r="H14" s="3">
        <v>77</v>
      </c>
    </row>
    <row r="15" spans="1:22" x14ac:dyDescent="0.35">
      <c r="B15" s="2" t="s">
        <v>16</v>
      </c>
      <c r="C15" s="3">
        <v>239</v>
      </c>
      <c r="D15" s="3">
        <v>310</v>
      </c>
      <c r="E15" s="3">
        <v>-71</v>
      </c>
      <c r="F15" s="3">
        <v>84</v>
      </c>
      <c r="G15" s="3">
        <v>65</v>
      </c>
      <c r="H15" s="3">
        <v>78</v>
      </c>
      <c r="L15" s="2" t="s">
        <v>32</v>
      </c>
    </row>
    <row r="16" spans="1:22" x14ac:dyDescent="0.35">
      <c r="B16" s="2" t="s">
        <v>17</v>
      </c>
      <c r="C16" s="3">
        <v>242</v>
      </c>
      <c r="D16" s="3">
        <v>313</v>
      </c>
      <c r="E16" s="3">
        <v>-71</v>
      </c>
      <c r="F16" s="3">
        <v>83</v>
      </c>
      <c r="G16" s="3">
        <v>68</v>
      </c>
      <c r="H16" s="3">
        <v>80</v>
      </c>
      <c r="L16" s="2" t="s">
        <v>74</v>
      </c>
      <c r="M16" s="2" t="s">
        <v>75</v>
      </c>
      <c r="N16" s="2" t="s">
        <v>76</v>
      </c>
      <c r="O16" s="2" t="s">
        <v>77</v>
      </c>
      <c r="P16" s="2" t="s">
        <v>78</v>
      </c>
      <c r="Q16" s="2" t="s">
        <v>79</v>
      </c>
      <c r="R16" s="2" t="s">
        <v>80</v>
      </c>
      <c r="S16" s="2" t="s">
        <v>81</v>
      </c>
      <c r="T16" s="2" t="s">
        <v>82</v>
      </c>
      <c r="U16" s="2" t="s">
        <v>83</v>
      </c>
      <c r="V16" s="2" t="s">
        <v>84</v>
      </c>
    </row>
    <row r="17" spans="1:22" x14ac:dyDescent="0.35">
      <c r="B17" s="2" t="s">
        <v>18</v>
      </c>
      <c r="C17" s="3">
        <v>243</v>
      </c>
      <c r="D17" s="3">
        <v>318</v>
      </c>
      <c r="E17" s="3">
        <v>-75</v>
      </c>
      <c r="F17" s="3">
        <v>83</v>
      </c>
      <c r="G17" s="3">
        <v>73</v>
      </c>
      <c r="H17" s="3">
        <v>81</v>
      </c>
      <c r="K17" t="s">
        <v>65</v>
      </c>
      <c r="L17" s="3">
        <v>233</v>
      </c>
      <c r="M17" s="3">
        <v>1288</v>
      </c>
      <c r="N17" s="3">
        <v>1994</v>
      </c>
      <c r="O17" s="3">
        <v>892</v>
      </c>
      <c r="P17" s="3">
        <v>1189</v>
      </c>
      <c r="Q17" s="3">
        <v>7838</v>
      </c>
      <c r="R17" s="3">
        <v>8502</v>
      </c>
      <c r="S17" s="3">
        <v>4649</v>
      </c>
      <c r="T17" s="3">
        <v>2609</v>
      </c>
      <c r="U17" s="3">
        <v>665</v>
      </c>
      <c r="V17" s="3">
        <f>SUM(L17:U17)</f>
        <v>29859</v>
      </c>
    </row>
    <row r="18" spans="1:22" x14ac:dyDescent="0.35">
      <c r="B18" s="2" t="s">
        <v>19</v>
      </c>
      <c r="C18" s="3">
        <v>242</v>
      </c>
      <c r="D18" s="3">
        <v>321</v>
      </c>
      <c r="E18" s="3">
        <v>-79</v>
      </c>
      <c r="F18" s="3">
        <v>83</v>
      </c>
      <c r="G18" s="3">
        <v>76</v>
      </c>
      <c r="H18" s="3">
        <v>80</v>
      </c>
      <c r="K18" t="s">
        <v>66</v>
      </c>
      <c r="L18" s="3">
        <v>275</v>
      </c>
      <c r="M18" s="3">
        <v>1514</v>
      </c>
      <c r="N18" s="3">
        <v>2324</v>
      </c>
      <c r="O18" s="3">
        <v>1027</v>
      </c>
      <c r="P18" s="3">
        <v>1279</v>
      </c>
      <c r="Q18" s="3">
        <v>8424</v>
      </c>
      <c r="R18" s="3">
        <v>9980</v>
      </c>
      <c r="S18" s="3">
        <v>5253</v>
      </c>
      <c r="T18" s="3">
        <v>2644</v>
      </c>
      <c r="U18" s="3">
        <v>707</v>
      </c>
      <c r="V18" s="3">
        <f t="shared" ref="V18:V23" si="1">SUM(L18:U18)</f>
        <v>33427</v>
      </c>
    </row>
    <row r="19" spans="1:22" x14ac:dyDescent="0.35">
      <c r="B19" s="2" t="s">
        <v>20</v>
      </c>
      <c r="C19" s="3">
        <v>242</v>
      </c>
      <c r="D19" s="3">
        <v>325</v>
      </c>
      <c r="E19" s="3">
        <v>-83</v>
      </c>
      <c r="F19" s="3">
        <v>81</v>
      </c>
      <c r="G19" s="3">
        <v>81</v>
      </c>
      <c r="H19" s="3">
        <v>79</v>
      </c>
      <c r="K19" t="s">
        <v>67</v>
      </c>
      <c r="L19" s="3">
        <v>541</v>
      </c>
      <c r="M19" s="3">
        <v>2931</v>
      </c>
      <c r="N19" s="3">
        <v>4512</v>
      </c>
      <c r="O19" s="3">
        <v>2018</v>
      </c>
      <c r="P19" s="3">
        <v>2634</v>
      </c>
      <c r="Q19" s="3">
        <v>18046</v>
      </c>
      <c r="R19" s="3">
        <v>19362</v>
      </c>
      <c r="S19" s="3">
        <v>10032</v>
      </c>
      <c r="T19" s="3">
        <v>5421</v>
      </c>
      <c r="U19" s="3">
        <v>1395</v>
      </c>
      <c r="V19" s="3">
        <f t="shared" si="1"/>
        <v>66892</v>
      </c>
    </row>
    <row r="20" spans="1:22" x14ac:dyDescent="0.35">
      <c r="B20" s="2" t="s">
        <v>21</v>
      </c>
      <c r="C20" s="3">
        <v>242</v>
      </c>
      <c r="D20" s="3">
        <v>328</v>
      </c>
      <c r="E20" s="3">
        <v>-86</v>
      </c>
      <c r="F20" s="3">
        <v>82</v>
      </c>
      <c r="G20" s="3">
        <v>82</v>
      </c>
      <c r="H20" s="3">
        <v>78</v>
      </c>
      <c r="K20" t="s">
        <v>68</v>
      </c>
      <c r="L20" s="3">
        <v>579</v>
      </c>
      <c r="M20" s="3">
        <v>3230</v>
      </c>
      <c r="N20" s="3">
        <v>5096</v>
      </c>
      <c r="O20" s="3">
        <v>2294</v>
      </c>
      <c r="P20" s="3">
        <v>2929</v>
      </c>
      <c r="Q20" s="3">
        <v>19007</v>
      </c>
      <c r="R20" s="3">
        <v>21439</v>
      </c>
      <c r="S20" s="3">
        <v>11246</v>
      </c>
      <c r="T20" s="3">
        <v>6167</v>
      </c>
      <c r="U20" s="3">
        <v>1653</v>
      </c>
      <c r="V20" s="3">
        <f t="shared" si="1"/>
        <v>73640</v>
      </c>
    </row>
    <row r="21" spans="1:22" x14ac:dyDescent="0.35">
      <c r="B21" s="2" t="s">
        <v>22</v>
      </c>
      <c r="C21" s="3">
        <v>241</v>
      </c>
      <c r="D21" s="3">
        <v>330</v>
      </c>
      <c r="E21" s="3">
        <v>-89</v>
      </c>
      <c r="F21" s="3">
        <v>80</v>
      </c>
      <c r="G21" s="3">
        <v>85</v>
      </c>
      <c r="H21" s="3">
        <v>76</v>
      </c>
      <c r="K21" t="s">
        <v>69</v>
      </c>
      <c r="L21" s="3">
        <v>399</v>
      </c>
      <c r="M21" s="3">
        <v>2234</v>
      </c>
      <c r="N21" s="3">
        <v>3494</v>
      </c>
      <c r="O21" s="3">
        <v>1583</v>
      </c>
      <c r="P21" s="3">
        <v>2038</v>
      </c>
      <c r="Q21" s="3">
        <v>12887</v>
      </c>
      <c r="R21" s="3">
        <v>15386</v>
      </c>
      <c r="S21" s="3">
        <v>8423</v>
      </c>
      <c r="T21" s="3">
        <v>4699</v>
      </c>
      <c r="U21" s="3">
        <v>1508</v>
      </c>
      <c r="V21" s="3">
        <f t="shared" si="1"/>
        <v>52651</v>
      </c>
    </row>
    <row r="22" spans="1:22" x14ac:dyDescent="0.35">
      <c r="B22" s="2" t="s">
        <v>23</v>
      </c>
      <c r="C22" s="3">
        <v>240</v>
      </c>
      <c r="D22" s="3">
        <v>332</v>
      </c>
      <c r="E22" s="3">
        <v>-92</v>
      </c>
      <c r="F22" s="3">
        <v>80</v>
      </c>
      <c r="G22" s="3">
        <v>86</v>
      </c>
      <c r="H22" s="3">
        <v>74</v>
      </c>
      <c r="K22" t="s">
        <v>70</v>
      </c>
      <c r="L22" s="3">
        <v>218</v>
      </c>
      <c r="M22" s="3">
        <v>1267</v>
      </c>
      <c r="N22" s="3">
        <v>2063</v>
      </c>
      <c r="O22" s="3">
        <v>936</v>
      </c>
      <c r="P22" s="3">
        <v>1182</v>
      </c>
      <c r="Q22" s="3">
        <v>7035</v>
      </c>
      <c r="R22" s="3">
        <v>8815</v>
      </c>
      <c r="S22" s="3">
        <v>4908</v>
      </c>
      <c r="T22" s="3">
        <v>2825</v>
      </c>
      <c r="U22" s="3">
        <v>803</v>
      </c>
      <c r="V22" s="3">
        <f t="shared" si="1"/>
        <v>30052</v>
      </c>
    </row>
    <row r="23" spans="1:22" x14ac:dyDescent="0.35">
      <c r="B23" s="2" t="s">
        <v>24</v>
      </c>
      <c r="C23" s="3">
        <v>239</v>
      </c>
      <c r="D23" s="3">
        <v>334</v>
      </c>
      <c r="E23" s="3">
        <v>-95</v>
      </c>
      <c r="F23" s="3">
        <v>79</v>
      </c>
      <c r="G23" s="3">
        <v>88</v>
      </c>
      <c r="H23" s="3">
        <v>72</v>
      </c>
      <c r="K23" t="s">
        <v>73</v>
      </c>
      <c r="L23" s="3">
        <f t="shared" ref="L23:U23" si="2">SUM(L17:L22)</f>
        <v>2245</v>
      </c>
      <c r="M23" s="3">
        <f t="shared" si="2"/>
        <v>12464</v>
      </c>
      <c r="N23" s="3">
        <f t="shared" si="2"/>
        <v>19483</v>
      </c>
      <c r="O23" s="3">
        <f t="shared" si="2"/>
        <v>8750</v>
      </c>
      <c r="P23" s="3">
        <f t="shared" si="2"/>
        <v>11251</v>
      </c>
      <c r="Q23" s="3">
        <f t="shared" si="2"/>
        <v>73237</v>
      </c>
      <c r="R23" s="3">
        <f t="shared" si="2"/>
        <v>83484</v>
      </c>
      <c r="S23" s="3">
        <f t="shared" si="2"/>
        <v>44511</v>
      </c>
      <c r="T23" s="3">
        <f t="shared" si="2"/>
        <v>24365</v>
      </c>
      <c r="U23" s="3">
        <f t="shared" si="2"/>
        <v>6731</v>
      </c>
      <c r="V23" s="3">
        <f t="shared" si="1"/>
        <v>286521</v>
      </c>
    </row>
    <row r="24" spans="1:22" x14ac:dyDescent="0.35">
      <c r="B24" s="2" t="s">
        <v>25</v>
      </c>
      <c r="C24" s="3">
        <v>237</v>
      </c>
      <c r="D24" s="3">
        <v>335</v>
      </c>
      <c r="E24" s="3">
        <v>-98</v>
      </c>
      <c r="F24" s="3">
        <v>79</v>
      </c>
      <c r="G24" s="3">
        <v>90</v>
      </c>
      <c r="H24" s="3">
        <v>71</v>
      </c>
      <c r="K24" s="2"/>
      <c r="L24" s="3"/>
      <c r="M24" s="3"/>
      <c r="N24" s="3"/>
      <c r="O24" s="3"/>
      <c r="P24" s="3"/>
      <c r="Q24" s="3"/>
    </row>
    <row r="25" spans="1:22" x14ac:dyDescent="0.35">
      <c r="B25" s="2" t="s">
        <v>26</v>
      </c>
      <c r="C25" s="3">
        <v>236</v>
      </c>
      <c r="D25" s="3">
        <v>337</v>
      </c>
      <c r="E25" s="3">
        <v>-101</v>
      </c>
      <c r="F25" s="3">
        <v>78</v>
      </c>
      <c r="G25" s="3">
        <v>90</v>
      </c>
      <c r="H25" s="3">
        <v>67</v>
      </c>
      <c r="L25" s="2" t="s">
        <v>74</v>
      </c>
      <c r="M25" s="2" t="s">
        <v>75</v>
      </c>
      <c r="N25" s="2" t="s">
        <v>76</v>
      </c>
      <c r="O25" s="2" t="s">
        <v>77</v>
      </c>
      <c r="P25" s="2" t="s">
        <v>78</v>
      </c>
      <c r="Q25" s="2" t="s">
        <v>79</v>
      </c>
      <c r="R25" s="2" t="s">
        <v>80</v>
      </c>
      <c r="S25" s="2" t="s">
        <v>81</v>
      </c>
      <c r="T25" s="2" t="s">
        <v>82</v>
      </c>
      <c r="U25" s="2" t="s">
        <v>83</v>
      </c>
      <c r="V25" s="2" t="s">
        <v>85</v>
      </c>
    </row>
    <row r="26" spans="1:22" x14ac:dyDescent="0.35">
      <c r="B26" s="2" t="s">
        <v>27</v>
      </c>
      <c r="C26" s="3">
        <v>234</v>
      </c>
      <c r="D26" s="3">
        <v>339</v>
      </c>
      <c r="E26" s="3">
        <v>-105</v>
      </c>
      <c r="F26" s="3">
        <v>77</v>
      </c>
      <c r="G26" s="3">
        <v>92</v>
      </c>
      <c r="H26" s="3">
        <v>64</v>
      </c>
      <c r="K26" t="s">
        <v>65</v>
      </c>
      <c r="L26" s="7">
        <f>L17/$V17*100</f>
        <v>0.78033423758330822</v>
      </c>
      <c r="M26" s="7">
        <f t="shared" ref="M26:U26" si="3">M17/$V17*100</f>
        <v>4.3136072875849827</v>
      </c>
      <c r="N26" s="7">
        <f t="shared" si="3"/>
        <v>6.6780535182022174</v>
      </c>
      <c r="O26" s="7">
        <f t="shared" si="3"/>
        <v>2.987373991091463</v>
      </c>
      <c r="P26" s="7">
        <f t="shared" si="3"/>
        <v>3.9820489634616028</v>
      </c>
      <c r="Q26" s="7">
        <f t="shared" si="3"/>
        <v>26.250041863424762</v>
      </c>
      <c r="R26" s="7">
        <f t="shared" si="3"/>
        <v>28.473826986838141</v>
      </c>
      <c r="S26" s="7">
        <f t="shared" si="3"/>
        <v>15.569844937874677</v>
      </c>
      <c r="T26" s="7">
        <f t="shared" si="3"/>
        <v>8.7377340165444259</v>
      </c>
      <c r="U26" s="7">
        <f t="shared" si="3"/>
        <v>2.2271341973944203</v>
      </c>
      <c r="V26" s="7">
        <f>SUM(S26:U26)</f>
        <v>26.534713151813524</v>
      </c>
    </row>
    <row r="27" spans="1:22" x14ac:dyDescent="0.35">
      <c r="B27" s="2" t="s">
        <v>28</v>
      </c>
      <c r="C27" s="3">
        <v>232</v>
      </c>
      <c r="D27" s="3">
        <v>341</v>
      </c>
      <c r="E27" s="3">
        <v>-109</v>
      </c>
      <c r="F27" s="3">
        <v>77</v>
      </c>
      <c r="G27" s="3">
        <v>93</v>
      </c>
      <c r="H27" s="3">
        <v>61</v>
      </c>
      <c r="K27" t="s">
        <v>66</v>
      </c>
      <c r="L27" s="7">
        <f t="shared" ref="L27:U27" si="4">L18/$V18*100</f>
        <v>0.82268824602865953</v>
      </c>
      <c r="M27" s="7">
        <f t="shared" si="4"/>
        <v>4.5292727435905107</v>
      </c>
      <c r="N27" s="7">
        <f t="shared" si="4"/>
        <v>6.9524635773476531</v>
      </c>
      <c r="O27" s="7">
        <f t="shared" si="4"/>
        <v>3.072366649714303</v>
      </c>
      <c r="P27" s="7">
        <f t="shared" si="4"/>
        <v>3.8262482424387469</v>
      </c>
      <c r="Q27" s="7">
        <f t="shared" si="4"/>
        <v>25.201184671074284</v>
      </c>
      <c r="R27" s="7">
        <f t="shared" si="4"/>
        <v>29.856104346785532</v>
      </c>
      <c r="S27" s="7">
        <f t="shared" si="4"/>
        <v>15.714841295958356</v>
      </c>
      <c r="T27" s="7">
        <f t="shared" si="4"/>
        <v>7.9097735363628203</v>
      </c>
      <c r="U27" s="7">
        <f t="shared" si="4"/>
        <v>2.1150566906991353</v>
      </c>
      <c r="V27" s="7">
        <f t="shared" ref="V27:V32" si="5">SUM(S27:U27)</f>
        <v>25.739671523020313</v>
      </c>
    </row>
    <row r="28" spans="1:22" x14ac:dyDescent="0.35">
      <c r="B28" s="2" t="s">
        <v>29</v>
      </c>
      <c r="C28" s="3">
        <v>230</v>
      </c>
      <c r="D28" s="3">
        <v>342</v>
      </c>
      <c r="E28" s="3">
        <v>-112</v>
      </c>
      <c r="F28" s="3">
        <v>76</v>
      </c>
      <c r="G28" s="3">
        <v>93</v>
      </c>
      <c r="H28" s="3">
        <v>57</v>
      </c>
      <c r="K28" t="s">
        <v>67</v>
      </c>
      <c r="L28" s="7">
        <f t="shared" ref="L28:U28" si="6">L19/$V19*100</f>
        <v>0.80876636967051363</v>
      </c>
      <c r="M28" s="7">
        <f t="shared" si="6"/>
        <v>4.3816898881779585</v>
      </c>
      <c r="N28" s="7">
        <f t="shared" si="6"/>
        <v>6.7452012198768161</v>
      </c>
      <c r="O28" s="7">
        <f t="shared" si="6"/>
        <v>3.016803205166537</v>
      </c>
      <c r="P28" s="7">
        <f t="shared" si="6"/>
        <v>3.9376906057525565</v>
      </c>
      <c r="Q28" s="7">
        <f t="shared" si="6"/>
        <v>26.977814985349518</v>
      </c>
      <c r="R28" s="7">
        <f t="shared" si="6"/>
        <v>28.945165341146922</v>
      </c>
      <c r="S28" s="7">
        <f t="shared" si="6"/>
        <v>14.997309095258027</v>
      </c>
      <c r="T28" s="7">
        <f t="shared" si="6"/>
        <v>8.1041081145727443</v>
      </c>
      <c r="U28" s="7">
        <f t="shared" si="6"/>
        <v>2.0854511750284037</v>
      </c>
      <c r="V28" s="7">
        <f t="shared" si="5"/>
        <v>25.186868384859174</v>
      </c>
    </row>
    <row r="29" spans="1:22" x14ac:dyDescent="0.35">
      <c r="B29" s="2" t="s">
        <v>30</v>
      </c>
      <c r="C29" s="3">
        <v>229</v>
      </c>
      <c r="D29" s="3">
        <v>344</v>
      </c>
      <c r="E29" s="3">
        <v>-115</v>
      </c>
      <c r="F29" s="3">
        <v>75</v>
      </c>
      <c r="G29" s="3">
        <v>93</v>
      </c>
      <c r="H29" s="3">
        <v>53</v>
      </c>
      <c r="K29" t="s">
        <v>68</v>
      </c>
      <c r="L29" s="7">
        <f t="shared" ref="L29:U29" si="7">L20/$V20*100</f>
        <v>0.78625746876697444</v>
      </c>
      <c r="M29" s="7">
        <f t="shared" si="7"/>
        <v>4.3862031504617063</v>
      </c>
      <c r="N29" s="7">
        <f t="shared" si="7"/>
        <v>6.9201520912547529</v>
      </c>
      <c r="O29" s="7">
        <f t="shared" si="7"/>
        <v>3.1151548071700166</v>
      </c>
      <c r="P29" s="7">
        <f t="shared" si="7"/>
        <v>3.9774579033134168</v>
      </c>
      <c r="Q29" s="7">
        <f t="shared" si="7"/>
        <v>25.810700706137968</v>
      </c>
      <c r="R29" s="7">
        <f t="shared" si="7"/>
        <v>29.113253666485605</v>
      </c>
      <c r="S29" s="7">
        <f t="shared" si="7"/>
        <v>15.271591526344377</v>
      </c>
      <c r="T29" s="7">
        <f t="shared" si="7"/>
        <v>8.3745247148288975</v>
      </c>
      <c r="U29" s="7">
        <f t="shared" si="7"/>
        <v>2.2447039652362846</v>
      </c>
      <c r="V29" s="7">
        <f t="shared" si="5"/>
        <v>25.890820206409558</v>
      </c>
    </row>
    <row r="30" spans="1:22" x14ac:dyDescent="0.35">
      <c r="B30" s="2" t="s">
        <v>31</v>
      </c>
      <c r="C30" s="3">
        <v>227</v>
      </c>
      <c r="D30" s="3">
        <v>347</v>
      </c>
      <c r="E30" s="3">
        <v>-120</v>
      </c>
      <c r="F30" s="3">
        <v>74</v>
      </c>
      <c r="G30" s="3">
        <v>94</v>
      </c>
      <c r="H30" s="3">
        <v>48</v>
      </c>
      <c r="K30" t="s">
        <v>69</v>
      </c>
      <c r="L30" s="7">
        <f t="shared" ref="L30:U30" si="8">L21/$V21*100</f>
        <v>0.75782036428557864</v>
      </c>
      <c r="M30" s="7">
        <f t="shared" si="8"/>
        <v>4.2430343203357959</v>
      </c>
      <c r="N30" s="7">
        <f t="shared" si="8"/>
        <v>6.6361512601849917</v>
      </c>
      <c r="O30" s="7">
        <f t="shared" si="8"/>
        <v>3.0065905680803784</v>
      </c>
      <c r="P30" s="7">
        <f t="shared" si="8"/>
        <v>3.8707716852481435</v>
      </c>
      <c r="Q30" s="7">
        <f t="shared" si="8"/>
        <v>24.47626825701316</v>
      </c>
      <c r="R30" s="7">
        <f t="shared" si="8"/>
        <v>29.222616854380735</v>
      </c>
      <c r="S30" s="7">
        <f t="shared" si="8"/>
        <v>15.997796812976011</v>
      </c>
      <c r="T30" s="7">
        <f t="shared" si="8"/>
        <v>8.9248067463106118</v>
      </c>
      <c r="U30" s="7">
        <f t="shared" si="8"/>
        <v>2.8641431311845928</v>
      </c>
      <c r="V30" s="7">
        <f t="shared" si="5"/>
        <v>27.786746690471215</v>
      </c>
    </row>
    <row r="31" spans="1:22" x14ac:dyDescent="0.35">
      <c r="B31" s="2" t="s">
        <v>32</v>
      </c>
      <c r="C31" s="3">
        <v>225</v>
      </c>
      <c r="D31" s="3">
        <v>350</v>
      </c>
      <c r="E31" s="3">
        <v>-125</v>
      </c>
      <c r="F31" s="3">
        <v>74</v>
      </c>
      <c r="G31" s="3">
        <v>94</v>
      </c>
      <c r="H31" s="3">
        <v>43</v>
      </c>
      <c r="K31" t="s">
        <v>70</v>
      </c>
      <c r="L31" s="7">
        <f t="shared" ref="L31:U31" si="9">L22/$V22*100</f>
        <v>0.72540929056302406</v>
      </c>
      <c r="M31" s="7">
        <f t="shared" si="9"/>
        <v>4.2160255557034478</v>
      </c>
      <c r="N31" s="7">
        <f t="shared" si="9"/>
        <v>6.8647677359243975</v>
      </c>
      <c r="O31" s="7">
        <f t="shared" si="9"/>
        <v>3.1146013576467455</v>
      </c>
      <c r="P31" s="7">
        <f t="shared" si="9"/>
        <v>3.933182483694929</v>
      </c>
      <c r="Q31" s="7">
        <f t="shared" si="9"/>
        <v>23.409423665646216</v>
      </c>
      <c r="R31" s="7">
        <f t="shared" si="9"/>
        <v>29.332490350059899</v>
      </c>
      <c r="S31" s="7">
        <f t="shared" si="9"/>
        <v>16.331691734327165</v>
      </c>
      <c r="T31" s="7">
        <f t="shared" si="9"/>
        <v>9.4003726873419406</v>
      </c>
      <c r="U31" s="7">
        <f t="shared" si="9"/>
        <v>2.6720351390922401</v>
      </c>
      <c r="V31" s="7">
        <f t="shared" si="5"/>
        <v>28.404099560761349</v>
      </c>
    </row>
    <row r="32" spans="1:22" x14ac:dyDescent="0.35">
      <c r="A32" t="s">
        <v>65</v>
      </c>
      <c r="B32" s="2"/>
      <c r="C32" s="3">
        <v>6256</v>
      </c>
      <c r="D32" s="3">
        <v>8535</v>
      </c>
      <c r="E32" s="3">
        <v>-2279</v>
      </c>
      <c r="F32" s="3">
        <v>2397</v>
      </c>
      <c r="G32" s="3">
        <v>1845</v>
      </c>
      <c r="H32" s="3">
        <v>1963</v>
      </c>
      <c r="K32" t="s">
        <v>73</v>
      </c>
      <c r="L32" s="7">
        <f t="shared" ref="L32:U32" si="10">L23/$V23*100</f>
        <v>0.78353768135668944</v>
      </c>
      <c r="M32" s="7">
        <f t="shared" si="10"/>
        <v>4.3501174433985641</v>
      </c>
      <c r="N32" s="7">
        <f t="shared" si="10"/>
        <v>6.7998506217694334</v>
      </c>
      <c r="O32" s="7">
        <f t="shared" si="10"/>
        <v>3.0538773772254042</v>
      </c>
      <c r="P32" s="7">
        <f t="shared" si="10"/>
        <v>3.9267627852757738</v>
      </c>
      <c r="Q32" s="7">
        <f t="shared" si="10"/>
        <v>25.560779140097935</v>
      </c>
      <c r="R32" s="7">
        <f t="shared" si="10"/>
        <v>29.137131309746927</v>
      </c>
      <c r="S32" s="7">
        <f t="shared" si="10"/>
        <v>15.534986964306279</v>
      </c>
      <c r="T32" s="7">
        <f t="shared" si="10"/>
        <v>8.5037396909825098</v>
      </c>
      <c r="U32" s="7">
        <f t="shared" si="10"/>
        <v>2.3492169858404797</v>
      </c>
      <c r="V32" s="7">
        <f t="shared" si="5"/>
        <v>26.387943641129269</v>
      </c>
    </row>
    <row r="33" spans="1:15" x14ac:dyDescent="0.35">
      <c r="A33" s="2" t="s">
        <v>33</v>
      </c>
      <c r="B33" s="2" t="s">
        <v>6</v>
      </c>
      <c r="C33" s="3">
        <v>246</v>
      </c>
      <c r="D33" s="3">
        <v>225</v>
      </c>
      <c r="E33" s="3">
        <v>21</v>
      </c>
      <c r="F33" s="3">
        <v>229</v>
      </c>
      <c r="G33" s="3">
        <v>266</v>
      </c>
      <c r="H33" s="3">
        <v>516</v>
      </c>
    </row>
    <row r="34" spans="1:15" x14ac:dyDescent="0.35">
      <c r="B34" s="2" t="s">
        <v>7</v>
      </c>
      <c r="C34" s="3">
        <v>254</v>
      </c>
      <c r="D34" s="3">
        <v>229</v>
      </c>
      <c r="E34" s="3">
        <v>25</v>
      </c>
      <c r="F34" s="3">
        <v>161</v>
      </c>
      <c r="G34" s="3">
        <v>251</v>
      </c>
      <c r="H34" s="3">
        <v>437</v>
      </c>
    </row>
    <row r="35" spans="1:15" x14ac:dyDescent="0.35">
      <c r="B35" s="2" t="s">
        <v>8</v>
      </c>
      <c r="C35" s="3">
        <v>260</v>
      </c>
      <c r="D35" s="3">
        <v>232</v>
      </c>
      <c r="E35" s="3">
        <v>28</v>
      </c>
      <c r="F35" s="3">
        <v>101</v>
      </c>
      <c r="G35" s="3">
        <v>236</v>
      </c>
      <c r="H35" s="3">
        <v>365</v>
      </c>
    </row>
    <row r="36" spans="1:15" x14ac:dyDescent="0.35">
      <c r="B36" s="2" t="s">
        <v>9</v>
      </c>
      <c r="C36" s="3">
        <v>264</v>
      </c>
      <c r="D36" s="3">
        <v>237</v>
      </c>
      <c r="E36" s="3">
        <v>27</v>
      </c>
      <c r="F36" s="3">
        <v>85</v>
      </c>
      <c r="G36" s="3">
        <v>224</v>
      </c>
      <c r="H36" s="3">
        <v>336</v>
      </c>
      <c r="K36" s="9"/>
      <c r="L36" s="9"/>
      <c r="M36" s="10" t="s">
        <v>86</v>
      </c>
      <c r="N36" s="9"/>
      <c r="O36" s="9"/>
    </row>
    <row r="37" spans="1:15" x14ac:dyDescent="0.35">
      <c r="B37" s="2" t="s">
        <v>10</v>
      </c>
      <c r="C37" s="3">
        <v>268</v>
      </c>
      <c r="D37" s="3">
        <v>242</v>
      </c>
      <c r="E37" s="3">
        <v>26</v>
      </c>
      <c r="F37" s="3">
        <v>73</v>
      </c>
      <c r="G37" s="3">
        <v>212</v>
      </c>
      <c r="H37" s="3">
        <v>311</v>
      </c>
      <c r="K37" s="9"/>
      <c r="L37" s="9"/>
      <c r="M37" s="10" t="s">
        <v>6</v>
      </c>
      <c r="N37" s="10" t="s">
        <v>22</v>
      </c>
      <c r="O37" s="10" t="s">
        <v>32</v>
      </c>
    </row>
    <row r="38" spans="1:15" x14ac:dyDescent="0.35">
      <c r="B38" s="2" t="s">
        <v>11</v>
      </c>
      <c r="C38" s="3">
        <v>270</v>
      </c>
      <c r="D38" s="3">
        <v>248</v>
      </c>
      <c r="E38" s="3">
        <v>22</v>
      </c>
      <c r="F38" s="3">
        <v>60</v>
      </c>
      <c r="G38" s="3">
        <v>204</v>
      </c>
      <c r="H38" s="3">
        <v>286</v>
      </c>
      <c r="K38" s="10" t="s">
        <v>87</v>
      </c>
      <c r="L38" s="10" t="s">
        <v>74</v>
      </c>
      <c r="M38" s="11">
        <v>2084</v>
      </c>
      <c r="N38" s="11">
        <v>2381</v>
      </c>
      <c r="O38" s="11">
        <v>2245</v>
      </c>
    </row>
    <row r="39" spans="1:15" x14ac:dyDescent="0.35">
      <c r="B39" s="2" t="s">
        <v>12</v>
      </c>
      <c r="C39" s="3">
        <v>272</v>
      </c>
      <c r="D39" s="3">
        <v>253</v>
      </c>
      <c r="E39" s="3">
        <v>19</v>
      </c>
      <c r="F39" s="3">
        <v>60</v>
      </c>
      <c r="G39" s="3">
        <v>203</v>
      </c>
      <c r="H39" s="3">
        <v>282</v>
      </c>
      <c r="K39" s="9"/>
      <c r="L39" s="10" t="s">
        <v>75</v>
      </c>
      <c r="M39" s="11">
        <v>12224</v>
      </c>
      <c r="N39" s="11">
        <v>12922</v>
      </c>
      <c r="O39" s="11">
        <v>12464</v>
      </c>
    </row>
    <row r="40" spans="1:15" x14ac:dyDescent="0.35">
      <c r="B40" s="2" t="s">
        <v>13</v>
      </c>
      <c r="C40" s="3">
        <v>274</v>
      </c>
      <c r="D40" s="3">
        <v>260</v>
      </c>
      <c r="E40" s="3">
        <v>14</v>
      </c>
      <c r="F40" s="3">
        <v>59</v>
      </c>
      <c r="G40" s="3">
        <v>204</v>
      </c>
      <c r="H40" s="3">
        <v>277</v>
      </c>
      <c r="K40" s="9"/>
      <c r="L40" s="10" t="s">
        <v>76</v>
      </c>
      <c r="M40" s="11">
        <v>19973</v>
      </c>
      <c r="N40" s="11">
        <v>18803</v>
      </c>
      <c r="O40" s="11">
        <v>19483</v>
      </c>
    </row>
    <row r="41" spans="1:15" x14ac:dyDescent="0.35">
      <c r="B41" s="2" t="s">
        <v>14</v>
      </c>
      <c r="C41" s="3">
        <v>276</v>
      </c>
      <c r="D41" s="3">
        <v>267</v>
      </c>
      <c r="E41" s="3">
        <v>9</v>
      </c>
      <c r="F41" s="3">
        <v>59</v>
      </c>
      <c r="G41" s="3">
        <v>203</v>
      </c>
      <c r="H41" s="3">
        <v>271</v>
      </c>
      <c r="K41" s="9"/>
      <c r="L41" s="10" t="s">
        <v>77</v>
      </c>
      <c r="M41" s="11">
        <v>9486</v>
      </c>
      <c r="N41" s="11">
        <v>8052</v>
      </c>
      <c r="O41" s="11">
        <v>8750</v>
      </c>
    </row>
    <row r="42" spans="1:15" x14ac:dyDescent="0.35">
      <c r="B42" s="2" t="s">
        <v>15</v>
      </c>
      <c r="C42" s="3">
        <v>279</v>
      </c>
      <c r="D42" s="3">
        <v>273</v>
      </c>
      <c r="E42" s="3">
        <v>6</v>
      </c>
      <c r="F42" s="3">
        <v>57</v>
      </c>
      <c r="G42" s="3">
        <v>202</v>
      </c>
      <c r="H42" s="3">
        <v>265</v>
      </c>
      <c r="K42" s="9"/>
      <c r="L42" s="10" t="s">
        <v>78</v>
      </c>
      <c r="M42" s="11">
        <v>12489</v>
      </c>
      <c r="N42" s="11">
        <v>10745</v>
      </c>
      <c r="O42" s="11">
        <v>11251</v>
      </c>
    </row>
    <row r="43" spans="1:15" x14ac:dyDescent="0.35">
      <c r="B43" s="2" t="s">
        <v>16</v>
      </c>
      <c r="C43" s="3">
        <v>281</v>
      </c>
      <c r="D43" s="3">
        <v>280</v>
      </c>
      <c r="E43" s="3">
        <v>1</v>
      </c>
      <c r="F43" s="3">
        <v>57</v>
      </c>
      <c r="G43" s="3">
        <v>201</v>
      </c>
      <c r="H43" s="3">
        <v>259</v>
      </c>
      <c r="K43" s="9"/>
      <c r="L43" s="10" t="s">
        <v>79</v>
      </c>
      <c r="M43" s="11">
        <v>76097</v>
      </c>
      <c r="N43" s="11">
        <v>76297</v>
      </c>
      <c r="O43" s="11">
        <v>73237</v>
      </c>
    </row>
    <row r="44" spans="1:15" x14ac:dyDescent="0.35">
      <c r="B44" s="2" t="s">
        <v>17</v>
      </c>
      <c r="C44" s="3">
        <v>285</v>
      </c>
      <c r="D44" s="3">
        <v>286</v>
      </c>
      <c r="E44" s="3">
        <v>-1</v>
      </c>
      <c r="F44" s="3">
        <v>57</v>
      </c>
      <c r="G44" s="3">
        <v>200</v>
      </c>
      <c r="H44" s="3">
        <v>256</v>
      </c>
      <c r="K44" s="9"/>
      <c r="L44" s="10" t="s">
        <v>80</v>
      </c>
      <c r="M44" s="11">
        <v>75919</v>
      </c>
      <c r="N44" s="11">
        <v>80626</v>
      </c>
      <c r="O44" s="11">
        <v>83484</v>
      </c>
    </row>
    <row r="45" spans="1:15" x14ac:dyDescent="0.35">
      <c r="B45" s="2" t="s">
        <v>18</v>
      </c>
      <c r="C45" s="3">
        <v>284</v>
      </c>
      <c r="D45" s="3">
        <v>293</v>
      </c>
      <c r="E45" s="3">
        <v>-9</v>
      </c>
      <c r="F45" s="3">
        <v>55</v>
      </c>
      <c r="G45" s="3">
        <v>200</v>
      </c>
      <c r="H45" s="3">
        <v>246</v>
      </c>
      <c r="K45" s="9"/>
      <c r="L45" s="10" t="s">
        <v>81</v>
      </c>
      <c r="M45" s="11">
        <v>34934</v>
      </c>
      <c r="N45" s="11">
        <v>43634</v>
      </c>
      <c r="O45" s="11">
        <v>44511</v>
      </c>
    </row>
    <row r="46" spans="1:15" x14ac:dyDescent="0.35">
      <c r="B46" s="2" t="s">
        <v>19</v>
      </c>
      <c r="C46" s="3">
        <v>283</v>
      </c>
      <c r="D46" s="3">
        <v>298</v>
      </c>
      <c r="E46" s="3">
        <v>-15</v>
      </c>
      <c r="F46" s="3">
        <v>55</v>
      </c>
      <c r="G46" s="3">
        <v>198</v>
      </c>
      <c r="H46" s="3">
        <v>238</v>
      </c>
      <c r="K46" s="9"/>
      <c r="L46" s="10" t="s">
        <v>82</v>
      </c>
      <c r="M46" s="11">
        <v>10944</v>
      </c>
      <c r="N46" s="11">
        <v>19624</v>
      </c>
      <c r="O46" s="11">
        <v>24365</v>
      </c>
    </row>
    <row r="47" spans="1:15" x14ac:dyDescent="0.35">
      <c r="B47" s="2" t="s">
        <v>20</v>
      </c>
      <c r="C47" s="3">
        <v>282</v>
      </c>
      <c r="D47" s="3">
        <v>304</v>
      </c>
      <c r="E47" s="3">
        <v>-22</v>
      </c>
      <c r="F47" s="3">
        <v>54</v>
      </c>
      <c r="G47" s="3">
        <v>198</v>
      </c>
      <c r="H47" s="3">
        <v>230</v>
      </c>
      <c r="K47" s="9"/>
      <c r="L47" s="10" t="s">
        <v>83</v>
      </c>
      <c r="M47" s="11">
        <v>2282</v>
      </c>
      <c r="N47" s="11">
        <v>4814</v>
      </c>
      <c r="O47" s="11">
        <v>6731</v>
      </c>
    </row>
    <row r="48" spans="1:15" x14ac:dyDescent="0.35">
      <c r="B48" s="2" t="s">
        <v>21</v>
      </c>
      <c r="C48" s="3">
        <v>282</v>
      </c>
      <c r="D48" s="3">
        <v>310</v>
      </c>
      <c r="E48" s="3">
        <v>-28</v>
      </c>
      <c r="F48" s="3">
        <v>53</v>
      </c>
      <c r="G48" s="3">
        <v>197</v>
      </c>
      <c r="H48" s="3">
        <v>222</v>
      </c>
      <c r="M48" s="11">
        <f>SUM(M38:M47)</f>
        <v>256432</v>
      </c>
      <c r="N48" s="11">
        <f t="shared" ref="N48:O48" si="11">SUM(N38:N47)</f>
        <v>277898</v>
      </c>
      <c r="O48" s="11">
        <f t="shared" si="11"/>
        <v>286521</v>
      </c>
    </row>
    <row r="49" spans="1:15" x14ac:dyDescent="0.35">
      <c r="B49" s="2" t="s">
        <v>22</v>
      </c>
      <c r="C49" s="3">
        <v>282</v>
      </c>
      <c r="D49" s="3">
        <v>315</v>
      </c>
      <c r="E49" s="3">
        <v>-33</v>
      </c>
      <c r="F49" s="3">
        <v>52</v>
      </c>
      <c r="G49" s="3">
        <v>194</v>
      </c>
      <c r="H49" s="3">
        <v>213</v>
      </c>
    </row>
    <row r="50" spans="1:15" x14ac:dyDescent="0.35">
      <c r="B50" s="2" t="s">
        <v>23</v>
      </c>
      <c r="C50" s="3">
        <v>280</v>
      </c>
      <c r="D50" s="3">
        <v>319</v>
      </c>
      <c r="E50" s="3">
        <v>-39</v>
      </c>
      <c r="F50" s="3">
        <v>52</v>
      </c>
      <c r="G50" s="3">
        <v>192</v>
      </c>
      <c r="H50" s="3">
        <v>205</v>
      </c>
      <c r="L50" s="10" t="s">
        <v>88</v>
      </c>
      <c r="M50" s="8">
        <f>(SUM(M45:M47))/M48</f>
        <v>0.18780807387533538</v>
      </c>
      <c r="N50" s="8">
        <f t="shared" ref="N50:O50" si="12">(SUM(N45:N47))/N48</f>
        <v>0.24495318426185148</v>
      </c>
      <c r="O50" s="8">
        <f t="shared" si="12"/>
        <v>0.26387943641129269</v>
      </c>
    </row>
    <row r="51" spans="1:15" x14ac:dyDescent="0.35">
      <c r="B51" s="2" t="s">
        <v>24</v>
      </c>
      <c r="C51" s="3">
        <v>279</v>
      </c>
      <c r="D51" s="3">
        <v>324</v>
      </c>
      <c r="E51" s="3">
        <v>-45</v>
      </c>
      <c r="F51" s="3">
        <v>51</v>
      </c>
      <c r="G51" s="3">
        <v>191</v>
      </c>
      <c r="H51" s="3">
        <v>197</v>
      </c>
    </row>
    <row r="52" spans="1:15" x14ac:dyDescent="0.35">
      <c r="B52" s="2" t="s">
        <v>25</v>
      </c>
      <c r="C52" s="3">
        <v>278</v>
      </c>
      <c r="D52" s="3">
        <v>328</v>
      </c>
      <c r="E52" s="3">
        <v>-50</v>
      </c>
      <c r="F52" s="3">
        <v>50</v>
      </c>
      <c r="G52" s="3">
        <v>188</v>
      </c>
      <c r="H52" s="3">
        <v>188</v>
      </c>
    </row>
    <row r="53" spans="1:15" x14ac:dyDescent="0.35">
      <c r="B53" s="2" t="s">
        <v>26</v>
      </c>
      <c r="C53" s="3">
        <v>277</v>
      </c>
      <c r="D53" s="3">
        <v>332</v>
      </c>
      <c r="E53" s="3">
        <v>-55</v>
      </c>
      <c r="F53" s="3">
        <v>50</v>
      </c>
      <c r="G53" s="3">
        <v>186</v>
      </c>
      <c r="H53" s="3">
        <v>181</v>
      </c>
    </row>
    <row r="54" spans="1:15" x14ac:dyDescent="0.35">
      <c r="B54" s="2" t="s">
        <v>27</v>
      </c>
      <c r="C54" s="3">
        <v>275</v>
      </c>
      <c r="D54" s="3">
        <v>336</v>
      </c>
      <c r="E54" s="3">
        <v>-61</v>
      </c>
      <c r="F54" s="3">
        <v>49</v>
      </c>
      <c r="G54" s="3">
        <v>184</v>
      </c>
      <c r="H54" s="3">
        <v>172</v>
      </c>
    </row>
    <row r="55" spans="1:15" x14ac:dyDescent="0.35">
      <c r="B55" s="2" t="s">
        <v>28</v>
      </c>
      <c r="C55" s="3">
        <v>272</v>
      </c>
      <c r="D55" s="3">
        <v>339</v>
      </c>
      <c r="E55" s="3">
        <v>-67</v>
      </c>
      <c r="F55" s="3">
        <v>48</v>
      </c>
      <c r="G55" s="3">
        <v>182</v>
      </c>
      <c r="H55" s="3">
        <v>163</v>
      </c>
    </row>
    <row r="56" spans="1:15" x14ac:dyDescent="0.35">
      <c r="B56" s="2" t="s">
        <v>29</v>
      </c>
      <c r="C56" s="3">
        <v>272</v>
      </c>
      <c r="D56" s="3">
        <v>344</v>
      </c>
      <c r="E56" s="3">
        <v>-72</v>
      </c>
      <c r="F56" s="3">
        <v>48</v>
      </c>
      <c r="G56" s="3">
        <v>179</v>
      </c>
      <c r="H56" s="3">
        <v>155</v>
      </c>
    </row>
    <row r="57" spans="1:15" x14ac:dyDescent="0.35">
      <c r="B57" s="2" t="s">
        <v>30</v>
      </c>
      <c r="C57" s="3">
        <v>269</v>
      </c>
      <c r="D57" s="3">
        <v>347</v>
      </c>
      <c r="E57" s="3">
        <v>-78</v>
      </c>
      <c r="F57" s="3">
        <v>47</v>
      </c>
      <c r="G57" s="3">
        <v>177</v>
      </c>
      <c r="H57" s="3">
        <v>146</v>
      </c>
    </row>
    <row r="58" spans="1:15" x14ac:dyDescent="0.35">
      <c r="B58" s="2" t="s">
        <v>31</v>
      </c>
      <c r="C58" s="3">
        <v>268</v>
      </c>
      <c r="D58" s="3">
        <v>350</v>
      </c>
      <c r="E58" s="3">
        <v>-82</v>
      </c>
      <c r="F58" s="3">
        <v>45</v>
      </c>
      <c r="G58" s="3">
        <v>175</v>
      </c>
      <c r="H58" s="3">
        <v>138</v>
      </c>
    </row>
    <row r="59" spans="1:15" x14ac:dyDescent="0.35">
      <c r="B59" s="2" t="s">
        <v>32</v>
      </c>
      <c r="C59" s="3">
        <v>266</v>
      </c>
      <c r="D59" s="3">
        <v>355</v>
      </c>
      <c r="E59" s="3">
        <v>-89</v>
      </c>
      <c r="F59" s="3">
        <v>46</v>
      </c>
      <c r="G59" s="3">
        <v>173</v>
      </c>
      <c r="H59" s="3">
        <v>130</v>
      </c>
    </row>
    <row r="60" spans="1:15" x14ac:dyDescent="0.35">
      <c r="A60" t="s">
        <v>66</v>
      </c>
      <c r="B60" s="2"/>
      <c r="C60" s="3">
        <v>7378</v>
      </c>
      <c r="D60" s="3">
        <v>7926</v>
      </c>
      <c r="E60" s="3">
        <v>-548</v>
      </c>
      <c r="F60" s="3">
        <v>1813</v>
      </c>
      <c r="G60" s="3">
        <v>5420</v>
      </c>
      <c r="H60" s="3">
        <v>6685</v>
      </c>
    </row>
    <row r="61" spans="1:15" x14ac:dyDescent="0.35">
      <c r="A61" s="2" t="s">
        <v>34</v>
      </c>
      <c r="B61" s="2" t="s">
        <v>6</v>
      </c>
      <c r="C61" s="3">
        <v>512</v>
      </c>
      <c r="D61" s="3">
        <v>502</v>
      </c>
      <c r="E61" s="3">
        <v>10</v>
      </c>
      <c r="F61" s="3">
        <v>295</v>
      </c>
      <c r="G61" s="3">
        <v>175</v>
      </c>
      <c r="H61" s="3">
        <v>480</v>
      </c>
    </row>
    <row r="62" spans="1:15" x14ac:dyDescent="0.35">
      <c r="B62" s="2" t="s">
        <v>7</v>
      </c>
      <c r="C62" s="3">
        <v>521</v>
      </c>
      <c r="D62" s="3">
        <v>505</v>
      </c>
      <c r="E62" s="3">
        <v>16</v>
      </c>
      <c r="F62" s="3">
        <v>212</v>
      </c>
      <c r="G62" s="3">
        <v>185</v>
      </c>
      <c r="H62" s="3">
        <v>413</v>
      </c>
    </row>
    <row r="63" spans="1:15" x14ac:dyDescent="0.35">
      <c r="B63" s="2" t="s">
        <v>8</v>
      </c>
      <c r="C63" s="3">
        <v>527</v>
      </c>
      <c r="D63" s="3">
        <v>508</v>
      </c>
      <c r="E63" s="3">
        <v>19</v>
      </c>
      <c r="F63" s="3">
        <v>130</v>
      </c>
      <c r="G63" s="3">
        <v>190</v>
      </c>
      <c r="H63" s="3">
        <v>339</v>
      </c>
    </row>
    <row r="64" spans="1:15" x14ac:dyDescent="0.35">
      <c r="B64" s="2" t="s">
        <v>9</v>
      </c>
      <c r="C64" s="3">
        <v>532</v>
      </c>
      <c r="D64" s="3">
        <v>514</v>
      </c>
      <c r="E64" s="3">
        <v>18</v>
      </c>
      <c r="F64" s="3">
        <v>132</v>
      </c>
      <c r="G64" s="3">
        <v>196</v>
      </c>
      <c r="H64" s="3">
        <v>346</v>
      </c>
    </row>
    <row r="65" spans="2:8" x14ac:dyDescent="0.35">
      <c r="B65" s="2" t="s">
        <v>10</v>
      </c>
      <c r="C65" s="3">
        <v>535</v>
      </c>
      <c r="D65" s="3">
        <v>519</v>
      </c>
      <c r="E65" s="3">
        <v>16</v>
      </c>
      <c r="F65" s="3">
        <v>137</v>
      </c>
      <c r="G65" s="3">
        <v>203</v>
      </c>
      <c r="H65" s="3">
        <v>356</v>
      </c>
    </row>
    <row r="66" spans="2:8" x14ac:dyDescent="0.35">
      <c r="B66" s="2" t="s">
        <v>11</v>
      </c>
      <c r="C66" s="3">
        <v>538</v>
      </c>
      <c r="D66" s="3">
        <v>527</v>
      </c>
      <c r="E66" s="3">
        <v>11</v>
      </c>
      <c r="F66" s="3">
        <v>141</v>
      </c>
      <c r="G66" s="3">
        <v>209</v>
      </c>
      <c r="H66" s="3">
        <v>361</v>
      </c>
    </row>
    <row r="67" spans="2:8" x14ac:dyDescent="0.35">
      <c r="B67" s="2" t="s">
        <v>12</v>
      </c>
      <c r="C67" s="3">
        <v>541</v>
      </c>
      <c r="D67" s="3">
        <v>535</v>
      </c>
      <c r="E67" s="3">
        <v>6</v>
      </c>
      <c r="F67" s="3">
        <v>141</v>
      </c>
      <c r="G67" s="3">
        <v>208</v>
      </c>
      <c r="H67" s="3">
        <v>355</v>
      </c>
    </row>
    <row r="68" spans="2:8" x14ac:dyDescent="0.35">
      <c r="B68" s="2" t="s">
        <v>13</v>
      </c>
      <c r="C68" s="3">
        <v>545</v>
      </c>
      <c r="D68" s="3">
        <v>543</v>
      </c>
      <c r="E68" s="3">
        <v>2</v>
      </c>
      <c r="F68" s="3">
        <v>141</v>
      </c>
      <c r="G68" s="3">
        <v>207</v>
      </c>
      <c r="H68" s="3">
        <v>350</v>
      </c>
    </row>
    <row r="69" spans="2:8" x14ac:dyDescent="0.35">
      <c r="B69" s="2" t="s">
        <v>14</v>
      </c>
      <c r="C69" s="3">
        <v>549</v>
      </c>
      <c r="D69" s="3">
        <v>552</v>
      </c>
      <c r="E69" s="3">
        <v>-3</v>
      </c>
      <c r="F69" s="3">
        <v>138</v>
      </c>
      <c r="G69" s="3">
        <v>208</v>
      </c>
      <c r="H69" s="3">
        <v>343</v>
      </c>
    </row>
    <row r="70" spans="2:8" x14ac:dyDescent="0.35">
      <c r="B70" s="2" t="s">
        <v>15</v>
      </c>
      <c r="C70" s="3">
        <v>554</v>
      </c>
      <c r="D70" s="3">
        <v>561</v>
      </c>
      <c r="E70" s="3">
        <v>-7</v>
      </c>
      <c r="F70" s="3">
        <v>138</v>
      </c>
      <c r="G70" s="3">
        <v>206</v>
      </c>
      <c r="H70" s="3">
        <v>337</v>
      </c>
    </row>
    <row r="71" spans="2:8" x14ac:dyDescent="0.35">
      <c r="B71" s="2" t="s">
        <v>16</v>
      </c>
      <c r="C71" s="3">
        <v>560</v>
      </c>
      <c r="D71" s="3">
        <v>572</v>
      </c>
      <c r="E71" s="3">
        <v>-12</v>
      </c>
      <c r="F71" s="3">
        <v>137</v>
      </c>
      <c r="G71" s="3">
        <v>207</v>
      </c>
      <c r="H71" s="3">
        <v>332</v>
      </c>
    </row>
    <row r="72" spans="2:8" x14ac:dyDescent="0.35">
      <c r="B72" s="2" t="s">
        <v>17</v>
      </c>
      <c r="C72" s="3">
        <v>567</v>
      </c>
      <c r="D72" s="3">
        <v>581</v>
      </c>
      <c r="E72" s="3">
        <v>-14</v>
      </c>
      <c r="F72" s="3">
        <v>136</v>
      </c>
      <c r="G72" s="3">
        <v>206</v>
      </c>
      <c r="H72" s="3">
        <v>328</v>
      </c>
    </row>
    <row r="73" spans="2:8" x14ac:dyDescent="0.35">
      <c r="B73" s="2" t="s">
        <v>18</v>
      </c>
      <c r="C73" s="3">
        <v>566</v>
      </c>
      <c r="D73" s="3">
        <v>591</v>
      </c>
      <c r="E73" s="3">
        <v>-25</v>
      </c>
      <c r="F73" s="3">
        <v>134</v>
      </c>
      <c r="G73" s="3">
        <v>207</v>
      </c>
      <c r="H73" s="3">
        <v>316</v>
      </c>
    </row>
    <row r="74" spans="2:8" x14ac:dyDescent="0.35">
      <c r="B74" s="2" t="s">
        <v>19</v>
      </c>
      <c r="C74" s="3">
        <v>566</v>
      </c>
      <c r="D74" s="3">
        <v>600</v>
      </c>
      <c r="E74" s="3">
        <v>-34</v>
      </c>
      <c r="F74" s="3">
        <v>132</v>
      </c>
      <c r="G74" s="3">
        <v>206</v>
      </c>
      <c r="H74" s="3">
        <v>304</v>
      </c>
    </row>
    <row r="75" spans="2:8" x14ac:dyDescent="0.35">
      <c r="B75" s="2" t="s">
        <v>20</v>
      </c>
      <c r="C75" s="3">
        <v>565</v>
      </c>
      <c r="D75" s="3">
        <v>611</v>
      </c>
      <c r="E75" s="3">
        <v>-46</v>
      </c>
      <c r="F75" s="3">
        <v>131</v>
      </c>
      <c r="G75" s="3">
        <v>206</v>
      </c>
      <c r="H75" s="3">
        <v>291</v>
      </c>
    </row>
    <row r="76" spans="2:8" x14ac:dyDescent="0.35">
      <c r="B76" s="2" t="s">
        <v>21</v>
      </c>
      <c r="C76" s="3">
        <v>564</v>
      </c>
      <c r="D76" s="3">
        <v>619</v>
      </c>
      <c r="E76" s="3">
        <v>-55</v>
      </c>
      <c r="F76" s="3">
        <v>129</v>
      </c>
      <c r="G76" s="3">
        <v>207</v>
      </c>
      <c r="H76" s="3">
        <v>281</v>
      </c>
    </row>
    <row r="77" spans="2:8" x14ac:dyDescent="0.35">
      <c r="B77" s="2" t="s">
        <v>22</v>
      </c>
      <c r="C77" s="3">
        <v>563</v>
      </c>
      <c r="D77" s="3">
        <v>629</v>
      </c>
      <c r="E77" s="3">
        <v>-66</v>
      </c>
      <c r="F77" s="3">
        <v>128</v>
      </c>
      <c r="G77" s="3">
        <v>207</v>
      </c>
      <c r="H77" s="3">
        <v>269</v>
      </c>
    </row>
    <row r="78" spans="2:8" x14ac:dyDescent="0.35">
      <c r="B78" s="2" t="s">
        <v>23</v>
      </c>
      <c r="C78" s="3">
        <v>561</v>
      </c>
      <c r="D78" s="3">
        <v>636</v>
      </c>
      <c r="E78" s="3">
        <v>-75</v>
      </c>
      <c r="F78" s="3">
        <v>127</v>
      </c>
      <c r="G78" s="3">
        <v>209</v>
      </c>
      <c r="H78" s="3">
        <v>261</v>
      </c>
    </row>
    <row r="79" spans="2:8" x14ac:dyDescent="0.35">
      <c r="B79" s="2" t="s">
        <v>24</v>
      </c>
      <c r="C79" s="3">
        <v>559</v>
      </c>
      <c r="D79" s="3">
        <v>646</v>
      </c>
      <c r="E79" s="3">
        <v>-87</v>
      </c>
      <c r="F79" s="3">
        <v>125</v>
      </c>
      <c r="G79" s="3">
        <v>212</v>
      </c>
      <c r="H79" s="3">
        <v>250</v>
      </c>
    </row>
    <row r="80" spans="2:8" x14ac:dyDescent="0.35">
      <c r="B80" s="2" t="s">
        <v>25</v>
      </c>
      <c r="C80" s="3">
        <v>555</v>
      </c>
      <c r="D80" s="3">
        <v>653</v>
      </c>
      <c r="E80" s="3">
        <v>-98</v>
      </c>
      <c r="F80" s="3">
        <v>125</v>
      </c>
      <c r="G80" s="3">
        <v>212</v>
      </c>
      <c r="H80" s="3">
        <v>239</v>
      </c>
    </row>
    <row r="81" spans="1:8" x14ac:dyDescent="0.35">
      <c r="B81" s="2" t="s">
        <v>26</v>
      </c>
      <c r="C81" s="3">
        <v>552</v>
      </c>
      <c r="D81" s="3">
        <v>661</v>
      </c>
      <c r="E81" s="3">
        <v>-109</v>
      </c>
      <c r="F81" s="3">
        <v>123</v>
      </c>
      <c r="G81" s="3">
        <v>212</v>
      </c>
      <c r="H81" s="3">
        <v>226</v>
      </c>
    </row>
    <row r="82" spans="1:8" x14ac:dyDescent="0.35">
      <c r="B82" s="2" t="s">
        <v>27</v>
      </c>
      <c r="C82" s="3">
        <v>549</v>
      </c>
      <c r="D82" s="3">
        <v>668</v>
      </c>
      <c r="E82" s="3">
        <v>-119</v>
      </c>
      <c r="F82" s="3">
        <v>121</v>
      </c>
      <c r="G82" s="3">
        <v>213</v>
      </c>
      <c r="H82" s="3">
        <v>215</v>
      </c>
    </row>
    <row r="83" spans="1:8" x14ac:dyDescent="0.35">
      <c r="B83" s="2" t="s">
        <v>28</v>
      </c>
      <c r="C83" s="3">
        <v>544</v>
      </c>
      <c r="D83" s="3">
        <v>677</v>
      </c>
      <c r="E83" s="3">
        <v>-133</v>
      </c>
      <c r="F83" s="3">
        <v>121</v>
      </c>
      <c r="G83" s="3">
        <v>213</v>
      </c>
      <c r="H83" s="3">
        <v>201</v>
      </c>
    </row>
    <row r="84" spans="1:8" x14ac:dyDescent="0.35">
      <c r="B84" s="2" t="s">
        <v>29</v>
      </c>
      <c r="C84" s="3">
        <v>539</v>
      </c>
      <c r="D84" s="3">
        <v>683</v>
      </c>
      <c r="E84" s="3">
        <v>-144</v>
      </c>
      <c r="F84" s="3">
        <v>119</v>
      </c>
      <c r="G84" s="3">
        <v>213</v>
      </c>
      <c r="H84" s="3">
        <v>188</v>
      </c>
    </row>
    <row r="85" spans="1:8" x14ac:dyDescent="0.35">
      <c r="B85" s="2" t="s">
        <v>30</v>
      </c>
      <c r="C85" s="3">
        <v>536</v>
      </c>
      <c r="D85" s="3">
        <v>692</v>
      </c>
      <c r="E85" s="3">
        <v>-156</v>
      </c>
      <c r="F85" s="3">
        <v>117</v>
      </c>
      <c r="G85" s="3">
        <v>214</v>
      </c>
      <c r="H85" s="3">
        <v>175</v>
      </c>
    </row>
    <row r="86" spans="1:8" x14ac:dyDescent="0.35">
      <c r="B86" s="2" t="s">
        <v>31</v>
      </c>
      <c r="C86" s="3">
        <v>531</v>
      </c>
      <c r="D86" s="3">
        <v>699</v>
      </c>
      <c r="E86" s="3">
        <v>-168</v>
      </c>
      <c r="F86" s="3">
        <v>116</v>
      </c>
      <c r="G86" s="3">
        <v>214</v>
      </c>
      <c r="H86" s="3">
        <v>162</v>
      </c>
    </row>
    <row r="87" spans="1:8" x14ac:dyDescent="0.35">
      <c r="B87" s="2" t="s">
        <v>32</v>
      </c>
      <c r="C87" s="3">
        <v>527</v>
      </c>
      <c r="D87" s="3">
        <v>707</v>
      </c>
      <c r="E87" s="3">
        <v>-180</v>
      </c>
      <c r="F87" s="3">
        <v>115</v>
      </c>
      <c r="G87" s="3">
        <v>212</v>
      </c>
      <c r="H87" s="3">
        <v>147</v>
      </c>
    </row>
    <row r="88" spans="1:8" x14ac:dyDescent="0.35">
      <c r="B88" s="2"/>
      <c r="C88" s="3">
        <v>14758</v>
      </c>
      <c r="D88" s="3">
        <v>16191</v>
      </c>
      <c r="E88" s="3">
        <v>-1433</v>
      </c>
      <c r="F88" s="3">
        <v>3741</v>
      </c>
      <c r="G88" s="3">
        <v>5557</v>
      </c>
      <c r="H88" s="3">
        <v>7865</v>
      </c>
    </row>
    <row r="89" spans="1:8" x14ac:dyDescent="0.35">
      <c r="A89" s="2" t="s">
        <v>35</v>
      </c>
      <c r="B89" s="2" t="s">
        <v>6</v>
      </c>
      <c r="C89" s="3">
        <v>534</v>
      </c>
      <c r="D89" s="3">
        <v>586</v>
      </c>
      <c r="E89" s="3">
        <v>-52</v>
      </c>
      <c r="F89" s="3">
        <v>298</v>
      </c>
      <c r="G89" s="3">
        <v>158</v>
      </c>
      <c r="H89" s="3">
        <v>404</v>
      </c>
    </row>
    <row r="90" spans="1:8" x14ac:dyDescent="0.35">
      <c r="B90" s="2" t="s">
        <v>7</v>
      </c>
      <c r="C90" s="3">
        <v>540</v>
      </c>
      <c r="D90" s="3">
        <v>592</v>
      </c>
      <c r="E90" s="3">
        <v>-52</v>
      </c>
      <c r="F90" s="3">
        <v>212</v>
      </c>
      <c r="G90" s="3">
        <v>184</v>
      </c>
      <c r="H90" s="3">
        <v>344</v>
      </c>
    </row>
    <row r="91" spans="1:8" x14ac:dyDescent="0.35">
      <c r="B91" s="2" t="s">
        <v>8</v>
      </c>
      <c r="C91" s="3">
        <v>543</v>
      </c>
      <c r="D91" s="3">
        <v>598</v>
      </c>
      <c r="E91" s="3">
        <v>-55</v>
      </c>
      <c r="F91" s="3">
        <v>121</v>
      </c>
      <c r="G91" s="3">
        <v>205</v>
      </c>
      <c r="H91" s="3">
        <v>271</v>
      </c>
    </row>
    <row r="92" spans="1:8" x14ac:dyDescent="0.35">
      <c r="B92" s="2" t="s">
        <v>9</v>
      </c>
      <c r="C92" s="3">
        <v>546</v>
      </c>
      <c r="D92" s="3">
        <v>606</v>
      </c>
      <c r="E92" s="3">
        <v>-60</v>
      </c>
      <c r="F92" s="3">
        <v>137</v>
      </c>
      <c r="G92" s="3">
        <v>224</v>
      </c>
      <c r="H92" s="3">
        <v>301</v>
      </c>
    </row>
    <row r="93" spans="1:8" x14ac:dyDescent="0.35">
      <c r="B93" s="2" t="s">
        <v>10</v>
      </c>
      <c r="C93" s="3">
        <v>549</v>
      </c>
      <c r="D93" s="3">
        <v>613</v>
      </c>
      <c r="E93" s="3">
        <v>-64</v>
      </c>
      <c r="F93" s="3">
        <v>157</v>
      </c>
      <c r="G93" s="3">
        <v>236</v>
      </c>
      <c r="H93" s="3">
        <v>329</v>
      </c>
    </row>
    <row r="94" spans="1:8" x14ac:dyDescent="0.35">
      <c r="B94" s="2" t="s">
        <v>11</v>
      </c>
      <c r="C94" s="3">
        <v>554</v>
      </c>
      <c r="D94" s="3">
        <v>624</v>
      </c>
      <c r="E94" s="3">
        <v>-70</v>
      </c>
      <c r="F94" s="3">
        <v>175</v>
      </c>
      <c r="G94" s="3">
        <v>246</v>
      </c>
      <c r="H94" s="3">
        <v>351</v>
      </c>
    </row>
    <row r="95" spans="1:8" x14ac:dyDescent="0.35">
      <c r="B95" s="2" t="s">
        <v>12</v>
      </c>
      <c r="C95" s="3">
        <v>558</v>
      </c>
      <c r="D95" s="3">
        <v>632</v>
      </c>
      <c r="E95" s="3">
        <v>-74</v>
      </c>
      <c r="F95" s="3">
        <v>175</v>
      </c>
      <c r="G95" s="3">
        <v>244</v>
      </c>
      <c r="H95" s="3">
        <v>345</v>
      </c>
    </row>
    <row r="96" spans="1:8" x14ac:dyDescent="0.35">
      <c r="B96" s="2" t="s">
        <v>13</v>
      </c>
      <c r="C96" s="3">
        <v>564</v>
      </c>
      <c r="D96" s="3">
        <v>644</v>
      </c>
      <c r="E96" s="3">
        <v>-80</v>
      </c>
      <c r="F96" s="3">
        <v>175</v>
      </c>
      <c r="G96" s="3">
        <v>242</v>
      </c>
      <c r="H96" s="3">
        <v>337</v>
      </c>
    </row>
    <row r="97" spans="2:8" x14ac:dyDescent="0.35">
      <c r="B97" s="2" t="s">
        <v>14</v>
      </c>
      <c r="C97" s="3">
        <v>570</v>
      </c>
      <c r="D97" s="3">
        <v>654</v>
      </c>
      <c r="E97" s="3">
        <v>-84</v>
      </c>
      <c r="F97" s="3">
        <v>172</v>
      </c>
      <c r="G97" s="3">
        <v>241</v>
      </c>
      <c r="H97" s="3">
        <v>329</v>
      </c>
    </row>
    <row r="98" spans="2:8" x14ac:dyDescent="0.35">
      <c r="B98" s="2" t="s">
        <v>15</v>
      </c>
      <c r="C98" s="3">
        <v>578</v>
      </c>
      <c r="D98" s="3">
        <v>666</v>
      </c>
      <c r="E98" s="3">
        <v>-88</v>
      </c>
      <c r="F98" s="3">
        <v>171</v>
      </c>
      <c r="G98" s="3">
        <v>241</v>
      </c>
      <c r="H98" s="3">
        <v>324</v>
      </c>
    </row>
    <row r="99" spans="2:8" x14ac:dyDescent="0.35">
      <c r="B99" s="2" t="s">
        <v>16</v>
      </c>
      <c r="C99" s="3">
        <v>585</v>
      </c>
      <c r="D99" s="3">
        <v>677</v>
      </c>
      <c r="E99" s="3">
        <v>-92</v>
      </c>
      <c r="F99" s="3">
        <v>171</v>
      </c>
      <c r="G99" s="3">
        <v>240</v>
      </c>
      <c r="H99" s="3">
        <v>319</v>
      </c>
    </row>
    <row r="100" spans="2:8" x14ac:dyDescent="0.35">
      <c r="B100" s="2" t="s">
        <v>17</v>
      </c>
      <c r="C100" s="3">
        <v>593</v>
      </c>
      <c r="D100" s="3">
        <v>688</v>
      </c>
      <c r="E100" s="3">
        <v>-95</v>
      </c>
      <c r="F100" s="3">
        <v>169</v>
      </c>
      <c r="G100" s="3">
        <v>242</v>
      </c>
      <c r="H100" s="3">
        <v>316</v>
      </c>
    </row>
    <row r="101" spans="2:8" x14ac:dyDescent="0.35">
      <c r="B101" s="2" t="s">
        <v>18</v>
      </c>
      <c r="C101" s="3">
        <v>593</v>
      </c>
      <c r="D101" s="3">
        <v>699</v>
      </c>
      <c r="E101" s="3">
        <v>-106</v>
      </c>
      <c r="F101" s="3">
        <v>168</v>
      </c>
      <c r="G101" s="3">
        <v>243</v>
      </c>
      <c r="H101" s="3">
        <v>305</v>
      </c>
    </row>
    <row r="102" spans="2:8" x14ac:dyDescent="0.35">
      <c r="B102" s="2" t="s">
        <v>19</v>
      </c>
      <c r="C102" s="3">
        <v>594</v>
      </c>
      <c r="D102" s="3">
        <v>710</v>
      </c>
      <c r="E102" s="3">
        <v>-116</v>
      </c>
      <c r="F102" s="3">
        <v>166</v>
      </c>
      <c r="G102" s="3">
        <v>245</v>
      </c>
      <c r="H102" s="3">
        <v>295</v>
      </c>
    </row>
    <row r="103" spans="2:8" x14ac:dyDescent="0.35">
      <c r="B103" s="2" t="s">
        <v>20</v>
      </c>
      <c r="C103" s="3">
        <v>595</v>
      </c>
      <c r="D103" s="3">
        <v>720</v>
      </c>
      <c r="E103" s="3">
        <v>-125</v>
      </c>
      <c r="F103" s="3">
        <v>164</v>
      </c>
      <c r="G103" s="3">
        <v>248</v>
      </c>
      <c r="H103" s="3">
        <v>287</v>
      </c>
    </row>
    <row r="104" spans="2:8" x14ac:dyDescent="0.35">
      <c r="B104" s="2" t="s">
        <v>21</v>
      </c>
      <c r="C104" s="3">
        <v>594</v>
      </c>
      <c r="D104" s="3">
        <v>730</v>
      </c>
      <c r="E104" s="3">
        <v>-136</v>
      </c>
      <c r="F104" s="3">
        <v>163</v>
      </c>
      <c r="G104" s="3">
        <v>252</v>
      </c>
      <c r="H104" s="3">
        <v>279</v>
      </c>
    </row>
    <row r="105" spans="2:8" x14ac:dyDescent="0.35">
      <c r="B105" s="2" t="s">
        <v>22</v>
      </c>
      <c r="C105" s="3">
        <v>593</v>
      </c>
      <c r="D105" s="3">
        <v>738</v>
      </c>
      <c r="E105" s="3">
        <v>-145</v>
      </c>
      <c r="F105" s="3">
        <v>162</v>
      </c>
      <c r="G105" s="3">
        <v>256</v>
      </c>
      <c r="H105" s="3">
        <v>273</v>
      </c>
    </row>
    <row r="106" spans="2:8" x14ac:dyDescent="0.35">
      <c r="B106" s="2" t="s">
        <v>23</v>
      </c>
      <c r="C106" s="3">
        <v>592</v>
      </c>
      <c r="D106" s="3">
        <v>746</v>
      </c>
      <c r="E106" s="3">
        <v>-154</v>
      </c>
      <c r="F106" s="3">
        <v>160</v>
      </c>
      <c r="G106" s="3">
        <v>260</v>
      </c>
      <c r="H106" s="3">
        <v>266</v>
      </c>
    </row>
    <row r="107" spans="2:8" x14ac:dyDescent="0.35">
      <c r="B107" s="2" t="s">
        <v>24</v>
      </c>
      <c r="C107" s="3">
        <v>590</v>
      </c>
      <c r="D107" s="3">
        <v>754</v>
      </c>
      <c r="E107" s="3">
        <v>-164</v>
      </c>
      <c r="F107" s="3">
        <v>158</v>
      </c>
      <c r="G107" s="3">
        <v>263</v>
      </c>
      <c r="H107" s="3">
        <v>257</v>
      </c>
    </row>
    <row r="108" spans="2:8" x14ac:dyDescent="0.35">
      <c r="B108" s="2" t="s">
        <v>25</v>
      </c>
      <c r="C108" s="3">
        <v>586</v>
      </c>
      <c r="D108" s="3">
        <v>761</v>
      </c>
      <c r="E108" s="3">
        <v>-175</v>
      </c>
      <c r="F108" s="3">
        <v>157</v>
      </c>
      <c r="G108" s="3">
        <v>266</v>
      </c>
      <c r="H108" s="3">
        <v>248</v>
      </c>
    </row>
    <row r="109" spans="2:8" x14ac:dyDescent="0.35">
      <c r="B109" s="2" t="s">
        <v>26</v>
      </c>
      <c r="C109" s="3">
        <v>583</v>
      </c>
      <c r="D109" s="3">
        <v>768</v>
      </c>
      <c r="E109" s="3">
        <v>-185</v>
      </c>
      <c r="F109" s="3">
        <v>156</v>
      </c>
      <c r="G109" s="3">
        <v>266</v>
      </c>
      <c r="H109" s="3">
        <v>237</v>
      </c>
    </row>
    <row r="110" spans="2:8" x14ac:dyDescent="0.35">
      <c r="B110" s="2" t="s">
        <v>27</v>
      </c>
      <c r="C110" s="3">
        <v>579</v>
      </c>
      <c r="D110" s="3">
        <v>773</v>
      </c>
      <c r="E110" s="3">
        <v>-194</v>
      </c>
      <c r="F110" s="3">
        <v>154</v>
      </c>
      <c r="G110" s="3">
        <v>266</v>
      </c>
      <c r="H110" s="3">
        <v>226</v>
      </c>
    </row>
    <row r="111" spans="2:8" x14ac:dyDescent="0.35">
      <c r="B111" s="2" t="s">
        <v>28</v>
      </c>
      <c r="C111" s="3">
        <v>575</v>
      </c>
      <c r="D111" s="3">
        <v>780</v>
      </c>
      <c r="E111" s="3">
        <v>-205</v>
      </c>
      <c r="F111" s="3">
        <v>151</v>
      </c>
      <c r="G111" s="3">
        <v>267</v>
      </c>
      <c r="H111" s="3">
        <v>213</v>
      </c>
    </row>
    <row r="112" spans="2:8" x14ac:dyDescent="0.35">
      <c r="B112" s="2" t="s">
        <v>29</v>
      </c>
      <c r="C112" s="3">
        <v>571</v>
      </c>
      <c r="D112" s="3">
        <v>787</v>
      </c>
      <c r="E112" s="3">
        <v>-216</v>
      </c>
      <c r="F112" s="3">
        <v>150</v>
      </c>
      <c r="G112" s="3">
        <v>265</v>
      </c>
      <c r="H112" s="3">
        <v>199</v>
      </c>
    </row>
    <row r="113" spans="1:8" x14ac:dyDescent="0.35">
      <c r="B113" s="2" t="s">
        <v>30</v>
      </c>
      <c r="C113" s="3">
        <v>566</v>
      </c>
      <c r="D113" s="3">
        <v>793</v>
      </c>
      <c r="E113" s="3">
        <v>-227</v>
      </c>
      <c r="F113" s="3">
        <v>147</v>
      </c>
      <c r="G113" s="3">
        <v>265</v>
      </c>
      <c r="H113" s="3">
        <v>185</v>
      </c>
    </row>
    <row r="114" spans="1:8" x14ac:dyDescent="0.35">
      <c r="B114" s="2" t="s">
        <v>31</v>
      </c>
      <c r="C114" s="3">
        <v>562</v>
      </c>
      <c r="D114" s="3">
        <v>800</v>
      </c>
      <c r="E114" s="3">
        <v>-238</v>
      </c>
      <c r="F114" s="3">
        <v>145</v>
      </c>
      <c r="G114" s="3">
        <v>262</v>
      </c>
      <c r="H114" s="3">
        <v>169</v>
      </c>
    </row>
    <row r="115" spans="1:8" x14ac:dyDescent="0.35">
      <c r="B115" s="2" t="s">
        <v>32</v>
      </c>
      <c r="C115" s="3">
        <v>557</v>
      </c>
      <c r="D115" s="3">
        <v>808</v>
      </c>
      <c r="E115" s="3">
        <v>-251</v>
      </c>
      <c r="F115" s="3">
        <v>143</v>
      </c>
      <c r="G115" s="3">
        <v>260</v>
      </c>
      <c r="H115" s="3">
        <v>152</v>
      </c>
    </row>
    <row r="116" spans="1:8" x14ac:dyDescent="0.35">
      <c r="B116" s="2"/>
      <c r="C116" s="3">
        <v>15444</v>
      </c>
      <c r="D116" s="3">
        <v>18947</v>
      </c>
      <c r="E116" s="3">
        <v>-3503</v>
      </c>
      <c r="F116" s="3">
        <v>4477</v>
      </c>
      <c r="G116" s="3">
        <v>6587</v>
      </c>
      <c r="H116" s="3">
        <v>7561</v>
      </c>
    </row>
    <row r="117" spans="1:8" x14ac:dyDescent="0.35">
      <c r="A117" s="2" t="s">
        <v>36</v>
      </c>
      <c r="B117" s="2" t="s">
        <v>6</v>
      </c>
      <c r="C117" s="3">
        <v>370</v>
      </c>
      <c r="D117" s="3">
        <v>457</v>
      </c>
      <c r="E117" s="3">
        <v>-87</v>
      </c>
      <c r="F117" s="3">
        <v>268</v>
      </c>
      <c r="G117" s="3">
        <v>111</v>
      </c>
      <c r="H117" s="3">
        <v>292</v>
      </c>
    </row>
    <row r="118" spans="1:8" x14ac:dyDescent="0.35">
      <c r="B118" s="2" t="s">
        <v>7</v>
      </c>
      <c r="C118" s="3">
        <v>378</v>
      </c>
      <c r="D118" s="3">
        <v>461</v>
      </c>
      <c r="E118" s="3">
        <v>-83</v>
      </c>
      <c r="F118" s="3">
        <v>194</v>
      </c>
      <c r="G118" s="3">
        <v>119</v>
      </c>
      <c r="H118" s="3">
        <v>230</v>
      </c>
    </row>
    <row r="119" spans="1:8" x14ac:dyDescent="0.35">
      <c r="B119" s="2" t="s">
        <v>8</v>
      </c>
      <c r="C119" s="3">
        <v>386</v>
      </c>
      <c r="D119" s="3">
        <v>467</v>
      </c>
      <c r="E119" s="3">
        <v>-81</v>
      </c>
      <c r="F119" s="3">
        <v>122</v>
      </c>
      <c r="G119" s="3">
        <v>128</v>
      </c>
      <c r="H119" s="3">
        <v>169</v>
      </c>
    </row>
    <row r="120" spans="1:8" x14ac:dyDescent="0.35">
      <c r="B120" s="2" t="s">
        <v>9</v>
      </c>
      <c r="C120" s="3">
        <v>391</v>
      </c>
      <c r="D120" s="3">
        <v>473</v>
      </c>
      <c r="E120" s="3">
        <v>-82</v>
      </c>
      <c r="F120" s="3">
        <v>118</v>
      </c>
      <c r="G120" s="3">
        <v>136</v>
      </c>
      <c r="H120" s="3">
        <v>172</v>
      </c>
    </row>
    <row r="121" spans="1:8" x14ac:dyDescent="0.35">
      <c r="B121" s="2" t="s">
        <v>10</v>
      </c>
      <c r="C121" s="3">
        <v>395</v>
      </c>
      <c r="D121" s="3">
        <v>480</v>
      </c>
      <c r="E121" s="3">
        <v>-85</v>
      </c>
      <c r="F121" s="3">
        <v>116</v>
      </c>
      <c r="G121" s="3">
        <v>146</v>
      </c>
      <c r="H121" s="3">
        <v>177</v>
      </c>
    </row>
    <row r="122" spans="1:8" x14ac:dyDescent="0.35">
      <c r="B122" s="2" t="s">
        <v>11</v>
      </c>
      <c r="C122" s="3">
        <v>400</v>
      </c>
      <c r="D122" s="3">
        <v>489</v>
      </c>
      <c r="E122" s="3">
        <v>-89</v>
      </c>
      <c r="F122" s="3">
        <v>113</v>
      </c>
      <c r="G122" s="3">
        <v>156</v>
      </c>
      <c r="H122" s="3">
        <v>180</v>
      </c>
    </row>
    <row r="123" spans="1:8" x14ac:dyDescent="0.35">
      <c r="B123" s="2" t="s">
        <v>12</v>
      </c>
      <c r="C123" s="3">
        <v>402</v>
      </c>
      <c r="D123" s="3">
        <v>497</v>
      </c>
      <c r="E123" s="3">
        <v>-95</v>
      </c>
      <c r="F123" s="3">
        <v>115</v>
      </c>
      <c r="G123" s="3">
        <v>162</v>
      </c>
      <c r="H123" s="3">
        <v>182</v>
      </c>
    </row>
    <row r="124" spans="1:8" x14ac:dyDescent="0.35">
      <c r="B124" s="2" t="s">
        <v>13</v>
      </c>
      <c r="C124" s="3">
        <v>406</v>
      </c>
      <c r="D124" s="3">
        <v>505</v>
      </c>
      <c r="E124" s="3">
        <v>-99</v>
      </c>
      <c r="F124" s="3">
        <v>114</v>
      </c>
      <c r="G124" s="3">
        <v>167</v>
      </c>
      <c r="H124" s="3">
        <v>182</v>
      </c>
    </row>
    <row r="125" spans="1:8" x14ac:dyDescent="0.35">
      <c r="B125" s="2" t="s">
        <v>14</v>
      </c>
      <c r="C125" s="3">
        <v>409</v>
      </c>
      <c r="D125" s="3">
        <v>515</v>
      </c>
      <c r="E125" s="3">
        <v>-106</v>
      </c>
      <c r="F125" s="3">
        <v>113</v>
      </c>
      <c r="G125" s="3">
        <v>173</v>
      </c>
      <c r="H125" s="3">
        <v>180</v>
      </c>
    </row>
    <row r="126" spans="1:8" x14ac:dyDescent="0.35">
      <c r="B126" s="2" t="s">
        <v>15</v>
      </c>
      <c r="C126" s="3">
        <v>412</v>
      </c>
      <c r="D126" s="3">
        <v>523</v>
      </c>
      <c r="E126" s="3">
        <v>-111</v>
      </c>
      <c r="F126" s="3">
        <v>113</v>
      </c>
      <c r="G126" s="3">
        <v>176</v>
      </c>
      <c r="H126" s="3">
        <v>178</v>
      </c>
    </row>
    <row r="127" spans="1:8" x14ac:dyDescent="0.35">
      <c r="B127" s="2" t="s">
        <v>16</v>
      </c>
      <c r="C127" s="3">
        <v>415</v>
      </c>
      <c r="D127" s="3">
        <v>533</v>
      </c>
      <c r="E127" s="3">
        <v>-118</v>
      </c>
      <c r="F127" s="3">
        <v>112</v>
      </c>
      <c r="G127" s="3">
        <v>180</v>
      </c>
      <c r="H127" s="3">
        <v>174</v>
      </c>
    </row>
    <row r="128" spans="1:8" x14ac:dyDescent="0.35">
      <c r="B128" s="2" t="s">
        <v>17</v>
      </c>
      <c r="C128" s="3">
        <v>419</v>
      </c>
      <c r="D128" s="3">
        <v>542</v>
      </c>
      <c r="E128" s="3">
        <v>-123</v>
      </c>
      <c r="F128" s="3">
        <v>112</v>
      </c>
      <c r="G128" s="3">
        <v>181</v>
      </c>
      <c r="H128" s="3">
        <v>170</v>
      </c>
    </row>
    <row r="129" spans="2:8" x14ac:dyDescent="0.35">
      <c r="B129" s="2" t="s">
        <v>18</v>
      </c>
      <c r="C129" s="3">
        <v>417</v>
      </c>
      <c r="D129" s="3">
        <v>552</v>
      </c>
      <c r="E129" s="3">
        <v>-135</v>
      </c>
      <c r="F129" s="3">
        <v>111</v>
      </c>
      <c r="G129" s="3">
        <v>185</v>
      </c>
      <c r="H129" s="3">
        <v>161</v>
      </c>
    </row>
    <row r="130" spans="2:8" x14ac:dyDescent="0.35">
      <c r="B130" s="2" t="s">
        <v>19</v>
      </c>
      <c r="C130" s="3">
        <v>416</v>
      </c>
      <c r="D130" s="3">
        <v>561</v>
      </c>
      <c r="E130" s="3">
        <v>-145</v>
      </c>
      <c r="F130" s="3">
        <v>110</v>
      </c>
      <c r="G130" s="3">
        <v>188</v>
      </c>
      <c r="H130" s="3">
        <v>153</v>
      </c>
    </row>
    <row r="131" spans="2:8" x14ac:dyDescent="0.35">
      <c r="B131" s="2" t="s">
        <v>20</v>
      </c>
      <c r="C131" s="3">
        <v>414</v>
      </c>
      <c r="D131" s="3">
        <v>570</v>
      </c>
      <c r="E131" s="3">
        <v>-156</v>
      </c>
      <c r="F131" s="3">
        <v>108</v>
      </c>
      <c r="G131" s="3">
        <v>192</v>
      </c>
      <c r="H131" s="3">
        <v>144</v>
      </c>
    </row>
    <row r="132" spans="2:8" x14ac:dyDescent="0.35">
      <c r="B132" s="2" t="s">
        <v>21</v>
      </c>
      <c r="C132" s="3">
        <v>412</v>
      </c>
      <c r="D132" s="3">
        <v>577</v>
      </c>
      <c r="E132" s="3">
        <v>-165</v>
      </c>
      <c r="F132" s="3">
        <v>108</v>
      </c>
      <c r="G132" s="3">
        <v>196</v>
      </c>
      <c r="H132" s="3">
        <v>139</v>
      </c>
    </row>
    <row r="133" spans="2:8" x14ac:dyDescent="0.35">
      <c r="B133" s="2" t="s">
        <v>22</v>
      </c>
      <c r="C133" s="3">
        <v>412</v>
      </c>
      <c r="D133" s="3">
        <v>586</v>
      </c>
      <c r="E133" s="3">
        <v>-174</v>
      </c>
      <c r="F133" s="3">
        <v>107</v>
      </c>
      <c r="G133" s="3">
        <v>200</v>
      </c>
      <c r="H133" s="3">
        <v>133</v>
      </c>
    </row>
    <row r="134" spans="2:8" x14ac:dyDescent="0.35">
      <c r="B134" s="2" t="s">
        <v>23</v>
      </c>
      <c r="C134" s="3">
        <v>409</v>
      </c>
      <c r="D134" s="3">
        <v>593</v>
      </c>
      <c r="E134" s="3">
        <v>-184</v>
      </c>
      <c r="F134" s="3">
        <v>106</v>
      </c>
      <c r="G134" s="3">
        <v>206</v>
      </c>
      <c r="H134" s="3">
        <v>128</v>
      </c>
    </row>
    <row r="135" spans="2:8" x14ac:dyDescent="0.35">
      <c r="B135" s="2" t="s">
        <v>24</v>
      </c>
      <c r="C135" s="3">
        <v>407</v>
      </c>
      <c r="D135" s="3">
        <v>599</v>
      </c>
      <c r="E135" s="3">
        <v>-192</v>
      </c>
      <c r="F135" s="3">
        <v>105</v>
      </c>
      <c r="G135" s="3">
        <v>209</v>
      </c>
      <c r="H135" s="3">
        <v>122</v>
      </c>
    </row>
    <row r="136" spans="2:8" x14ac:dyDescent="0.35">
      <c r="B136" s="2" t="s">
        <v>25</v>
      </c>
      <c r="C136" s="3">
        <v>405</v>
      </c>
      <c r="D136" s="3">
        <v>605</v>
      </c>
      <c r="E136" s="3">
        <v>-200</v>
      </c>
      <c r="F136" s="3">
        <v>105</v>
      </c>
      <c r="G136" s="3">
        <v>213</v>
      </c>
      <c r="H136" s="3">
        <v>118</v>
      </c>
    </row>
    <row r="137" spans="2:8" x14ac:dyDescent="0.35">
      <c r="B137" s="2" t="s">
        <v>26</v>
      </c>
      <c r="C137" s="3">
        <v>401</v>
      </c>
      <c r="D137" s="3">
        <v>610</v>
      </c>
      <c r="E137" s="3">
        <v>-209</v>
      </c>
      <c r="F137" s="3">
        <v>104</v>
      </c>
      <c r="G137" s="3">
        <v>216</v>
      </c>
      <c r="H137" s="3">
        <v>111</v>
      </c>
    </row>
    <row r="138" spans="2:8" x14ac:dyDescent="0.35">
      <c r="B138" s="2" t="s">
        <v>27</v>
      </c>
      <c r="C138" s="3">
        <v>399</v>
      </c>
      <c r="D138" s="3">
        <v>614</v>
      </c>
      <c r="E138" s="3">
        <v>-215</v>
      </c>
      <c r="F138" s="3">
        <v>103</v>
      </c>
      <c r="G138" s="3">
        <v>216</v>
      </c>
      <c r="H138" s="3">
        <v>104</v>
      </c>
    </row>
    <row r="139" spans="2:8" x14ac:dyDescent="0.35">
      <c r="B139" s="2" t="s">
        <v>28</v>
      </c>
      <c r="C139" s="3">
        <v>395</v>
      </c>
      <c r="D139" s="3">
        <v>617</v>
      </c>
      <c r="E139" s="3">
        <v>-222</v>
      </c>
      <c r="F139" s="3">
        <v>101</v>
      </c>
      <c r="G139" s="3">
        <v>217</v>
      </c>
      <c r="H139" s="3">
        <v>96</v>
      </c>
    </row>
    <row r="140" spans="2:8" x14ac:dyDescent="0.35">
      <c r="B140" s="2" t="s">
        <v>29</v>
      </c>
      <c r="C140" s="3">
        <v>393</v>
      </c>
      <c r="D140" s="3">
        <v>621</v>
      </c>
      <c r="E140" s="3">
        <v>-228</v>
      </c>
      <c r="F140" s="3">
        <v>101</v>
      </c>
      <c r="G140" s="3">
        <v>216</v>
      </c>
      <c r="H140" s="3">
        <v>89</v>
      </c>
    </row>
    <row r="141" spans="2:8" x14ac:dyDescent="0.35">
      <c r="B141" s="2" t="s">
        <v>30</v>
      </c>
      <c r="C141" s="3">
        <v>389</v>
      </c>
      <c r="D141" s="3">
        <v>624</v>
      </c>
      <c r="E141" s="3">
        <v>-235</v>
      </c>
      <c r="F141" s="3">
        <v>100</v>
      </c>
      <c r="G141" s="3">
        <v>215</v>
      </c>
      <c r="H141" s="3">
        <v>80</v>
      </c>
    </row>
    <row r="142" spans="2:8" x14ac:dyDescent="0.35">
      <c r="B142" s="2" t="s">
        <v>31</v>
      </c>
      <c r="C142" s="3">
        <v>387</v>
      </c>
      <c r="D142" s="3">
        <v>626</v>
      </c>
      <c r="E142" s="3">
        <v>-239</v>
      </c>
      <c r="F142" s="3">
        <v>98</v>
      </c>
      <c r="G142" s="3">
        <v>213</v>
      </c>
      <c r="H142" s="3">
        <v>72</v>
      </c>
    </row>
    <row r="143" spans="2:8" x14ac:dyDescent="0.35">
      <c r="B143" s="2" t="s">
        <v>32</v>
      </c>
      <c r="C143" s="3">
        <v>383</v>
      </c>
      <c r="D143" s="3">
        <v>629</v>
      </c>
      <c r="E143" s="3">
        <v>-246</v>
      </c>
      <c r="F143" s="3">
        <v>98</v>
      </c>
      <c r="G143" s="3">
        <v>211</v>
      </c>
      <c r="H143" s="3">
        <v>63</v>
      </c>
    </row>
    <row r="144" spans="2:8" x14ac:dyDescent="0.35">
      <c r="B144" s="2"/>
      <c r="C144" s="3">
        <v>10822</v>
      </c>
      <c r="D144" s="3">
        <v>14926</v>
      </c>
      <c r="E144" s="3">
        <v>-4104</v>
      </c>
      <c r="F144" s="3">
        <v>3175</v>
      </c>
      <c r="G144" s="3">
        <v>4928</v>
      </c>
      <c r="H144" s="3">
        <v>3999</v>
      </c>
    </row>
    <row r="145" spans="1:8" x14ac:dyDescent="0.35">
      <c r="A145" s="2" t="s">
        <v>37</v>
      </c>
      <c r="B145" s="2" t="s">
        <v>6</v>
      </c>
      <c r="C145" s="3">
        <v>192</v>
      </c>
      <c r="D145" s="3">
        <v>268</v>
      </c>
      <c r="E145" s="3">
        <v>-76</v>
      </c>
      <c r="F145" s="3">
        <v>168</v>
      </c>
      <c r="G145" s="3">
        <v>135</v>
      </c>
      <c r="H145" s="3">
        <v>227</v>
      </c>
    </row>
    <row r="146" spans="1:8" x14ac:dyDescent="0.35">
      <c r="B146" s="2" t="s">
        <v>7</v>
      </c>
      <c r="C146" s="3">
        <v>195</v>
      </c>
      <c r="D146" s="3">
        <v>270</v>
      </c>
      <c r="E146" s="3">
        <v>-75</v>
      </c>
      <c r="F146" s="3">
        <v>116</v>
      </c>
      <c r="G146" s="3">
        <v>138</v>
      </c>
      <c r="H146" s="3">
        <v>179</v>
      </c>
    </row>
    <row r="147" spans="1:8" x14ac:dyDescent="0.35">
      <c r="B147" s="2" t="s">
        <v>8</v>
      </c>
      <c r="C147" s="3">
        <v>198</v>
      </c>
      <c r="D147" s="3">
        <v>273</v>
      </c>
      <c r="E147" s="3">
        <v>-75</v>
      </c>
      <c r="F147" s="3">
        <v>69</v>
      </c>
      <c r="G147" s="3">
        <v>138</v>
      </c>
      <c r="H147" s="3">
        <v>132</v>
      </c>
    </row>
    <row r="148" spans="1:8" x14ac:dyDescent="0.35">
      <c r="B148" s="2" t="s">
        <v>9</v>
      </c>
      <c r="C148" s="3">
        <v>198</v>
      </c>
      <c r="D148" s="3">
        <v>275</v>
      </c>
      <c r="E148" s="3">
        <v>-77</v>
      </c>
      <c r="F148" s="3">
        <v>61</v>
      </c>
      <c r="G148" s="3">
        <v>139</v>
      </c>
      <c r="H148" s="3">
        <v>123</v>
      </c>
    </row>
    <row r="149" spans="1:8" x14ac:dyDescent="0.35">
      <c r="B149" s="2" t="s">
        <v>10</v>
      </c>
      <c r="C149" s="3">
        <v>201</v>
      </c>
      <c r="D149" s="3">
        <v>280</v>
      </c>
      <c r="E149" s="3">
        <v>-79</v>
      </c>
      <c r="F149" s="3">
        <v>56</v>
      </c>
      <c r="G149" s="3">
        <v>139</v>
      </c>
      <c r="H149" s="3">
        <v>116</v>
      </c>
    </row>
    <row r="150" spans="1:8" x14ac:dyDescent="0.35">
      <c r="B150" s="2" t="s">
        <v>11</v>
      </c>
      <c r="C150" s="3">
        <v>203</v>
      </c>
      <c r="D150" s="3">
        <v>283</v>
      </c>
      <c r="E150" s="3">
        <v>-80</v>
      </c>
      <c r="F150" s="3">
        <v>50</v>
      </c>
      <c r="G150" s="3">
        <v>138</v>
      </c>
      <c r="H150" s="3">
        <v>108</v>
      </c>
    </row>
    <row r="151" spans="1:8" x14ac:dyDescent="0.35">
      <c r="B151" s="2" t="s">
        <v>12</v>
      </c>
      <c r="C151" s="3">
        <v>204</v>
      </c>
      <c r="D151" s="3">
        <v>288</v>
      </c>
      <c r="E151" s="3">
        <v>-84</v>
      </c>
      <c r="F151" s="3">
        <v>50</v>
      </c>
      <c r="G151" s="3">
        <v>138</v>
      </c>
      <c r="H151" s="3">
        <v>104</v>
      </c>
    </row>
    <row r="152" spans="1:8" x14ac:dyDescent="0.35">
      <c r="B152" s="2" t="s">
        <v>13</v>
      </c>
      <c r="C152" s="3">
        <v>207</v>
      </c>
      <c r="D152" s="3">
        <v>294</v>
      </c>
      <c r="E152" s="3">
        <v>-87</v>
      </c>
      <c r="F152" s="3">
        <v>50</v>
      </c>
      <c r="G152" s="3">
        <v>139</v>
      </c>
      <c r="H152" s="3">
        <v>102</v>
      </c>
    </row>
    <row r="153" spans="1:8" x14ac:dyDescent="0.35">
      <c r="B153" s="2" t="s">
        <v>14</v>
      </c>
      <c r="C153" s="3">
        <v>209</v>
      </c>
      <c r="D153" s="3">
        <v>299</v>
      </c>
      <c r="E153" s="3">
        <v>-90</v>
      </c>
      <c r="F153" s="3">
        <v>49</v>
      </c>
      <c r="G153" s="3">
        <v>140</v>
      </c>
      <c r="H153" s="3">
        <v>99</v>
      </c>
    </row>
    <row r="154" spans="1:8" x14ac:dyDescent="0.35">
      <c r="B154" s="2" t="s">
        <v>15</v>
      </c>
      <c r="C154" s="3">
        <v>212</v>
      </c>
      <c r="D154" s="3">
        <v>305</v>
      </c>
      <c r="E154" s="3">
        <v>-93</v>
      </c>
      <c r="F154" s="3">
        <v>50</v>
      </c>
      <c r="G154" s="3">
        <v>142</v>
      </c>
      <c r="H154" s="3">
        <v>99</v>
      </c>
    </row>
    <row r="155" spans="1:8" x14ac:dyDescent="0.35">
      <c r="B155" s="2" t="s">
        <v>16</v>
      </c>
      <c r="C155" s="3">
        <v>215</v>
      </c>
      <c r="D155" s="3">
        <v>311</v>
      </c>
      <c r="E155" s="3">
        <v>-96</v>
      </c>
      <c r="F155" s="3">
        <v>49</v>
      </c>
      <c r="G155" s="3">
        <v>144</v>
      </c>
      <c r="H155" s="3">
        <v>97</v>
      </c>
    </row>
    <row r="156" spans="1:8" x14ac:dyDescent="0.35">
      <c r="B156" s="2" t="s">
        <v>17</v>
      </c>
      <c r="C156" s="3">
        <v>218</v>
      </c>
      <c r="D156" s="3">
        <v>316</v>
      </c>
      <c r="E156" s="3">
        <v>-98</v>
      </c>
      <c r="F156" s="3">
        <v>48</v>
      </c>
      <c r="G156" s="3">
        <v>147</v>
      </c>
      <c r="H156" s="3">
        <v>97</v>
      </c>
    </row>
    <row r="157" spans="1:8" x14ac:dyDescent="0.35">
      <c r="B157" s="2" t="s">
        <v>18</v>
      </c>
      <c r="C157" s="3">
        <v>218</v>
      </c>
      <c r="D157" s="3">
        <v>322</v>
      </c>
      <c r="E157" s="3">
        <v>-104</v>
      </c>
      <c r="F157" s="3">
        <v>49</v>
      </c>
      <c r="G157" s="3">
        <v>150</v>
      </c>
      <c r="H157" s="3">
        <v>95</v>
      </c>
    </row>
    <row r="158" spans="1:8" x14ac:dyDescent="0.35">
      <c r="B158" s="2" t="s">
        <v>19</v>
      </c>
      <c r="C158" s="3">
        <v>218</v>
      </c>
      <c r="D158" s="3">
        <v>327</v>
      </c>
      <c r="E158" s="3">
        <v>-109</v>
      </c>
      <c r="F158" s="3">
        <v>47</v>
      </c>
      <c r="G158" s="3">
        <v>153</v>
      </c>
      <c r="H158" s="3">
        <v>91</v>
      </c>
    </row>
    <row r="159" spans="1:8" x14ac:dyDescent="0.35">
      <c r="B159" s="2" t="s">
        <v>20</v>
      </c>
      <c r="C159" s="3">
        <v>218</v>
      </c>
      <c r="D159" s="3">
        <v>332</v>
      </c>
      <c r="E159" s="3">
        <v>-114</v>
      </c>
      <c r="F159" s="3">
        <v>47</v>
      </c>
      <c r="G159" s="3">
        <v>154</v>
      </c>
      <c r="H159" s="3">
        <v>87</v>
      </c>
    </row>
    <row r="160" spans="1:8" x14ac:dyDescent="0.35">
      <c r="B160" s="2" t="s">
        <v>21</v>
      </c>
      <c r="C160" s="3">
        <v>218</v>
      </c>
      <c r="D160" s="3">
        <v>337</v>
      </c>
      <c r="E160" s="3">
        <v>-119</v>
      </c>
      <c r="F160" s="3">
        <v>46</v>
      </c>
      <c r="G160" s="3">
        <v>158</v>
      </c>
      <c r="H160" s="3">
        <v>85</v>
      </c>
    </row>
    <row r="161" spans="1:8" x14ac:dyDescent="0.35">
      <c r="B161" s="2" t="s">
        <v>22</v>
      </c>
      <c r="C161" s="3">
        <v>218</v>
      </c>
      <c r="D161" s="3">
        <v>342</v>
      </c>
      <c r="E161" s="3">
        <v>-124</v>
      </c>
      <c r="F161" s="3">
        <v>47</v>
      </c>
      <c r="G161" s="3">
        <v>160</v>
      </c>
      <c r="H161" s="3">
        <v>83</v>
      </c>
    </row>
    <row r="162" spans="1:8" x14ac:dyDescent="0.35">
      <c r="B162" s="2" t="s">
        <v>23</v>
      </c>
      <c r="C162" s="3">
        <v>218</v>
      </c>
      <c r="D162" s="3">
        <v>345</v>
      </c>
      <c r="E162" s="3">
        <v>-127</v>
      </c>
      <c r="F162" s="3">
        <v>45</v>
      </c>
      <c r="G162" s="3">
        <v>164</v>
      </c>
      <c r="H162" s="3">
        <v>82</v>
      </c>
    </row>
    <row r="163" spans="1:8" x14ac:dyDescent="0.35">
      <c r="B163" s="2" t="s">
        <v>24</v>
      </c>
      <c r="C163" s="3">
        <v>216</v>
      </c>
      <c r="D163" s="3">
        <v>349</v>
      </c>
      <c r="E163" s="3">
        <v>-133</v>
      </c>
      <c r="F163" s="3">
        <v>46</v>
      </c>
      <c r="G163" s="3">
        <v>167</v>
      </c>
      <c r="H163" s="3">
        <v>80</v>
      </c>
    </row>
    <row r="164" spans="1:8" x14ac:dyDescent="0.35">
      <c r="B164" s="2" t="s">
        <v>25</v>
      </c>
      <c r="C164" s="3">
        <v>216</v>
      </c>
      <c r="D164" s="3">
        <v>352</v>
      </c>
      <c r="E164" s="3">
        <v>-136</v>
      </c>
      <c r="F164" s="3">
        <v>44</v>
      </c>
      <c r="G164" s="3">
        <v>169</v>
      </c>
      <c r="H164" s="3">
        <v>77</v>
      </c>
    </row>
    <row r="165" spans="1:8" x14ac:dyDescent="0.35">
      <c r="B165" s="2" t="s">
        <v>26</v>
      </c>
      <c r="C165" s="3">
        <v>214</v>
      </c>
      <c r="D165" s="3">
        <v>356</v>
      </c>
      <c r="E165" s="3">
        <v>-142</v>
      </c>
      <c r="F165" s="3">
        <v>45</v>
      </c>
      <c r="G165" s="3">
        <v>172</v>
      </c>
      <c r="H165" s="3">
        <v>75</v>
      </c>
    </row>
    <row r="166" spans="1:8" x14ac:dyDescent="0.35">
      <c r="B166" s="2" t="s">
        <v>27</v>
      </c>
      <c r="C166" s="3">
        <v>213</v>
      </c>
      <c r="D166" s="3">
        <v>358</v>
      </c>
      <c r="E166" s="3">
        <v>-145</v>
      </c>
      <c r="F166" s="3">
        <v>44</v>
      </c>
      <c r="G166" s="3">
        <v>173</v>
      </c>
      <c r="H166" s="3">
        <v>72</v>
      </c>
    </row>
    <row r="167" spans="1:8" x14ac:dyDescent="0.35">
      <c r="B167" s="2" t="s">
        <v>28</v>
      </c>
      <c r="C167" s="3">
        <v>212</v>
      </c>
      <c r="D167" s="3">
        <v>362</v>
      </c>
      <c r="E167" s="3">
        <v>-150</v>
      </c>
      <c r="F167" s="3">
        <v>43</v>
      </c>
      <c r="G167" s="3">
        <v>174</v>
      </c>
      <c r="H167" s="3">
        <v>67</v>
      </c>
    </row>
    <row r="168" spans="1:8" x14ac:dyDescent="0.35">
      <c r="B168" s="2" t="s">
        <v>29</v>
      </c>
      <c r="C168" s="3">
        <v>210</v>
      </c>
      <c r="D168" s="3">
        <v>364</v>
      </c>
      <c r="E168" s="3">
        <v>-154</v>
      </c>
      <c r="F168" s="3">
        <v>43</v>
      </c>
      <c r="G168" s="3">
        <v>175</v>
      </c>
      <c r="H168" s="3">
        <v>64</v>
      </c>
    </row>
    <row r="169" spans="1:8" x14ac:dyDescent="0.35">
      <c r="B169" s="2" t="s">
        <v>30</v>
      </c>
      <c r="C169" s="3">
        <v>208</v>
      </c>
      <c r="D169" s="3">
        <v>366</v>
      </c>
      <c r="E169" s="3">
        <v>-158</v>
      </c>
      <c r="F169" s="3">
        <v>42</v>
      </c>
      <c r="G169" s="3">
        <v>174</v>
      </c>
      <c r="H169" s="3">
        <v>58</v>
      </c>
    </row>
    <row r="170" spans="1:8" x14ac:dyDescent="0.35">
      <c r="B170" s="2" t="s">
        <v>31</v>
      </c>
      <c r="C170" s="3">
        <v>206</v>
      </c>
      <c r="D170" s="3">
        <v>370</v>
      </c>
      <c r="E170" s="3">
        <v>-164</v>
      </c>
      <c r="F170" s="3">
        <v>42</v>
      </c>
      <c r="G170" s="3">
        <v>174</v>
      </c>
      <c r="H170" s="3">
        <v>52</v>
      </c>
    </row>
    <row r="171" spans="1:8" x14ac:dyDescent="0.35">
      <c r="B171" s="2" t="s">
        <v>32</v>
      </c>
      <c r="C171" s="3">
        <v>205</v>
      </c>
      <c r="D171" s="3">
        <v>371</v>
      </c>
      <c r="E171" s="3">
        <v>-166</v>
      </c>
      <c r="F171" s="3">
        <v>41</v>
      </c>
      <c r="G171" s="3">
        <v>172</v>
      </c>
      <c r="H171" s="3">
        <v>47</v>
      </c>
    </row>
    <row r="172" spans="1:8" x14ac:dyDescent="0.35">
      <c r="C172" s="3">
        <v>5660</v>
      </c>
      <c r="D172" s="3">
        <v>8715</v>
      </c>
      <c r="E172" s="3">
        <v>-3055</v>
      </c>
      <c r="F172" s="3">
        <v>1487</v>
      </c>
      <c r="G172" s="3">
        <v>4166</v>
      </c>
      <c r="H172" s="3">
        <v>2598</v>
      </c>
    </row>
    <row r="173" spans="1:8" x14ac:dyDescent="0.35">
      <c r="A173" t="s">
        <v>38</v>
      </c>
      <c r="E173" s="3">
        <f t="shared" ref="E173:E174" si="13">C173-D173</f>
        <v>0</v>
      </c>
      <c r="H173" s="3">
        <f t="shared" ref="H173:H174" si="14">SUM(E173:G173)</f>
        <v>0</v>
      </c>
    </row>
    <row r="174" spans="1:8" x14ac:dyDescent="0.35">
      <c r="A174" t="s">
        <v>39</v>
      </c>
      <c r="E174" s="3">
        <f t="shared" si="13"/>
        <v>0</v>
      </c>
      <c r="H174" s="3">
        <f t="shared" si="14"/>
        <v>0</v>
      </c>
    </row>
    <row r="177" spans="1:1" x14ac:dyDescent="0.35">
      <c r="A177" t="s">
        <v>40</v>
      </c>
    </row>
    <row r="178" spans="1:1" x14ac:dyDescent="0.35">
      <c r="A178" t="s">
        <v>41</v>
      </c>
    </row>
    <row r="179" spans="1:1" x14ac:dyDescent="0.35">
      <c r="A179" t="s">
        <v>42</v>
      </c>
    </row>
    <row r="180" spans="1:1" x14ac:dyDescent="0.35">
      <c r="A180" t="s">
        <v>43</v>
      </c>
    </row>
    <row r="181" spans="1:1" x14ac:dyDescent="0.35">
      <c r="A181" t="s">
        <v>42</v>
      </c>
    </row>
    <row r="182" spans="1:1" x14ac:dyDescent="0.35">
      <c r="A182" t="s">
        <v>44</v>
      </c>
    </row>
    <row r="183" spans="1:1" x14ac:dyDescent="0.35">
      <c r="A183" t="s">
        <v>42</v>
      </c>
    </row>
    <row r="184" spans="1:1" x14ac:dyDescent="0.35">
      <c r="A184" t="s">
        <v>45</v>
      </c>
    </row>
    <row r="185" spans="1:1" x14ac:dyDescent="0.35">
      <c r="A185" t="s">
        <v>42</v>
      </c>
    </row>
    <row r="187" spans="1:1" x14ac:dyDescent="0.35">
      <c r="A187" t="s">
        <v>46</v>
      </c>
    </row>
    <row r="188" spans="1:1" x14ac:dyDescent="0.35">
      <c r="A188" t="s">
        <v>47</v>
      </c>
    </row>
    <row r="190" spans="1:1" x14ac:dyDescent="0.35">
      <c r="A190" t="s">
        <v>48</v>
      </c>
    </row>
    <row r="191" spans="1:1" x14ac:dyDescent="0.35">
      <c r="A191" t="s">
        <v>41</v>
      </c>
    </row>
    <row r="192" spans="1:1" x14ac:dyDescent="0.35">
      <c r="A192" t="s">
        <v>49</v>
      </c>
    </row>
    <row r="193" spans="1:1" x14ac:dyDescent="0.35">
      <c r="A193" t="s">
        <v>50</v>
      </c>
    </row>
    <row r="194" spans="1:1" x14ac:dyDescent="0.35">
      <c r="A194" t="s">
        <v>51</v>
      </c>
    </row>
    <row r="199" spans="1:1" x14ac:dyDescent="0.35">
      <c r="A199" t="s">
        <v>52</v>
      </c>
    </row>
    <row r="200" spans="1:1" x14ac:dyDescent="0.35">
      <c r="A200" t="s">
        <v>41</v>
      </c>
    </row>
    <row r="201" spans="1:1" x14ac:dyDescent="0.35">
      <c r="A201" t="s">
        <v>53</v>
      </c>
    </row>
    <row r="202" spans="1:1" x14ac:dyDescent="0.35">
      <c r="A202" t="s">
        <v>43</v>
      </c>
    </row>
    <row r="203" spans="1:1" x14ac:dyDescent="0.35">
      <c r="A203" t="s">
        <v>53</v>
      </c>
    </row>
    <row r="204" spans="1:1" x14ac:dyDescent="0.35">
      <c r="A204" t="s">
        <v>44</v>
      </c>
    </row>
    <row r="205" spans="1:1" x14ac:dyDescent="0.35">
      <c r="A205" t="s">
        <v>53</v>
      </c>
    </row>
    <row r="206" spans="1:1" x14ac:dyDescent="0.35">
      <c r="A206" t="s">
        <v>45</v>
      </c>
    </row>
    <row r="207" spans="1:1" x14ac:dyDescent="0.35">
      <c r="A207" t="s">
        <v>53</v>
      </c>
    </row>
    <row r="208" spans="1:1" x14ac:dyDescent="0.35">
      <c r="A208" t="s">
        <v>54</v>
      </c>
    </row>
    <row r="209" spans="1:1" x14ac:dyDescent="0.35">
      <c r="A209" t="s">
        <v>41</v>
      </c>
    </row>
    <row r="210" spans="1:1" x14ac:dyDescent="0.35">
      <c r="A210" t="s">
        <v>55</v>
      </c>
    </row>
    <row r="211" spans="1:1" x14ac:dyDescent="0.35">
      <c r="A211" t="s">
        <v>43</v>
      </c>
    </row>
    <row r="212" spans="1:1" x14ac:dyDescent="0.35">
      <c r="A212" t="s">
        <v>55</v>
      </c>
    </row>
    <row r="213" spans="1:1" x14ac:dyDescent="0.35">
      <c r="A213" t="s">
        <v>44</v>
      </c>
    </row>
    <row r="214" spans="1:1" x14ac:dyDescent="0.35">
      <c r="A214" t="s">
        <v>55</v>
      </c>
    </row>
    <row r="215" spans="1:1" x14ac:dyDescent="0.35">
      <c r="A215" t="s">
        <v>45</v>
      </c>
    </row>
    <row r="216" spans="1:1" x14ac:dyDescent="0.35">
      <c r="A216" t="s">
        <v>55</v>
      </c>
    </row>
    <row r="218" spans="1:1" x14ac:dyDescent="0.35">
      <c r="A218" t="s">
        <v>56</v>
      </c>
    </row>
    <row r="219" spans="1:1" x14ac:dyDescent="0.35">
      <c r="A219" t="s">
        <v>1</v>
      </c>
    </row>
    <row r="220" spans="1:1" x14ac:dyDescent="0.35">
      <c r="A220" t="s">
        <v>57</v>
      </c>
    </row>
    <row r="221" spans="1:1" x14ac:dyDescent="0.35">
      <c r="A221" t="s">
        <v>2</v>
      </c>
    </row>
    <row r="222" spans="1:1" x14ac:dyDescent="0.35">
      <c r="A222" t="s">
        <v>57</v>
      </c>
    </row>
    <row r="223" spans="1:1" x14ac:dyDescent="0.35">
      <c r="A223" t="s">
        <v>3</v>
      </c>
    </row>
    <row r="224" spans="1:1" x14ac:dyDescent="0.35">
      <c r="A224" t="s">
        <v>57</v>
      </c>
    </row>
    <row r="225" spans="1:1" x14ac:dyDescent="0.35">
      <c r="A225" t="s">
        <v>4</v>
      </c>
    </row>
    <row r="226" spans="1:1" x14ac:dyDescent="0.35">
      <c r="A226" t="s">
        <v>57</v>
      </c>
    </row>
    <row r="232" spans="1:1" x14ac:dyDescent="0.35">
      <c r="A232" t="s">
        <v>58</v>
      </c>
    </row>
    <row r="234" spans="1:1" x14ac:dyDescent="0.35">
      <c r="A234" t="s">
        <v>59</v>
      </c>
    </row>
    <row r="235" spans="1:1" x14ac:dyDescent="0.35">
      <c r="A235" t="s">
        <v>60</v>
      </c>
    </row>
    <row r="237" spans="1:1" x14ac:dyDescent="0.35">
      <c r="A237" t="s">
        <v>61</v>
      </c>
    </row>
    <row r="238" spans="1:1" x14ac:dyDescent="0.35">
      <c r="A238" t="s">
        <v>62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Fodt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Gunnerud Kristoffersen</dc:creator>
  <cp:lastModifiedBy>Kjetil Gunnerud Kristoffersen</cp:lastModifiedBy>
  <dcterms:created xsi:type="dcterms:W3CDTF">2024-06-18T09:46:25Z</dcterms:created>
  <dcterms:modified xsi:type="dcterms:W3CDTF">2024-06-20T07:03:09Z</dcterms:modified>
</cp:coreProperties>
</file>