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2_Opplæring og kompetanse/Utenfor utdanning og arbeid/"/>
    </mc:Choice>
  </mc:AlternateContent>
  <xr:revisionPtr revIDLastSave="0" documentId="8_{51FEF068-F908-45C1-BD5F-CA0B7E0B68A4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Figur1_fylke" sheetId="2" r:id="rId1"/>
    <sheet name="Kommune" sheetId="3" r:id="rId2"/>
    <sheet name="Fly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J16" i="3"/>
  <c r="H16" i="3"/>
  <c r="K13" i="2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I8" i="3"/>
  <c r="J8" i="3"/>
  <c r="H8" i="3"/>
  <c r="G25" i="3"/>
  <c r="F25" i="3"/>
  <c r="E25" i="3"/>
  <c r="D25" i="3"/>
  <c r="C25" i="3"/>
  <c r="B25" i="3"/>
  <c r="C14" i="3"/>
  <c r="D14" i="3"/>
  <c r="E14" i="3"/>
  <c r="F14" i="3"/>
  <c r="G14" i="3"/>
  <c r="B14" i="3"/>
  <c r="G42" i="2"/>
  <c r="F42" i="2"/>
  <c r="I42" i="2" s="1"/>
  <c r="E42" i="2"/>
  <c r="H42" i="2" s="1"/>
  <c r="D42" i="2"/>
  <c r="J42" i="2" s="1"/>
  <c r="C42" i="2"/>
  <c r="B42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I8" i="2"/>
  <c r="J8" i="2"/>
  <c r="H8" i="2"/>
  <c r="C23" i="2"/>
  <c r="D23" i="2"/>
  <c r="E23" i="2"/>
  <c r="F23" i="2"/>
  <c r="G23" i="2"/>
  <c r="B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7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G7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J7" authorId="0" shapeId="0" xr:uid="{1464E3D1-9166-43D1-AB32-E3CFA7FA4CB6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D26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G2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  <comment ref="J26" authorId="0" shapeId="0" xr:uid="{8498485A-1F7A-4377-B721-E4A494C1F3E8}">
      <text>
        <r>
          <rPr>
            <sz val="9"/>
            <color rgb="FF000000"/>
            <rFont val="Tahoma"/>
            <family val="2"/>
          </rPr>
          <t xml:space="preserve">Utenlandsfødte med to utenlandsfødte foreldre.
</t>
        </r>
      </text>
    </comment>
  </commentList>
</comments>
</file>

<file path=xl/sharedStrings.xml><?xml version="1.0" encoding="utf-8"?>
<sst xmlns="http://schemas.openxmlformats.org/spreadsheetml/2006/main" count="200" uniqueCount="42">
  <si>
    <t>13563: Kommunefordelt arbeidsstyrkestatus (inkl. NEET) for personer 15 år og eldre, etter region, statistikkvariabel, år, prioritert arbeidsstyrkestatus, alder og innvandringskategori</t>
  </si>
  <si>
    <t>Bosatte</t>
  </si>
  <si>
    <t>2023</t>
  </si>
  <si>
    <t>I alt</t>
  </si>
  <si>
    <t>Utenfor arbeid, utdanning og arbeidsmarkedstiltak (inkl. NEET for personer 15-29 år)</t>
  </si>
  <si>
    <t>15-29 år</t>
  </si>
  <si>
    <t>30-61 år</t>
  </si>
  <si>
    <t>Befolkningen eksklusive innvandrere</t>
  </si>
  <si>
    <t>Innvandrere</t>
  </si>
  <si>
    <t>Østfold</t>
  </si>
  <si>
    <t>Akershus</t>
  </si>
  <si>
    <t>Oslo</t>
  </si>
  <si>
    <t>Innlandet</t>
  </si>
  <si>
    <t>Buskerud</t>
  </si>
  <si>
    <t>Vestfold</t>
  </si>
  <si>
    <t>Telemark</t>
  </si>
  <si>
    <t>Agder</t>
  </si>
  <si>
    <t>Rogaland</t>
  </si>
  <si>
    <t>Vestland</t>
  </si>
  <si>
    <t>Møre og Romsdal</t>
  </si>
  <si>
    <t>Trøndelag</t>
  </si>
  <si>
    <t>Nordland</t>
  </si>
  <si>
    <t>Troms</t>
  </si>
  <si>
    <t>Finnmark</t>
  </si>
  <si>
    <t>Hele landet</t>
  </si>
  <si>
    <t>Horten</t>
  </si>
  <si>
    <t>Holmestrand</t>
  </si>
  <si>
    <t>Tønsberg</t>
  </si>
  <si>
    <t>Sandefjord</t>
  </si>
  <si>
    <t>Larvik</t>
  </si>
  <si>
    <t>Færder</t>
  </si>
  <si>
    <t>12427: Endring i arbeidsstyrkestatus. Bosatte personer 15 år og over, etter startår, høyeste oppnådde utdanningsnivå i startåret, innvandringskategori, prioritert arbeidsstyrkestatus i startåret, prioritert arbeidsstyrkestatus i tidsserien, statistikkvariabel, år, kjønn og alder i startåret</t>
  </si>
  <si>
    <t>Begge kjønn</t>
  </si>
  <si>
    <t>2022</t>
  </si>
  <si>
    <t>Sysselsatte</t>
  </si>
  <si>
    <t>Registrerte arbeidsledige</t>
  </si>
  <si>
    <t>Deltakere på arbeidsmarkedstiltak</t>
  </si>
  <si>
    <t>Under ordinær utdanning</t>
  </si>
  <si>
    <t>Mottakere av arbeidsavklaringspenger / uføretrygd</t>
  </si>
  <si>
    <t>Mottakere av AFP/alderspensjon</t>
  </si>
  <si>
    <t>Andre</t>
  </si>
  <si>
    <t>Ut av populasjonen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</si>
</sst>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2" applyFont="1"/>
    <xf numFmtId="167" fontId="0" fillId="0" borderId="0" xfId="2" applyNumberFormat="1" applyFont="1"/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43" fontId="0" fillId="0" borderId="0" xfId="1" applyFon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selection activeCell="K13" sqref="K13"/>
    </sheetView>
  </sheetViews>
  <sheetFormatPr baseColWidth="10" defaultColWidth="8.7265625" defaultRowHeight="14.5" x14ac:dyDescent="0.35"/>
  <cols>
    <col min="1" max="1" width="23" customWidth="1"/>
    <col min="2" max="16" width="9.1796875" customWidth="1"/>
  </cols>
  <sheetData>
    <row r="1" spans="1:11" ht="18.5" x14ac:dyDescent="0.45">
      <c r="A1" s="1" t="s">
        <v>0</v>
      </c>
    </row>
    <row r="3" spans="1:11" x14ac:dyDescent="0.35">
      <c r="B3" s="2" t="s">
        <v>1</v>
      </c>
    </row>
    <row r="4" spans="1:11" x14ac:dyDescent="0.35">
      <c r="B4" s="2" t="s">
        <v>2</v>
      </c>
    </row>
    <row r="5" spans="1:11" x14ac:dyDescent="0.35">
      <c r="B5" s="2" t="s">
        <v>3</v>
      </c>
      <c r="E5" s="2" t="s">
        <v>4</v>
      </c>
    </row>
    <row r="6" spans="1:11" x14ac:dyDescent="0.35">
      <c r="B6" s="2" t="s">
        <v>5</v>
      </c>
      <c r="E6" s="2" t="s">
        <v>5</v>
      </c>
    </row>
    <row r="7" spans="1:11" x14ac:dyDescent="0.35">
      <c r="B7" s="2" t="s">
        <v>3</v>
      </c>
      <c r="C7" s="2" t="s">
        <v>7</v>
      </c>
      <c r="D7" s="2" t="s">
        <v>8</v>
      </c>
      <c r="E7" s="2" t="s">
        <v>3</v>
      </c>
      <c r="F7" s="2" t="s">
        <v>7</v>
      </c>
      <c r="G7" s="2" t="s">
        <v>8</v>
      </c>
      <c r="H7" s="2" t="s">
        <v>3</v>
      </c>
      <c r="I7" s="2" t="s">
        <v>7</v>
      </c>
      <c r="J7" s="2" t="s">
        <v>8</v>
      </c>
    </row>
    <row r="8" spans="1:11" x14ac:dyDescent="0.35">
      <c r="A8" t="s">
        <v>9</v>
      </c>
      <c r="B8" s="3">
        <v>53372</v>
      </c>
      <c r="C8" s="3">
        <v>43993</v>
      </c>
      <c r="D8" s="3">
        <v>9379</v>
      </c>
      <c r="E8" s="3">
        <v>6337</v>
      </c>
      <c r="F8" s="3">
        <v>4217</v>
      </c>
      <c r="G8" s="3">
        <v>2120</v>
      </c>
      <c r="H8" s="4">
        <f>E8/B8</f>
        <v>0.11873266881510905</v>
      </c>
      <c r="I8" s="4">
        <f t="shared" ref="I8:J8" si="0">F8/C8</f>
        <v>9.5856158934375921E-2</v>
      </c>
      <c r="J8" s="4">
        <f t="shared" si="0"/>
        <v>0.226036890926538</v>
      </c>
    </row>
    <row r="9" spans="1:11" x14ac:dyDescent="0.35">
      <c r="A9" t="s">
        <v>10</v>
      </c>
      <c r="B9" s="3">
        <v>124654</v>
      </c>
      <c r="C9" s="3">
        <v>102156</v>
      </c>
      <c r="D9" s="3">
        <v>22498</v>
      </c>
      <c r="E9" s="3">
        <v>12398</v>
      </c>
      <c r="F9" s="3">
        <v>7629</v>
      </c>
      <c r="G9" s="3">
        <v>4769</v>
      </c>
      <c r="H9" s="4">
        <f t="shared" ref="H9:H42" si="1">E9/B9</f>
        <v>9.945930335167745E-2</v>
      </c>
      <c r="I9" s="4">
        <f t="shared" ref="I9:I42" si="2">F9/C9</f>
        <v>7.4679901327381656E-2</v>
      </c>
      <c r="J9" s="4">
        <f t="shared" ref="J9:J42" si="3">G9/D9</f>
        <v>0.21197439772424215</v>
      </c>
    </row>
    <row r="10" spans="1:11" x14ac:dyDescent="0.35">
      <c r="A10" t="s">
        <v>11</v>
      </c>
      <c r="B10" s="3">
        <v>158685</v>
      </c>
      <c r="C10" s="3">
        <v>126602</v>
      </c>
      <c r="D10" s="3">
        <v>32083</v>
      </c>
      <c r="E10" s="3">
        <v>16028</v>
      </c>
      <c r="F10" s="3">
        <v>8552</v>
      </c>
      <c r="G10" s="3">
        <v>7476</v>
      </c>
      <c r="H10" s="4">
        <f t="shared" si="1"/>
        <v>0.10100513596118095</v>
      </c>
      <c r="I10" s="4">
        <f t="shared" si="2"/>
        <v>6.7550275667051074E-2</v>
      </c>
      <c r="J10" s="4">
        <f t="shared" si="3"/>
        <v>0.23302060281145778</v>
      </c>
    </row>
    <row r="11" spans="1:11" x14ac:dyDescent="0.35">
      <c r="A11" t="s">
        <v>12</v>
      </c>
      <c r="B11" s="3">
        <v>63314</v>
      </c>
      <c r="C11" s="3">
        <v>54569</v>
      </c>
      <c r="D11" s="3">
        <v>8745</v>
      </c>
      <c r="E11" s="3">
        <v>6616</v>
      </c>
      <c r="F11" s="3">
        <v>4451</v>
      </c>
      <c r="G11" s="3">
        <v>2165</v>
      </c>
      <c r="H11" s="4">
        <f t="shared" si="1"/>
        <v>0.10449505638563351</v>
      </c>
      <c r="I11" s="4">
        <f t="shared" si="2"/>
        <v>8.1566457145998639E-2</v>
      </c>
      <c r="J11" s="4">
        <f t="shared" si="3"/>
        <v>0.24757004002287022</v>
      </c>
    </row>
    <row r="12" spans="1:11" x14ac:dyDescent="0.35">
      <c r="A12" t="s">
        <v>13</v>
      </c>
      <c r="B12" s="3">
        <v>46320</v>
      </c>
      <c r="C12" s="3">
        <v>37290</v>
      </c>
      <c r="D12" s="3">
        <v>9030</v>
      </c>
      <c r="E12" s="3">
        <v>5044</v>
      </c>
      <c r="F12" s="3">
        <v>3107</v>
      </c>
      <c r="G12" s="3">
        <v>1937</v>
      </c>
      <c r="H12" s="4">
        <f t="shared" si="1"/>
        <v>0.10889464594127807</v>
      </c>
      <c r="I12" s="4">
        <f t="shared" si="2"/>
        <v>8.3319924912845261E-2</v>
      </c>
      <c r="J12" s="4">
        <f t="shared" si="3"/>
        <v>0.21450719822812847</v>
      </c>
    </row>
    <row r="13" spans="1:11" x14ac:dyDescent="0.35">
      <c r="A13" t="s">
        <v>14</v>
      </c>
      <c r="B13" s="3">
        <v>42540</v>
      </c>
      <c r="C13" s="3">
        <v>35849</v>
      </c>
      <c r="D13" s="3">
        <v>6691</v>
      </c>
      <c r="E13" s="3">
        <v>5010</v>
      </c>
      <c r="F13" s="3">
        <v>3465</v>
      </c>
      <c r="G13" s="3">
        <v>1545</v>
      </c>
      <c r="H13" s="4">
        <f t="shared" si="1"/>
        <v>0.11777150916784203</v>
      </c>
      <c r="I13" s="4">
        <f t="shared" si="2"/>
        <v>9.6655415771709108E-2</v>
      </c>
      <c r="J13" s="4">
        <f t="shared" si="3"/>
        <v>0.23090718876102226</v>
      </c>
      <c r="K13" s="16">
        <f>J13/I13</f>
        <v>2.3889731053084811</v>
      </c>
    </row>
    <row r="14" spans="1:11" x14ac:dyDescent="0.35">
      <c r="A14" t="s">
        <v>15</v>
      </c>
      <c r="B14" s="3">
        <v>29962</v>
      </c>
      <c r="C14" s="3">
        <v>25172</v>
      </c>
      <c r="D14" s="3">
        <v>4790</v>
      </c>
      <c r="E14" s="3">
        <v>3390</v>
      </c>
      <c r="F14" s="3">
        <v>2208</v>
      </c>
      <c r="G14" s="3">
        <v>1182</v>
      </c>
      <c r="H14" s="4">
        <f t="shared" si="1"/>
        <v>0.11314331486549629</v>
      </c>
      <c r="I14" s="4">
        <f t="shared" si="2"/>
        <v>8.7716510408390277E-2</v>
      </c>
      <c r="J14" s="4">
        <f t="shared" si="3"/>
        <v>0.24676409185803758</v>
      </c>
    </row>
    <row r="15" spans="1:11" x14ac:dyDescent="0.35">
      <c r="A15" t="s">
        <v>16</v>
      </c>
      <c r="B15" s="3">
        <v>60836</v>
      </c>
      <c r="C15" s="3">
        <v>51899</v>
      </c>
      <c r="D15" s="3">
        <v>8937</v>
      </c>
      <c r="E15" s="3">
        <v>6490</v>
      </c>
      <c r="F15" s="3">
        <v>4437</v>
      </c>
      <c r="G15" s="3">
        <v>2053</v>
      </c>
      <c r="H15" s="4">
        <f t="shared" si="1"/>
        <v>0.10668025511210467</v>
      </c>
      <c r="I15" s="4">
        <f t="shared" si="2"/>
        <v>8.5492976743289845E-2</v>
      </c>
      <c r="J15" s="4">
        <f t="shared" si="3"/>
        <v>0.22971914512700012</v>
      </c>
    </row>
    <row r="16" spans="1:11" x14ac:dyDescent="0.35">
      <c r="A16" t="s">
        <v>17</v>
      </c>
      <c r="B16" s="3">
        <v>94203</v>
      </c>
      <c r="C16" s="3">
        <v>79661</v>
      </c>
      <c r="D16" s="3">
        <v>14542</v>
      </c>
      <c r="E16" s="3">
        <v>8276</v>
      </c>
      <c r="F16" s="3">
        <v>5264</v>
      </c>
      <c r="G16" s="3">
        <v>3012</v>
      </c>
      <c r="H16" s="4">
        <f t="shared" si="1"/>
        <v>8.7852828466184724E-2</v>
      </c>
      <c r="I16" s="4">
        <f t="shared" si="2"/>
        <v>6.608001405957746E-2</v>
      </c>
      <c r="J16" s="4">
        <f t="shared" si="3"/>
        <v>0.20712419199559895</v>
      </c>
    </row>
    <row r="17" spans="1:11" x14ac:dyDescent="0.35">
      <c r="A17" t="s">
        <v>18</v>
      </c>
      <c r="B17" s="3">
        <v>126664</v>
      </c>
      <c r="C17" s="3">
        <v>109516</v>
      </c>
      <c r="D17" s="3">
        <v>17148</v>
      </c>
      <c r="E17" s="3">
        <v>11566</v>
      </c>
      <c r="F17" s="3">
        <v>7290</v>
      </c>
      <c r="G17" s="3">
        <v>4276</v>
      </c>
      <c r="H17" s="4">
        <f t="shared" si="1"/>
        <v>9.1312448683130168E-2</v>
      </c>
      <c r="I17" s="4">
        <f t="shared" si="2"/>
        <v>6.6565615983052703E-2</v>
      </c>
      <c r="J17" s="4">
        <f t="shared" si="3"/>
        <v>0.24935852577560066</v>
      </c>
    </row>
    <row r="18" spans="1:11" x14ac:dyDescent="0.35">
      <c r="A18" t="s">
        <v>19</v>
      </c>
      <c r="B18" s="3">
        <v>48435</v>
      </c>
      <c r="C18" s="3">
        <v>41403</v>
      </c>
      <c r="D18" s="3">
        <v>7032</v>
      </c>
      <c r="E18" s="3">
        <v>4458</v>
      </c>
      <c r="F18" s="3">
        <v>2869</v>
      </c>
      <c r="G18" s="3">
        <v>1589</v>
      </c>
      <c r="H18" s="4">
        <f t="shared" si="1"/>
        <v>9.2040879529266026E-2</v>
      </c>
      <c r="I18" s="4">
        <f t="shared" si="2"/>
        <v>6.9294495567954015E-2</v>
      </c>
      <c r="J18" s="4">
        <f t="shared" si="3"/>
        <v>0.22596700796359501</v>
      </c>
    </row>
    <row r="19" spans="1:11" x14ac:dyDescent="0.35">
      <c r="A19" t="s">
        <v>20</v>
      </c>
      <c r="B19" s="3">
        <v>97311</v>
      </c>
      <c r="C19" s="3">
        <v>83844</v>
      </c>
      <c r="D19" s="3">
        <v>13467</v>
      </c>
      <c r="E19" s="3">
        <v>9439</v>
      </c>
      <c r="F19" s="3">
        <v>5844</v>
      </c>
      <c r="G19" s="3">
        <v>3595</v>
      </c>
      <c r="H19" s="4">
        <f t="shared" si="1"/>
        <v>9.6998283852801848E-2</v>
      </c>
      <c r="I19" s="4">
        <f t="shared" si="2"/>
        <v>6.9700873049949902E-2</v>
      </c>
      <c r="J19" s="4">
        <f t="shared" si="3"/>
        <v>0.26694883790005197</v>
      </c>
    </row>
    <row r="20" spans="1:11" x14ac:dyDescent="0.35">
      <c r="A20" t="s">
        <v>21</v>
      </c>
      <c r="B20" s="3">
        <v>42668</v>
      </c>
      <c r="C20" s="3">
        <v>36815</v>
      </c>
      <c r="D20" s="3">
        <v>5853</v>
      </c>
      <c r="E20" s="3">
        <v>4186</v>
      </c>
      <c r="F20" s="3">
        <v>2652</v>
      </c>
      <c r="G20" s="3">
        <v>1534</v>
      </c>
      <c r="H20" s="4">
        <f t="shared" si="1"/>
        <v>9.8106309177838191E-2</v>
      </c>
      <c r="I20" s="4">
        <f t="shared" si="2"/>
        <v>7.2035854950427816E-2</v>
      </c>
      <c r="J20" s="4">
        <f t="shared" si="3"/>
        <v>0.2620878182128823</v>
      </c>
    </row>
    <row r="21" spans="1:11" x14ac:dyDescent="0.35">
      <c r="A21" t="s">
        <v>22</v>
      </c>
      <c r="B21" s="3">
        <v>33315</v>
      </c>
      <c r="C21" s="3">
        <v>28320</v>
      </c>
      <c r="D21" s="3">
        <v>4995</v>
      </c>
      <c r="E21" s="3">
        <v>3057</v>
      </c>
      <c r="F21" s="3">
        <v>1903</v>
      </c>
      <c r="G21" s="3">
        <v>1154</v>
      </c>
      <c r="H21" s="4">
        <f t="shared" si="1"/>
        <v>9.1760468257541652E-2</v>
      </c>
      <c r="I21" s="4">
        <f t="shared" si="2"/>
        <v>6.7196327683615817E-2</v>
      </c>
      <c r="J21" s="4">
        <f t="shared" si="3"/>
        <v>0.23103103103103104</v>
      </c>
    </row>
    <row r="22" spans="1:11" x14ac:dyDescent="0.35">
      <c r="A22" t="s">
        <v>23</v>
      </c>
      <c r="B22" s="3">
        <v>14320</v>
      </c>
      <c r="C22" s="3">
        <v>12141</v>
      </c>
      <c r="D22" s="3">
        <v>2179</v>
      </c>
      <c r="E22" s="3">
        <v>1553</v>
      </c>
      <c r="F22" s="3">
        <v>950</v>
      </c>
      <c r="G22" s="3">
        <v>603</v>
      </c>
      <c r="H22" s="4">
        <f t="shared" si="1"/>
        <v>0.10844972067039106</v>
      </c>
      <c r="I22" s="4">
        <f t="shared" si="2"/>
        <v>7.82472613458529E-2</v>
      </c>
      <c r="J22" s="4">
        <f t="shared" si="3"/>
        <v>0.27673244607618175</v>
      </c>
    </row>
    <row r="23" spans="1:11" x14ac:dyDescent="0.35">
      <c r="A23" t="s">
        <v>24</v>
      </c>
      <c r="B23" s="3">
        <f>SUM(B8:B22)</f>
        <v>1036599</v>
      </c>
      <c r="C23" s="3">
        <f t="shared" ref="C23:G23" si="4">SUM(C8:C22)</f>
        <v>869230</v>
      </c>
      <c r="D23" s="3">
        <f t="shared" si="4"/>
        <v>167369</v>
      </c>
      <c r="E23" s="3">
        <f t="shared" si="4"/>
        <v>103848</v>
      </c>
      <c r="F23" s="3">
        <f t="shared" si="4"/>
        <v>64838</v>
      </c>
      <c r="G23" s="3">
        <f t="shared" si="4"/>
        <v>39010</v>
      </c>
      <c r="H23" s="4">
        <f t="shared" si="1"/>
        <v>0.10018145878975381</v>
      </c>
      <c r="I23" s="4">
        <f t="shared" si="2"/>
        <v>7.4592455391553444E-2</v>
      </c>
      <c r="J23" s="4">
        <f t="shared" si="3"/>
        <v>0.23307781010820403</v>
      </c>
      <c r="K23" s="11"/>
    </row>
    <row r="24" spans="1:11" x14ac:dyDescent="0.35">
      <c r="H24" s="4"/>
      <c r="I24" s="4"/>
      <c r="J24" s="4"/>
    </row>
    <row r="25" spans="1:11" x14ac:dyDescent="0.35">
      <c r="B25" s="2" t="s">
        <v>6</v>
      </c>
      <c r="E25" s="2" t="s">
        <v>6</v>
      </c>
      <c r="H25" s="4"/>
      <c r="I25" s="4"/>
      <c r="J25" s="4"/>
    </row>
    <row r="26" spans="1:11" x14ac:dyDescent="0.35">
      <c r="B26" s="2" t="s">
        <v>3</v>
      </c>
      <c r="C26" s="2" t="s">
        <v>7</v>
      </c>
      <c r="D26" s="2" t="s">
        <v>8</v>
      </c>
      <c r="E26" s="2" t="s">
        <v>3</v>
      </c>
      <c r="F26" s="2" t="s">
        <v>7</v>
      </c>
      <c r="G26" s="2" t="s">
        <v>8</v>
      </c>
      <c r="H26" s="2" t="s">
        <v>3</v>
      </c>
      <c r="I26" s="2" t="s">
        <v>7</v>
      </c>
      <c r="J26" s="2" t="s">
        <v>8</v>
      </c>
    </row>
    <row r="27" spans="1:11" x14ac:dyDescent="0.35">
      <c r="A27" t="s">
        <v>9</v>
      </c>
      <c r="B27" s="3">
        <v>132944</v>
      </c>
      <c r="C27" s="3">
        <v>99869</v>
      </c>
      <c r="D27" s="3">
        <v>33075</v>
      </c>
      <c r="E27" s="3">
        <v>28310</v>
      </c>
      <c r="F27" s="3">
        <v>18566</v>
      </c>
      <c r="G27" s="3">
        <v>9744</v>
      </c>
      <c r="H27" s="4">
        <f t="shared" si="1"/>
        <v>0.21294680466963534</v>
      </c>
      <c r="I27" s="4">
        <f t="shared" si="2"/>
        <v>0.18590353362905407</v>
      </c>
      <c r="J27" s="4">
        <f t="shared" si="3"/>
        <v>0.29460317460317459</v>
      </c>
    </row>
    <row r="28" spans="1:11" x14ac:dyDescent="0.35">
      <c r="A28" t="s">
        <v>10</v>
      </c>
      <c r="B28" s="3">
        <v>323949</v>
      </c>
      <c r="C28" s="3">
        <v>223532</v>
      </c>
      <c r="D28" s="3">
        <v>100417</v>
      </c>
      <c r="E28" s="3">
        <v>48100</v>
      </c>
      <c r="F28" s="3">
        <v>26713</v>
      </c>
      <c r="G28" s="3">
        <v>21387</v>
      </c>
      <c r="H28" s="4">
        <f t="shared" si="1"/>
        <v>0.14848016200080877</v>
      </c>
      <c r="I28" s="4">
        <f t="shared" si="2"/>
        <v>0.11950414258361219</v>
      </c>
      <c r="J28" s="4">
        <f t="shared" si="3"/>
        <v>0.21298186562036309</v>
      </c>
    </row>
    <row r="29" spans="1:11" x14ac:dyDescent="0.35">
      <c r="A29" t="s">
        <v>11</v>
      </c>
      <c r="B29" s="3">
        <v>334296</v>
      </c>
      <c r="C29" s="3">
        <v>208545</v>
      </c>
      <c r="D29" s="3">
        <v>125751</v>
      </c>
      <c r="E29" s="3">
        <v>57437</v>
      </c>
      <c r="F29" s="3">
        <v>23161</v>
      </c>
      <c r="G29" s="3">
        <v>34276</v>
      </c>
      <c r="H29" s="4">
        <f t="shared" si="1"/>
        <v>0.17181479886088974</v>
      </c>
      <c r="I29" s="4">
        <f t="shared" si="2"/>
        <v>0.11105996307751324</v>
      </c>
      <c r="J29" s="4">
        <f t="shared" si="3"/>
        <v>0.27257039705449659</v>
      </c>
    </row>
    <row r="30" spans="1:11" x14ac:dyDescent="0.35">
      <c r="A30" t="s">
        <v>12</v>
      </c>
      <c r="B30" s="3">
        <v>153775</v>
      </c>
      <c r="C30" s="3">
        <v>127147</v>
      </c>
      <c r="D30" s="3">
        <v>26628</v>
      </c>
      <c r="E30" s="3">
        <v>28044</v>
      </c>
      <c r="F30" s="3">
        <v>21123</v>
      </c>
      <c r="G30" s="3">
        <v>6921</v>
      </c>
      <c r="H30" s="4">
        <f t="shared" si="1"/>
        <v>0.18237034628515689</v>
      </c>
      <c r="I30" s="4">
        <f t="shared" si="2"/>
        <v>0.16613054181380607</v>
      </c>
      <c r="J30" s="4">
        <f t="shared" si="3"/>
        <v>0.25991437584497523</v>
      </c>
    </row>
    <row r="31" spans="1:11" x14ac:dyDescent="0.35">
      <c r="A31" t="s">
        <v>13</v>
      </c>
      <c r="B31" s="3">
        <v>116912</v>
      </c>
      <c r="C31" s="3">
        <v>82793</v>
      </c>
      <c r="D31" s="3">
        <v>34119</v>
      </c>
      <c r="E31" s="3">
        <v>20654</v>
      </c>
      <c r="F31" s="3">
        <v>12234</v>
      </c>
      <c r="G31" s="3">
        <v>8420</v>
      </c>
      <c r="H31" s="4">
        <f t="shared" si="1"/>
        <v>0.1766627891063364</v>
      </c>
      <c r="I31" s="4">
        <f t="shared" si="2"/>
        <v>0.14776611549285568</v>
      </c>
      <c r="J31" s="4">
        <f t="shared" si="3"/>
        <v>0.24678331721328292</v>
      </c>
    </row>
    <row r="32" spans="1:11" x14ac:dyDescent="0.35">
      <c r="A32" t="s">
        <v>14</v>
      </c>
      <c r="B32" s="3">
        <v>108730</v>
      </c>
      <c r="C32" s="3">
        <v>84524</v>
      </c>
      <c r="D32" s="3">
        <v>24206</v>
      </c>
      <c r="E32" s="3">
        <v>20114</v>
      </c>
      <c r="F32" s="3">
        <v>14021</v>
      </c>
      <c r="G32" s="3">
        <v>6093</v>
      </c>
      <c r="H32" s="4">
        <f t="shared" si="1"/>
        <v>0.1849903430515957</v>
      </c>
      <c r="I32" s="4">
        <f t="shared" si="2"/>
        <v>0.1658818797028063</v>
      </c>
      <c r="J32" s="4">
        <f t="shared" si="3"/>
        <v>0.25171445096257128</v>
      </c>
    </row>
    <row r="33" spans="1:10" x14ac:dyDescent="0.35">
      <c r="A33" t="s">
        <v>15</v>
      </c>
      <c r="B33" s="3">
        <v>73466</v>
      </c>
      <c r="C33" s="3">
        <v>59012</v>
      </c>
      <c r="D33" s="3">
        <v>14454</v>
      </c>
      <c r="E33" s="3">
        <v>14173</v>
      </c>
      <c r="F33" s="3">
        <v>10212</v>
      </c>
      <c r="G33" s="3">
        <v>3961</v>
      </c>
      <c r="H33" s="4">
        <f t="shared" si="1"/>
        <v>0.19291917349522228</v>
      </c>
      <c r="I33" s="4">
        <f t="shared" si="2"/>
        <v>0.1730495492442215</v>
      </c>
      <c r="J33" s="4">
        <f t="shared" si="3"/>
        <v>0.27404178774041787</v>
      </c>
    </row>
    <row r="34" spans="1:10" x14ac:dyDescent="0.35">
      <c r="A34" t="s">
        <v>16</v>
      </c>
      <c r="B34" s="3">
        <v>132404</v>
      </c>
      <c r="C34" s="3">
        <v>105241</v>
      </c>
      <c r="D34" s="3">
        <v>27163</v>
      </c>
      <c r="E34" s="3">
        <v>25924</v>
      </c>
      <c r="F34" s="3">
        <v>18474</v>
      </c>
      <c r="G34" s="3">
        <v>7450</v>
      </c>
      <c r="H34" s="4">
        <f t="shared" si="1"/>
        <v>0.19579468898220598</v>
      </c>
      <c r="I34" s="4">
        <f t="shared" si="2"/>
        <v>0.17553995115971913</v>
      </c>
      <c r="J34" s="4">
        <f t="shared" si="3"/>
        <v>0.27427014689099144</v>
      </c>
    </row>
    <row r="35" spans="1:10" x14ac:dyDescent="0.35">
      <c r="A35" t="s">
        <v>17</v>
      </c>
      <c r="B35" s="3">
        <v>215125</v>
      </c>
      <c r="C35" s="3">
        <v>159251</v>
      </c>
      <c r="D35" s="3">
        <v>55874</v>
      </c>
      <c r="E35" s="3">
        <v>33484</v>
      </c>
      <c r="F35" s="3">
        <v>20812</v>
      </c>
      <c r="G35" s="3">
        <v>12672</v>
      </c>
      <c r="H35" s="4">
        <f t="shared" si="1"/>
        <v>0.15564904125508425</v>
      </c>
      <c r="I35" s="4">
        <f t="shared" si="2"/>
        <v>0.1306867774770645</v>
      </c>
      <c r="J35" s="4">
        <f t="shared" si="3"/>
        <v>0.22679600529763397</v>
      </c>
    </row>
    <row r="36" spans="1:10" x14ac:dyDescent="0.35">
      <c r="A36" t="s">
        <v>18</v>
      </c>
      <c r="B36" s="3">
        <v>270743</v>
      </c>
      <c r="C36" s="3">
        <v>212736</v>
      </c>
      <c r="D36" s="3">
        <v>58007</v>
      </c>
      <c r="E36" s="3">
        <v>39824</v>
      </c>
      <c r="F36" s="3">
        <v>26974</v>
      </c>
      <c r="G36" s="3">
        <v>12850</v>
      </c>
      <c r="H36" s="4">
        <f t="shared" si="1"/>
        <v>0.14709152221848765</v>
      </c>
      <c r="I36" s="4">
        <f t="shared" si="2"/>
        <v>0.12679565282791816</v>
      </c>
      <c r="J36" s="4">
        <f t="shared" si="3"/>
        <v>0.22152498836347337</v>
      </c>
    </row>
    <row r="37" spans="1:10" x14ac:dyDescent="0.35">
      <c r="A37" t="s">
        <v>19</v>
      </c>
      <c r="B37" s="3">
        <v>110361</v>
      </c>
      <c r="C37" s="3">
        <v>87076</v>
      </c>
      <c r="D37" s="3">
        <v>23285</v>
      </c>
      <c r="E37" s="3">
        <v>16507</v>
      </c>
      <c r="F37" s="3">
        <v>11437</v>
      </c>
      <c r="G37" s="3">
        <v>5070</v>
      </c>
      <c r="H37" s="4">
        <f t="shared" si="1"/>
        <v>0.14957276574152101</v>
      </c>
      <c r="I37" s="4">
        <f t="shared" si="2"/>
        <v>0.1313450319261335</v>
      </c>
      <c r="J37" s="4">
        <f t="shared" si="3"/>
        <v>0.21773674039080954</v>
      </c>
    </row>
    <row r="38" spans="1:10" x14ac:dyDescent="0.35">
      <c r="A38" t="s">
        <v>20</v>
      </c>
      <c r="B38" s="3">
        <v>199016</v>
      </c>
      <c r="C38" s="3">
        <v>162116</v>
      </c>
      <c r="D38" s="3">
        <v>36900</v>
      </c>
      <c r="E38" s="3">
        <v>29828</v>
      </c>
      <c r="F38" s="3">
        <v>21644</v>
      </c>
      <c r="G38" s="3">
        <v>8184</v>
      </c>
      <c r="H38" s="4">
        <f t="shared" si="1"/>
        <v>0.1498773967922177</v>
      </c>
      <c r="I38" s="4">
        <f t="shared" si="2"/>
        <v>0.13350933899183301</v>
      </c>
      <c r="J38" s="4">
        <f t="shared" si="3"/>
        <v>0.22178861788617887</v>
      </c>
    </row>
    <row r="39" spans="1:10" x14ac:dyDescent="0.35">
      <c r="A39" t="s">
        <v>21</v>
      </c>
      <c r="B39" s="3">
        <v>99598</v>
      </c>
      <c r="C39" s="3">
        <v>82288</v>
      </c>
      <c r="D39" s="3">
        <v>17310</v>
      </c>
      <c r="E39" s="3">
        <v>17063</v>
      </c>
      <c r="F39" s="3">
        <v>12881</v>
      </c>
      <c r="G39" s="3">
        <v>4182</v>
      </c>
      <c r="H39" s="4">
        <f t="shared" si="1"/>
        <v>0.17131870117873854</v>
      </c>
      <c r="I39" s="4">
        <f t="shared" si="2"/>
        <v>0.15653558234493486</v>
      </c>
      <c r="J39" s="4">
        <f t="shared" si="3"/>
        <v>0.24159445407279029</v>
      </c>
    </row>
    <row r="40" spans="1:10" x14ac:dyDescent="0.35">
      <c r="A40" t="s">
        <v>22</v>
      </c>
      <c r="B40" s="3">
        <v>70738</v>
      </c>
      <c r="C40" s="3">
        <v>57081</v>
      </c>
      <c r="D40" s="3">
        <v>13657</v>
      </c>
      <c r="E40" s="3">
        <v>11423</v>
      </c>
      <c r="F40" s="3">
        <v>8439</v>
      </c>
      <c r="G40" s="3">
        <v>2984</v>
      </c>
      <c r="H40" s="4">
        <f t="shared" si="1"/>
        <v>0.16148321976872401</v>
      </c>
      <c r="I40" s="4">
        <f t="shared" si="2"/>
        <v>0.14784253954906185</v>
      </c>
      <c r="J40" s="4">
        <f t="shared" si="3"/>
        <v>0.21849600937248298</v>
      </c>
    </row>
    <row r="41" spans="1:10" x14ac:dyDescent="0.35">
      <c r="A41" t="s">
        <v>23</v>
      </c>
      <c r="B41" s="3">
        <v>31675</v>
      </c>
      <c r="C41" s="3">
        <v>24830</v>
      </c>
      <c r="D41" s="3">
        <v>6845</v>
      </c>
      <c r="E41" s="3">
        <v>5754</v>
      </c>
      <c r="F41" s="3">
        <v>4140</v>
      </c>
      <c r="G41" s="3">
        <v>1614</v>
      </c>
      <c r="H41" s="4">
        <f t="shared" si="1"/>
        <v>0.18165745856353591</v>
      </c>
      <c r="I41" s="4">
        <f t="shared" si="2"/>
        <v>0.16673378977043898</v>
      </c>
      <c r="J41" s="4">
        <f t="shared" si="3"/>
        <v>0.23579254930606283</v>
      </c>
    </row>
    <row r="42" spans="1:10" x14ac:dyDescent="0.35">
      <c r="B42" s="3">
        <f>SUM(B27:B41)</f>
        <v>2373732</v>
      </c>
      <c r="C42" s="3">
        <f t="shared" ref="C42" si="5">SUM(C27:C41)</f>
        <v>1776041</v>
      </c>
      <c r="D42" s="3">
        <f t="shared" ref="D42" si="6">SUM(D27:D41)</f>
        <v>597691</v>
      </c>
      <c r="E42" s="3">
        <f t="shared" ref="E42" si="7">SUM(E27:E41)</f>
        <v>396639</v>
      </c>
      <c r="F42" s="3">
        <f t="shared" ref="F42" si="8">SUM(F27:F41)</f>
        <v>250831</v>
      </c>
      <c r="G42" s="3">
        <f t="shared" ref="G42" si="9">SUM(G27:G41)</f>
        <v>145808</v>
      </c>
      <c r="H42" s="4">
        <f t="shared" si="1"/>
        <v>0.16709510593445259</v>
      </c>
      <c r="I42" s="4">
        <f t="shared" si="2"/>
        <v>0.14123041078443571</v>
      </c>
      <c r="J42" s="4">
        <f t="shared" si="3"/>
        <v>0.24395214249503505</v>
      </c>
    </row>
    <row r="44" spans="1:10" x14ac:dyDescent="0.35">
      <c r="B44" t="s">
        <v>5</v>
      </c>
      <c r="C44" t="s">
        <v>6</v>
      </c>
    </row>
    <row r="45" spans="1:10" x14ac:dyDescent="0.35">
      <c r="A45" t="s">
        <v>9</v>
      </c>
      <c r="B45" s="5">
        <v>11.873266881510904</v>
      </c>
      <c r="C45" s="5">
        <v>21.294680466963534</v>
      </c>
    </row>
    <row r="46" spans="1:10" x14ac:dyDescent="0.35">
      <c r="A46" t="s">
        <v>16</v>
      </c>
      <c r="B46" s="5">
        <v>10.668025511210468</v>
      </c>
      <c r="C46" s="5">
        <v>19.579468898220597</v>
      </c>
    </row>
    <row r="47" spans="1:10" x14ac:dyDescent="0.35">
      <c r="A47" t="s">
        <v>15</v>
      </c>
      <c r="B47" s="5">
        <v>11.31433148654963</v>
      </c>
      <c r="C47" s="5">
        <v>19.29191734952223</v>
      </c>
    </row>
    <row r="48" spans="1:10" x14ac:dyDescent="0.35">
      <c r="A48" t="s">
        <v>14</v>
      </c>
      <c r="B48" s="5">
        <v>11.777150916784203</v>
      </c>
      <c r="C48" s="5">
        <v>18.499034305159569</v>
      </c>
    </row>
    <row r="49" spans="1:3" x14ac:dyDescent="0.35">
      <c r="A49" t="s">
        <v>12</v>
      </c>
      <c r="B49" s="5">
        <v>10.449505638563352</v>
      </c>
      <c r="C49" s="5">
        <v>18.237034628515687</v>
      </c>
    </row>
    <row r="50" spans="1:3" x14ac:dyDescent="0.35">
      <c r="A50" t="s">
        <v>23</v>
      </c>
      <c r="B50" s="5">
        <v>10.844972067039107</v>
      </c>
      <c r="C50" s="5">
        <v>18.165745856353592</v>
      </c>
    </row>
    <row r="51" spans="1:3" x14ac:dyDescent="0.35">
      <c r="A51" t="s">
        <v>13</v>
      </c>
      <c r="B51" s="5">
        <v>10.889464594127807</v>
      </c>
      <c r="C51" s="5">
        <v>17.66627891063364</v>
      </c>
    </row>
    <row r="52" spans="1:3" x14ac:dyDescent="0.35">
      <c r="A52" t="s">
        <v>11</v>
      </c>
      <c r="B52" s="5">
        <v>10.100513596118095</v>
      </c>
      <c r="C52" s="5">
        <v>17.181479886088972</v>
      </c>
    </row>
    <row r="53" spans="1:3" x14ac:dyDescent="0.35">
      <c r="A53" t="s">
        <v>21</v>
      </c>
      <c r="B53" s="5">
        <v>9.8106309177838185</v>
      </c>
      <c r="C53" s="5">
        <v>17.131870117873856</v>
      </c>
    </row>
    <row r="54" spans="1:3" x14ac:dyDescent="0.35">
      <c r="A54" t="s">
        <v>22</v>
      </c>
      <c r="B54" s="5">
        <v>9.176046825754165</v>
      </c>
      <c r="C54" s="5">
        <v>16.148321976872403</v>
      </c>
    </row>
    <row r="55" spans="1:3" x14ac:dyDescent="0.35">
      <c r="A55" t="s">
        <v>17</v>
      </c>
      <c r="B55" s="5">
        <v>8.7852828466184718</v>
      </c>
      <c r="C55" s="5">
        <v>15.564904125508425</v>
      </c>
    </row>
    <row r="56" spans="1:3" x14ac:dyDescent="0.35">
      <c r="A56" t="s">
        <v>20</v>
      </c>
      <c r="B56" s="5">
        <v>9.6998283852801848</v>
      </c>
      <c r="C56" s="5">
        <v>14.98773967922177</v>
      </c>
    </row>
    <row r="57" spans="1:3" x14ac:dyDescent="0.35">
      <c r="A57" t="s">
        <v>19</v>
      </c>
      <c r="B57" s="5">
        <v>9.2040879529266029</v>
      </c>
      <c r="C57" s="5">
        <v>14.9572765741521</v>
      </c>
    </row>
    <row r="58" spans="1:3" x14ac:dyDescent="0.35">
      <c r="A58" t="s">
        <v>10</v>
      </c>
      <c r="B58" s="5">
        <v>9.9459303351677448</v>
      </c>
      <c r="C58" s="5">
        <v>14.848016200080878</v>
      </c>
    </row>
    <row r="59" spans="1:3" x14ac:dyDescent="0.35">
      <c r="A59" t="s">
        <v>18</v>
      </c>
      <c r="B59" s="5">
        <v>9.1312448683130167</v>
      </c>
      <c r="C59" s="5">
        <v>14.709152221848765</v>
      </c>
    </row>
  </sheetData>
  <sortState xmlns:xlrd2="http://schemas.microsoft.com/office/spreadsheetml/2017/richdata2" ref="A45:C59">
    <sortCondition descending="1" ref="C45:C59"/>
  </sortState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9C91-7BB7-479E-B216-9F6C9FD0A7A0}">
  <dimension ref="A1:M26"/>
  <sheetViews>
    <sheetView workbookViewId="0">
      <selection activeCell="H16" sqref="H16:J16"/>
    </sheetView>
  </sheetViews>
  <sheetFormatPr baseColWidth="10" defaultRowHeight="14.5" x14ac:dyDescent="0.35"/>
  <sheetData>
    <row r="1" spans="1:13" ht="18.5" x14ac:dyDescent="0.45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x14ac:dyDescent="0.35">
      <c r="A3" s="6"/>
      <c r="B3" s="8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8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A5" s="6"/>
      <c r="B5" s="8" t="s">
        <v>3</v>
      </c>
      <c r="C5" s="6"/>
      <c r="D5" s="6"/>
      <c r="E5" s="8" t="s">
        <v>4</v>
      </c>
      <c r="F5" s="6"/>
      <c r="G5" s="6"/>
      <c r="K5" s="6"/>
      <c r="L5" s="6"/>
      <c r="M5" s="6"/>
    </row>
    <row r="6" spans="1:13" x14ac:dyDescent="0.35">
      <c r="A6" s="6"/>
      <c r="B6" s="8" t="s">
        <v>5</v>
      </c>
      <c r="C6" s="6"/>
      <c r="D6" s="6"/>
      <c r="E6" s="8" t="s">
        <v>5</v>
      </c>
      <c r="F6" s="6"/>
      <c r="G6" s="6"/>
    </row>
    <row r="7" spans="1:13" x14ac:dyDescent="0.35">
      <c r="A7" s="6"/>
      <c r="B7" s="8" t="s">
        <v>3</v>
      </c>
      <c r="C7" s="8" t="s">
        <v>7</v>
      </c>
      <c r="D7" s="8" t="s">
        <v>8</v>
      </c>
      <c r="E7" s="8" t="s">
        <v>3</v>
      </c>
      <c r="F7" s="8" t="s">
        <v>7</v>
      </c>
      <c r="G7" s="8" t="s">
        <v>8</v>
      </c>
      <c r="H7" s="8" t="s">
        <v>3</v>
      </c>
      <c r="I7" s="8" t="s">
        <v>7</v>
      </c>
      <c r="J7" s="8" t="s">
        <v>8</v>
      </c>
    </row>
    <row r="8" spans="1:13" x14ac:dyDescent="0.35">
      <c r="A8" s="6" t="s">
        <v>25</v>
      </c>
      <c r="B8" s="9">
        <v>4775</v>
      </c>
      <c r="C8" s="9">
        <v>3952</v>
      </c>
      <c r="D8" s="9">
        <v>823</v>
      </c>
      <c r="E8" s="9">
        <v>641</v>
      </c>
      <c r="F8" s="9">
        <v>428</v>
      </c>
      <c r="G8" s="9">
        <v>213</v>
      </c>
      <c r="H8" s="10">
        <f>E8/B8*100</f>
        <v>13.424083769633507</v>
      </c>
      <c r="I8" s="10">
        <f t="shared" ref="I8:J8" si="0">F8/C8*100</f>
        <v>10.82995951417004</v>
      </c>
      <c r="J8" s="10">
        <f t="shared" si="0"/>
        <v>25.880923450789794</v>
      </c>
    </row>
    <row r="9" spans="1:13" x14ac:dyDescent="0.35">
      <c r="A9" s="6" t="s">
        <v>26</v>
      </c>
      <c r="B9" s="9">
        <v>4400</v>
      </c>
      <c r="C9" s="9">
        <v>3753</v>
      </c>
      <c r="D9" s="9">
        <v>647</v>
      </c>
      <c r="E9" s="9">
        <v>523</v>
      </c>
      <c r="F9" s="9">
        <v>368</v>
      </c>
      <c r="G9" s="9">
        <v>155</v>
      </c>
      <c r="H9" s="10">
        <f t="shared" ref="H9:H26" si="1">E9/B9*100</f>
        <v>11.886363636363637</v>
      </c>
      <c r="I9" s="10">
        <f t="shared" ref="I9:I26" si="2">F9/C9*100</f>
        <v>9.8054889421795899</v>
      </c>
      <c r="J9" s="10">
        <f t="shared" ref="J9:J26" si="3">G9/D9*100</f>
        <v>23.956723338485318</v>
      </c>
    </row>
    <row r="10" spans="1:13" x14ac:dyDescent="0.35">
      <c r="A10" s="6" t="s">
        <v>27</v>
      </c>
      <c r="B10" s="9">
        <v>10342</v>
      </c>
      <c r="C10" s="9">
        <v>8914</v>
      </c>
      <c r="D10" s="9">
        <v>1428</v>
      </c>
      <c r="E10" s="9">
        <v>1093</v>
      </c>
      <c r="F10" s="9">
        <v>774</v>
      </c>
      <c r="G10" s="9">
        <v>319</v>
      </c>
      <c r="H10" s="10">
        <f t="shared" si="1"/>
        <v>10.568555405144073</v>
      </c>
      <c r="I10" s="10">
        <f t="shared" si="2"/>
        <v>8.6829706080323081</v>
      </c>
      <c r="J10" s="10">
        <f t="shared" si="3"/>
        <v>22.338935574229694</v>
      </c>
    </row>
    <row r="11" spans="1:13" x14ac:dyDescent="0.35">
      <c r="A11" s="6" t="s">
        <v>28</v>
      </c>
      <c r="B11" s="9">
        <v>11160</v>
      </c>
      <c r="C11" s="9">
        <v>9138</v>
      </c>
      <c r="D11" s="9">
        <v>2022</v>
      </c>
      <c r="E11" s="9">
        <v>1334</v>
      </c>
      <c r="F11" s="9">
        <v>883</v>
      </c>
      <c r="G11" s="9">
        <v>451</v>
      </c>
      <c r="H11" s="10">
        <f t="shared" si="1"/>
        <v>11.953405017921147</v>
      </c>
      <c r="I11" s="10">
        <f t="shared" si="2"/>
        <v>9.6629459400306406</v>
      </c>
      <c r="J11" s="10">
        <f t="shared" si="3"/>
        <v>22.304648862512362</v>
      </c>
    </row>
    <row r="12" spans="1:13" x14ac:dyDescent="0.35">
      <c r="A12" s="6" t="s">
        <v>29</v>
      </c>
      <c r="B12" s="9">
        <v>7749</v>
      </c>
      <c r="C12" s="9">
        <v>6566</v>
      </c>
      <c r="D12" s="9">
        <v>1183</v>
      </c>
      <c r="E12" s="9">
        <v>909</v>
      </c>
      <c r="F12" s="9">
        <v>633</v>
      </c>
      <c r="G12" s="9">
        <v>276</v>
      </c>
      <c r="H12" s="10">
        <f t="shared" si="1"/>
        <v>11.730545876887339</v>
      </c>
      <c r="I12" s="10">
        <f t="shared" si="2"/>
        <v>9.6405726469692343</v>
      </c>
      <c r="J12" s="10">
        <f t="shared" si="3"/>
        <v>23.330515638207945</v>
      </c>
    </row>
    <row r="13" spans="1:13" x14ac:dyDescent="0.35">
      <c r="A13" s="6" t="s">
        <v>30</v>
      </c>
      <c r="B13" s="9">
        <v>4114</v>
      </c>
      <c r="C13" s="9">
        <v>3526</v>
      </c>
      <c r="D13" s="9">
        <v>588</v>
      </c>
      <c r="E13" s="9">
        <v>510</v>
      </c>
      <c r="F13" s="9">
        <v>379</v>
      </c>
      <c r="G13" s="9">
        <v>131</v>
      </c>
      <c r="H13" s="10">
        <f t="shared" si="1"/>
        <v>12.396694214876034</v>
      </c>
      <c r="I13" s="10">
        <f t="shared" si="2"/>
        <v>10.74872376630743</v>
      </c>
      <c r="J13" s="10">
        <f t="shared" si="3"/>
        <v>22.278911564625851</v>
      </c>
    </row>
    <row r="14" spans="1:13" x14ac:dyDescent="0.35">
      <c r="A14" s="6" t="s">
        <v>14</v>
      </c>
      <c r="B14" s="3">
        <f>SUM(B8:B13)</f>
        <v>42540</v>
      </c>
      <c r="C14" s="9">
        <f t="shared" ref="C14:G14" si="4">SUM(C8:C13)</f>
        <v>35849</v>
      </c>
      <c r="D14" s="9">
        <f t="shared" si="4"/>
        <v>6691</v>
      </c>
      <c r="E14" s="9">
        <f t="shared" si="4"/>
        <v>5010</v>
      </c>
      <c r="F14" s="9">
        <f t="shared" si="4"/>
        <v>3465</v>
      </c>
      <c r="G14" s="9">
        <f t="shared" si="4"/>
        <v>1545</v>
      </c>
      <c r="H14" s="10">
        <f t="shared" si="1"/>
        <v>11.777150916784203</v>
      </c>
      <c r="I14" s="10">
        <f t="shared" si="2"/>
        <v>9.6655415771709112</v>
      </c>
      <c r="J14" s="10">
        <f t="shared" si="3"/>
        <v>23.090718876102226</v>
      </c>
    </row>
    <row r="15" spans="1:13" x14ac:dyDescent="0.35">
      <c r="A15" s="6" t="s">
        <v>24</v>
      </c>
      <c r="B15">
        <v>1036599</v>
      </c>
      <c r="C15">
        <v>869230</v>
      </c>
      <c r="D15">
        <v>167369</v>
      </c>
      <c r="E15">
        <v>103848</v>
      </c>
      <c r="F15">
        <v>64838</v>
      </c>
      <c r="G15">
        <v>39010</v>
      </c>
      <c r="H15" s="10">
        <f t="shared" si="1"/>
        <v>10.01814587897538</v>
      </c>
      <c r="I15" s="10">
        <f t="shared" si="2"/>
        <v>7.4592455391553445</v>
      </c>
      <c r="J15" s="10">
        <f t="shared" si="3"/>
        <v>23.307781010820403</v>
      </c>
    </row>
    <row r="16" spans="1:13" x14ac:dyDescent="0.35">
      <c r="H16" s="10">
        <f>MAXA(H8:H13)-MIN(H8:H13)</f>
        <v>2.8555283644894338</v>
      </c>
      <c r="I16" s="10">
        <f t="shared" ref="I16:J16" si="5">MAXA(I8:I13)-MIN(I8:I13)</f>
        <v>2.1469889061377323</v>
      </c>
      <c r="J16" s="10">
        <f t="shared" si="5"/>
        <v>3.6020118861639432</v>
      </c>
    </row>
    <row r="17" spans="1:10" x14ac:dyDescent="0.35">
      <c r="B17" s="8" t="s">
        <v>6</v>
      </c>
      <c r="C17" s="6"/>
      <c r="D17" s="6"/>
      <c r="E17" s="8" t="s">
        <v>6</v>
      </c>
      <c r="F17" s="6"/>
      <c r="G17" s="6"/>
      <c r="H17" s="10"/>
      <c r="I17" s="10"/>
      <c r="J17" s="10"/>
    </row>
    <row r="18" spans="1:10" x14ac:dyDescent="0.35">
      <c r="B18" s="8" t="s">
        <v>3</v>
      </c>
      <c r="C18" s="8" t="s">
        <v>7</v>
      </c>
      <c r="D18" s="8" t="s">
        <v>8</v>
      </c>
      <c r="E18" s="8" t="s">
        <v>3</v>
      </c>
      <c r="F18" s="8" t="s">
        <v>7</v>
      </c>
      <c r="G18" s="8" t="s">
        <v>8</v>
      </c>
      <c r="H18" s="8" t="s">
        <v>3</v>
      </c>
      <c r="I18" s="8" t="s">
        <v>7</v>
      </c>
      <c r="J18" s="8" t="s">
        <v>8</v>
      </c>
    </row>
    <row r="19" spans="1:10" x14ac:dyDescent="0.35">
      <c r="A19" t="s">
        <v>25</v>
      </c>
      <c r="B19" s="9">
        <v>11726</v>
      </c>
      <c r="C19" s="9">
        <v>9032</v>
      </c>
      <c r="D19" s="9">
        <v>2694</v>
      </c>
      <c r="E19" s="9">
        <v>2335</v>
      </c>
      <c r="F19" s="9">
        <v>1596</v>
      </c>
      <c r="G19" s="9">
        <v>739</v>
      </c>
      <c r="H19" s="10">
        <f t="shared" si="1"/>
        <v>19.913013815452839</v>
      </c>
      <c r="I19" s="10">
        <f t="shared" si="2"/>
        <v>17.670504871567761</v>
      </c>
      <c r="J19" s="10">
        <f t="shared" si="3"/>
        <v>27.431328878990346</v>
      </c>
    </row>
    <row r="20" spans="1:10" x14ac:dyDescent="0.35">
      <c r="A20" t="s">
        <v>26</v>
      </c>
      <c r="B20" s="9">
        <v>11566</v>
      </c>
      <c r="C20" s="9">
        <v>8954</v>
      </c>
      <c r="D20" s="9">
        <v>2612</v>
      </c>
      <c r="E20" s="9">
        <v>2033</v>
      </c>
      <c r="F20" s="9">
        <v>1485</v>
      </c>
      <c r="G20" s="9">
        <v>548</v>
      </c>
      <c r="H20" s="10">
        <f t="shared" si="1"/>
        <v>17.577381981670413</v>
      </c>
      <c r="I20" s="10">
        <f t="shared" si="2"/>
        <v>16.584766584766587</v>
      </c>
      <c r="J20" s="10">
        <f t="shared" si="3"/>
        <v>20.980091883614087</v>
      </c>
    </row>
    <row r="21" spans="1:10" x14ac:dyDescent="0.35">
      <c r="A21" t="s">
        <v>27</v>
      </c>
      <c r="B21" s="9">
        <v>25672</v>
      </c>
      <c r="C21" s="9">
        <v>20359</v>
      </c>
      <c r="D21" s="9">
        <v>5313</v>
      </c>
      <c r="E21" s="9">
        <v>4111</v>
      </c>
      <c r="F21" s="9">
        <v>2848</v>
      </c>
      <c r="G21" s="9">
        <v>1263</v>
      </c>
      <c r="H21" s="10">
        <f t="shared" si="1"/>
        <v>16.013555624805235</v>
      </c>
      <c r="I21" s="10">
        <f t="shared" si="2"/>
        <v>13.988899258313275</v>
      </c>
      <c r="J21" s="10">
        <f t="shared" si="3"/>
        <v>23.771880293619425</v>
      </c>
    </row>
    <row r="22" spans="1:10" x14ac:dyDescent="0.35">
      <c r="A22" t="s">
        <v>28</v>
      </c>
      <c r="B22" s="9">
        <v>28256</v>
      </c>
      <c r="C22" s="9">
        <v>20980</v>
      </c>
      <c r="D22" s="9">
        <v>7276</v>
      </c>
      <c r="E22" s="9">
        <v>5623</v>
      </c>
      <c r="F22" s="9">
        <v>3705</v>
      </c>
      <c r="G22" s="9">
        <v>1918</v>
      </c>
      <c r="H22" s="10">
        <f t="shared" si="1"/>
        <v>19.900198187995468</v>
      </c>
      <c r="I22" s="10">
        <f t="shared" si="2"/>
        <v>17.659675881792182</v>
      </c>
      <c r="J22" s="10">
        <f t="shared" si="3"/>
        <v>26.360637713029138</v>
      </c>
    </row>
    <row r="23" spans="1:10" x14ac:dyDescent="0.35">
      <c r="A23" t="s">
        <v>29</v>
      </c>
      <c r="B23" s="9">
        <v>20225</v>
      </c>
      <c r="C23" s="9">
        <v>16049</v>
      </c>
      <c r="D23" s="9">
        <v>4176</v>
      </c>
      <c r="E23" s="9">
        <v>4009</v>
      </c>
      <c r="F23" s="9">
        <v>2901</v>
      </c>
      <c r="G23" s="9">
        <v>1108</v>
      </c>
      <c r="H23" s="10">
        <f t="shared" si="1"/>
        <v>19.822002472187886</v>
      </c>
      <c r="I23" s="10">
        <f t="shared" si="2"/>
        <v>18.075892578976884</v>
      </c>
      <c r="J23" s="10">
        <f t="shared" si="3"/>
        <v>26.532567049808431</v>
      </c>
    </row>
    <row r="24" spans="1:10" x14ac:dyDescent="0.35">
      <c r="A24" t="s">
        <v>30</v>
      </c>
      <c r="B24" s="9">
        <v>11285</v>
      </c>
      <c r="C24" s="9">
        <v>9150</v>
      </c>
      <c r="D24" s="9">
        <v>2135</v>
      </c>
      <c r="E24" s="9">
        <v>2003</v>
      </c>
      <c r="F24" s="9">
        <v>1486</v>
      </c>
      <c r="G24" s="9">
        <v>517</v>
      </c>
      <c r="H24" s="10">
        <f t="shared" si="1"/>
        <v>17.749224634470536</v>
      </c>
      <c r="I24" s="10">
        <f t="shared" si="2"/>
        <v>16.240437158469945</v>
      </c>
      <c r="J24" s="10">
        <f t="shared" si="3"/>
        <v>24.215456674473067</v>
      </c>
    </row>
    <row r="25" spans="1:10" x14ac:dyDescent="0.35">
      <c r="A25" t="s">
        <v>14</v>
      </c>
      <c r="B25" s="9">
        <f>SUM(B19:B24)</f>
        <v>108730</v>
      </c>
      <c r="C25" s="9">
        <f t="shared" ref="C25" si="6">SUM(C19:C24)</f>
        <v>84524</v>
      </c>
      <c r="D25" s="9">
        <f t="shared" ref="D25" si="7">SUM(D19:D24)</f>
        <v>24206</v>
      </c>
      <c r="E25" s="9">
        <f t="shared" ref="E25" si="8">SUM(E19:E24)</f>
        <v>20114</v>
      </c>
      <c r="F25" s="9">
        <f t="shared" ref="F25" si="9">SUM(F19:F24)</f>
        <v>14021</v>
      </c>
      <c r="G25" s="9">
        <f t="shared" ref="G25" si="10">SUM(G19:G24)</f>
        <v>6093</v>
      </c>
      <c r="H25" s="10">
        <f t="shared" si="1"/>
        <v>18.499034305159569</v>
      </c>
      <c r="I25" s="10">
        <f t="shared" si="2"/>
        <v>16.588187970280629</v>
      </c>
      <c r="J25" s="10">
        <f t="shared" si="3"/>
        <v>25.171445096257127</v>
      </c>
    </row>
    <row r="26" spans="1:10" x14ac:dyDescent="0.35">
      <c r="A26" t="s">
        <v>24</v>
      </c>
      <c r="B26">
        <v>2373732</v>
      </c>
      <c r="C26">
        <v>1776041</v>
      </c>
      <c r="D26">
        <v>597691</v>
      </c>
      <c r="E26">
        <v>396639</v>
      </c>
      <c r="F26">
        <v>250831</v>
      </c>
      <c r="G26">
        <v>145808</v>
      </c>
      <c r="H26" s="10">
        <f t="shared" si="1"/>
        <v>16.709510593445259</v>
      </c>
      <c r="I26" s="10">
        <f t="shared" si="2"/>
        <v>14.12304107844357</v>
      </c>
      <c r="J26" s="10">
        <f t="shared" si="3"/>
        <v>24.395214249503503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3FE3-2FE0-4649-858F-C2EF1C4BB4D7}">
  <dimension ref="A1:E81"/>
  <sheetViews>
    <sheetView workbookViewId="0">
      <selection activeCell="B23" sqref="B23"/>
    </sheetView>
  </sheetViews>
  <sheetFormatPr baseColWidth="10" defaultRowHeight="14.5" x14ac:dyDescent="0.35"/>
  <cols>
    <col min="2" max="2" width="46.26953125" customWidth="1"/>
  </cols>
  <sheetData>
    <row r="1" spans="1:5" ht="18.5" x14ac:dyDescent="0.45">
      <c r="A1" s="13" t="s">
        <v>31</v>
      </c>
      <c r="B1" s="12"/>
      <c r="C1" s="12"/>
      <c r="D1" s="12"/>
      <c r="E1" s="12"/>
    </row>
    <row r="3" spans="1:5" x14ac:dyDescent="0.35">
      <c r="A3" s="12"/>
      <c r="B3" s="12"/>
      <c r="C3" s="14" t="s">
        <v>1</v>
      </c>
      <c r="D3" s="12"/>
    </row>
    <row r="4" spans="1:5" x14ac:dyDescent="0.35">
      <c r="A4" s="14" t="s">
        <v>33</v>
      </c>
      <c r="B4" s="12"/>
      <c r="C4" s="14" t="s">
        <v>2</v>
      </c>
      <c r="D4" s="12"/>
    </row>
    <row r="5" spans="1:5" x14ac:dyDescent="0.35">
      <c r="A5" s="12"/>
      <c r="B5" s="12"/>
      <c r="C5" s="14" t="s">
        <v>32</v>
      </c>
      <c r="D5" s="12"/>
    </row>
    <row r="6" spans="1:5" x14ac:dyDescent="0.35">
      <c r="C6" s="14" t="s">
        <v>5</v>
      </c>
      <c r="D6" s="14" t="s">
        <v>6</v>
      </c>
    </row>
    <row r="7" spans="1:5" x14ac:dyDescent="0.35">
      <c r="A7" s="14" t="s">
        <v>35</v>
      </c>
      <c r="B7" s="14" t="s">
        <v>40</v>
      </c>
      <c r="C7" s="15">
        <v>1418</v>
      </c>
      <c r="D7" s="15">
        <v>3894</v>
      </c>
    </row>
    <row r="8" spans="1:5" x14ac:dyDescent="0.35">
      <c r="A8" s="14" t="s">
        <v>38</v>
      </c>
      <c r="B8" s="14" t="s">
        <v>40</v>
      </c>
      <c r="C8" s="15">
        <v>489</v>
      </c>
      <c r="D8" s="15">
        <v>1938</v>
      </c>
    </row>
    <row r="9" spans="1:5" x14ac:dyDescent="0.35">
      <c r="A9" s="14" t="s">
        <v>40</v>
      </c>
      <c r="B9" s="14" t="s">
        <v>40</v>
      </c>
      <c r="C9" s="15">
        <v>26161</v>
      </c>
      <c r="D9" s="15">
        <v>70601</v>
      </c>
    </row>
    <row r="10" spans="1:5" x14ac:dyDescent="0.35">
      <c r="A10" s="14" t="s">
        <v>35</v>
      </c>
      <c r="B10" s="14" t="s">
        <v>36</v>
      </c>
      <c r="C10" s="15">
        <v>878</v>
      </c>
      <c r="D10" s="15">
        <v>1826</v>
      </c>
    </row>
    <row r="11" spans="1:5" x14ac:dyDescent="0.35">
      <c r="A11" s="14" t="s">
        <v>38</v>
      </c>
      <c r="B11" s="14" t="s">
        <v>36</v>
      </c>
      <c r="C11" s="15">
        <v>2022</v>
      </c>
      <c r="D11" s="15">
        <v>4016</v>
      </c>
    </row>
    <row r="12" spans="1:5" x14ac:dyDescent="0.35">
      <c r="A12" s="14" t="s">
        <v>40</v>
      </c>
      <c r="B12" s="14" t="s">
        <v>36</v>
      </c>
      <c r="C12" s="15">
        <v>2866</v>
      </c>
      <c r="D12" s="15">
        <v>5768</v>
      </c>
    </row>
    <row r="13" spans="1:5" x14ac:dyDescent="0.35">
      <c r="A13" s="14" t="s">
        <v>35</v>
      </c>
      <c r="B13" s="14" t="s">
        <v>39</v>
      </c>
      <c r="C13" s="15">
        <v>0</v>
      </c>
      <c r="D13" s="15">
        <v>33</v>
      </c>
    </row>
    <row r="14" spans="1:5" x14ac:dyDescent="0.35">
      <c r="A14" s="14" t="s">
        <v>38</v>
      </c>
      <c r="B14" s="14" t="s">
        <v>39</v>
      </c>
      <c r="C14" s="15">
        <v>0</v>
      </c>
      <c r="D14" s="15">
        <v>13</v>
      </c>
    </row>
    <row r="15" spans="1:5" x14ac:dyDescent="0.35">
      <c r="A15" s="14" t="s">
        <v>40</v>
      </c>
      <c r="B15" s="14" t="s">
        <v>39</v>
      </c>
      <c r="C15" s="15">
        <v>0</v>
      </c>
      <c r="D15" s="15">
        <v>285</v>
      </c>
    </row>
    <row r="16" spans="1:5" x14ac:dyDescent="0.35">
      <c r="A16" s="14" t="s">
        <v>35</v>
      </c>
      <c r="B16" s="14" t="s">
        <v>38</v>
      </c>
      <c r="C16" s="15">
        <v>460</v>
      </c>
      <c r="D16" s="15">
        <v>1456</v>
      </c>
    </row>
    <row r="17" spans="1:4" x14ac:dyDescent="0.35">
      <c r="A17" s="14" t="s">
        <v>38</v>
      </c>
      <c r="B17" s="14" t="s">
        <v>38</v>
      </c>
      <c r="C17" s="15">
        <v>20693</v>
      </c>
      <c r="D17" s="15">
        <v>213693</v>
      </c>
    </row>
    <row r="18" spans="1:4" x14ac:dyDescent="0.35">
      <c r="A18" s="14" t="s">
        <v>40</v>
      </c>
      <c r="B18" s="14" t="s">
        <v>38</v>
      </c>
      <c r="C18" s="15">
        <v>2014</v>
      </c>
      <c r="D18" s="15">
        <v>6228</v>
      </c>
    </row>
    <row r="19" spans="1:4" x14ac:dyDescent="0.35">
      <c r="A19" s="14" t="s">
        <v>35</v>
      </c>
      <c r="B19" s="14" t="s">
        <v>35</v>
      </c>
      <c r="C19" s="15">
        <v>1619</v>
      </c>
      <c r="D19" s="15">
        <v>6005</v>
      </c>
    </row>
    <row r="20" spans="1:4" x14ac:dyDescent="0.35">
      <c r="A20" s="14" t="s">
        <v>38</v>
      </c>
      <c r="B20" s="14" t="s">
        <v>35</v>
      </c>
      <c r="C20" s="15">
        <v>66</v>
      </c>
      <c r="D20" s="15">
        <v>256</v>
      </c>
    </row>
    <row r="21" spans="1:4" x14ac:dyDescent="0.35">
      <c r="A21" s="14" t="s">
        <v>40</v>
      </c>
      <c r="B21" s="14" t="s">
        <v>35</v>
      </c>
      <c r="C21" s="15">
        <v>1818</v>
      </c>
      <c r="D21" s="15">
        <v>3905</v>
      </c>
    </row>
    <row r="22" spans="1:4" x14ac:dyDescent="0.35">
      <c r="A22" s="14" t="s">
        <v>35</v>
      </c>
      <c r="B22" s="14" t="s">
        <v>34</v>
      </c>
      <c r="C22" s="15">
        <v>4521</v>
      </c>
      <c r="D22" s="15">
        <v>9533</v>
      </c>
    </row>
    <row r="23" spans="1:4" x14ac:dyDescent="0.35">
      <c r="A23" s="14" t="s">
        <v>38</v>
      </c>
      <c r="B23" s="14" t="s">
        <v>34</v>
      </c>
      <c r="C23" s="15">
        <v>1603</v>
      </c>
      <c r="D23" s="15">
        <v>9093</v>
      </c>
    </row>
    <row r="24" spans="1:4" x14ac:dyDescent="0.35">
      <c r="A24" s="14" t="s">
        <v>40</v>
      </c>
      <c r="B24" s="14" t="s">
        <v>34</v>
      </c>
      <c r="C24" s="15">
        <v>17678</v>
      </c>
      <c r="D24" s="15">
        <v>25522</v>
      </c>
    </row>
    <row r="25" spans="1:4" x14ac:dyDescent="0.35">
      <c r="A25" s="14" t="s">
        <v>35</v>
      </c>
      <c r="B25" s="14" t="s">
        <v>37</v>
      </c>
      <c r="C25" s="15">
        <v>706</v>
      </c>
      <c r="D25" s="15">
        <v>520</v>
      </c>
    </row>
    <row r="26" spans="1:4" x14ac:dyDescent="0.35">
      <c r="A26" s="14" t="s">
        <v>38</v>
      </c>
      <c r="B26" s="14" t="s">
        <v>37</v>
      </c>
      <c r="C26" s="15">
        <v>1104</v>
      </c>
      <c r="D26" s="15">
        <v>1584</v>
      </c>
    </row>
    <row r="27" spans="1:4" x14ac:dyDescent="0.35">
      <c r="A27" s="14" t="s">
        <v>40</v>
      </c>
      <c r="B27" s="14" t="s">
        <v>37</v>
      </c>
      <c r="C27" s="15">
        <v>6593</v>
      </c>
      <c r="D27" s="15">
        <v>1918</v>
      </c>
    </row>
    <row r="28" spans="1:4" x14ac:dyDescent="0.35">
      <c r="A28" s="14" t="s">
        <v>35</v>
      </c>
      <c r="B28" s="14" t="s">
        <v>41</v>
      </c>
      <c r="C28" s="15">
        <v>80</v>
      </c>
      <c r="D28" s="15">
        <v>347</v>
      </c>
    </row>
    <row r="29" spans="1:4" x14ac:dyDescent="0.35">
      <c r="A29" s="14" t="s">
        <v>38</v>
      </c>
      <c r="B29" s="14" t="s">
        <v>41</v>
      </c>
      <c r="C29" s="15">
        <v>135</v>
      </c>
      <c r="D29" s="15">
        <v>2634</v>
      </c>
    </row>
    <row r="30" spans="1:4" x14ac:dyDescent="0.35">
      <c r="A30" s="14" t="s">
        <v>40</v>
      </c>
      <c r="B30" s="14" t="s">
        <v>41</v>
      </c>
      <c r="C30" s="15">
        <v>4225</v>
      </c>
      <c r="D30" s="15">
        <v>10634</v>
      </c>
    </row>
    <row r="31" spans="1:4" x14ac:dyDescent="0.35">
      <c r="A31" s="12"/>
      <c r="B31" s="12"/>
    </row>
    <row r="58" spans="1:4" x14ac:dyDescent="0.35">
      <c r="A58" s="14" t="s">
        <v>34</v>
      </c>
      <c r="B58" s="14" t="s">
        <v>34</v>
      </c>
      <c r="C58" s="15">
        <v>584375</v>
      </c>
      <c r="D58" s="15">
        <v>1830697</v>
      </c>
    </row>
    <row r="59" spans="1:4" x14ac:dyDescent="0.35">
      <c r="A59" s="12"/>
      <c r="B59" s="14" t="s">
        <v>35</v>
      </c>
      <c r="C59" s="15">
        <v>6191</v>
      </c>
      <c r="D59" s="15">
        <v>13770</v>
      </c>
    </row>
    <row r="60" spans="1:4" x14ac:dyDescent="0.35">
      <c r="A60" s="12"/>
      <c r="B60" s="14" t="s">
        <v>36</v>
      </c>
      <c r="C60" s="15">
        <v>2516</v>
      </c>
      <c r="D60" s="15">
        <v>4506</v>
      </c>
    </row>
    <row r="61" spans="1:4" x14ac:dyDescent="0.35">
      <c r="A61" s="12"/>
      <c r="B61" s="14" t="s">
        <v>37</v>
      </c>
      <c r="C61" s="15">
        <v>41987</v>
      </c>
      <c r="D61" s="15">
        <v>4331</v>
      </c>
    </row>
    <row r="62" spans="1:4" x14ac:dyDescent="0.35">
      <c r="A62" s="12"/>
      <c r="B62" s="14" t="s">
        <v>38</v>
      </c>
      <c r="C62" s="15">
        <v>2885</v>
      </c>
      <c r="D62" s="15">
        <v>20570</v>
      </c>
    </row>
    <row r="63" spans="1:4" x14ac:dyDescent="0.35">
      <c r="A63" s="12"/>
      <c r="B63" s="14" t="s">
        <v>39</v>
      </c>
      <c r="C63" s="15">
        <v>0</v>
      </c>
      <c r="D63" s="15">
        <v>3426</v>
      </c>
    </row>
    <row r="64" spans="1:4" x14ac:dyDescent="0.35">
      <c r="A64" s="12"/>
      <c r="B64" s="14" t="s">
        <v>40</v>
      </c>
      <c r="C64" s="15">
        <v>18349</v>
      </c>
      <c r="D64" s="15">
        <v>29712</v>
      </c>
    </row>
    <row r="65" spans="1:4" x14ac:dyDescent="0.35">
      <c r="A65" s="12"/>
      <c r="B65" s="14" t="s">
        <v>41</v>
      </c>
      <c r="C65" s="15">
        <v>3209</v>
      </c>
      <c r="D65" s="15">
        <v>6268</v>
      </c>
    </row>
    <row r="66" spans="1:4" x14ac:dyDescent="0.35">
      <c r="A66" s="14" t="s">
        <v>36</v>
      </c>
      <c r="B66" s="14" t="s">
        <v>34</v>
      </c>
      <c r="C66" s="15">
        <v>3926</v>
      </c>
      <c r="D66" s="15">
        <v>7411</v>
      </c>
    </row>
    <row r="67" spans="1:4" x14ac:dyDescent="0.35">
      <c r="A67" s="12"/>
      <c r="B67" s="14" t="s">
        <v>35</v>
      </c>
      <c r="C67" s="15">
        <v>447</v>
      </c>
      <c r="D67" s="15">
        <v>1561</v>
      </c>
    </row>
    <row r="68" spans="1:4" x14ac:dyDescent="0.35">
      <c r="A68" s="12"/>
      <c r="B68" s="14" t="s">
        <v>36</v>
      </c>
      <c r="C68" s="15">
        <v>5335</v>
      </c>
      <c r="D68" s="15">
        <v>9732</v>
      </c>
    </row>
    <row r="69" spans="1:4" x14ac:dyDescent="0.35">
      <c r="A69" s="12"/>
      <c r="B69" s="14" t="s">
        <v>37</v>
      </c>
      <c r="C69" s="15">
        <v>1176</v>
      </c>
      <c r="D69" s="15">
        <v>1139</v>
      </c>
    </row>
    <row r="70" spans="1:4" x14ac:dyDescent="0.35">
      <c r="A70" s="12"/>
      <c r="B70" s="14" t="s">
        <v>38</v>
      </c>
      <c r="C70" s="15">
        <v>2193</v>
      </c>
      <c r="D70" s="15">
        <v>5147</v>
      </c>
    </row>
    <row r="71" spans="1:4" x14ac:dyDescent="0.35">
      <c r="A71" s="12"/>
      <c r="B71" s="14" t="s">
        <v>39</v>
      </c>
      <c r="C71" s="15">
        <v>0</v>
      </c>
      <c r="D71" s="15">
        <v>0</v>
      </c>
    </row>
    <row r="72" spans="1:4" x14ac:dyDescent="0.35">
      <c r="A72" s="12"/>
      <c r="B72" s="14" t="s">
        <v>40</v>
      </c>
      <c r="C72" s="15">
        <v>1453</v>
      </c>
      <c r="D72" s="15">
        <v>3395</v>
      </c>
    </row>
    <row r="73" spans="1:4" x14ac:dyDescent="0.35">
      <c r="A73" s="12"/>
      <c r="B73" s="14" t="s">
        <v>41</v>
      </c>
      <c r="C73" s="15">
        <v>100</v>
      </c>
      <c r="D73" s="15">
        <v>300</v>
      </c>
    </row>
    <row r="74" spans="1:4" x14ac:dyDescent="0.35">
      <c r="A74" s="14" t="s">
        <v>37</v>
      </c>
      <c r="B74" s="14" t="s">
        <v>34</v>
      </c>
      <c r="C74" s="15">
        <v>89997</v>
      </c>
      <c r="D74" s="15">
        <v>5989</v>
      </c>
    </row>
    <row r="75" spans="1:4" x14ac:dyDescent="0.35">
      <c r="A75" s="12"/>
      <c r="B75" s="14" t="s">
        <v>35</v>
      </c>
      <c r="C75" s="15">
        <v>1627</v>
      </c>
      <c r="D75" s="15">
        <v>513</v>
      </c>
    </row>
    <row r="76" spans="1:4" x14ac:dyDescent="0.35">
      <c r="A76" s="12"/>
      <c r="B76" s="14" t="s">
        <v>36</v>
      </c>
      <c r="C76" s="15">
        <v>1798</v>
      </c>
      <c r="D76" s="15">
        <v>866</v>
      </c>
    </row>
    <row r="77" spans="1:4" x14ac:dyDescent="0.35">
      <c r="A77" s="12"/>
      <c r="B77" s="14" t="s">
        <v>37</v>
      </c>
      <c r="C77" s="15">
        <v>146503</v>
      </c>
      <c r="D77" s="15">
        <v>7745</v>
      </c>
    </row>
    <row r="78" spans="1:4" x14ac:dyDescent="0.35">
      <c r="A78" s="12"/>
      <c r="B78" s="14" t="s">
        <v>38</v>
      </c>
      <c r="C78" s="15">
        <v>2450</v>
      </c>
      <c r="D78" s="15">
        <v>1794</v>
      </c>
    </row>
    <row r="79" spans="1:4" x14ac:dyDescent="0.35">
      <c r="A79" s="12"/>
      <c r="B79" s="14" t="s">
        <v>39</v>
      </c>
      <c r="C79" s="15">
        <v>0</v>
      </c>
      <c r="D79" s="15">
        <v>0</v>
      </c>
    </row>
    <row r="80" spans="1:4" x14ac:dyDescent="0.35">
      <c r="A80" s="12"/>
      <c r="B80" s="14" t="s">
        <v>40</v>
      </c>
      <c r="C80" s="15">
        <v>11779</v>
      </c>
      <c r="D80" s="15">
        <v>1711</v>
      </c>
    </row>
    <row r="81" spans="1:4" x14ac:dyDescent="0.35">
      <c r="A81" s="12"/>
      <c r="B81" s="14" t="s">
        <v>41</v>
      </c>
      <c r="C81" s="15">
        <v>1310</v>
      </c>
      <c r="D81" s="15">
        <v>203</v>
      </c>
    </row>
  </sheetData>
  <sortState xmlns:xlrd2="http://schemas.microsoft.com/office/spreadsheetml/2017/richdata2" ref="A7:D31">
    <sortCondition ref="B7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Figur1_fylke</vt:lpstr>
      <vt:lpstr>Kommune</vt:lpstr>
      <vt:lpstr>Flyt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Gunnerud Kristoffersen</dc:creator>
  <cp:lastModifiedBy>Kjetil Gunnerud Kristoffersen</cp:lastModifiedBy>
  <dcterms:created xsi:type="dcterms:W3CDTF">2024-09-03T07:06:14Z</dcterms:created>
  <dcterms:modified xsi:type="dcterms:W3CDTF">2024-09-03T10:33:33Z</dcterms:modified>
</cp:coreProperties>
</file>