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3/"/>
    </mc:Choice>
  </mc:AlternateContent>
  <xr:revisionPtr revIDLastSave="59" documentId="8_{7A91CCDD-19F6-4C0D-998D-1E8E52BEAAA6}" xr6:coauthVersionLast="47" xr6:coauthVersionMax="47" xr10:uidLastSave="{7CB9C8DC-1414-4FD7-8BCF-C1CC76964958}"/>
  <bookViews>
    <workbookView xWindow="-28920" yWindow="-120" windowWidth="29040" windowHeight="17520" xr2:uid="{00000000-000D-0000-FFFF-FFFF00000000}"/>
  </bookViews>
  <sheets>
    <sheet name="SysselEtterArbs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2" l="1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8" i="2"/>
  <c r="X15" i="2"/>
  <c r="O31" i="2"/>
  <c r="O30" i="2"/>
  <c r="R9" i="2"/>
  <c r="R8" i="2"/>
  <c r="P17" i="2"/>
  <c r="P16" i="2"/>
  <c r="F38" i="2"/>
  <c r="F37" i="2"/>
  <c r="D33" i="2"/>
  <c r="C33" i="2"/>
  <c r="E17" i="2"/>
  <c r="E16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<sst xmlns="http://schemas.openxmlformats.org/spreadsheetml/2006/main" count="61" uniqueCount="43">
  <si>
    <t>13472: Sysselsatte per 4. kvartal, etter region, sektor, statistikkvariabel og år</t>
  </si>
  <si>
    <t>Sysselsatte personer etter arbeidssted</t>
  </si>
  <si>
    <t>2018</t>
  </si>
  <si>
    <t>2019</t>
  </si>
  <si>
    <t>2020</t>
  </si>
  <si>
    <t>2021</t>
  </si>
  <si>
    <t>2022</t>
  </si>
  <si>
    <t>2023</t>
  </si>
  <si>
    <t>2024</t>
  </si>
  <si>
    <t>F-39 Vestfold</t>
  </si>
  <si>
    <t>Sum alle sektorer</t>
  </si>
  <si>
    <t>Statsforvaltningen</t>
  </si>
  <si>
    <t>Kommunal forvaltning</t>
  </si>
  <si>
    <t>Fylkeskommunal forvaltning</t>
  </si>
  <si>
    <t>Offentlige eide foretak</t>
  </si>
  <si>
    <t>Privat sektor</t>
  </si>
  <si>
    <t>sum offentlig sektor</t>
  </si>
  <si>
    <t>vekst i offentligsektor fra 2018 til 2024:</t>
  </si>
  <si>
    <t>Landet som helhet:</t>
  </si>
  <si>
    <t>0 Hele landet</t>
  </si>
  <si>
    <t>Hele offentlig sektor</t>
  </si>
  <si>
    <t>Vekst i offentligsektor fra 2018 til 2024:</t>
  </si>
  <si>
    <t>Vekst i private arbeidsplasser 2018 til 2024:</t>
  </si>
  <si>
    <t>Vekst i arbeidsplasser i alt i perioden 2018 til 2024:</t>
  </si>
  <si>
    <t>Vekst i private arbeidsplasser:</t>
  </si>
  <si>
    <t>Andel som jobber i privat sektor:</t>
  </si>
  <si>
    <t>13472: Sysselsatte per 4. kvartal, etter region, statistikkvariabel, år og sektor</t>
  </si>
  <si>
    <t>31 Østfold</t>
  </si>
  <si>
    <t>32 Akershus</t>
  </si>
  <si>
    <t>03 Oslo</t>
  </si>
  <si>
    <t>33 Buskerud</t>
  </si>
  <si>
    <t>34 Innlandet</t>
  </si>
  <si>
    <t>39 Vestfold</t>
  </si>
  <si>
    <t>40 Telemark</t>
  </si>
  <si>
    <t>42 Agder</t>
  </si>
  <si>
    <t>11 Rogaland</t>
  </si>
  <si>
    <t>46 Vestland</t>
  </si>
  <si>
    <t>15 Møre og Romsdal</t>
  </si>
  <si>
    <t>50 Trøndelag - Trööndelage</t>
  </si>
  <si>
    <t>18 Nordland - Nordlánnda</t>
  </si>
  <si>
    <t>55 Troms - Romsa - Tromssa</t>
  </si>
  <si>
    <t>56 Finnmark - Finnmárku - Finmarkku</t>
  </si>
  <si>
    <t>Prosent for privat 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</si>
</sst>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\ %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8" fontId="0" fillId="2" borderId="0" xfId="1" applyNumberFormat="1" applyFont="1" applyFill="1"/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topLeftCell="A31" workbookViewId="0">
      <selection activeCell="J56" sqref="J56"/>
    </sheetView>
  </sheetViews>
  <sheetFormatPr baseColWidth="10" defaultColWidth="8.7265625" defaultRowHeight="14.5" x14ac:dyDescent="0.35"/>
  <cols>
    <col min="1" max="1" width="15.36328125" customWidth="1"/>
    <col min="2" max="2" width="22.26953125" customWidth="1"/>
    <col min="3" max="9" width="9.1796875" customWidth="1"/>
  </cols>
  <sheetData>
    <row r="1" spans="1:24" ht="18.5" x14ac:dyDescent="0.45">
      <c r="A1" s="1" t="s">
        <v>0</v>
      </c>
    </row>
    <row r="3" spans="1:24" x14ac:dyDescent="0.35">
      <c r="C3" s="2" t="s">
        <v>1</v>
      </c>
    </row>
    <row r="4" spans="1:24" x14ac:dyDescent="0.35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24" x14ac:dyDescent="0.35">
      <c r="A5" s="2" t="s">
        <v>9</v>
      </c>
      <c r="B5" s="2" t="s">
        <v>10</v>
      </c>
      <c r="C5" s="3">
        <v>107349</v>
      </c>
      <c r="D5" s="3">
        <v>107889</v>
      </c>
      <c r="E5" s="3">
        <v>107276</v>
      </c>
      <c r="F5" s="3">
        <v>109984</v>
      </c>
      <c r="G5" s="3">
        <v>111332</v>
      </c>
      <c r="H5" s="3">
        <v>113007</v>
      </c>
      <c r="I5" s="3">
        <v>113239</v>
      </c>
    </row>
    <row r="6" spans="1:24" x14ac:dyDescent="0.35">
      <c r="B6" s="2" t="s">
        <v>11</v>
      </c>
      <c r="C6" s="3">
        <v>10104</v>
      </c>
      <c r="D6" s="3">
        <v>10113</v>
      </c>
      <c r="E6" s="3">
        <v>10472</v>
      </c>
      <c r="F6" s="3">
        <v>10438</v>
      </c>
      <c r="G6" s="3">
        <v>10510</v>
      </c>
      <c r="H6" s="3">
        <v>10661</v>
      </c>
      <c r="I6" s="3">
        <v>10748</v>
      </c>
      <c r="N6" t="s">
        <v>23</v>
      </c>
    </row>
    <row r="7" spans="1:24" x14ac:dyDescent="0.35">
      <c r="B7" s="2" t="s">
        <v>12</v>
      </c>
      <c r="C7" s="3">
        <v>21779</v>
      </c>
      <c r="D7" s="3">
        <v>21977</v>
      </c>
      <c r="E7" s="3">
        <v>21916</v>
      </c>
      <c r="F7" s="3">
        <v>22076</v>
      </c>
      <c r="G7" s="3">
        <v>22352</v>
      </c>
      <c r="H7" s="3">
        <v>22721</v>
      </c>
      <c r="I7" s="3">
        <v>22876</v>
      </c>
    </row>
    <row r="8" spans="1:24" x14ac:dyDescent="0.35">
      <c r="B8" s="2" t="s">
        <v>13</v>
      </c>
      <c r="C8" s="3">
        <v>2278</v>
      </c>
      <c r="D8" s="3">
        <v>2223</v>
      </c>
      <c r="E8" s="3">
        <v>2180</v>
      </c>
      <c r="F8" s="3">
        <v>2208</v>
      </c>
      <c r="G8" s="3">
        <v>2172</v>
      </c>
      <c r="H8" s="3">
        <v>2249</v>
      </c>
      <c r="I8" s="3">
        <v>2382</v>
      </c>
      <c r="R8" s="9">
        <f>(I5-C5)</f>
        <v>5890</v>
      </c>
    </row>
    <row r="9" spans="1:24" x14ac:dyDescent="0.35">
      <c r="B9" s="2" t="s">
        <v>14</v>
      </c>
      <c r="C9" s="3">
        <v>3013</v>
      </c>
      <c r="D9" s="3">
        <v>2969</v>
      </c>
      <c r="E9" s="3">
        <v>2881</v>
      </c>
      <c r="F9" s="3">
        <v>2892</v>
      </c>
      <c r="G9" s="3">
        <v>2968</v>
      </c>
      <c r="H9" s="3">
        <v>2552</v>
      </c>
      <c r="I9" s="3">
        <v>3265</v>
      </c>
      <c r="R9" s="4">
        <f>(R8/C5)</f>
        <v>5.4867767748185824E-2</v>
      </c>
    </row>
    <row r="10" spans="1:24" x14ac:dyDescent="0.35">
      <c r="B10" s="2" t="s">
        <v>15</v>
      </c>
      <c r="C10" s="3">
        <v>70175</v>
      </c>
      <c r="D10" s="3">
        <v>70607</v>
      </c>
      <c r="E10" s="3">
        <v>69827</v>
      </c>
      <c r="F10" s="3">
        <v>72370</v>
      </c>
      <c r="G10" s="3">
        <v>73330</v>
      </c>
      <c r="H10" s="3">
        <v>74824</v>
      </c>
      <c r="I10" s="3">
        <v>73968</v>
      </c>
      <c r="R10" s="4"/>
    </row>
    <row r="12" spans="1:24" x14ac:dyDescent="0.35">
      <c r="B12" s="2" t="s">
        <v>16</v>
      </c>
      <c r="C12" s="3">
        <f t="shared" ref="C12:I12" si="0">(C5-C10)</f>
        <v>37174</v>
      </c>
      <c r="D12" s="3">
        <f t="shared" si="0"/>
        <v>37282</v>
      </c>
      <c r="E12" s="3">
        <f t="shared" si="0"/>
        <v>37449</v>
      </c>
      <c r="F12" s="3">
        <f t="shared" si="0"/>
        <v>37614</v>
      </c>
      <c r="G12" s="3">
        <f t="shared" si="0"/>
        <v>38002</v>
      </c>
      <c r="H12" s="3">
        <f t="shared" si="0"/>
        <v>38183</v>
      </c>
      <c r="I12" s="3">
        <f t="shared" si="0"/>
        <v>39271</v>
      </c>
    </row>
    <row r="14" spans="1:24" x14ac:dyDescent="0.35">
      <c r="U14" t="s">
        <v>25</v>
      </c>
    </row>
    <row r="15" spans="1:24" x14ac:dyDescent="0.35">
      <c r="X15" s="5">
        <f>(I10/I5)</f>
        <v>0.65320251856692479</v>
      </c>
    </row>
    <row r="16" spans="1:24" x14ac:dyDescent="0.35">
      <c r="B16" t="s">
        <v>17</v>
      </c>
      <c r="E16" s="3">
        <f>(I12-C12)</f>
        <v>2097</v>
      </c>
      <c r="K16" t="s">
        <v>22</v>
      </c>
      <c r="P16" s="9">
        <f>(I10-C10)</f>
        <v>3793</v>
      </c>
    </row>
    <row r="17" spans="1:16" x14ac:dyDescent="0.35">
      <c r="E17" s="5">
        <f>(E16/C12)</f>
        <v>5.6410394361650615E-2</v>
      </c>
      <c r="P17" s="5">
        <f>(P16/C10)</f>
        <v>5.4050587816173848E-2</v>
      </c>
    </row>
    <row r="20" spans="1:16" x14ac:dyDescent="0.35">
      <c r="A20" t="s">
        <v>18</v>
      </c>
    </row>
    <row r="22" spans="1:16" ht="18.5" x14ac:dyDescent="0.45">
      <c r="A22" s="7" t="s">
        <v>0</v>
      </c>
      <c r="B22" s="6"/>
      <c r="C22" s="6"/>
      <c r="D22" s="6"/>
    </row>
    <row r="24" spans="1:16" x14ac:dyDescent="0.35">
      <c r="A24" s="6"/>
      <c r="B24" s="6"/>
      <c r="C24" s="8" t="s">
        <v>1</v>
      </c>
      <c r="D24" s="6"/>
    </row>
    <row r="25" spans="1:16" x14ac:dyDescent="0.35">
      <c r="A25" s="6"/>
      <c r="B25" s="6"/>
      <c r="C25" s="8" t="s">
        <v>2</v>
      </c>
      <c r="D25" s="8" t="s">
        <v>8</v>
      </c>
    </row>
    <row r="26" spans="1:16" x14ac:dyDescent="0.35">
      <c r="A26" s="8" t="s">
        <v>19</v>
      </c>
      <c r="B26" s="8" t="s">
        <v>10</v>
      </c>
      <c r="C26" s="9">
        <v>2683447</v>
      </c>
      <c r="D26" s="9">
        <v>2863317</v>
      </c>
    </row>
    <row r="27" spans="1:16" x14ac:dyDescent="0.35">
      <c r="A27" s="6"/>
      <c r="B27" s="8" t="s">
        <v>11</v>
      </c>
      <c r="C27" s="9">
        <v>300842</v>
      </c>
      <c r="D27" s="9">
        <v>332828</v>
      </c>
    </row>
    <row r="28" spans="1:16" x14ac:dyDescent="0.35">
      <c r="A28" s="6"/>
      <c r="B28" s="8" t="s">
        <v>12</v>
      </c>
      <c r="C28" s="9">
        <v>495295</v>
      </c>
      <c r="D28" s="9">
        <v>522313</v>
      </c>
    </row>
    <row r="29" spans="1:16" x14ac:dyDescent="0.35">
      <c r="A29" s="6"/>
      <c r="B29" s="8" t="s">
        <v>13</v>
      </c>
      <c r="C29" s="9">
        <v>45079</v>
      </c>
      <c r="D29" s="9">
        <v>48902</v>
      </c>
    </row>
    <row r="30" spans="1:16" x14ac:dyDescent="0.35">
      <c r="A30" s="6"/>
      <c r="B30" s="8" t="s">
        <v>14</v>
      </c>
      <c r="C30" s="9">
        <v>112197</v>
      </c>
      <c r="D30" s="9">
        <v>117764</v>
      </c>
      <c r="K30" t="s">
        <v>24</v>
      </c>
      <c r="O30" s="9">
        <f>(D31-C31)</f>
        <v>111476</v>
      </c>
    </row>
    <row r="31" spans="1:16" x14ac:dyDescent="0.35">
      <c r="A31" s="6"/>
      <c r="B31" s="8" t="s">
        <v>15</v>
      </c>
      <c r="C31" s="9">
        <v>1730034</v>
      </c>
      <c r="D31" s="9">
        <v>1841510</v>
      </c>
      <c r="O31" s="5">
        <f>(O30/C31)</f>
        <v>6.4435727852747399E-2</v>
      </c>
    </row>
    <row r="33" spans="1:10" x14ac:dyDescent="0.35">
      <c r="B33" s="8" t="s">
        <v>20</v>
      </c>
      <c r="C33" s="9">
        <f>(C26-C31)</f>
        <v>953413</v>
      </c>
      <c r="D33" s="9">
        <f>(D26-D31)</f>
        <v>1021807</v>
      </c>
    </row>
    <row r="37" spans="1:10" x14ac:dyDescent="0.35">
      <c r="B37" t="s">
        <v>21</v>
      </c>
      <c r="F37" s="9">
        <f>(D33-C33)</f>
        <v>68394</v>
      </c>
    </row>
    <row r="38" spans="1:10" x14ac:dyDescent="0.35">
      <c r="F38" s="5">
        <f>(F37/C33)</f>
        <v>7.1735963323344656E-2</v>
      </c>
    </row>
    <row r="43" spans="1:10" ht="18.5" x14ac:dyDescent="0.45">
      <c r="A43" s="12" t="s">
        <v>26</v>
      </c>
      <c r="B43" s="11"/>
      <c r="C43" s="11"/>
      <c r="D43" s="11"/>
      <c r="E43" s="11"/>
      <c r="F43" s="11"/>
      <c r="G43" s="11"/>
    </row>
    <row r="45" spans="1:10" x14ac:dyDescent="0.35">
      <c r="A45" s="11"/>
      <c r="B45" s="13" t="s">
        <v>1</v>
      </c>
      <c r="C45" s="11"/>
      <c r="D45" s="11"/>
      <c r="E45" s="11"/>
      <c r="F45" s="11"/>
      <c r="G45" s="11"/>
    </row>
    <row r="46" spans="1:10" x14ac:dyDescent="0.35">
      <c r="A46" s="11"/>
      <c r="B46" s="13" t="s">
        <v>8</v>
      </c>
      <c r="C46" s="11"/>
      <c r="D46" s="11"/>
      <c r="E46" s="11"/>
      <c r="F46" s="11"/>
      <c r="G46" s="11"/>
    </row>
    <row r="47" spans="1:10" x14ac:dyDescent="0.35">
      <c r="A47" s="11"/>
      <c r="B47" s="13" t="s">
        <v>10</v>
      </c>
      <c r="C47" s="13" t="s">
        <v>11</v>
      </c>
      <c r="D47" s="13" t="s">
        <v>12</v>
      </c>
      <c r="E47" s="13" t="s">
        <v>13</v>
      </c>
      <c r="F47" s="13" t="s">
        <v>14</v>
      </c>
      <c r="G47" s="13" t="s">
        <v>15</v>
      </c>
      <c r="J47" s="13" t="s">
        <v>42</v>
      </c>
    </row>
    <row r="48" spans="1:10" x14ac:dyDescent="0.35">
      <c r="A48" s="13" t="s">
        <v>27</v>
      </c>
      <c r="B48" s="14">
        <v>127619</v>
      </c>
      <c r="C48" s="14">
        <v>12776</v>
      </c>
      <c r="D48" s="14">
        <v>27822</v>
      </c>
      <c r="E48" s="14">
        <v>2859</v>
      </c>
      <c r="F48" s="14">
        <v>3147</v>
      </c>
      <c r="G48" s="14">
        <v>81015</v>
      </c>
      <c r="J48" s="5">
        <f>(G48/B48)</f>
        <v>0.634819266723607</v>
      </c>
    </row>
    <row r="49" spans="1:10" x14ac:dyDescent="0.35">
      <c r="A49" s="13" t="s">
        <v>28</v>
      </c>
      <c r="B49" s="14">
        <v>317619</v>
      </c>
      <c r="C49" s="14">
        <v>29340</v>
      </c>
      <c r="D49" s="14">
        <v>57612</v>
      </c>
      <c r="E49" s="14">
        <v>5074</v>
      </c>
      <c r="F49" s="14">
        <v>13174</v>
      </c>
      <c r="G49" s="14">
        <v>212419</v>
      </c>
      <c r="J49" s="10">
        <f t="shared" ref="J49:J62" si="1">(G49/B49)</f>
        <v>0.6687855575390641</v>
      </c>
    </row>
    <row r="50" spans="1:10" x14ac:dyDescent="0.35">
      <c r="A50" s="13" t="s">
        <v>29</v>
      </c>
      <c r="B50" s="14">
        <v>536611</v>
      </c>
      <c r="C50" s="14">
        <v>80089</v>
      </c>
      <c r="D50" s="14">
        <v>54406</v>
      </c>
      <c r="E50" s="14">
        <v>774</v>
      </c>
      <c r="F50" s="14">
        <v>20161</v>
      </c>
      <c r="G50" s="14">
        <v>381181</v>
      </c>
      <c r="J50" s="10">
        <f t="shared" si="1"/>
        <v>0.71034883742599386</v>
      </c>
    </row>
    <row r="51" spans="1:10" x14ac:dyDescent="0.35">
      <c r="A51" s="13" t="s">
        <v>30</v>
      </c>
      <c r="B51" s="14">
        <v>126365</v>
      </c>
      <c r="C51" s="14">
        <v>11671</v>
      </c>
      <c r="D51" s="14">
        <v>24071</v>
      </c>
      <c r="E51" s="14">
        <v>2441</v>
      </c>
      <c r="F51" s="14">
        <v>7698</v>
      </c>
      <c r="G51" s="14">
        <v>80484</v>
      </c>
      <c r="J51" s="5">
        <f t="shared" si="1"/>
        <v>0.63691686780358481</v>
      </c>
    </row>
    <row r="52" spans="1:10" x14ac:dyDescent="0.35">
      <c r="A52" s="13" t="s">
        <v>31</v>
      </c>
      <c r="B52" s="14">
        <v>174632</v>
      </c>
      <c r="C52" s="14">
        <v>20140</v>
      </c>
      <c r="D52" s="14">
        <v>41521</v>
      </c>
      <c r="E52" s="14">
        <v>4225</v>
      </c>
      <c r="F52" s="14">
        <v>5932</v>
      </c>
      <c r="G52" s="14">
        <v>102814</v>
      </c>
      <c r="J52" s="5">
        <f t="shared" si="1"/>
        <v>0.58874662146685597</v>
      </c>
    </row>
    <row r="53" spans="1:10" x14ac:dyDescent="0.35">
      <c r="A53" s="13" t="s">
        <v>32</v>
      </c>
      <c r="B53" s="14">
        <v>113239</v>
      </c>
      <c r="C53" s="14">
        <v>10748</v>
      </c>
      <c r="D53" s="14">
        <v>22876</v>
      </c>
      <c r="E53" s="14">
        <v>2382</v>
      </c>
      <c r="F53" s="14">
        <v>3265</v>
      </c>
      <c r="G53" s="14">
        <v>73968</v>
      </c>
      <c r="J53" s="5">
        <f t="shared" si="1"/>
        <v>0.65320251856692479</v>
      </c>
    </row>
    <row r="54" spans="1:10" x14ac:dyDescent="0.35">
      <c r="A54" s="13" t="s">
        <v>33</v>
      </c>
      <c r="B54" s="14">
        <v>78846</v>
      </c>
      <c r="C54" s="14">
        <v>7416</v>
      </c>
      <c r="D54" s="14">
        <v>19211</v>
      </c>
      <c r="E54" s="14">
        <v>1885</v>
      </c>
      <c r="F54" s="14">
        <v>3078</v>
      </c>
      <c r="G54" s="14">
        <v>47256</v>
      </c>
      <c r="J54" s="5">
        <f t="shared" si="1"/>
        <v>0.59934555969865311</v>
      </c>
    </row>
    <row r="55" spans="1:10" x14ac:dyDescent="0.35">
      <c r="A55" s="13" t="s">
        <v>34</v>
      </c>
      <c r="B55" s="14">
        <v>148446</v>
      </c>
      <c r="C55" s="14">
        <v>14470</v>
      </c>
      <c r="D55" s="14">
        <v>33035</v>
      </c>
      <c r="E55" s="14">
        <v>3533</v>
      </c>
      <c r="F55" s="14">
        <v>4083</v>
      </c>
      <c r="G55" s="14">
        <v>93325</v>
      </c>
      <c r="J55" s="5">
        <f t="shared" si="1"/>
        <v>0.62867978928364521</v>
      </c>
    </row>
    <row r="56" spans="1:10" x14ac:dyDescent="0.35">
      <c r="A56" s="13" t="s">
        <v>35</v>
      </c>
      <c r="B56" s="14">
        <v>266652</v>
      </c>
      <c r="C56" s="14">
        <v>20195</v>
      </c>
      <c r="D56" s="14">
        <v>46696</v>
      </c>
      <c r="E56" s="14">
        <v>4812</v>
      </c>
      <c r="F56" s="14">
        <v>11949</v>
      </c>
      <c r="G56" s="14">
        <v>183000</v>
      </c>
      <c r="J56" s="10">
        <f t="shared" si="1"/>
        <v>0.68628774582602048</v>
      </c>
    </row>
    <row r="57" spans="1:10" x14ac:dyDescent="0.35">
      <c r="A57" s="13" t="s">
        <v>36</v>
      </c>
      <c r="B57" s="14">
        <v>335374</v>
      </c>
      <c r="C57" s="14">
        <v>39188</v>
      </c>
      <c r="D57" s="14">
        <v>64032</v>
      </c>
      <c r="E57" s="14">
        <v>6398</v>
      </c>
      <c r="F57" s="14">
        <v>13779</v>
      </c>
      <c r="G57" s="14">
        <v>211977</v>
      </c>
      <c r="J57" s="5">
        <f t="shared" si="1"/>
        <v>0.63206151937836563</v>
      </c>
    </row>
    <row r="58" spans="1:10" x14ac:dyDescent="0.35">
      <c r="A58" s="13" t="s">
        <v>37</v>
      </c>
      <c r="B58" s="14">
        <v>133677</v>
      </c>
      <c r="C58" s="14">
        <v>11631</v>
      </c>
      <c r="D58" s="14">
        <v>28748</v>
      </c>
      <c r="E58" s="14">
        <v>2552</v>
      </c>
      <c r="F58" s="14">
        <v>5722</v>
      </c>
      <c r="G58" s="14">
        <v>85024</v>
      </c>
      <c r="J58" s="5">
        <f t="shared" si="1"/>
        <v>0.63604060533973683</v>
      </c>
    </row>
    <row r="59" spans="1:10" x14ac:dyDescent="0.35">
      <c r="A59" s="13" t="s">
        <v>38</v>
      </c>
      <c r="B59" s="14">
        <v>248381</v>
      </c>
      <c r="C59" s="14">
        <v>36551</v>
      </c>
      <c r="D59" s="14">
        <v>46524</v>
      </c>
      <c r="E59" s="14">
        <v>5104</v>
      </c>
      <c r="F59" s="14">
        <v>9735</v>
      </c>
      <c r="G59" s="14">
        <v>150467</v>
      </c>
      <c r="J59" s="5">
        <f t="shared" si="1"/>
        <v>0.60579110318422102</v>
      </c>
    </row>
    <row r="60" spans="1:10" x14ac:dyDescent="0.35">
      <c r="A60" s="13" t="s">
        <v>39</v>
      </c>
      <c r="B60" s="14">
        <v>119050</v>
      </c>
      <c r="C60" s="14">
        <v>15382</v>
      </c>
      <c r="D60" s="14">
        <v>27196</v>
      </c>
      <c r="E60" s="14">
        <v>3253</v>
      </c>
      <c r="F60" s="14">
        <v>4855</v>
      </c>
      <c r="G60" s="14">
        <v>68364</v>
      </c>
      <c r="J60" s="5">
        <f t="shared" si="1"/>
        <v>0.5742461150776984</v>
      </c>
    </row>
    <row r="61" spans="1:10" x14ac:dyDescent="0.35">
      <c r="A61" s="13" t="s">
        <v>40</v>
      </c>
      <c r="B61" s="14">
        <v>90053</v>
      </c>
      <c r="C61" s="14">
        <v>17678</v>
      </c>
      <c r="D61" s="14">
        <v>18958</v>
      </c>
      <c r="E61" s="14">
        <v>2412</v>
      </c>
      <c r="F61" s="14">
        <v>3567</v>
      </c>
      <c r="G61" s="14">
        <v>47438</v>
      </c>
      <c r="J61" s="5">
        <f t="shared" si="1"/>
        <v>0.52677867478040707</v>
      </c>
    </row>
    <row r="62" spans="1:10" x14ac:dyDescent="0.35">
      <c r="A62" s="13" t="s">
        <v>41</v>
      </c>
      <c r="B62" s="14">
        <v>38058</v>
      </c>
      <c r="C62" s="14">
        <v>5312</v>
      </c>
      <c r="D62" s="14">
        <v>9436</v>
      </c>
      <c r="E62" s="14">
        <v>1198</v>
      </c>
      <c r="F62" s="14">
        <v>1973</v>
      </c>
      <c r="G62" s="14">
        <v>20139</v>
      </c>
      <c r="J62" s="5">
        <f t="shared" si="1"/>
        <v>0.52916600977455464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SysselEtterArbste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2025-07-22T07:25:43Z</dcterms:created>
  <dcterms:modified xsi:type="dcterms:W3CDTF">2025-07-22T10:15:55Z</dcterms:modified>
</cp:coreProperties>
</file>