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estfoldfylke-my.sharepoint.com/personal/kjetil_gunnerud_kristoffersen_vestfoldfylke_no/Documents/Dokumenter/GitHub2/Vestfold/02_Opplæring og kompetanse/Utenfor utdanning og arbeid/"/>
    </mc:Choice>
  </mc:AlternateContent>
  <xr:revisionPtr revIDLastSave="33" documentId="8_{12DE203C-0659-4C67-A22F-27787991CDFE}" xr6:coauthVersionLast="47" xr6:coauthVersionMax="47" xr10:uidLastSave="{56317FEE-8ED5-45F3-B767-5DEC3F63A2F2}"/>
  <bookViews>
    <workbookView xWindow="-105" yWindow="0" windowWidth="29010" windowHeight="15585" activeTab="2" xr2:uid="{00000000-000D-0000-FFFF-FFFF00000000}"/>
  </bookViews>
  <sheets>
    <sheet name="Figur1_fylke" sheetId="2" r:id="rId1"/>
    <sheet name="Kommune" sheetId="3" r:id="rId2"/>
    <sheet name="Fly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3" l="1"/>
  <c r="I15" i="3"/>
  <c r="H15" i="3"/>
  <c r="J16" i="3"/>
  <c r="H16" i="3"/>
  <c r="H9" i="3"/>
  <c r="I9" i="3"/>
  <c r="I16" i="3" s="1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J25" i="3"/>
  <c r="H26" i="3"/>
  <c r="I26" i="3"/>
  <c r="J26" i="3"/>
  <c r="I8" i="3"/>
  <c r="J8" i="3"/>
  <c r="H8" i="3"/>
  <c r="G25" i="3"/>
  <c r="F25" i="3"/>
  <c r="I25" i="3" s="1"/>
  <c r="E25" i="3"/>
  <c r="H25" i="3" s="1"/>
  <c r="D25" i="3"/>
  <c r="C25" i="3"/>
  <c r="B25" i="3"/>
  <c r="C14" i="3"/>
  <c r="D14" i="3"/>
  <c r="E14" i="3"/>
  <c r="F14" i="3"/>
  <c r="G14" i="3"/>
  <c r="J14" i="3" s="1"/>
  <c r="B14" i="3"/>
  <c r="G42" i="2"/>
  <c r="F42" i="2"/>
  <c r="E42" i="2"/>
  <c r="D42" i="2"/>
  <c r="J42" i="2" s="1"/>
  <c r="C42" i="2"/>
  <c r="B42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K13" i="2" s="1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I8" i="2"/>
  <c r="J8" i="2"/>
  <c r="H8" i="2"/>
  <c r="C23" i="2"/>
  <c r="D23" i="2"/>
  <c r="E23" i="2"/>
  <c r="H23" i="2" s="1"/>
  <c r="F23" i="2"/>
  <c r="I23" i="2" s="1"/>
  <c r="G23" i="2"/>
  <c r="J23" i="2" s="1"/>
  <c r="B23" i="2"/>
  <c r="H42" i="2" l="1"/>
  <c r="I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PX-Web Ekstern</author>
  </authors>
  <commentList>
    <comment ref="D7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G7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J7" authorId="0" shapeId="0" xr:uid="{1464E3D1-9166-43D1-AB32-E3CFA7FA4CB6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D26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G26" authorId="0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J26" authorId="0" shapeId="0" xr:uid="{8498485A-1F7A-4377-B721-E4A494C1F3E8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</commentList>
</comments>
</file>

<file path=xl/sharedStrings.xml><?xml version="1.0" encoding="utf-8"?>
<sst xmlns="http://schemas.openxmlformats.org/spreadsheetml/2006/main" count="218" uniqueCount="46">
  <si>
    <t>13563: Kommunefordelt arbeidsstyrkestatus (inkl. NEET) for personer 15 år og eldre, etter region, statistikkvariabel, år, prioritert arbeidsstyrkestatus, alder og innvandringskategori</t>
  </si>
  <si>
    <t>Bosatte</t>
  </si>
  <si>
    <t>I alt</t>
  </si>
  <si>
    <t>Utenfor arbeid, utdanning og arbeidsmarkedstiltak (inkl. NEET for personer 15-29 år)</t>
  </si>
  <si>
    <t>15-29 år</t>
  </si>
  <si>
    <t>30-61 år</t>
  </si>
  <si>
    <t>Befolkningen eksklusive innvandrere</t>
  </si>
  <si>
    <t>Innvandrere</t>
  </si>
  <si>
    <t>Østfold</t>
  </si>
  <si>
    <t>Akershus</t>
  </si>
  <si>
    <t>Oslo</t>
  </si>
  <si>
    <t>Innlandet</t>
  </si>
  <si>
    <t>Buskerud</t>
  </si>
  <si>
    <t>Vestfold</t>
  </si>
  <si>
    <t>Telemark</t>
  </si>
  <si>
    <t>Agder</t>
  </si>
  <si>
    <t>Rogaland</t>
  </si>
  <si>
    <t>Vestland</t>
  </si>
  <si>
    <t>Møre og Romsdal</t>
  </si>
  <si>
    <t>Trøndelag</t>
  </si>
  <si>
    <t>Nordland</t>
  </si>
  <si>
    <t>Troms</t>
  </si>
  <si>
    <t>Finnmark</t>
  </si>
  <si>
    <t>Hele landet</t>
  </si>
  <si>
    <t>Horten</t>
  </si>
  <si>
    <t>Holmestrand</t>
  </si>
  <si>
    <t>Tønsberg</t>
  </si>
  <si>
    <t>Sandefjord</t>
  </si>
  <si>
    <t>Larvik</t>
  </si>
  <si>
    <t>Færder</t>
  </si>
  <si>
    <t>12427: Endring i arbeidsstyrkestatus. Bosatte personer 15 år og over, etter startår, høyeste oppnådde utdanningsnivå i startåret, innvandringskategori, prioritert arbeidsstyrkestatus i startåret, prioritert arbeidsstyrkestatus i tidsserien, statistikkvariabel, år, kjønn og alder i startåret</t>
  </si>
  <si>
    <t>Begge kjønn</t>
  </si>
  <si>
    <t>Sysselsatte</t>
  </si>
  <si>
    <t>Registrerte arbeidsledige</t>
  </si>
  <si>
    <t>Deltakere på arbeidsmarkedstiltak</t>
  </si>
  <si>
    <t>Under ordinær utdanning</t>
  </si>
  <si>
    <t>Mottakere av arbeidsavklaringspenger / uføretrygd</t>
  </si>
  <si>
    <t>Mottakere av AFP/alderspensjon</t>
  </si>
  <si>
    <t>Andre</t>
  </si>
  <si>
    <t>Ut av populasjonen</t>
  </si>
  <si>
    <t>Registrert ledig</t>
  </si>
  <si>
    <t>Deltakere på arbeidsmarkedstiltak</t>
  </si>
  <si>
    <t>I utdanning</t>
  </si>
  <si>
    <t>Ut av populasjonen</t>
  </si>
  <si>
    <t>AAP Uføretrygd 2024</t>
  </si>
  <si>
    <t>Andre 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</si>
</sst>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5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Border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9" fontId="0" fillId="0" borderId="0" xfId="2" applyFont="1"/>
    <xf numFmtId="164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43" fontId="0" fillId="0" borderId="0" xfId="1" applyFont="1"/>
    <xf numFmtId="0" fontId="0" fillId="0" borderId="0" xfId="0" applyAlignment="1">
      <alignment vertical="center"/>
    </xf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workbookViewId="0">
      <selection activeCell="B42" sqref="B42:G42"/>
    </sheetView>
  </sheetViews>
  <sheetFormatPr baseColWidth="10" defaultColWidth="8.7109375" defaultRowHeight="15" x14ac:dyDescent="0.25"/>
  <cols>
    <col min="1" max="1" width="23" customWidth="1"/>
    <col min="2" max="16" width="9.140625" customWidth="1"/>
  </cols>
  <sheetData>
    <row r="1" spans="1:11" ht="18.75" x14ac:dyDescent="0.3">
      <c r="A1" s="1" t="s">
        <v>0</v>
      </c>
    </row>
    <row r="3" spans="1:11" x14ac:dyDescent="0.25">
      <c r="B3" s="2" t="s">
        <v>1</v>
      </c>
    </row>
    <row r="4" spans="1:11" x14ac:dyDescent="0.25">
      <c r="B4" s="2">
        <v>2024</v>
      </c>
    </row>
    <row r="5" spans="1:11" x14ac:dyDescent="0.25">
      <c r="B5" s="2" t="s">
        <v>2</v>
      </c>
      <c r="E5" s="2" t="s">
        <v>3</v>
      </c>
    </row>
    <row r="6" spans="1:11" x14ac:dyDescent="0.25">
      <c r="B6" s="2" t="s">
        <v>4</v>
      </c>
      <c r="E6" s="2" t="s">
        <v>4</v>
      </c>
    </row>
    <row r="7" spans="1:11" x14ac:dyDescent="0.25">
      <c r="B7" s="2" t="s">
        <v>2</v>
      </c>
      <c r="C7" s="2" t="s">
        <v>6</v>
      </c>
      <c r="D7" s="2" t="s">
        <v>7</v>
      </c>
      <c r="E7" s="2" t="s">
        <v>2</v>
      </c>
      <c r="F7" s="2" t="s">
        <v>6</v>
      </c>
      <c r="G7" s="2" t="s">
        <v>7</v>
      </c>
      <c r="H7" s="2" t="s">
        <v>2</v>
      </c>
      <c r="I7" s="2" t="s">
        <v>6</v>
      </c>
      <c r="J7" s="2" t="s">
        <v>7</v>
      </c>
    </row>
    <row r="8" spans="1:11" x14ac:dyDescent="0.25">
      <c r="A8" t="s">
        <v>8</v>
      </c>
      <c r="B8" s="3">
        <v>53906</v>
      </c>
      <c r="C8" s="3">
        <v>44294</v>
      </c>
      <c r="D8" s="3">
        <v>9612</v>
      </c>
      <c r="E8" s="3">
        <v>6371</v>
      </c>
      <c r="F8" s="3">
        <v>4212</v>
      </c>
      <c r="G8" s="3">
        <v>2159</v>
      </c>
      <c r="H8" s="4">
        <f>E8/B8</f>
        <v>0.11818721478128594</v>
      </c>
      <c r="I8" s="4">
        <f t="shared" ref="I8:J8" si="0">F8/C8</f>
        <v>9.5091886034225859E-2</v>
      </c>
      <c r="J8" s="4">
        <f t="shared" si="0"/>
        <v>0.22461506450270496</v>
      </c>
    </row>
    <row r="9" spans="1:11" x14ac:dyDescent="0.25">
      <c r="A9" t="s">
        <v>9</v>
      </c>
      <c r="B9" s="3">
        <v>127616</v>
      </c>
      <c r="C9" s="3">
        <v>103984</v>
      </c>
      <c r="D9" s="3">
        <v>23632</v>
      </c>
      <c r="E9" s="3">
        <v>12993</v>
      </c>
      <c r="F9" s="3">
        <v>7953</v>
      </c>
      <c r="G9" s="3">
        <v>5040</v>
      </c>
      <c r="H9" s="4">
        <f t="shared" ref="H9:H42" si="1">E9/B9</f>
        <v>0.10181325225677031</v>
      </c>
      <c r="I9" s="4">
        <f t="shared" ref="I9:I42" si="2">F9/C9</f>
        <v>7.6482920449299899E-2</v>
      </c>
      <c r="J9" s="4">
        <f t="shared" ref="J9:J42" si="3">G9/D9</f>
        <v>0.2132701421800948</v>
      </c>
    </row>
    <row r="10" spans="1:11" x14ac:dyDescent="0.25">
      <c r="A10" t="s">
        <v>10</v>
      </c>
      <c r="B10" s="3">
        <v>159078</v>
      </c>
      <c r="C10" s="3">
        <v>127061</v>
      </c>
      <c r="D10" s="3">
        <v>32017</v>
      </c>
      <c r="E10" s="3">
        <v>16109</v>
      </c>
      <c r="F10" s="3">
        <v>8677</v>
      </c>
      <c r="G10" s="3">
        <v>7432</v>
      </c>
      <c r="H10" s="4">
        <f t="shared" si="1"/>
        <v>0.10126478834282553</v>
      </c>
      <c r="I10" s="4">
        <f t="shared" si="2"/>
        <v>6.829003392071524E-2</v>
      </c>
      <c r="J10" s="4">
        <f t="shared" si="3"/>
        <v>0.23212668269981573</v>
      </c>
    </row>
    <row r="11" spans="1:11" x14ac:dyDescent="0.25">
      <c r="A11" t="s">
        <v>11</v>
      </c>
      <c r="B11" s="3">
        <v>63333</v>
      </c>
      <c r="C11" s="3">
        <v>54277</v>
      </c>
      <c r="D11" s="3">
        <v>9056</v>
      </c>
      <c r="E11" s="3">
        <v>6610</v>
      </c>
      <c r="F11" s="3">
        <v>4362</v>
      </c>
      <c r="G11" s="3">
        <v>2248</v>
      </c>
      <c r="H11" s="4">
        <f t="shared" si="1"/>
        <v>0.10436897036300191</v>
      </c>
      <c r="I11" s="4">
        <f t="shared" si="2"/>
        <v>8.0365532361773864E-2</v>
      </c>
      <c r="J11" s="4">
        <f t="shared" si="3"/>
        <v>0.24823321554770317</v>
      </c>
    </row>
    <row r="12" spans="1:11" x14ac:dyDescent="0.25">
      <c r="A12" t="s">
        <v>12</v>
      </c>
      <c r="B12" s="3">
        <v>46526</v>
      </c>
      <c r="C12" s="3">
        <v>37356</v>
      </c>
      <c r="D12" s="3">
        <v>9170</v>
      </c>
      <c r="E12" s="3">
        <v>4978</v>
      </c>
      <c r="F12" s="3">
        <v>3143</v>
      </c>
      <c r="G12" s="3">
        <v>1835</v>
      </c>
      <c r="H12" s="4">
        <f t="shared" si="1"/>
        <v>0.10699393887288827</v>
      </c>
      <c r="I12" s="4">
        <f t="shared" si="2"/>
        <v>8.4136417175286429E-2</v>
      </c>
      <c r="J12" s="4">
        <f t="shared" si="3"/>
        <v>0.20010905125408943</v>
      </c>
    </row>
    <row r="13" spans="1:11" x14ac:dyDescent="0.25">
      <c r="A13" t="s">
        <v>13</v>
      </c>
      <c r="B13" s="3">
        <v>42785</v>
      </c>
      <c r="C13" s="3">
        <v>35901</v>
      </c>
      <c r="D13" s="3">
        <v>6884</v>
      </c>
      <c r="E13" s="3">
        <v>5032</v>
      </c>
      <c r="F13" s="3">
        <v>3390</v>
      </c>
      <c r="G13" s="3">
        <v>1642</v>
      </c>
      <c r="H13" s="4">
        <f t="shared" si="1"/>
        <v>0.11761131237583265</v>
      </c>
      <c r="I13" s="4">
        <f t="shared" si="2"/>
        <v>9.4426339099189432E-2</v>
      </c>
      <c r="J13" s="4">
        <f t="shared" si="3"/>
        <v>0.23852411388727485</v>
      </c>
      <c r="K13" s="8">
        <f>J13/I13</f>
        <v>2.5260336910522287</v>
      </c>
    </row>
    <row r="14" spans="1:11" x14ac:dyDescent="0.25">
      <c r="A14" t="s">
        <v>14</v>
      </c>
      <c r="B14" s="3">
        <v>30126</v>
      </c>
      <c r="C14" s="3">
        <v>25147</v>
      </c>
      <c r="D14" s="3">
        <v>4979</v>
      </c>
      <c r="E14" s="3">
        <v>3337</v>
      </c>
      <c r="F14" s="3">
        <v>2113</v>
      </c>
      <c r="G14" s="3">
        <v>1224</v>
      </c>
      <c r="H14" s="4">
        <f t="shared" si="1"/>
        <v>0.1107681072827458</v>
      </c>
      <c r="I14" s="4">
        <f t="shared" si="2"/>
        <v>8.4025927546029347E-2</v>
      </c>
      <c r="J14" s="4">
        <f t="shared" si="3"/>
        <v>0.245832496485238</v>
      </c>
    </row>
    <row r="15" spans="1:11" x14ac:dyDescent="0.25">
      <c r="A15" t="s">
        <v>15</v>
      </c>
      <c r="B15" s="3">
        <v>61503</v>
      </c>
      <c r="C15" s="3">
        <v>52313</v>
      </c>
      <c r="D15" s="3">
        <v>9190</v>
      </c>
      <c r="E15" s="3">
        <v>6361</v>
      </c>
      <c r="F15" s="3">
        <v>4403</v>
      </c>
      <c r="G15" s="3">
        <v>1958</v>
      </c>
      <c r="H15" s="4">
        <f t="shared" si="1"/>
        <v>0.10342584914557014</v>
      </c>
      <c r="I15" s="4">
        <f t="shared" si="2"/>
        <v>8.4166459579836747E-2</v>
      </c>
      <c r="J15" s="4">
        <f t="shared" si="3"/>
        <v>0.21305767138193688</v>
      </c>
    </row>
    <row r="16" spans="1:11" x14ac:dyDescent="0.25">
      <c r="A16" t="s">
        <v>16</v>
      </c>
      <c r="B16" s="3">
        <v>95135</v>
      </c>
      <c r="C16" s="3">
        <v>79867</v>
      </c>
      <c r="D16" s="3">
        <v>15268</v>
      </c>
      <c r="E16" s="3">
        <v>8128</v>
      </c>
      <c r="F16" s="3">
        <v>5227</v>
      </c>
      <c r="G16" s="3">
        <v>2901</v>
      </c>
      <c r="H16" s="4">
        <f t="shared" si="1"/>
        <v>8.5436484995007098E-2</v>
      </c>
      <c r="I16" s="4">
        <f t="shared" si="2"/>
        <v>6.5446304481199993E-2</v>
      </c>
      <c r="J16" s="4">
        <f t="shared" si="3"/>
        <v>0.19000523971705527</v>
      </c>
    </row>
    <row r="17" spans="1:11" x14ac:dyDescent="0.25">
      <c r="A17" t="s">
        <v>17</v>
      </c>
      <c r="B17" s="3">
        <v>127253</v>
      </c>
      <c r="C17" s="3">
        <v>109222</v>
      </c>
      <c r="D17" s="3">
        <v>18031</v>
      </c>
      <c r="E17" s="3">
        <v>11569</v>
      </c>
      <c r="F17" s="3">
        <v>7230</v>
      </c>
      <c r="G17" s="3">
        <v>4339</v>
      </c>
      <c r="H17" s="4">
        <f t="shared" si="1"/>
        <v>9.0913377287765315E-2</v>
      </c>
      <c r="I17" s="4">
        <f t="shared" si="2"/>
        <v>6.6195455128087749E-2</v>
      </c>
      <c r="J17" s="4">
        <f t="shared" si="3"/>
        <v>0.24064111807442737</v>
      </c>
    </row>
    <row r="18" spans="1:11" x14ac:dyDescent="0.25">
      <c r="A18" t="s">
        <v>18</v>
      </c>
      <c r="B18" s="3">
        <v>48909</v>
      </c>
      <c r="C18" s="3">
        <v>41431</v>
      </c>
      <c r="D18" s="3">
        <v>7478</v>
      </c>
      <c r="E18" s="3">
        <v>4409</v>
      </c>
      <c r="F18" s="3">
        <v>2737</v>
      </c>
      <c r="G18" s="3">
        <v>1672</v>
      </c>
      <c r="H18" s="4">
        <f t="shared" si="1"/>
        <v>9.014700770819277E-2</v>
      </c>
      <c r="I18" s="4">
        <f t="shared" si="2"/>
        <v>6.6061644662209457E-2</v>
      </c>
      <c r="J18" s="4">
        <f t="shared" si="3"/>
        <v>0.22358919497191762</v>
      </c>
    </row>
    <row r="19" spans="1:11" x14ac:dyDescent="0.25">
      <c r="A19" t="s">
        <v>19</v>
      </c>
      <c r="B19" s="3">
        <v>97843</v>
      </c>
      <c r="C19" s="3">
        <v>83460</v>
      </c>
      <c r="D19" s="3">
        <v>14383</v>
      </c>
      <c r="E19" s="3">
        <v>9770</v>
      </c>
      <c r="F19" s="3">
        <v>5903</v>
      </c>
      <c r="G19" s="3">
        <v>3867</v>
      </c>
      <c r="H19" s="4">
        <f t="shared" si="1"/>
        <v>9.9853847490367215E-2</v>
      </c>
      <c r="I19" s="4">
        <f t="shared" si="2"/>
        <v>7.0728492691109507E-2</v>
      </c>
      <c r="J19" s="4">
        <f t="shared" si="3"/>
        <v>0.26885906973510393</v>
      </c>
    </row>
    <row r="20" spans="1:11" x14ac:dyDescent="0.25">
      <c r="A20" t="s">
        <v>20</v>
      </c>
      <c r="B20" s="3">
        <v>42532</v>
      </c>
      <c r="C20" s="3">
        <v>36340</v>
      </c>
      <c r="D20" s="3">
        <v>6192</v>
      </c>
      <c r="E20" s="3">
        <v>4199</v>
      </c>
      <c r="F20" s="3">
        <v>2605</v>
      </c>
      <c r="G20" s="3">
        <v>1594</v>
      </c>
      <c r="H20" s="4">
        <f t="shared" si="1"/>
        <v>9.872566538135992E-2</v>
      </c>
      <c r="I20" s="4">
        <f t="shared" si="2"/>
        <v>7.1684094661530001E-2</v>
      </c>
      <c r="J20" s="4">
        <f t="shared" si="3"/>
        <v>0.25742894056847543</v>
      </c>
    </row>
    <row r="21" spans="1:11" x14ac:dyDescent="0.25">
      <c r="A21" t="s">
        <v>21</v>
      </c>
      <c r="B21" s="3">
        <v>33392</v>
      </c>
      <c r="C21" s="3">
        <v>28060</v>
      </c>
      <c r="D21" s="3">
        <v>5332</v>
      </c>
      <c r="E21" s="3">
        <v>3026</v>
      </c>
      <c r="F21" s="3">
        <v>1831</v>
      </c>
      <c r="G21" s="3">
        <v>1195</v>
      </c>
      <c r="H21" s="4">
        <f t="shared" si="1"/>
        <v>9.0620507906085293E-2</v>
      </c>
      <c r="I21" s="4">
        <f t="shared" si="2"/>
        <v>6.5253029223093367E-2</v>
      </c>
      <c r="J21" s="4">
        <f t="shared" si="3"/>
        <v>0.22411852963240811</v>
      </c>
    </row>
    <row r="22" spans="1:11" x14ac:dyDescent="0.25">
      <c r="A22" t="s">
        <v>22</v>
      </c>
      <c r="B22" s="3">
        <v>14166</v>
      </c>
      <c r="C22" s="3">
        <v>11924</v>
      </c>
      <c r="D22" s="3">
        <v>2242</v>
      </c>
      <c r="E22" s="3">
        <v>1493</v>
      </c>
      <c r="F22" s="3">
        <v>891</v>
      </c>
      <c r="G22" s="3">
        <v>602</v>
      </c>
      <c r="H22" s="4">
        <f t="shared" si="1"/>
        <v>0.10539319497388112</v>
      </c>
      <c r="I22" s="4">
        <f t="shared" si="2"/>
        <v>7.4723247232472326E-2</v>
      </c>
      <c r="J22" s="4">
        <f t="shared" si="3"/>
        <v>0.26851025869759143</v>
      </c>
    </row>
    <row r="23" spans="1:11" x14ac:dyDescent="0.25">
      <c r="A23" t="s">
        <v>23</v>
      </c>
      <c r="B23" s="3">
        <f>SUM(B8:B22)</f>
        <v>1044103</v>
      </c>
      <c r="C23" s="3">
        <f t="shared" ref="C23:G23" si="4">SUM(C8:C22)</f>
        <v>870637</v>
      </c>
      <c r="D23" s="3">
        <f t="shared" si="4"/>
        <v>173466</v>
      </c>
      <c r="E23" s="3">
        <f t="shared" si="4"/>
        <v>104385</v>
      </c>
      <c r="F23" s="3">
        <f t="shared" si="4"/>
        <v>64677</v>
      </c>
      <c r="G23" s="3">
        <f t="shared" si="4"/>
        <v>39708</v>
      </c>
      <c r="H23" s="4">
        <f t="shared" si="1"/>
        <v>9.9975768674163371E-2</v>
      </c>
      <c r="I23" s="4">
        <f t="shared" si="2"/>
        <v>7.4286987573466329E-2</v>
      </c>
      <c r="J23" s="4">
        <f t="shared" si="3"/>
        <v>0.22890941164262738</v>
      </c>
      <c r="K23" s="7"/>
    </row>
    <row r="24" spans="1:11" x14ac:dyDescent="0.25">
      <c r="H24" s="4"/>
      <c r="I24" s="4"/>
      <c r="J24" s="4"/>
    </row>
    <row r="25" spans="1:11" x14ac:dyDescent="0.25">
      <c r="B25" s="2" t="s">
        <v>5</v>
      </c>
      <c r="E25" s="2" t="s">
        <v>5</v>
      </c>
      <c r="H25" s="4"/>
      <c r="I25" s="4"/>
      <c r="J25" s="4"/>
    </row>
    <row r="26" spans="1:11" x14ac:dyDescent="0.25">
      <c r="B26" s="2" t="s">
        <v>2</v>
      </c>
      <c r="C26" s="2" t="s">
        <v>6</v>
      </c>
      <c r="D26" s="2" t="s">
        <v>7</v>
      </c>
      <c r="E26" s="2" t="s">
        <v>2</v>
      </c>
      <c r="F26" s="2" t="s">
        <v>6</v>
      </c>
      <c r="G26" s="2" t="s">
        <v>7</v>
      </c>
      <c r="H26" s="2" t="s">
        <v>2</v>
      </c>
      <c r="I26" s="2" t="s">
        <v>6</v>
      </c>
      <c r="J26" s="2" t="s">
        <v>7</v>
      </c>
    </row>
    <row r="27" spans="1:11" x14ac:dyDescent="0.25">
      <c r="A27" t="s">
        <v>8</v>
      </c>
      <c r="B27" s="3">
        <v>133895</v>
      </c>
      <c r="C27" s="3">
        <v>99651</v>
      </c>
      <c r="D27" s="3">
        <v>34244</v>
      </c>
      <c r="E27" s="3">
        <v>28965</v>
      </c>
      <c r="F27" s="3">
        <v>18771</v>
      </c>
      <c r="G27" s="3">
        <v>10194</v>
      </c>
      <c r="H27" s="4">
        <f t="shared" si="1"/>
        <v>0.21632622577392732</v>
      </c>
      <c r="I27" s="4">
        <f t="shared" si="2"/>
        <v>0.18836740223379594</v>
      </c>
      <c r="J27" s="4">
        <f t="shared" si="3"/>
        <v>0.29768718607639294</v>
      </c>
    </row>
    <row r="28" spans="1:11" x14ac:dyDescent="0.25">
      <c r="A28" t="s">
        <v>9</v>
      </c>
      <c r="B28" s="3">
        <v>328942</v>
      </c>
      <c r="C28" s="3">
        <v>223456</v>
      </c>
      <c r="D28" s="3">
        <v>105486</v>
      </c>
      <c r="E28" s="3">
        <v>50567</v>
      </c>
      <c r="F28" s="3">
        <v>27224</v>
      </c>
      <c r="G28" s="3">
        <v>23343</v>
      </c>
      <c r="H28" s="4">
        <f t="shared" si="1"/>
        <v>0.1537261888114014</v>
      </c>
      <c r="I28" s="4">
        <f t="shared" si="2"/>
        <v>0.12183159100673063</v>
      </c>
      <c r="J28" s="4">
        <f t="shared" si="3"/>
        <v>0.22129002900858882</v>
      </c>
    </row>
    <row r="29" spans="1:11" x14ac:dyDescent="0.25">
      <c r="A29" t="s">
        <v>10</v>
      </c>
      <c r="B29" s="3">
        <v>338681</v>
      </c>
      <c r="C29" s="3">
        <v>210993</v>
      </c>
      <c r="D29" s="3">
        <v>127688</v>
      </c>
      <c r="E29" s="3">
        <v>58978</v>
      </c>
      <c r="F29" s="3">
        <v>23395</v>
      </c>
      <c r="G29" s="3">
        <v>35583</v>
      </c>
      <c r="H29" s="4">
        <f t="shared" si="1"/>
        <v>0.17414026768552118</v>
      </c>
      <c r="I29" s="4">
        <f t="shared" si="2"/>
        <v>0.11088045574971682</v>
      </c>
      <c r="J29" s="4">
        <f t="shared" si="3"/>
        <v>0.27867144915732095</v>
      </c>
    </row>
    <row r="30" spans="1:11" x14ac:dyDescent="0.25">
      <c r="A30" t="s">
        <v>11</v>
      </c>
      <c r="B30" s="3">
        <v>154223</v>
      </c>
      <c r="C30" s="3">
        <v>126359</v>
      </c>
      <c r="D30" s="3">
        <v>27864</v>
      </c>
      <c r="E30" s="3">
        <v>28824</v>
      </c>
      <c r="F30" s="3">
        <v>21399</v>
      </c>
      <c r="G30" s="3">
        <v>7425</v>
      </c>
      <c r="H30" s="4">
        <f t="shared" si="1"/>
        <v>0.18689819287654888</v>
      </c>
      <c r="I30" s="4">
        <f t="shared" si="2"/>
        <v>0.1693508179077074</v>
      </c>
      <c r="J30" s="4">
        <f t="shared" si="3"/>
        <v>0.26647286821705424</v>
      </c>
    </row>
    <row r="31" spans="1:11" x14ac:dyDescent="0.25">
      <c r="A31" t="s">
        <v>12</v>
      </c>
      <c r="B31" s="3">
        <v>117533</v>
      </c>
      <c r="C31" s="3">
        <v>82392</v>
      </c>
      <c r="D31" s="3">
        <v>35141</v>
      </c>
      <c r="E31" s="3">
        <v>21294</v>
      </c>
      <c r="F31" s="3">
        <v>12403</v>
      </c>
      <c r="G31" s="3">
        <v>8891</v>
      </c>
      <c r="H31" s="4">
        <f t="shared" si="1"/>
        <v>0.18117464882203296</v>
      </c>
      <c r="I31" s="4">
        <f t="shared" si="2"/>
        <v>0.15053645985047093</v>
      </c>
      <c r="J31" s="4">
        <f t="shared" si="3"/>
        <v>0.25300930536979599</v>
      </c>
    </row>
    <row r="32" spans="1:11" x14ac:dyDescent="0.25">
      <c r="A32" t="s">
        <v>13</v>
      </c>
      <c r="B32" s="3">
        <v>109170</v>
      </c>
      <c r="C32" s="3">
        <v>84152</v>
      </c>
      <c r="D32" s="3">
        <v>25018</v>
      </c>
      <c r="E32" s="3">
        <v>20718</v>
      </c>
      <c r="F32" s="3">
        <v>14235</v>
      </c>
      <c r="G32" s="3">
        <v>6483</v>
      </c>
      <c r="H32" s="4">
        <f t="shared" si="1"/>
        <v>0.18977741137675186</v>
      </c>
      <c r="I32" s="4">
        <f t="shared" si="2"/>
        <v>0.16915818994200971</v>
      </c>
      <c r="J32" s="4">
        <f t="shared" si="3"/>
        <v>0.25913342393476696</v>
      </c>
    </row>
    <row r="33" spans="1:10" x14ac:dyDescent="0.25">
      <c r="A33" t="s">
        <v>14</v>
      </c>
      <c r="B33" s="3">
        <v>73712</v>
      </c>
      <c r="C33" s="3">
        <v>58715</v>
      </c>
      <c r="D33" s="3">
        <v>14997</v>
      </c>
      <c r="E33" s="3">
        <v>14391</v>
      </c>
      <c r="F33" s="3">
        <v>10276</v>
      </c>
      <c r="G33" s="3">
        <v>4115</v>
      </c>
      <c r="H33" s="4">
        <f t="shared" si="1"/>
        <v>0.19523279791621445</v>
      </c>
      <c r="I33" s="4">
        <f t="shared" si="2"/>
        <v>0.17501490249510346</v>
      </c>
      <c r="J33" s="4">
        <f t="shared" si="3"/>
        <v>0.27438821097552846</v>
      </c>
    </row>
    <row r="34" spans="1:10" x14ac:dyDescent="0.25">
      <c r="A34" t="s">
        <v>15</v>
      </c>
      <c r="B34" s="3">
        <v>133375</v>
      </c>
      <c r="C34" s="3">
        <v>105417</v>
      </c>
      <c r="D34" s="3">
        <v>27958</v>
      </c>
      <c r="E34" s="3">
        <v>26307</v>
      </c>
      <c r="F34" s="3">
        <v>18711</v>
      </c>
      <c r="G34" s="3">
        <v>7596</v>
      </c>
      <c r="H34" s="4">
        <f t="shared" si="1"/>
        <v>0.19724086223055295</v>
      </c>
      <c r="I34" s="4">
        <f t="shared" si="2"/>
        <v>0.17749509092461369</v>
      </c>
      <c r="J34" s="4">
        <f t="shared" si="3"/>
        <v>0.27169325416696471</v>
      </c>
    </row>
    <row r="35" spans="1:10" x14ac:dyDescent="0.25">
      <c r="A35" t="s">
        <v>16</v>
      </c>
      <c r="B35" s="3">
        <v>217631</v>
      </c>
      <c r="C35" s="3">
        <v>159496</v>
      </c>
      <c r="D35" s="3">
        <v>58135</v>
      </c>
      <c r="E35" s="3">
        <v>33856</v>
      </c>
      <c r="F35" s="3">
        <v>20804</v>
      </c>
      <c r="G35" s="3">
        <v>13052</v>
      </c>
      <c r="H35" s="4">
        <f t="shared" si="1"/>
        <v>0.15556607284807772</v>
      </c>
      <c r="I35" s="4">
        <f t="shared" si="2"/>
        <v>0.13043587299994985</v>
      </c>
      <c r="J35" s="4">
        <f t="shared" si="3"/>
        <v>0.22451191192913048</v>
      </c>
    </row>
    <row r="36" spans="1:10" x14ac:dyDescent="0.25">
      <c r="A36" t="s">
        <v>17</v>
      </c>
      <c r="B36" s="3">
        <v>273071</v>
      </c>
      <c r="C36" s="3">
        <v>212834</v>
      </c>
      <c r="D36" s="3">
        <v>60237</v>
      </c>
      <c r="E36" s="3">
        <v>40710</v>
      </c>
      <c r="F36" s="3">
        <v>27125</v>
      </c>
      <c r="G36" s="3">
        <v>13585</v>
      </c>
      <c r="H36" s="4">
        <f t="shared" si="1"/>
        <v>0.14908210685133169</v>
      </c>
      <c r="I36" s="4">
        <f t="shared" si="2"/>
        <v>0.12744674253173835</v>
      </c>
      <c r="J36" s="4">
        <f t="shared" si="3"/>
        <v>0.22552583960024569</v>
      </c>
    </row>
    <row r="37" spans="1:10" x14ac:dyDescent="0.25">
      <c r="A37" t="s">
        <v>18</v>
      </c>
      <c r="B37" s="3">
        <v>111088</v>
      </c>
      <c r="C37" s="3">
        <v>86689</v>
      </c>
      <c r="D37" s="3">
        <v>24399</v>
      </c>
      <c r="E37" s="3">
        <v>16875</v>
      </c>
      <c r="F37" s="3">
        <v>11565</v>
      </c>
      <c r="G37" s="3">
        <v>5310</v>
      </c>
      <c r="H37" s="4">
        <f t="shared" si="1"/>
        <v>0.15190659657208699</v>
      </c>
      <c r="I37" s="4">
        <f t="shared" si="2"/>
        <v>0.13340792949509164</v>
      </c>
      <c r="J37" s="4">
        <f t="shared" si="3"/>
        <v>0.21763187015861304</v>
      </c>
    </row>
    <row r="38" spans="1:10" x14ac:dyDescent="0.25">
      <c r="A38" t="s">
        <v>19</v>
      </c>
      <c r="B38" s="3">
        <v>200973</v>
      </c>
      <c r="C38" s="3">
        <v>162222</v>
      </c>
      <c r="D38" s="3">
        <v>38751</v>
      </c>
      <c r="E38" s="3">
        <v>31642</v>
      </c>
      <c r="F38" s="3">
        <v>22330</v>
      </c>
      <c r="G38" s="3">
        <v>9312</v>
      </c>
      <c r="H38" s="4">
        <f t="shared" si="1"/>
        <v>0.15744403477083987</v>
      </c>
      <c r="I38" s="4">
        <f t="shared" si="2"/>
        <v>0.13765087349434726</v>
      </c>
      <c r="J38" s="4">
        <f t="shared" si="3"/>
        <v>0.24030347603932803</v>
      </c>
    </row>
    <row r="39" spans="1:10" x14ac:dyDescent="0.25">
      <c r="A39" t="s">
        <v>20</v>
      </c>
      <c r="B39" s="3">
        <v>99848</v>
      </c>
      <c r="C39" s="3">
        <v>81639</v>
      </c>
      <c r="D39" s="3">
        <v>18209</v>
      </c>
      <c r="E39" s="3">
        <v>17334</v>
      </c>
      <c r="F39" s="3">
        <v>12893</v>
      </c>
      <c r="G39" s="3">
        <v>4441</v>
      </c>
      <c r="H39" s="4">
        <f t="shared" si="1"/>
        <v>0.17360387789439949</v>
      </c>
      <c r="I39" s="4">
        <f t="shared" si="2"/>
        <v>0.1579269711779909</v>
      </c>
      <c r="J39" s="4">
        <f t="shared" si="3"/>
        <v>0.24389038387610523</v>
      </c>
    </row>
    <row r="40" spans="1:10" x14ac:dyDescent="0.25">
      <c r="A40" t="s">
        <v>21</v>
      </c>
      <c r="B40" s="3">
        <v>71275</v>
      </c>
      <c r="C40" s="3">
        <v>56864</v>
      </c>
      <c r="D40" s="3">
        <v>14411</v>
      </c>
      <c r="E40" s="3">
        <v>11326</v>
      </c>
      <c r="F40" s="3">
        <v>8254</v>
      </c>
      <c r="G40" s="3">
        <v>3072</v>
      </c>
      <c r="H40" s="4">
        <f t="shared" si="1"/>
        <v>0.15890564714135391</v>
      </c>
      <c r="I40" s="4">
        <f t="shared" si="2"/>
        <v>0.14515334833989871</v>
      </c>
      <c r="J40" s="4">
        <f t="shared" si="3"/>
        <v>0.21317049476094649</v>
      </c>
    </row>
    <row r="41" spans="1:10" x14ac:dyDescent="0.25">
      <c r="A41" t="s">
        <v>22</v>
      </c>
      <c r="B41" s="3">
        <v>31668</v>
      </c>
      <c r="C41" s="3">
        <v>24683</v>
      </c>
      <c r="D41" s="3">
        <v>6985</v>
      </c>
      <c r="E41" s="3">
        <v>5790</v>
      </c>
      <c r="F41" s="3">
        <v>4111</v>
      </c>
      <c r="G41" s="3">
        <v>1679</v>
      </c>
      <c r="H41" s="4">
        <f t="shared" si="1"/>
        <v>0.18283440697233802</v>
      </c>
      <c r="I41" s="4">
        <f t="shared" si="2"/>
        <v>0.1665518778106389</v>
      </c>
      <c r="J41" s="4">
        <f t="shared" si="3"/>
        <v>0.24037222619899784</v>
      </c>
    </row>
    <row r="42" spans="1:10" x14ac:dyDescent="0.25">
      <c r="A42" t="s">
        <v>23</v>
      </c>
      <c r="B42" s="3">
        <f>SUM(B27:B41)</f>
        <v>2395085</v>
      </c>
      <c r="C42" s="3">
        <f t="shared" ref="C42" si="5">SUM(C27:C41)</f>
        <v>1775562</v>
      </c>
      <c r="D42" s="3">
        <f t="shared" ref="D42" si="6">SUM(D27:D41)</f>
        <v>619523</v>
      </c>
      <c r="E42" s="3">
        <f t="shared" ref="E42" si="7">SUM(E27:E41)</f>
        <v>407577</v>
      </c>
      <c r="F42" s="3">
        <f t="shared" ref="F42" si="8">SUM(F27:F41)</f>
        <v>253496</v>
      </c>
      <c r="G42" s="3">
        <f t="shared" ref="G42" si="9">SUM(G27:G41)</f>
        <v>154081</v>
      </c>
      <c r="H42" s="4">
        <f t="shared" si="1"/>
        <v>0.17017224858407948</v>
      </c>
      <c r="I42" s="4">
        <f t="shared" si="2"/>
        <v>0.14276944426609717</v>
      </c>
      <c r="J42" s="4">
        <f t="shared" si="3"/>
        <v>0.2487090874753641</v>
      </c>
    </row>
    <row r="44" spans="1:10" x14ac:dyDescent="0.25">
      <c r="B44" t="s">
        <v>4</v>
      </c>
      <c r="C44" t="s">
        <v>5</v>
      </c>
    </row>
    <row r="45" spans="1:10" x14ac:dyDescent="0.25">
      <c r="A45" t="s">
        <v>8</v>
      </c>
      <c r="B45" s="5">
        <v>11.818721478128595</v>
      </c>
      <c r="C45" s="5">
        <v>21.632622577392731</v>
      </c>
    </row>
    <row r="46" spans="1:10" x14ac:dyDescent="0.25">
      <c r="A46" t="s">
        <v>15</v>
      </c>
      <c r="B46" s="5">
        <v>10.342584914557014</v>
      </c>
      <c r="C46" s="5">
        <v>19.724086223055295</v>
      </c>
    </row>
    <row r="47" spans="1:10" x14ac:dyDescent="0.25">
      <c r="A47" t="s">
        <v>14</v>
      </c>
      <c r="B47" s="5">
        <v>11.07681072827458</v>
      </c>
      <c r="C47" s="5">
        <v>19.523279791621444</v>
      </c>
    </row>
    <row r="48" spans="1:10" x14ac:dyDescent="0.25">
      <c r="A48" t="s">
        <v>13</v>
      </c>
      <c r="B48" s="5">
        <v>11.761131237583266</v>
      </c>
      <c r="C48" s="5">
        <v>18.977741137675185</v>
      </c>
    </row>
    <row r="49" spans="1:3" x14ac:dyDescent="0.25">
      <c r="A49" t="s">
        <v>11</v>
      </c>
      <c r="B49" s="5">
        <v>10.436897036300191</v>
      </c>
      <c r="C49" s="5">
        <v>18.689819287654888</v>
      </c>
    </row>
    <row r="50" spans="1:3" x14ac:dyDescent="0.25">
      <c r="A50" t="s">
        <v>22</v>
      </c>
      <c r="B50" s="5">
        <v>10.539319497388112</v>
      </c>
      <c r="C50" s="5">
        <v>18.283440697233804</v>
      </c>
    </row>
    <row r="51" spans="1:3" x14ac:dyDescent="0.25">
      <c r="A51" t="s">
        <v>12</v>
      </c>
      <c r="B51" s="5">
        <v>10.699393887288828</v>
      </c>
      <c r="C51" s="5">
        <v>18.117464882203297</v>
      </c>
    </row>
    <row r="52" spans="1:3" x14ac:dyDescent="0.25">
      <c r="A52" t="s">
        <v>10</v>
      </c>
      <c r="B52" s="5">
        <v>10.126478834282553</v>
      </c>
      <c r="C52" s="5">
        <v>17.41402676855212</v>
      </c>
    </row>
    <row r="53" spans="1:3" x14ac:dyDescent="0.25">
      <c r="A53" t="s">
        <v>20</v>
      </c>
      <c r="B53" s="5">
        <v>9.8725665381359917</v>
      </c>
      <c r="C53" s="5">
        <v>17.360387789439947</v>
      </c>
    </row>
    <row r="54" spans="1:3" x14ac:dyDescent="0.25">
      <c r="A54" t="s">
        <v>21</v>
      </c>
      <c r="B54" s="5">
        <v>9.062050790608529</v>
      </c>
      <c r="C54" s="5">
        <v>15.89056471413539</v>
      </c>
    </row>
    <row r="55" spans="1:3" x14ac:dyDescent="0.25">
      <c r="A55" t="s">
        <v>19</v>
      </c>
      <c r="B55" s="5">
        <v>9.9853847490367222</v>
      </c>
      <c r="C55" s="5">
        <v>15.744403477083987</v>
      </c>
    </row>
    <row r="56" spans="1:3" x14ac:dyDescent="0.25">
      <c r="A56" t="s">
        <v>16</v>
      </c>
      <c r="B56" s="5">
        <v>8.5436484995007103</v>
      </c>
      <c r="C56" s="5">
        <v>15.556607284807772</v>
      </c>
    </row>
    <row r="57" spans="1:3" x14ac:dyDescent="0.25">
      <c r="A57" t="s">
        <v>9</v>
      </c>
      <c r="B57" s="5">
        <v>10.18132522567703</v>
      </c>
      <c r="C57" s="5">
        <v>15.37261888114014</v>
      </c>
    </row>
    <row r="58" spans="1:3" x14ac:dyDescent="0.25">
      <c r="A58" t="s">
        <v>18</v>
      </c>
      <c r="B58" s="5">
        <v>9.0147007708192763</v>
      </c>
      <c r="C58" s="5">
        <v>15.1906596572087</v>
      </c>
    </row>
    <row r="59" spans="1:3" x14ac:dyDescent="0.25">
      <c r="A59" t="s">
        <v>17</v>
      </c>
      <c r="B59" s="5">
        <v>9.0913377287765318</v>
      </c>
      <c r="C59" s="5">
        <v>14.908210685133168</v>
      </c>
    </row>
  </sheetData>
  <sortState xmlns:xlrd2="http://schemas.microsoft.com/office/spreadsheetml/2017/richdata2" ref="A45:C59">
    <sortCondition descending="1" ref="C45:C59"/>
  </sortState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9C91-7BB7-479E-B216-9F6C9FD0A7A0}">
  <dimension ref="A1:J26"/>
  <sheetViews>
    <sheetView workbookViewId="0">
      <selection activeCell="H8" sqref="H8"/>
    </sheetView>
  </sheetViews>
  <sheetFormatPr baseColWidth="10" defaultRowHeight="15" x14ac:dyDescent="0.25"/>
  <sheetData>
    <row r="1" spans="1:10" ht="18.75" x14ac:dyDescent="0.3">
      <c r="A1" s="1" t="s">
        <v>0</v>
      </c>
    </row>
    <row r="3" spans="1:10" x14ac:dyDescent="0.25">
      <c r="B3" s="2" t="s">
        <v>1</v>
      </c>
    </row>
    <row r="4" spans="1:10" x14ac:dyDescent="0.25">
      <c r="B4" s="2">
        <v>2024</v>
      </c>
    </row>
    <row r="5" spans="1:10" x14ac:dyDescent="0.25">
      <c r="B5" s="2" t="s">
        <v>2</v>
      </c>
      <c r="E5" s="2" t="s">
        <v>3</v>
      </c>
    </row>
    <row r="6" spans="1:10" x14ac:dyDescent="0.25">
      <c r="B6" s="2" t="s">
        <v>4</v>
      </c>
      <c r="E6" s="2" t="s">
        <v>4</v>
      </c>
    </row>
    <row r="7" spans="1:10" x14ac:dyDescent="0.25">
      <c r="B7" s="2" t="s">
        <v>2</v>
      </c>
      <c r="C7" s="2" t="s">
        <v>6</v>
      </c>
      <c r="D7" s="2" t="s">
        <v>7</v>
      </c>
      <c r="E7" s="2" t="s">
        <v>2</v>
      </c>
      <c r="F7" s="2" t="s">
        <v>6</v>
      </c>
      <c r="G7" s="2" t="s">
        <v>7</v>
      </c>
      <c r="H7" s="2" t="s">
        <v>2</v>
      </c>
      <c r="I7" s="2" t="s">
        <v>6</v>
      </c>
      <c r="J7" s="2" t="s">
        <v>7</v>
      </c>
    </row>
    <row r="8" spans="1:10" x14ac:dyDescent="0.25">
      <c r="A8" t="s">
        <v>24</v>
      </c>
      <c r="B8" s="3">
        <v>4872</v>
      </c>
      <c r="C8" s="3">
        <v>3997</v>
      </c>
      <c r="D8" s="3">
        <v>875</v>
      </c>
      <c r="E8" s="3">
        <v>615</v>
      </c>
      <c r="F8" s="3">
        <v>404</v>
      </c>
      <c r="G8" s="3">
        <v>211</v>
      </c>
      <c r="H8" s="6">
        <f>E8/B8*100</f>
        <v>12.623152709359605</v>
      </c>
      <c r="I8" s="6">
        <f t="shared" ref="I8:J8" si="0">F8/C8*100</f>
        <v>10.107580685514135</v>
      </c>
      <c r="J8" s="6">
        <f t="shared" si="0"/>
        <v>24.114285714285714</v>
      </c>
    </row>
    <row r="9" spans="1:10" x14ac:dyDescent="0.25">
      <c r="A9" t="s">
        <v>25</v>
      </c>
      <c r="B9" s="3">
        <v>4345</v>
      </c>
      <c r="C9" s="3">
        <v>3707</v>
      </c>
      <c r="D9" s="3">
        <v>638</v>
      </c>
      <c r="E9" s="3">
        <v>496</v>
      </c>
      <c r="F9" s="3">
        <v>353</v>
      </c>
      <c r="G9" s="3">
        <v>143</v>
      </c>
      <c r="H9" s="6">
        <f t="shared" ref="H9:H26" si="1">E9/B9*100</f>
        <v>11.41542002301496</v>
      </c>
      <c r="I9" s="6">
        <f t="shared" ref="I9:I26" si="2">F9/C9*100</f>
        <v>9.5225249527920148</v>
      </c>
      <c r="J9" s="6">
        <f t="shared" ref="J9:J26" si="3">G9/D9*100</f>
        <v>22.413793103448278</v>
      </c>
    </row>
    <row r="10" spans="1:10" x14ac:dyDescent="0.25">
      <c r="A10" t="s">
        <v>26</v>
      </c>
      <c r="B10" s="3">
        <v>10396</v>
      </c>
      <c r="C10" s="3">
        <v>8932</v>
      </c>
      <c r="D10" s="3">
        <v>1464</v>
      </c>
      <c r="E10" s="3">
        <v>1140</v>
      </c>
      <c r="F10" s="3">
        <v>784</v>
      </c>
      <c r="G10" s="3">
        <v>356</v>
      </c>
      <c r="H10" s="6">
        <f t="shared" si="1"/>
        <v>10.965756060023086</v>
      </c>
      <c r="I10" s="6">
        <f t="shared" si="2"/>
        <v>8.7774294670846391</v>
      </c>
      <c r="J10" s="6">
        <f t="shared" si="3"/>
        <v>24.316939890710383</v>
      </c>
    </row>
    <row r="11" spans="1:10" x14ac:dyDescent="0.25">
      <c r="A11" t="s">
        <v>27</v>
      </c>
      <c r="B11" s="3">
        <v>11246</v>
      </c>
      <c r="C11" s="3">
        <v>9125</v>
      </c>
      <c r="D11" s="3">
        <v>2121</v>
      </c>
      <c r="E11" s="3">
        <v>1365</v>
      </c>
      <c r="F11" s="3">
        <v>850</v>
      </c>
      <c r="G11" s="3">
        <v>515</v>
      </c>
      <c r="H11" s="6">
        <f t="shared" si="1"/>
        <v>12.13764894184599</v>
      </c>
      <c r="I11" s="6">
        <f t="shared" si="2"/>
        <v>9.3150684931506849</v>
      </c>
      <c r="J11" s="6">
        <f t="shared" si="3"/>
        <v>24.28099952852428</v>
      </c>
    </row>
    <row r="12" spans="1:10" x14ac:dyDescent="0.25">
      <c r="A12" t="s">
        <v>28</v>
      </c>
      <c r="B12" s="3">
        <v>7814</v>
      </c>
      <c r="C12" s="3">
        <v>6652</v>
      </c>
      <c r="D12" s="3">
        <v>1162</v>
      </c>
      <c r="E12" s="3">
        <v>935</v>
      </c>
      <c r="F12" s="3">
        <v>669</v>
      </c>
      <c r="G12" s="3">
        <v>266</v>
      </c>
      <c r="H12" s="6">
        <f t="shared" si="1"/>
        <v>11.96570258510366</v>
      </c>
      <c r="I12" s="6">
        <f t="shared" si="2"/>
        <v>10.057125676488274</v>
      </c>
      <c r="J12" s="6">
        <f t="shared" si="3"/>
        <v>22.891566265060241</v>
      </c>
    </row>
    <row r="13" spans="1:10" x14ac:dyDescent="0.25">
      <c r="A13" t="s">
        <v>29</v>
      </c>
      <c r="B13" s="3">
        <v>4112</v>
      </c>
      <c r="C13" s="3">
        <v>3488</v>
      </c>
      <c r="D13" s="3">
        <v>624</v>
      </c>
      <c r="E13" s="3">
        <v>481</v>
      </c>
      <c r="F13" s="3">
        <v>330</v>
      </c>
      <c r="G13" s="3">
        <v>151</v>
      </c>
      <c r="H13" s="6">
        <f t="shared" si="1"/>
        <v>11.697470817120623</v>
      </c>
      <c r="I13" s="6">
        <f t="shared" si="2"/>
        <v>9.4610091743119273</v>
      </c>
      <c r="J13" s="6">
        <f t="shared" si="3"/>
        <v>24.198717948717949</v>
      </c>
    </row>
    <row r="14" spans="1:10" x14ac:dyDescent="0.25">
      <c r="A14" t="s">
        <v>13</v>
      </c>
      <c r="B14" s="3">
        <f>SUM(B8:B13)</f>
        <v>42785</v>
      </c>
      <c r="C14" s="3">
        <f t="shared" ref="C14:G14" si="4">SUM(C8:C13)</f>
        <v>35901</v>
      </c>
      <c r="D14" s="3">
        <f t="shared" si="4"/>
        <v>6884</v>
      </c>
      <c r="E14" s="3">
        <f t="shared" si="4"/>
        <v>5032</v>
      </c>
      <c r="F14" s="3">
        <f t="shared" si="4"/>
        <v>3390</v>
      </c>
      <c r="G14" s="3">
        <f t="shared" si="4"/>
        <v>1642</v>
      </c>
      <c r="H14" s="6">
        <f t="shared" si="1"/>
        <v>11.761131237583266</v>
      </c>
      <c r="I14" s="6">
        <f t="shared" si="2"/>
        <v>9.4426339099189427</v>
      </c>
      <c r="J14" s="6">
        <f t="shared" si="3"/>
        <v>23.852411388727486</v>
      </c>
    </row>
    <row r="15" spans="1:10" x14ac:dyDescent="0.25">
      <c r="A15" t="s">
        <v>23</v>
      </c>
      <c r="B15">
        <v>1044103</v>
      </c>
      <c r="C15">
        <v>870637</v>
      </c>
      <c r="D15">
        <v>173466</v>
      </c>
      <c r="E15">
        <v>104385</v>
      </c>
      <c r="F15">
        <v>64677</v>
      </c>
      <c r="G15">
        <v>39708</v>
      </c>
      <c r="H15" s="6">
        <f t="shared" si="1"/>
        <v>9.9975768674163366</v>
      </c>
      <c r="I15" s="6">
        <f t="shared" si="2"/>
        <v>7.4286987573466332</v>
      </c>
      <c r="J15" s="6">
        <f t="shared" si="3"/>
        <v>22.890941164262738</v>
      </c>
    </row>
    <row r="16" spans="1:10" x14ac:dyDescent="0.25">
      <c r="H16" s="6">
        <f>MAXA(H8:H13)-MIN(H8:H13)</f>
        <v>1.6573966493365191</v>
      </c>
      <c r="I16" s="6">
        <f t="shared" ref="I16:J16" si="5">MAXA(I8:I13)-MIN(I8:I13)</f>
        <v>1.3301512184294957</v>
      </c>
      <c r="J16" s="6">
        <f t="shared" si="5"/>
        <v>1.9031467872621057</v>
      </c>
    </row>
    <row r="17" spans="1:10" x14ac:dyDescent="0.25">
      <c r="B17" s="2" t="s">
        <v>5</v>
      </c>
      <c r="E17" s="2" t="s">
        <v>5</v>
      </c>
      <c r="H17" s="6"/>
      <c r="I17" s="6"/>
      <c r="J17" s="6"/>
    </row>
    <row r="18" spans="1:10" x14ac:dyDescent="0.25">
      <c r="B18" s="2" t="s">
        <v>2</v>
      </c>
      <c r="C18" s="2" t="s">
        <v>6</v>
      </c>
      <c r="D18" s="2" t="s">
        <v>7</v>
      </c>
      <c r="E18" s="2" t="s">
        <v>2</v>
      </c>
      <c r="F18" s="2" t="s">
        <v>6</v>
      </c>
      <c r="G18" s="2" t="s">
        <v>7</v>
      </c>
      <c r="H18" s="2" t="s">
        <v>2</v>
      </c>
      <c r="I18" s="2" t="s">
        <v>6</v>
      </c>
      <c r="J18" s="2" t="s">
        <v>7</v>
      </c>
    </row>
    <row r="19" spans="1:10" x14ac:dyDescent="0.25">
      <c r="A19" t="s">
        <v>24</v>
      </c>
      <c r="B19" s="3">
        <v>11725</v>
      </c>
      <c r="C19" s="3">
        <v>9012</v>
      </c>
      <c r="D19" s="3">
        <v>2713</v>
      </c>
      <c r="E19" s="3">
        <v>2408</v>
      </c>
      <c r="F19" s="3">
        <v>1666</v>
      </c>
      <c r="G19" s="3">
        <v>742</v>
      </c>
      <c r="H19" s="6">
        <f t="shared" si="1"/>
        <v>20.53731343283582</v>
      </c>
      <c r="I19" s="6">
        <f t="shared" si="2"/>
        <v>18.486462494451843</v>
      </c>
      <c r="J19" s="6">
        <f t="shared" si="3"/>
        <v>27.349797272392184</v>
      </c>
    </row>
    <row r="20" spans="1:10" x14ac:dyDescent="0.25">
      <c r="A20" t="s">
        <v>25</v>
      </c>
      <c r="B20" s="3">
        <v>11641</v>
      </c>
      <c r="C20" s="3">
        <v>8892</v>
      </c>
      <c r="D20" s="3">
        <v>2749</v>
      </c>
      <c r="E20" s="3">
        <v>2179</v>
      </c>
      <c r="F20" s="3">
        <v>1525</v>
      </c>
      <c r="G20" s="3">
        <v>654</v>
      </c>
      <c r="H20" s="6">
        <f t="shared" si="1"/>
        <v>18.718323168112704</v>
      </c>
      <c r="I20" s="6">
        <f t="shared" si="2"/>
        <v>17.15024741340531</v>
      </c>
      <c r="J20" s="6">
        <f t="shared" si="3"/>
        <v>23.790469261549653</v>
      </c>
    </row>
    <row r="21" spans="1:10" x14ac:dyDescent="0.25">
      <c r="A21" t="s">
        <v>26</v>
      </c>
      <c r="B21" s="3">
        <v>25816</v>
      </c>
      <c r="C21" s="3">
        <v>20314</v>
      </c>
      <c r="D21" s="3">
        <v>5502</v>
      </c>
      <c r="E21" s="3">
        <v>4331</v>
      </c>
      <c r="F21" s="3">
        <v>2918</v>
      </c>
      <c r="G21" s="3">
        <v>1413</v>
      </c>
      <c r="H21" s="6">
        <f t="shared" si="1"/>
        <v>16.776417725441586</v>
      </c>
      <c r="I21" s="6">
        <f t="shared" si="2"/>
        <v>14.364477700108299</v>
      </c>
      <c r="J21" s="6">
        <f t="shared" si="3"/>
        <v>25.68157033805889</v>
      </c>
    </row>
    <row r="22" spans="1:10" x14ac:dyDescent="0.25">
      <c r="A22" t="s">
        <v>27</v>
      </c>
      <c r="B22" s="3">
        <v>28496</v>
      </c>
      <c r="C22" s="3">
        <v>21013</v>
      </c>
      <c r="D22" s="3">
        <v>7483</v>
      </c>
      <c r="E22" s="3">
        <v>5749</v>
      </c>
      <c r="F22" s="3">
        <v>3783</v>
      </c>
      <c r="G22" s="3">
        <v>1966</v>
      </c>
      <c r="H22" s="6">
        <f t="shared" si="1"/>
        <v>20.174761370016846</v>
      </c>
      <c r="I22" s="6">
        <f t="shared" si="2"/>
        <v>18.003140912768288</v>
      </c>
      <c r="J22" s="6">
        <f t="shared" si="3"/>
        <v>26.272885206467993</v>
      </c>
    </row>
    <row r="23" spans="1:10" x14ac:dyDescent="0.25">
      <c r="A23" t="s">
        <v>28</v>
      </c>
      <c r="B23" s="3">
        <v>20191</v>
      </c>
      <c r="C23" s="3">
        <v>15856</v>
      </c>
      <c r="D23" s="3">
        <v>4335</v>
      </c>
      <c r="E23" s="3">
        <v>3993</v>
      </c>
      <c r="F23" s="3">
        <v>2855</v>
      </c>
      <c r="G23" s="3">
        <v>1138</v>
      </c>
      <c r="H23" s="6">
        <f t="shared" si="1"/>
        <v>19.776137883215295</v>
      </c>
      <c r="I23" s="6">
        <f t="shared" si="2"/>
        <v>18.00580221997982</v>
      </c>
      <c r="J23" s="6">
        <f t="shared" si="3"/>
        <v>26.251441753171857</v>
      </c>
    </row>
    <row r="24" spans="1:10" x14ac:dyDescent="0.25">
      <c r="A24" t="s">
        <v>29</v>
      </c>
      <c r="B24" s="3">
        <v>11301</v>
      </c>
      <c r="C24" s="3">
        <v>9065</v>
      </c>
      <c r="D24" s="3">
        <v>2236</v>
      </c>
      <c r="E24" s="3">
        <v>2058</v>
      </c>
      <c r="F24" s="3">
        <v>1488</v>
      </c>
      <c r="G24" s="3">
        <v>570</v>
      </c>
      <c r="H24" s="6">
        <f t="shared" si="1"/>
        <v>18.210777807273693</v>
      </c>
      <c r="I24" s="6">
        <f t="shared" si="2"/>
        <v>16.414782129067842</v>
      </c>
      <c r="J24" s="6">
        <f t="shared" si="3"/>
        <v>25.491949910554563</v>
      </c>
    </row>
    <row r="25" spans="1:10" x14ac:dyDescent="0.25">
      <c r="A25" t="s">
        <v>13</v>
      </c>
      <c r="B25" s="3">
        <f>SUM(B19:B24)</f>
        <v>109170</v>
      </c>
      <c r="C25" s="3">
        <f t="shared" ref="C25" si="6">SUM(C19:C24)</f>
        <v>84152</v>
      </c>
      <c r="D25" s="3">
        <f t="shared" ref="D25" si="7">SUM(D19:D24)</f>
        <v>25018</v>
      </c>
      <c r="E25" s="3">
        <f t="shared" ref="E25" si="8">SUM(E19:E24)</f>
        <v>20718</v>
      </c>
      <c r="F25" s="3">
        <f t="shared" ref="F25" si="9">SUM(F19:F24)</f>
        <v>14235</v>
      </c>
      <c r="G25" s="3">
        <f t="shared" ref="G25" si="10">SUM(G19:G24)</f>
        <v>6483</v>
      </c>
      <c r="H25" s="6">
        <f t="shared" si="1"/>
        <v>18.977741137675185</v>
      </c>
      <c r="I25" s="6">
        <f t="shared" si="2"/>
        <v>16.915818994200972</v>
      </c>
      <c r="J25" s="6">
        <f t="shared" si="3"/>
        <v>25.913342393476697</v>
      </c>
    </row>
    <row r="26" spans="1:10" x14ac:dyDescent="0.25">
      <c r="A26" t="s">
        <v>23</v>
      </c>
      <c r="B26">
        <v>2395085</v>
      </c>
      <c r="C26">
        <v>1775562</v>
      </c>
      <c r="D26">
        <v>619523</v>
      </c>
      <c r="E26">
        <v>407577</v>
      </c>
      <c r="F26">
        <v>253496</v>
      </c>
      <c r="G26">
        <v>154081</v>
      </c>
      <c r="H26" s="6">
        <f t="shared" si="1"/>
        <v>17.017224858407946</v>
      </c>
      <c r="I26" s="6">
        <f t="shared" si="2"/>
        <v>14.276944426609717</v>
      </c>
      <c r="J26" s="6">
        <f t="shared" si="3"/>
        <v>24.870908747536411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3FE3-2FE0-4649-858F-C2EF1C4BB4D7}">
  <dimension ref="A1:F96"/>
  <sheetViews>
    <sheetView tabSelected="1" workbookViewId="0">
      <selection activeCell="F7" sqref="F7:F27"/>
    </sheetView>
  </sheetViews>
  <sheetFormatPr baseColWidth="10" defaultRowHeight="15" x14ac:dyDescent="0.25"/>
  <cols>
    <col min="2" max="2" width="46.28515625" customWidth="1"/>
  </cols>
  <sheetData>
    <row r="1" spans="1:6" ht="18.75" x14ac:dyDescent="0.3">
      <c r="A1" s="1" t="s">
        <v>30</v>
      </c>
    </row>
    <row r="3" spans="1:6" x14ac:dyDescent="0.25">
      <c r="C3" s="2" t="s">
        <v>1</v>
      </c>
    </row>
    <row r="4" spans="1:6" x14ac:dyDescent="0.25">
      <c r="A4" s="2">
        <v>2023</v>
      </c>
      <c r="C4" s="2">
        <v>2024</v>
      </c>
    </row>
    <row r="5" spans="1:6" x14ac:dyDescent="0.25">
      <c r="C5" s="2" t="s">
        <v>31</v>
      </c>
    </row>
    <row r="6" spans="1:6" x14ac:dyDescent="0.25">
      <c r="C6" s="2" t="s">
        <v>4</v>
      </c>
      <c r="D6" s="2" t="s">
        <v>5</v>
      </c>
    </row>
    <row r="7" spans="1:6" x14ac:dyDescent="0.25">
      <c r="A7" s="2" t="s">
        <v>33</v>
      </c>
      <c r="B7" s="2" t="s">
        <v>32</v>
      </c>
      <c r="C7" s="3">
        <v>5164</v>
      </c>
      <c r="D7" s="3">
        <v>11113</v>
      </c>
      <c r="F7" t="s">
        <v>32</v>
      </c>
    </row>
    <row r="8" spans="1:6" x14ac:dyDescent="0.25">
      <c r="A8" s="2" t="s">
        <v>36</v>
      </c>
      <c r="B8" s="2" t="s">
        <v>32</v>
      </c>
      <c r="C8" s="3">
        <v>1685</v>
      </c>
      <c r="D8" s="3">
        <v>9021</v>
      </c>
      <c r="F8" t="s">
        <v>32</v>
      </c>
    </row>
    <row r="9" spans="1:6" x14ac:dyDescent="0.25">
      <c r="A9" s="2" t="s">
        <v>38</v>
      </c>
      <c r="B9" s="2" t="s">
        <v>32</v>
      </c>
      <c r="C9" s="3">
        <v>17579</v>
      </c>
      <c r="D9" s="3">
        <v>24487</v>
      </c>
      <c r="F9" t="s">
        <v>32</v>
      </c>
    </row>
    <row r="10" spans="1:6" x14ac:dyDescent="0.25">
      <c r="A10" s="2" t="s">
        <v>33</v>
      </c>
      <c r="B10" s="2" t="s">
        <v>33</v>
      </c>
      <c r="C10" s="3">
        <v>1786</v>
      </c>
      <c r="D10" s="3">
        <v>7690</v>
      </c>
      <c r="F10" t="s">
        <v>40</v>
      </c>
    </row>
    <row r="11" spans="1:6" x14ac:dyDescent="0.25">
      <c r="A11" s="2" t="s">
        <v>36</v>
      </c>
      <c r="B11" s="2" t="s">
        <v>33</v>
      </c>
      <c r="C11" s="3">
        <v>88</v>
      </c>
      <c r="D11" s="3">
        <v>311</v>
      </c>
      <c r="F11" t="s">
        <v>40</v>
      </c>
    </row>
    <row r="12" spans="1:6" x14ac:dyDescent="0.25">
      <c r="A12" s="2" t="s">
        <v>38</v>
      </c>
      <c r="B12" s="2" t="s">
        <v>33</v>
      </c>
      <c r="C12" s="3">
        <v>2016</v>
      </c>
      <c r="D12" s="3">
        <v>4578</v>
      </c>
      <c r="F12" t="s">
        <v>40</v>
      </c>
    </row>
    <row r="13" spans="1:6" x14ac:dyDescent="0.25">
      <c r="A13" s="2" t="s">
        <v>33</v>
      </c>
      <c r="B13" s="2" t="s">
        <v>34</v>
      </c>
      <c r="C13" s="3">
        <v>949</v>
      </c>
      <c r="D13" s="3">
        <v>2249</v>
      </c>
      <c r="F13" s="9" t="s">
        <v>41</v>
      </c>
    </row>
    <row r="14" spans="1:6" x14ac:dyDescent="0.25">
      <c r="A14" s="2" t="s">
        <v>36</v>
      </c>
      <c r="B14" s="2" t="s">
        <v>34</v>
      </c>
      <c r="C14" s="3">
        <v>2076</v>
      </c>
      <c r="D14" s="3">
        <v>4351</v>
      </c>
      <c r="F14" s="9" t="s">
        <v>41</v>
      </c>
    </row>
    <row r="15" spans="1:6" x14ac:dyDescent="0.25">
      <c r="A15" s="2" t="s">
        <v>38</v>
      </c>
      <c r="B15" s="2" t="s">
        <v>34</v>
      </c>
      <c r="C15" s="3">
        <v>3355</v>
      </c>
      <c r="D15" s="3">
        <v>6536</v>
      </c>
      <c r="F15" s="9" t="s">
        <v>41</v>
      </c>
    </row>
    <row r="16" spans="1:6" x14ac:dyDescent="0.25">
      <c r="A16" s="2" t="s">
        <v>33</v>
      </c>
      <c r="B16" s="2" t="s">
        <v>35</v>
      </c>
      <c r="C16" s="3">
        <v>833</v>
      </c>
      <c r="D16" s="3">
        <v>564</v>
      </c>
      <c r="F16" s="9" t="s">
        <v>42</v>
      </c>
    </row>
    <row r="17" spans="1:6" x14ac:dyDescent="0.25">
      <c r="A17" s="2" t="s">
        <v>36</v>
      </c>
      <c r="B17" s="2" t="s">
        <v>35</v>
      </c>
      <c r="C17" s="3">
        <v>1216</v>
      </c>
      <c r="D17" s="3">
        <v>1795</v>
      </c>
      <c r="F17" s="9" t="s">
        <v>42</v>
      </c>
    </row>
    <row r="18" spans="1:6" x14ac:dyDescent="0.25">
      <c r="A18" s="2" t="s">
        <v>38</v>
      </c>
      <c r="B18" s="2" t="s">
        <v>35</v>
      </c>
      <c r="C18" s="3">
        <v>7046</v>
      </c>
      <c r="D18" s="3">
        <v>1787</v>
      </c>
      <c r="F18" s="9" t="s">
        <v>42</v>
      </c>
    </row>
    <row r="19" spans="1:6" x14ac:dyDescent="0.25">
      <c r="A19" s="2" t="s">
        <v>33</v>
      </c>
      <c r="B19" s="2" t="s">
        <v>36</v>
      </c>
      <c r="C19" s="3">
        <v>436</v>
      </c>
      <c r="D19" s="3">
        <v>1315</v>
      </c>
      <c r="F19" s="9" t="s">
        <v>44</v>
      </c>
    </row>
    <row r="20" spans="1:6" x14ac:dyDescent="0.25">
      <c r="A20" s="2" t="s">
        <v>36</v>
      </c>
      <c r="B20" s="2" t="s">
        <v>36</v>
      </c>
      <c r="C20" s="3">
        <v>21051</v>
      </c>
      <c r="D20" s="3">
        <v>219980</v>
      </c>
      <c r="F20" s="9" t="s">
        <v>44</v>
      </c>
    </row>
    <row r="21" spans="1:6" x14ac:dyDescent="0.25">
      <c r="A21" s="2" t="s">
        <v>38</v>
      </c>
      <c r="B21" s="2" t="s">
        <v>36</v>
      </c>
      <c r="C21" s="3">
        <v>2122</v>
      </c>
      <c r="D21" s="3">
        <v>6192</v>
      </c>
      <c r="F21" s="9" t="s">
        <v>44</v>
      </c>
    </row>
    <row r="22" spans="1:6" x14ac:dyDescent="0.25">
      <c r="A22" s="2" t="s">
        <v>33</v>
      </c>
      <c r="B22" s="2" t="s">
        <v>38</v>
      </c>
      <c r="C22" s="3">
        <v>1697</v>
      </c>
      <c r="D22" s="3">
        <v>4516</v>
      </c>
      <c r="F22" s="9" t="s">
        <v>45</v>
      </c>
    </row>
    <row r="23" spans="1:6" x14ac:dyDescent="0.25">
      <c r="A23" s="2" t="s">
        <v>36</v>
      </c>
      <c r="B23" s="2" t="s">
        <v>38</v>
      </c>
      <c r="C23" s="3">
        <v>498</v>
      </c>
      <c r="D23" s="3">
        <v>1850</v>
      </c>
      <c r="F23" s="9" t="s">
        <v>45</v>
      </c>
    </row>
    <row r="24" spans="1:6" x14ac:dyDescent="0.25">
      <c r="A24" s="2" t="s">
        <v>38</v>
      </c>
      <c r="B24" s="2" t="s">
        <v>38</v>
      </c>
      <c r="C24" s="3">
        <v>28648</v>
      </c>
      <c r="D24" s="3">
        <v>75638</v>
      </c>
      <c r="F24" s="9" t="s">
        <v>45</v>
      </c>
    </row>
    <row r="25" spans="1:6" x14ac:dyDescent="0.25">
      <c r="A25" s="2" t="s">
        <v>33</v>
      </c>
      <c r="B25" s="2" t="s">
        <v>39</v>
      </c>
      <c r="C25" s="3">
        <v>122</v>
      </c>
      <c r="D25" s="3">
        <v>436</v>
      </c>
      <c r="F25" s="9" t="s">
        <v>43</v>
      </c>
    </row>
    <row r="26" spans="1:6" x14ac:dyDescent="0.25">
      <c r="A26" s="2" t="s">
        <v>36</v>
      </c>
      <c r="B26" s="2" t="s">
        <v>39</v>
      </c>
      <c r="C26" s="3">
        <v>127</v>
      </c>
      <c r="D26" s="3">
        <v>2618</v>
      </c>
      <c r="F26" s="9" t="s">
        <v>43</v>
      </c>
    </row>
    <row r="27" spans="1:6" x14ac:dyDescent="0.25">
      <c r="A27" s="2" t="s">
        <v>38</v>
      </c>
      <c r="B27" s="2" t="s">
        <v>39</v>
      </c>
      <c r="C27" s="3">
        <v>3764</v>
      </c>
      <c r="D27" s="3">
        <v>6882</v>
      </c>
      <c r="F27" s="9" t="s">
        <v>43</v>
      </c>
    </row>
    <row r="28" spans="1:6" x14ac:dyDescent="0.25">
      <c r="A28" s="2" t="s">
        <v>33</v>
      </c>
      <c r="B28" s="2" t="s">
        <v>37</v>
      </c>
      <c r="C28" s="3">
        <v>0</v>
      </c>
      <c r="D28" s="3">
        <v>30</v>
      </c>
    </row>
    <row r="29" spans="1:6" x14ac:dyDescent="0.25">
      <c r="A29" s="2" t="s">
        <v>36</v>
      </c>
      <c r="B29" s="2" t="s">
        <v>37</v>
      </c>
      <c r="C29" s="3">
        <v>0</v>
      </c>
      <c r="D29" s="3">
        <v>5</v>
      </c>
    </row>
    <row r="30" spans="1:6" x14ac:dyDescent="0.25">
      <c r="A30" s="2" t="s">
        <v>38</v>
      </c>
      <c r="B30" s="2" t="s">
        <v>37</v>
      </c>
      <c r="C30" s="3">
        <v>0</v>
      </c>
      <c r="D30" s="3">
        <v>268</v>
      </c>
    </row>
    <row r="73" spans="1:4" x14ac:dyDescent="0.25">
      <c r="A73" s="2" t="s">
        <v>32</v>
      </c>
      <c r="B73" s="2" t="s">
        <v>32</v>
      </c>
      <c r="C73" s="3">
        <v>584375</v>
      </c>
      <c r="D73" s="3">
        <v>1830697</v>
      </c>
    </row>
    <row r="74" spans="1:4" x14ac:dyDescent="0.25">
      <c r="B74" s="2" t="s">
        <v>33</v>
      </c>
      <c r="C74" s="3">
        <v>6191</v>
      </c>
      <c r="D74" s="3">
        <v>13770</v>
      </c>
    </row>
    <row r="75" spans="1:4" x14ac:dyDescent="0.25">
      <c r="B75" s="2" t="s">
        <v>34</v>
      </c>
      <c r="C75" s="3">
        <v>2516</v>
      </c>
      <c r="D75" s="3">
        <v>4506</v>
      </c>
    </row>
    <row r="76" spans="1:4" x14ac:dyDescent="0.25">
      <c r="B76" s="2" t="s">
        <v>35</v>
      </c>
      <c r="C76" s="3">
        <v>41987</v>
      </c>
      <c r="D76" s="3">
        <v>4331</v>
      </c>
    </row>
    <row r="77" spans="1:4" x14ac:dyDescent="0.25">
      <c r="B77" s="2" t="s">
        <v>36</v>
      </c>
      <c r="C77" s="3">
        <v>2885</v>
      </c>
      <c r="D77" s="3">
        <v>20570</v>
      </c>
    </row>
    <row r="78" spans="1:4" x14ac:dyDescent="0.25">
      <c r="B78" s="2" t="s">
        <v>37</v>
      </c>
      <c r="C78" s="3">
        <v>0</v>
      </c>
      <c r="D78" s="3">
        <v>3426</v>
      </c>
    </row>
    <row r="79" spans="1:4" x14ac:dyDescent="0.25">
      <c r="B79" s="2" t="s">
        <v>38</v>
      </c>
      <c r="C79" s="3">
        <v>18349</v>
      </c>
      <c r="D79" s="3">
        <v>29712</v>
      </c>
    </row>
    <row r="80" spans="1:4" x14ac:dyDescent="0.25">
      <c r="B80" s="2" t="s">
        <v>39</v>
      </c>
      <c r="C80" s="3">
        <v>3209</v>
      </c>
      <c r="D80" s="3">
        <v>6268</v>
      </c>
    </row>
    <row r="81" spans="1:4" x14ac:dyDescent="0.25">
      <c r="A81" s="2" t="s">
        <v>34</v>
      </c>
      <c r="B81" s="2" t="s">
        <v>32</v>
      </c>
      <c r="C81" s="3">
        <v>3926</v>
      </c>
      <c r="D81" s="3">
        <v>7411</v>
      </c>
    </row>
    <row r="82" spans="1:4" x14ac:dyDescent="0.25">
      <c r="B82" s="2" t="s">
        <v>33</v>
      </c>
      <c r="C82" s="3">
        <v>447</v>
      </c>
      <c r="D82" s="3">
        <v>1561</v>
      </c>
    </row>
    <row r="83" spans="1:4" x14ac:dyDescent="0.25">
      <c r="B83" s="2" t="s">
        <v>34</v>
      </c>
      <c r="C83" s="3">
        <v>5335</v>
      </c>
      <c r="D83" s="3">
        <v>9732</v>
      </c>
    </row>
    <row r="84" spans="1:4" x14ac:dyDescent="0.25">
      <c r="B84" s="2" t="s">
        <v>35</v>
      </c>
      <c r="C84" s="3">
        <v>1176</v>
      </c>
      <c r="D84" s="3">
        <v>1139</v>
      </c>
    </row>
    <row r="85" spans="1:4" x14ac:dyDescent="0.25">
      <c r="B85" s="2" t="s">
        <v>36</v>
      </c>
      <c r="C85" s="3">
        <v>2193</v>
      </c>
      <c r="D85" s="3">
        <v>5147</v>
      </c>
    </row>
    <row r="86" spans="1:4" x14ac:dyDescent="0.25">
      <c r="B86" s="2" t="s">
        <v>37</v>
      </c>
      <c r="C86" s="3">
        <v>0</v>
      </c>
      <c r="D86" s="3">
        <v>0</v>
      </c>
    </row>
    <row r="87" spans="1:4" x14ac:dyDescent="0.25">
      <c r="B87" s="2" t="s">
        <v>38</v>
      </c>
      <c r="C87" s="3">
        <v>1453</v>
      </c>
      <c r="D87" s="3">
        <v>3395</v>
      </c>
    </row>
    <row r="88" spans="1:4" x14ac:dyDescent="0.25">
      <c r="B88" s="2" t="s">
        <v>39</v>
      </c>
      <c r="C88" s="3">
        <v>100</v>
      </c>
      <c r="D88" s="3">
        <v>300</v>
      </c>
    </row>
    <row r="89" spans="1:4" x14ac:dyDescent="0.25">
      <c r="A89" s="2" t="s">
        <v>35</v>
      </c>
      <c r="B89" s="2" t="s">
        <v>32</v>
      </c>
      <c r="C89" s="3">
        <v>89997</v>
      </c>
      <c r="D89" s="3">
        <v>5989</v>
      </c>
    </row>
    <row r="90" spans="1:4" x14ac:dyDescent="0.25">
      <c r="B90" s="2" t="s">
        <v>33</v>
      </c>
      <c r="C90" s="3">
        <v>1627</v>
      </c>
      <c r="D90" s="3">
        <v>513</v>
      </c>
    </row>
    <row r="91" spans="1:4" x14ac:dyDescent="0.25">
      <c r="B91" s="2" t="s">
        <v>34</v>
      </c>
      <c r="C91" s="3">
        <v>1798</v>
      </c>
      <c r="D91" s="3">
        <v>866</v>
      </c>
    </row>
    <row r="92" spans="1:4" x14ac:dyDescent="0.25">
      <c r="B92" s="2" t="s">
        <v>35</v>
      </c>
      <c r="C92" s="3">
        <v>146503</v>
      </c>
      <c r="D92" s="3">
        <v>7745</v>
      </c>
    </row>
    <row r="93" spans="1:4" x14ac:dyDescent="0.25">
      <c r="B93" s="2" t="s">
        <v>36</v>
      </c>
      <c r="C93" s="3">
        <v>2450</v>
      </c>
      <c r="D93" s="3">
        <v>1794</v>
      </c>
    </row>
    <row r="94" spans="1:4" x14ac:dyDescent="0.25">
      <c r="B94" s="2" t="s">
        <v>37</v>
      </c>
      <c r="C94" s="3">
        <v>0</v>
      </c>
      <c r="D94" s="3">
        <v>0</v>
      </c>
    </row>
    <row r="95" spans="1:4" x14ac:dyDescent="0.25">
      <c r="B95" s="2" t="s">
        <v>38</v>
      </c>
      <c r="C95" s="3">
        <v>11779</v>
      </c>
      <c r="D95" s="3">
        <v>1711</v>
      </c>
    </row>
    <row r="96" spans="1:4" x14ac:dyDescent="0.25">
      <c r="B96" s="2" t="s">
        <v>39</v>
      </c>
      <c r="C96" s="3">
        <v>1310</v>
      </c>
      <c r="D96" s="3">
        <v>203</v>
      </c>
    </row>
  </sheetData>
  <sortState xmlns:xlrd2="http://schemas.microsoft.com/office/spreadsheetml/2017/richdata2" ref="A22:D46">
    <sortCondition ref="B22:B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Figur1_fylke</vt:lpstr>
      <vt:lpstr>Kommune</vt:lpstr>
      <vt:lpstr>Flyt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Kjetil Gunnerud Kristoffersen</dc:creator>
  <cp:lastModifiedBy>Kjetil Gunnerud Kristoffersen</cp:lastModifiedBy>
  <dcterms:created xsi:type="dcterms:W3CDTF">2024-09-03T07:06:14Z</dcterms:created>
  <dcterms:modified xsi:type="dcterms:W3CDTF">2025-09-17T05:59:05Z</dcterms:modified>
</cp:coreProperties>
</file>