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26fd3e96f59a87fd/Skrivebord/Speciale/1NOV22120/Cell/Cell_reviewers_comments/Deletions_background/Results_background/New_files/NewPyScriptDelres/Pyrs66552573/"/>
    </mc:Choice>
  </mc:AlternateContent>
  <xr:revisionPtr revIDLastSave="346" documentId="8_{02BFA98A-F801-4148-A6E4-4E16F016BE0F}" xr6:coauthVersionLast="47" xr6:coauthVersionMax="47" xr10:uidLastSave="{55260E95-3126-470D-B5EF-C70119436979}"/>
  <bookViews>
    <workbookView xWindow="-108" yWindow="-108" windowWidth="23256" windowHeight="12456" firstSheet="1" activeTab="8" xr2:uid="{E76E6BAB-F7FB-46DB-BD71-F91B248735C5}"/>
  </bookViews>
  <sheets>
    <sheet name="Hapo R2 values" sheetId="6" r:id="rId1"/>
    <sheet name="Pyres" sheetId="1" r:id="rId2"/>
    <sheet name="Assigned" sheetId="3" r:id="rId3"/>
    <sheet name="PysStar" sheetId="8" r:id="rId4"/>
    <sheet name="OldCounts" sheetId="4" r:id="rId5"/>
    <sheet name="Counts" sheetId="9" r:id="rId6"/>
    <sheet name="OldMAF" sheetId="2" r:id="rId7"/>
    <sheet name="Recomb_VK42" sheetId="7" r:id="rId8"/>
    <sheet name="MAF" sheetId="10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" i="2" l="1"/>
  <c r="P19" i="2"/>
  <c r="Q19" i="2"/>
  <c r="J19" i="2"/>
  <c r="K19" i="2"/>
  <c r="L19" i="2"/>
  <c r="C19" i="2"/>
  <c r="E19" i="2"/>
  <c r="F19" i="2"/>
  <c r="G19" i="2"/>
  <c r="H14" i="2"/>
  <c r="D14" i="2"/>
  <c r="S14" i="2" s="1"/>
  <c r="H13" i="2"/>
  <c r="I13" i="2" s="1"/>
  <c r="D13" i="2"/>
  <c r="S13" i="2" s="1"/>
  <c r="H12" i="2"/>
  <c r="D12" i="2"/>
  <c r="S12" i="2" s="1"/>
  <c r="H11" i="2"/>
  <c r="D11" i="2"/>
  <c r="S11" i="2" s="1"/>
  <c r="M19" i="2" l="1"/>
  <c r="R19" i="2"/>
  <c r="H19" i="2"/>
  <c r="I11" i="2"/>
  <c r="D19" i="2"/>
  <c r="D20" i="2" s="1"/>
  <c r="I12" i="2"/>
  <c r="N12" i="2"/>
  <c r="I14" i="2"/>
  <c r="N14" i="2"/>
  <c r="N11" i="2"/>
  <c r="N13" i="2"/>
</calcChain>
</file>

<file path=xl/sharedStrings.xml><?xml version="1.0" encoding="utf-8"?>
<sst xmlns="http://schemas.openxmlformats.org/spreadsheetml/2006/main" count="1231" uniqueCount="673">
  <si>
    <t xml:space="preserve">Table S2: rs66552573 proxy variants with an r²&gt; 0.8, in the five European KGP populations. D´prime and r² values were obtained using LDLink 3.0. </t>
  </si>
  <si>
    <t>Genome position (GRCH37)</t>
  </si>
  <si>
    <t>Rs ID</t>
  </si>
  <si>
    <t>Allele</t>
  </si>
  <si>
    <t>MAF</t>
  </si>
  <si>
    <t>No. equivalent breakpoint pos.</t>
  </si>
  <si>
    <t>R2 = 1</t>
  </si>
  <si>
    <t>R2 = 0.9</t>
  </si>
  <si>
    <t>R2 = 0.8</t>
  </si>
  <si>
    <t>3:39011492</t>
  </si>
  <si>
    <t>rs66552573</t>
  </si>
  <si>
    <t>(GCTGCCTGTTTCTCTGCTGTCACCTGTATCCACTCTT/-)</t>
  </si>
  <si>
    <t>0.1223</t>
  </si>
  <si>
    <t>rsID</t>
  </si>
  <si>
    <t>Alleles</t>
  </si>
  <si>
    <t>Genome distance to CCR5delta32</t>
  </si>
  <si>
    <t>D prime</t>
  </si>
  <si>
    <t>r²</t>
  </si>
  <si>
    <t>chr3:39011492</t>
  </si>
  <si>
    <t>1.0</t>
  </si>
  <si>
    <t>chr3:39010546</t>
  </si>
  <si>
    <t>rs4073957</t>
  </si>
  <si>
    <t>(G/A)*</t>
  </si>
  <si>
    <t xml:space="preserve">*aDNA damage profile </t>
  </si>
  <si>
    <t>chr3:39009058</t>
  </si>
  <si>
    <t>rs34901767</t>
  </si>
  <si>
    <t>(C/T)*</t>
  </si>
  <si>
    <t>chr3:39007321</t>
  </si>
  <si>
    <t>rs7642436</t>
  </si>
  <si>
    <t>chr3:39006823</t>
  </si>
  <si>
    <t>rs4508714</t>
  </si>
  <si>
    <t>(C/G)</t>
  </si>
  <si>
    <t>chr3:39005859</t>
  </si>
  <si>
    <t>rs35981085</t>
  </si>
  <si>
    <t>(G/A)</t>
  </si>
  <si>
    <t>chr3:39005082</t>
  </si>
  <si>
    <t>rs4510327</t>
  </si>
  <si>
    <t>(T/C)</t>
  </si>
  <si>
    <t>chr3:39004445</t>
  </si>
  <si>
    <t>rs13084510</t>
  </si>
  <si>
    <t>(A/C)</t>
  </si>
  <si>
    <t>chr3:39002977</t>
  </si>
  <si>
    <t>rs34111304</t>
  </si>
  <si>
    <t>chr3:39001921</t>
  </si>
  <si>
    <t>rs35633398</t>
  </si>
  <si>
    <t>chr3:38989327</t>
  </si>
  <si>
    <t>rs34850289</t>
  </si>
  <si>
    <t>0.1213</t>
  </si>
  <si>
    <t>0.9907</t>
  </si>
  <si>
    <t>chr3:38985661</t>
  </si>
  <si>
    <t>rs36060249</t>
  </si>
  <si>
    <t>chr3:38985266</t>
  </si>
  <si>
    <t>rs34261223</t>
  </si>
  <si>
    <t>(G/-)</t>
  </si>
  <si>
    <t>chr3:38984817</t>
  </si>
  <si>
    <t>rs13071065</t>
  </si>
  <si>
    <t>(A/G)</t>
  </si>
  <si>
    <t>chr3:38983350</t>
  </si>
  <si>
    <t>rs13092016</t>
  </si>
  <si>
    <t>chr3:38982173</t>
  </si>
  <si>
    <t>rs71635880</t>
  </si>
  <si>
    <t>(-/T)</t>
  </si>
  <si>
    <t>chr3:38981758</t>
  </si>
  <si>
    <t>rs6763211</t>
  </si>
  <si>
    <t>chr3:38975724</t>
  </si>
  <si>
    <t>rs141358661</t>
  </si>
  <si>
    <t>chr3:38973446</t>
  </si>
  <si>
    <t>rs4297988</t>
  </si>
  <si>
    <t>(A/T)</t>
  </si>
  <si>
    <t>chr3:38973155</t>
  </si>
  <si>
    <t>rs6422145</t>
  </si>
  <si>
    <t>chr3:38973116</t>
  </si>
  <si>
    <t>rs6422144</t>
  </si>
  <si>
    <t>chr3:38971703</t>
  </si>
  <si>
    <t>rs4574212</t>
  </si>
  <si>
    <t>chr3:38970297</t>
  </si>
  <si>
    <t>rs7433673</t>
  </si>
  <si>
    <t>chr3:38969936</t>
  </si>
  <si>
    <t>rs9860511</t>
  </si>
  <si>
    <t>chr3:38969619</t>
  </si>
  <si>
    <t>rs13096869</t>
  </si>
  <si>
    <t>chr3:38969306</t>
  </si>
  <si>
    <t>rs7634127</t>
  </si>
  <si>
    <t>chr3:38965837</t>
  </si>
  <si>
    <t>rs9838919</t>
  </si>
  <si>
    <t>chr3:38965289</t>
  </si>
  <si>
    <t>rs4345016</t>
  </si>
  <si>
    <t>chr3:38961659</t>
  </si>
  <si>
    <t>rs6599269</t>
  </si>
  <si>
    <t>chr3:38961537</t>
  </si>
  <si>
    <t>rs6779297</t>
  </si>
  <si>
    <t>chr3:38960161</t>
  </si>
  <si>
    <t>rs7426389</t>
  </si>
  <si>
    <t>(T/G)</t>
  </si>
  <si>
    <t>chr3:38951753</t>
  </si>
  <si>
    <t>rs7429404</t>
  </si>
  <si>
    <t>chr3:38950219</t>
  </si>
  <si>
    <t>rs6599268</t>
  </si>
  <si>
    <t>chr3:38949363</t>
  </si>
  <si>
    <t>rs6599267</t>
  </si>
  <si>
    <t>chr3:38948771</t>
  </si>
  <si>
    <t>rs13076816</t>
  </si>
  <si>
    <t>(T/A)</t>
  </si>
  <si>
    <t>chr3:38948028</t>
  </si>
  <si>
    <t>rs9311199</t>
  </si>
  <si>
    <t>chr3:38947486</t>
  </si>
  <si>
    <t>rs6776531</t>
  </si>
  <si>
    <t>(C/T)</t>
  </si>
  <si>
    <t>chr3:38947243</t>
  </si>
  <si>
    <t>rs6766838</t>
  </si>
  <si>
    <t>(G/C)</t>
  </si>
  <si>
    <t>chr3:38946872</t>
  </si>
  <si>
    <t>rs4514993</t>
  </si>
  <si>
    <t>chr3:38946416</t>
  </si>
  <si>
    <t>rs4553926</t>
  </si>
  <si>
    <t>chr3:38926977</t>
  </si>
  <si>
    <t>rs13093915</t>
  </si>
  <si>
    <t>0.1203</t>
  </si>
  <si>
    <t>0.9815</t>
  </si>
  <si>
    <t>chr3:38914139</t>
  </si>
  <si>
    <t>rs58540879</t>
  </si>
  <si>
    <t>chr3:38901115</t>
  </si>
  <si>
    <t>rs35277257</t>
  </si>
  <si>
    <t>chr3:38896795</t>
  </si>
  <si>
    <t>rs71323681</t>
  </si>
  <si>
    <t>chr3:38885497</t>
  </si>
  <si>
    <t>rs3922896</t>
  </si>
  <si>
    <t>(C/A)</t>
  </si>
  <si>
    <t>chr3:38883676</t>
  </si>
  <si>
    <t>rs71323679</t>
  </si>
  <si>
    <t>chr3:38876049</t>
  </si>
  <si>
    <t>rs35761380</t>
  </si>
  <si>
    <t>chr3:39009769</t>
  </si>
  <si>
    <t>rs13095452</t>
  </si>
  <si>
    <t>0.1252</t>
  </si>
  <si>
    <t>0.9729</t>
  </si>
  <si>
    <t>chr3:39009527</t>
  </si>
  <si>
    <t>rs13072568</t>
  </si>
  <si>
    <t>(G/T)</t>
  </si>
  <si>
    <t>chr3:38997469</t>
  </si>
  <si>
    <t>rs13074716</t>
  </si>
  <si>
    <t>chr3:38997222</t>
  </si>
  <si>
    <t>rs34693190</t>
  </si>
  <si>
    <t>chr3:38909168</t>
  </si>
  <si>
    <t>rs35486656</t>
  </si>
  <si>
    <t>0.9723</t>
  </si>
  <si>
    <t>chr3:38871520</t>
  </si>
  <si>
    <t>rs13087883</t>
  </si>
  <si>
    <t>chr3:38867396</t>
  </si>
  <si>
    <t>rs4274691</t>
  </si>
  <si>
    <t>chr3:38991569</t>
  </si>
  <si>
    <t>rs572210885</t>
  </si>
  <si>
    <t>0.9722</t>
  </si>
  <si>
    <t>0.9452</t>
  </si>
  <si>
    <t>chr3:38980672</t>
  </si>
  <si>
    <t>rs71323688</t>
  </si>
  <si>
    <t>0.1292</t>
  </si>
  <si>
    <t>0.9212</t>
  </si>
  <si>
    <t>chr3:38973895</t>
  </si>
  <si>
    <t>rs7630613</t>
  </si>
  <si>
    <t>chr3:38973246</t>
  </si>
  <si>
    <t>rs6599272</t>
  </si>
  <si>
    <t>chr3:38964899</t>
  </si>
  <si>
    <t>rs4585134</t>
  </si>
  <si>
    <t>chr3:38948142</t>
  </si>
  <si>
    <t>rs10222470</t>
  </si>
  <si>
    <t>0.1302</t>
  </si>
  <si>
    <t>0.9131</t>
  </si>
  <si>
    <t>chr3:38945180</t>
  </si>
  <si>
    <t>rs4289298</t>
  </si>
  <si>
    <t>chr3:38940986</t>
  </si>
  <si>
    <t>rs4676587</t>
  </si>
  <si>
    <t>chr3:39017726</t>
  </si>
  <si>
    <t>rs6783749</t>
  </si>
  <si>
    <t>0.1143</t>
  </si>
  <si>
    <t>0.9802</t>
  </si>
  <si>
    <t>0.8902</t>
  </si>
  <si>
    <t>chr3:39018968</t>
  </si>
  <si>
    <t>rs59953532</t>
  </si>
  <si>
    <t>0.1173</t>
  </si>
  <si>
    <t>0.9517</t>
  </si>
  <si>
    <t>0.8641</t>
  </si>
  <si>
    <t>chr3:39036862</t>
  </si>
  <si>
    <t>rs12639109</t>
  </si>
  <si>
    <t>0.1123</t>
  </si>
  <si>
    <t>0.9597</t>
  </si>
  <si>
    <t>0.8366</t>
  </si>
  <si>
    <t>chr3:39048112</t>
  </si>
  <si>
    <t>rs7615849</t>
  </si>
  <si>
    <t>chr3:39057863</t>
  </si>
  <si>
    <t>rs7628160</t>
  </si>
  <si>
    <t>chr3:39060197</t>
  </si>
  <si>
    <t>rs13067470</t>
  </si>
  <si>
    <t>chr3:39058834</t>
  </si>
  <si>
    <t>rs60369700</t>
  </si>
  <si>
    <t>(C/-)</t>
  </si>
  <si>
    <t>0.1133</t>
  </si>
  <si>
    <t>0.95</t>
  </si>
  <si>
    <t>0.8281</t>
  </si>
  <si>
    <t>chr3:39058837</t>
  </si>
  <si>
    <t>rs60485083</t>
  </si>
  <si>
    <t>chr3:39063982</t>
  </si>
  <si>
    <t>rs34233149</t>
  </si>
  <si>
    <t>chr3:39064720</t>
  </si>
  <si>
    <t>rs35559635</t>
  </si>
  <si>
    <t>chr3:39093773</t>
  </si>
  <si>
    <t>rs3839068</t>
  </si>
  <si>
    <t>(GG/-)</t>
  </si>
  <si>
    <t>chr3:39068812</t>
  </si>
  <si>
    <t>rs73828794</t>
  </si>
  <si>
    <t>0.1113</t>
  </si>
  <si>
    <t>0.9593</t>
  </si>
  <si>
    <t>0.8277</t>
  </si>
  <si>
    <t>chr3:39025646</t>
  </si>
  <si>
    <t>rs61285095</t>
  </si>
  <si>
    <t>0.9406</t>
  </si>
  <si>
    <t>0.8197</t>
  </si>
  <si>
    <t>chr3:39031720</t>
  </si>
  <si>
    <t>rs35466074</t>
  </si>
  <si>
    <t>chr3:39032672</t>
  </si>
  <si>
    <t>rs6796002</t>
  </si>
  <si>
    <t>chr3:39046651</t>
  </si>
  <si>
    <t>rs35375016</t>
  </si>
  <si>
    <t>chr3:39046728</t>
  </si>
  <si>
    <t>rs13082824</t>
  </si>
  <si>
    <t>chr3:39052344</t>
  </si>
  <si>
    <t>rs34928550</t>
  </si>
  <si>
    <t>chr3:39052663</t>
  </si>
  <si>
    <t>rs59940583</t>
  </si>
  <si>
    <t>chr3:39056164</t>
  </si>
  <si>
    <t>rs60482552</t>
  </si>
  <si>
    <t>chr3:39058339</t>
  </si>
  <si>
    <t>rs6795201</t>
  </si>
  <si>
    <t>chr3:39066385</t>
  </si>
  <si>
    <t>rs2140732</t>
  </si>
  <si>
    <t>chr3:39043301</t>
  </si>
  <si>
    <t>rs13092101</t>
  </si>
  <si>
    <t>0.9496</t>
  </si>
  <si>
    <t>0.8191</t>
  </si>
  <si>
    <t>chr3:39096916</t>
  </si>
  <si>
    <t>rs34150350</t>
  </si>
  <si>
    <t>chr3:39097506</t>
  </si>
  <si>
    <t>rs71323695</t>
  </si>
  <si>
    <t>chr3:39099358</t>
  </si>
  <si>
    <t>rs13078636</t>
  </si>
  <si>
    <t>chr3:39101934</t>
  </si>
  <si>
    <t>rs149581548</t>
  </si>
  <si>
    <t>(-/AT)</t>
  </si>
  <si>
    <t>chr3:39101947</t>
  </si>
  <si>
    <t>rs141574815</t>
  </si>
  <si>
    <t>(TTTA/-)</t>
  </si>
  <si>
    <t>chr3:39102070</t>
  </si>
  <si>
    <t>rs12638946</t>
  </si>
  <si>
    <t>chr3:39110246</t>
  </si>
  <si>
    <t>rs12635796</t>
  </si>
  <si>
    <t>chr3:39111851</t>
  </si>
  <si>
    <t>rs2293309</t>
  </si>
  <si>
    <t>chr3:39112523</t>
  </si>
  <si>
    <t>rs13086823</t>
  </si>
  <si>
    <t>chr3:39121506</t>
  </si>
  <si>
    <t>rs35564611</t>
  </si>
  <si>
    <t>(T/-)</t>
  </si>
  <si>
    <t>chr3:39122661</t>
  </si>
  <si>
    <t>rs6767080</t>
  </si>
  <si>
    <t>chr3:39123960</t>
  </si>
  <si>
    <t>rs12636931</t>
  </si>
  <si>
    <t>chr3:39125193</t>
  </si>
  <si>
    <t>rs57701412</t>
  </si>
  <si>
    <t>chr3:39129026</t>
  </si>
  <si>
    <t>rs13100575</t>
  </si>
  <si>
    <t>chr3:39058332</t>
  </si>
  <si>
    <t>rs6785489</t>
  </si>
  <si>
    <t>0.1153</t>
  </si>
  <si>
    <t>0.9312</t>
  </si>
  <si>
    <t>0.8114</t>
  </si>
  <si>
    <t>chr3:39078661</t>
  </si>
  <si>
    <t>rs13063658</t>
  </si>
  <si>
    <t>0.9491</t>
  </si>
  <si>
    <t>0.8102</t>
  </si>
  <si>
    <t>chr3:39029102</t>
  </si>
  <si>
    <t>rs59097337</t>
  </si>
  <si>
    <t>0.1163</t>
  </si>
  <si>
    <t>0.9221</t>
  </si>
  <si>
    <t>0.8033</t>
  </si>
  <si>
    <t>chr3:39072587</t>
  </si>
  <si>
    <t>rs10714851</t>
  </si>
  <si>
    <t>0.9307</t>
  </si>
  <si>
    <t>0.8025</t>
  </si>
  <si>
    <t>chr3:39074151</t>
  </si>
  <si>
    <t>rs6599001</t>
  </si>
  <si>
    <t>chr3:39074861</t>
  </si>
  <si>
    <t>rs59111986</t>
  </si>
  <si>
    <t>chr3:39087394</t>
  </si>
  <si>
    <t>rs34037218</t>
  </si>
  <si>
    <t>chr3:39095855</t>
  </si>
  <si>
    <t>rs35795531</t>
  </si>
  <si>
    <t>chr3:39096720</t>
  </si>
  <si>
    <t>rs35713028</t>
  </si>
  <si>
    <t>chr3:39099906</t>
  </si>
  <si>
    <t>rs35114380</t>
  </si>
  <si>
    <t>chr3:39100096</t>
  </si>
  <si>
    <t>rs35211723</t>
  </si>
  <si>
    <t>chr3:39119615</t>
  </si>
  <si>
    <t>rs13077476</t>
  </si>
  <si>
    <t>chr3:39120317</t>
  </si>
  <si>
    <t>rs111888527</t>
  </si>
  <si>
    <t>chr3:39124545</t>
  </si>
  <si>
    <t>rs35935676</t>
  </si>
  <si>
    <t>chr3:39125543</t>
  </si>
  <si>
    <t>rs6777201</t>
  </si>
  <si>
    <t>chr3:39125609</t>
  </si>
  <si>
    <t>rs59046184</t>
  </si>
  <si>
    <t>(TTAATA/-)</t>
  </si>
  <si>
    <t>chr3:39127563</t>
  </si>
  <si>
    <t>rs2370859</t>
  </si>
  <si>
    <t>chr3:39127685</t>
  </si>
  <si>
    <t>rs2370860</t>
  </si>
  <si>
    <t>chr3:39131248</t>
  </si>
  <si>
    <t>rs60392216</t>
  </si>
  <si>
    <t>chr3:39149218</t>
  </si>
  <si>
    <t>rs28362645</t>
  </si>
  <si>
    <t>0.9395</t>
  </si>
  <si>
    <t>0.8018</t>
  </si>
  <si>
    <t>chr3:39015981</t>
  </si>
  <si>
    <t>rs11129814</t>
  </si>
  <si>
    <t>0.9071</t>
  </si>
  <si>
    <t>0.8004</t>
  </si>
  <si>
    <t>Sample</t>
  </si>
  <si>
    <t>No_filter</t>
  </si>
  <si>
    <t>Permissive_filter</t>
  </si>
  <si>
    <t>Strict_filter</t>
  </si>
  <si>
    <t>pRR_Data_n</t>
  </si>
  <si>
    <t>pRD_Data_n</t>
  </si>
  <si>
    <t>pDD_Data_n</t>
  </si>
  <si>
    <t>N_reads_ref</t>
  </si>
  <si>
    <t>N_reads_del</t>
  </si>
  <si>
    <t>Min_over_ref</t>
  </si>
  <si>
    <t>Min_over_del</t>
  </si>
  <si>
    <t>Lengths_ref</t>
  </si>
  <si>
    <t>Lengths_del</t>
  </si>
  <si>
    <t>Coverage_ref</t>
  </si>
  <si>
    <t>Coverage_alt</t>
  </si>
  <si>
    <t>p_RR</t>
  </si>
  <si>
    <t>p_RA</t>
  </si>
  <si>
    <t>p_AA</t>
  </si>
  <si>
    <t>pData_RR</t>
  </si>
  <si>
    <t>pData_RD</t>
  </si>
  <si>
    <t>pData_DD</t>
  </si>
  <si>
    <t>pD_norm</t>
  </si>
  <si>
    <t>pRR_Data_r</t>
  </si>
  <si>
    <t>pRD_Data_r</t>
  </si>
  <si>
    <t>pDD_Data_r</t>
  </si>
  <si>
    <t>N_reads_mapping_both</t>
  </si>
  <si>
    <t>SNP_1_rs34901767</t>
  </si>
  <si>
    <t>SNP_2_rs7642436</t>
  </si>
  <si>
    <t>SNP_3_rs4508714</t>
  </si>
  <si>
    <t>SNP_4_rs4073957</t>
  </si>
  <si>
    <t>sum_x</t>
  </si>
  <si>
    <t>referencecount</t>
  </si>
  <si>
    <t>purereferencecount</t>
  </si>
  <si>
    <t>haplocount</t>
  </si>
  <si>
    <t>purehaplocount</t>
  </si>
  <si>
    <t>notavail</t>
  </si>
  <si>
    <t>rs4073957_ref</t>
  </si>
  <si>
    <t>rs4073957_alt</t>
  </si>
  <si>
    <t>rs34901767_ref</t>
  </si>
  <si>
    <t>rs34901767_alt</t>
  </si>
  <si>
    <t>rs7642436_ref</t>
  </si>
  <si>
    <t>rs7642436_alt</t>
  </si>
  <si>
    <t>rs4508714_ref</t>
  </si>
  <si>
    <t>rs4508714_alt</t>
  </si>
  <si>
    <t>rs35981085_ref</t>
  </si>
  <si>
    <t>rs35981085_alt</t>
  </si>
  <si>
    <t>rs4510327_ref</t>
  </si>
  <si>
    <t>rs4510327_alt</t>
  </si>
  <si>
    <t>rs13084510_ref</t>
  </si>
  <si>
    <t>rs13084510_alt</t>
  </si>
  <si>
    <t>rs34111304_ref</t>
  </si>
  <si>
    <t>rs34111304_alt</t>
  </si>
  <si>
    <t>rs35633398_ref</t>
  </si>
  <si>
    <t>rs35633398_alt</t>
  </si>
  <si>
    <t>rs34850289_ref</t>
  </si>
  <si>
    <t>rs34850289_alt</t>
  </si>
  <si>
    <t>rs36060249_ref</t>
  </si>
  <si>
    <t>rs36060249_alt</t>
  </si>
  <si>
    <t>rs13071065_ref</t>
  </si>
  <si>
    <t>rs13071065_alt</t>
  </si>
  <si>
    <t>rs13092016_ref</t>
  </si>
  <si>
    <t>rs13092016_alt</t>
  </si>
  <si>
    <t>rs6763211_ref</t>
  </si>
  <si>
    <t>rs6763211_alt</t>
  </si>
  <si>
    <t>rs141358661_ref</t>
  </si>
  <si>
    <t>rs141358661_alt</t>
  </si>
  <si>
    <t>rs4297988_ref</t>
  </si>
  <si>
    <t>rs4297988_alt</t>
  </si>
  <si>
    <t>rs6422145_ref</t>
  </si>
  <si>
    <t>rs6422145_alt</t>
  </si>
  <si>
    <t>rs6422144_ref</t>
  </si>
  <si>
    <t>rs6422144_alt</t>
  </si>
  <si>
    <t>rs4574212_ref</t>
  </si>
  <si>
    <t>rs4574212_alt</t>
  </si>
  <si>
    <t>rs7433673_ref</t>
  </si>
  <si>
    <t>rs7433673_alt</t>
  </si>
  <si>
    <t>rs9860511_ref</t>
  </si>
  <si>
    <t>rs9860511_alt</t>
  </si>
  <si>
    <t>rs13096869_ref</t>
  </si>
  <si>
    <t>rs13096869_alt</t>
  </si>
  <si>
    <t>rs7634127_ref</t>
  </si>
  <si>
    <t>rs7634127_alt</t>
  </si>
  <si>
    <t>rs9838919_ref</t>
  </si>
  <si>
    <t>rs9838919_alt</t>
  </si>
  <si>
    <t>rs4345016_ref</t>
  </si>
  <si>
    <t>rs4345016_alt</t>
  </si>
  <si>
    <t>rs6599269_ref</t>
  </si>
  <si>
    <t>rs6599269_alt</t>
  </si>
  <si>
    <t>rs6779297_ref</t>
  </si>
  <si>
    <t>rs6779297_alt</t>
  </si>
  <si>
    <t>rs7426389_ref</t>
  </si>
  <si>
    <t>rs7426389_alt</t>
  </si>
  <si>
    <t>rs7429404_ref</t>
  </si>
  <si>
    <t>rs7429404_alt</t>
  </si>
  <si>
    <t>rs6599268_ref</t>
  </si>
  <si>
    <t>rs6599268_alt</t>
  </si>
  <si>
    <t>rs6599267_ref</t>
  </si>
  <si>
    <t>rs6599267_alt</t>
  </si>
  <si>
    <t>rs13076816_ref</t>
  </si>
  <si>
    <t>rs13076816_alt</t>
  </si>
  <si>
    <t>rs9311199_ref</t>
  </si>
  <si>
    <t>rs9311199_alt</t>
  </si>
  <si>
    <t>rs6776531_ref</t>
  </si>
  <si>
    <t>rs6776531_alt</t>
  </si>
  <si>
    <t>rs6766838_ref</t>
  </si>
  <si>
    <t>rs6766838_alt</t>
  </si>
  <si>
    <t>rs4514993_ref</t>
  </si>
  <si>
    <t>rs4514993_alt</t>
  </si>
  <si>
    <t>rs4553926_ref</t>
  </si>
  <si>
    <t>rs4553926_alt</t>
  </si>
  <si>
    <t>rs13093915_ref</t>
  </si>
  <si>
    <t>rs13093915_alt</t>
  </si>
  <si>
    <t>rs58540879_ref</t>
  </si>
  <si>
    <t>rs58540879_alt</t>
  </si>
  <si>
    <t>rs35277257_ref</t>
  </si>
  <si>
    <t>rs35277257_alt</t>
  </si>
  <si>
    <t>rs71323681_ref</t>
  </si>
  <si>
    <t>rs71323681_alt</t>
  </si>
  <si>
    <t>rs3922896_ref</t>
  </si>
  <si>
    <t>rs3922896_alt</t>
  </si>
  <si>
    <t>rs71323679_ref</t>
  </si>
  <si>
    <t>rs71323679_alt</t>
  </si>
  <si>
    <t>rs35761380_ref</t>
  </si>
  <si>
    <t>rs35761380_alt</t>
  </si>
  <si>
    <t>rs13095452_ref</t>
  </si>
  <si>
    <t>rs13095452_alt</t>
  </si>
  <si>
    <t>rs13072568_ref</t>
  </si>
  <si>
    <t>rs13072568_alt</t>
  </si>
  <si>
    <t>rs13074716_ref</t>
  </si>
  <si>
    <t>rs13074716_alt</t>
  </si>
  <si>
    <t>rs34693190_ref</t>
  </si>
  <si>
    <t>rs34693190_alt</t>
  </si>
  <si>
    <t>rs35486656_ref</t>
  </si>
  <si>
    <t>rs35486656_alt</t>
  </si>
  <si>
    <t>rs13087883_ref</t>
  </si>
  <si>
    <t>rs13087883_alt</t>
  </si>
  <si>
    <t>rs4274691_ref</t>
  </si>
  <si>
    <t>rs4274691_alt</t>
  </si>
  <si>
    <t>rs572210885_ref</t>
  </si>
  <si>
    <t>rs572210885_alt</t>
  </si>
  <si>
    <t>rs71323688_ref</t>
  </si>
  <si>
    <t>rs71323688_alt</t>
  </si>
  <si>
    <t>rs7630613_ref</t>
  </si>
  <si>
    <t>rs7630613_alt</t>
  </si>
  <si>
    <t>rs6599272_ref</t>
  </si>
  <si>
    <t>rs6599272_alt</t>
  </si>
  <si>
    <t>rs4585134_ref</t>
  </si>
  <si>
    <t>rs4585134_alt</t>
  </si>
  <si>
    <t>rs10222470_ref</t>
  </si>
  <si>
    <t>rs10222470_alt</t>
  </si>
  <si>
    <t>rs4289298_ref</t>
  </si>
  <si>
    <t>rs4289298_alt</t>
  </si>
  <si>
    <t>rs4676587_ref</t>
  </si>
  <si>
    <t>rs4676587_alt</t>
  </si>
  <si>
    <t>rs6783749_ref</t>
  </si>
  <si>
    <t>rs6783749_alt</t>
  </si>
  <si>
    <t>rs59953532_ref</t>
  </si>
  <si>
    <t>rs59953532_alt</t>
  </si>
  <si>
    <t>rs12639109_ref</t>
  </si>
  <si>
    <t>rs12639109_alt</t>
  </si>
  <si>
    <t>rs7615849_ref</t>
  </si>
  <si>
    <t>rs7615849_alt</t>
  </si>
  <si>
    <t>rs7628160_ref</t>
  </si>
  <si>
    <t>rs7628160_alt</t>
  </si>
  <si>
    <t>rs13067470_ref</t>
  </si>
  <si>
    <t>rs13067470_alt</t>
  </si>
  <si>
    <t>rs60485083_ref</t>
  </si>
  <si>
    <t>rs60485083_alt</t>
  </si>
  <si>
    <t>rs34233149_ref</t>
  </si>
  <si>
    <t>rs34233149_alt</t>
  </si>
  <si>
    <t>rs73828794_ref</t>
  </si>
  <si>
    <t>rs73828794_alt</t>
  </si>
  <si>
    <t>rs61285095_ref</t>
  </si>
  <si>
    <t>rs61285095_alt</t>
  </si>
  <si>
    <t>rs35466074_ref</t>
  </si>
  <si>
    <t>rs35466074_alt</t>
  </si>
  <si>
    <t>rs6796002_ref</t>
  </si>
  <si>
    <t>rs6796002_alt</t>
  </si>
  <si>
    <t>rs35375016_ref</t>
  </si>
  <si>
    <t>rs35375016_alt</t>
  </si>
  <si>
    <t>rs13082824_ref</t>
  </si>
  <si>
    <t>rs13082824_alt</t>
  </si>
  <si>
    <t>rs34928550_ref</t>
  </si>
  <si>
    <t>rs34928550_alt</t>
  </si>
  <si>
    <t>rs59940583_ref</t>
  </si>
  <si>
    <t>rs59940583_alt</t>
  </si>
  <si>
    <t>rs60482552_ref</t>
  </si>
  <si>
    <t>rs60482552_alt</t>
  </si>
  <si>
    <t>rs6795201_ref</t>
  </si>
  <si>
    <t>rs6795201_alt</t>
  </si>
  <si>
    <t>rs2140732_ref</t>
  </si>
  <si>
    <t>rs2140732_alt</t>
  </si>
  <si>
    <t>rs13092101_ref</t>
  </si>
  <si>
    <t>rs13092101_alt</t>
  </si>
  <si>
    <t>rs34150350_ref</t>
  </si>
  <si>
    <t>rs34150350_alt</t>
  </si>
  <si>
    <t>rs71323695_ref</t>
  </si>
  <si>
    <t>rs71323695_alt</t>
  </si>
  <si>
    <t>rs13078636_ref</t>
  </si>
  <si>
    <t>rs13078636_alt</t>
  </si>
  <si>
    <t>rs12638946_ref</t>
  </si>
  <si>
    <t>rs12638946_alt</t>
  </si>
  <si>
    <t>rs12635796_ref</t>
  </si>
  <si>
    <t>rs12635796_alt</t>
  </si>
  <si>
    <t>rs2293309_ref</t>
  </si>
  <si>
    <t>rs2293309_alt</t>
  </si>
  <si>
    <t>rs13086823_ref</t>
  </si>
  <si>
    <t>rs13086823_alt</t>
  </si>
  <si>
    <t>rs6767080_ref</t>
  </si>
  <si>
    <t>rs6767080_alt</t>
  </si>
  <si>
    <t>rs12636931_ref</t>
  </si>
  <si>
    <t>rs12636931_alt</t>
  </si>
  <si>
    <t>rs57701412_ref</t>
  </si>
  <si>
    <t>rs57701412_alt</t>
  </si>
  <si>
    <t>rs13100575_ref</t>
  </si>
  <si>
    <t>rs13100575_alt</t>
  </si>
  <si>
    <t>rs6785489_ref</t>
  </si>
  <si>
    <t>rs6785489_alt</t>
  </si>
  <si>
    <t>rs13063658_ref</t>
  </si>
  <si>
    <t>rs13063658_alt</t>
  </si>
  <si>
    <t>rs6599001_ref</t>
  </si>
  <si>
    <t>rs6599001_alt</t>
  </si>
  <si>
    <t>rs34037218_ref</t>
  </si>
  <si>
    <t>rs34037218_alt</t>
  </si>
  <si>
    <t>rs35795531_ref</t>
  </si>
  <si>
    <t>rs35795531_alt</t>
  </si>
  <si>
    <t>rs35713028_ref</t>
  </si>
  <si>
    <t>rs35713028_alt</t>
  </si>
  <si>
    <t>rs35114380_ref</t>
  </si>
  <si>
    <t>rs35114380_alt</t>
  </si>
  <si>
    <t>rs35211723_ref</t>
  </si>
  <si>
    <t>rs35211723_alt</t>
  </si>
  <si>
    <t>rs13077476_ref</t>
  </si>
  <si>
    <t>rs13077476_alt</t>
  </si>
  <si>
    <t>rs111888527_ref</t>
  </si>
  <si>
    <t>rs111888527_alt</t>
  </si>
  <si>
    <t>rs35935676_ref</t>
  </si>
  <si>
    <t>rs35935676_alt</t>
  </si>
  <si>
    <t>rs6777201_ref</t>
  </si>
  <si>
    <t>rs6777201_alt</t>
  </si>
  <si>
    <t>rs2370859_ref</t>
  </si>
  <si>
    <t>rs2370859_alt</t>
  </si>
  <si>
    <t>rs2370860_ref</t>
  </si>
  <si>
    <t>rs2370860_alt</t>
  </si>
  <si>
    <t>rs60392216_ref</t>
  </si>
  <si>
    <t>rs60392216_alt</t>
  </si>
  <si>
    <t>rs28362645_ref</t>
  </si>
  <si>
    <t>rs28362645_alt</t>
  </si>
  <si>
    <t>rs11129814_ref</t>
  </si>
  <si>
    <t>rs11129814_alt</t>
  </si>
  <si>
    <t>VK42</t>
  </si>
  <si>
    <t>DD</t>
  </si>
  <si>
    <t>[]</t>
  </si>
  <si>
    <t>[22, 32, 8, 8, 19, 7, 36, 30, 7, 16, 9, 21, 41, 20, 7]</t>
  </si>
  <si>
    <t>[74, 89, 85, 32, 85, 65, 95, 101, 101, 32, 66, 101, 101, 90, 90]</t>
  </si>
  <si>
    <t>0.0</t>
  </si>
  <si>
    <t>14.75</t>
  </si>
  <si>
    <t>0.2918764127319294</t>
  </si>
  <si>
    <t>0.9999675436068548</t>
  </si>
  <si>
    <t>VK118</t>
  </si>
  <si>
    <t>RD</t>
  </si>
  <si>
    <t>[30, 37, 37, 31.666666666666668, 32, 19, 37, 6, 37, 25]</t>
  </si>
  <si>
    <t>[30, 16, 17, 43, 17]</t>
  </si>
  <si>
    <t>[96, 86, 95, 64, 101, 49, 84, 84, 101, 98]</t>
  </si>
  <si>
    <t>[101, 89, 43, 100, 101]</t>
  </si>
  <si>
    <t>2.0</t>
  </si>
  <si>
    <t>3.75</t>
  </si>
  <si>
    <t>0.999999999971596</t>
  </si>
  <si>
    <t>nan</t>
  </si>
  <si>
    <t>RR</t>
  </si>
  <si>
    <t>VK190</t>
  </si>
  <si>
    <t>0.9999999999998772</t>
  </si>
  <si>
    <t>[18, 30, 37, 37, 37, 14, 6, 10, 7, 15, 37, 14, 7, 17, 7, 7]</t>
  </si>
  <si>
    <t>[48, 74, 78, 81, 42, 37, 81, 44, 32, 77, 61, 32, 31, 81, 47, 95]</t>
  </si>
  <si>
    <t>6.75</t>
  </si>
  <si>
    <t>0.9999999925367374</t>
  </si>
  <si>
    <t>0.2851791853758894</t>
  </si>
  <si>
    <t>0.2851791832475572</t>
  </si>
  <si>
    <t>0.9999835806049624</t>
  </si>
  <si>
    <t>RISE</t>
  </si>
  <si>
    <t>NEO</t>
  </si>
  <si>
    <t>BOTAI</t>
  </si>
  <si>
    <t>RD*</t>
  </si>
  <si>
    <t>Data Group: VK</t>
  </si>
  <si>
    <t>Total samples: 299</t>
  </si>
  <si>
    <t>No_filter - RR count: 222</t>
  </si>
  <si>
    <t>No_filter - RD count: 71</t>
  </si>
  <si>
    <t>No_filter - DD count: 6</t>
  </si>
  <si>
    <t>Permissive_filter - RR count: 240</t>
  </si>
  <si>
    <t>Permissive_filter - RR count: 242</t>
  </si>
  <si>
    <t>Permissive_filter - RD count: 57</t>
  </si>
  <si>
    <t>Permissive_filter - RD count: 55</t>
  </si>
  <si>
    <t>Permissive_filter - DD count: 2</t>
  </si>
  <si>
    <t>Strict_filter - RR count: 248</t>
  </si>
  <si>
    <t>Strict_filter - RR count: 249</t>
  </si>
  <si>
    <t>Strict_filter - RD count: 49</t>
  </si>
  <si>
    <t>Strict_filter - RD count: 48</t>
  </si>
  <si>
    <t>Strict_filter - DD count: 2</t>
  </si>
  <si>
    <t>Data Group: RISE</t>
  </si>
  <si>
    <t>Total samples: 52</t>
  </si>
  <si>
    <t>No_filter - RR count: 43</t>
  </si>
  <si>
    <t>No_filter - RD count: 8</t>
  </si>
  <si>
    <t>No_filter - DD count: 1</t>
  </si>
  <si>
    <t>Permissive_filter - RR count: 42</t>
  </si>
  <si>
    <t>Permissive_filter - RD count: 10</t>
  </si>
  <si>
    <t>Permissive_filter - DD count: 0</t>
  </si>
  <si>
    <t>Strict_filter - RR count: 46</t>
  </si>
  <si>
    <t>Strict_filter - RD count: 6</t>
  </si>
  <si>
    <t>Strict_filter - DD count: 0</t>
  </si>
  <si>
    <t>Data Group: NEO</t>
  </si>
  <si>
    <t>Total samples: 159</t>
  </si>
  <si>
    <t>No_filter - RR count: 125</t>
  </si>
  <si>
    <t>No_filter - RD count: 33</t>
  </si>
  <si>
    <t>Permissive_filter - RR count: 132</t>
  </si>
  <si>
    <t>Permissive_filter - RR count: 133</t>
  </si>
  <si>
    <t>Permissive_filter - RD count: 27</t>
  </si>
  <si>
    <t>Permissive_filter - RD count: 26</t>
  </si>
  <si>
    <t>Strict_filter - RR count: 137</t>
  </si>
  <si>
    <t>Strict_filter - RR count: 138</t>
  </si>
  <si>
    <t>Strict_filter - RD count: 22</t>
  </si>
  <si>
    <t>Strict_filter - RD count: 21</t>
  </si>
  <si>
    <t>Data Group: BOTAI</t>
  </si>
  <si>
    <t>Total samples: 46</t>
  </si>
  <si>
    <t>No_filter - RR count: 39</t>
  </si>
  <si>
    <t>No_filter - RD count: 7</t>
  </si>
  <si>
    <t>No_filter - DD count: 0</t>
  </si>
  <si>
    <t>Permissive_filter - RR count: 41</t>
  </si>
  <si>
    <t>Permissive_filter - RD count: 5</t>
  </si>
  <si>
    <t>Strict_filter - RR count: 41</t>
  </si>
  <si>
    <t>Strict_filter - RD count: 5</t>
  </si>
  <si>
    <t>EUR MAF</t>
  </si>
  <si>
    <t>The five European KGP populations have an collective MAF = 0.1223</t>
  </si>
  <si>
    <t xml:space="preserve">Dataset </t>
  </si>
  <si>
    <t xml:space="preserve">Total samples </t>
  </si>
  <si>
    <t>Number of samples with &gt; read cover breakpoint</t>
  </si>
  <si>
    <t xml:space="preserve">Total alles </t>
  </si>
  <si>
    <t>No_filter_RR</t>
  </si>
  <si>
    <t>No_filter_RD</t>
  </si>
  <si>
    <t>No_filter_DD</t>
  </si>
  <si>
    <t>Alt_alleles</t>
  </si>
  <si>
    <t>Permissive_filter_RR</t>
  </si>
  <si>
    <t>Permissive_filter_RD</t>
  </si>
  <si>
    <t>Permissive_filter_DD</t>
  </si>
  <si>
    <t>VK  samples*</t>
  </si>
  <si>
    <t xml:space="preserve">*The VK42  sample with recombination of the deletion-haplotype has be assigned DD in all filters </t>
  </si>
  <si>
    <t xml:space="preserve">Sample check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</si>
</sst>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  <font>
      <sz val="11"/>
      <name val="Calibri"/>
      <family val="2"/>
    </font>
    <font>
      <sz val="11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ck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right"/>
    </xf>
    <xf numFmtId="0" fontId="0" fillId="4" borderId="0" xfId="0" applyFill="1"/>
    <xf numFmtId="0" fontId="2" fillId="0" borderId="3" xfId="0" applyFont="1" applyBorder="1" applyAlignment="1">
      <alignment horizontal="left"/>
    </xf>
    <xf numFmtId="0" fontId="3" fillId="0" borderId="1" xfId="0" applyFont="1" applyBorder="1"/>
    <xf numFmtId="0" fontId="1" fillId="0" borderId="0" xfId="0" applyFont="1"/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center"/>
    </xf>
    <xf numFmtId="0" fontId="4" fillId="0" borderId="2" xfId="0" applyFont="1" applyBorder="1"/>
    <xf numFmtId="0" fontId="0" fillId="0" borderId="2" xfId="0" applyBorder="1" applyAlignment="1">
      <alignment horizontal="left"/>
    </xf>
    <xf numFmtId="0" fontId="2" fillId="0" borderId="1" xfId="0" applyFont="1" applyBorder="1"/>
    <xf numFmtId="0" fontId="0" fillId="2" borderId="0" xfId="0" applyFill="1" applyAlignment="1">
      <alignment horizontal="right"/>
    </xf>
    <xf numFmtId="0" fontId="0" fillId="0" borderId="5" xfId="0" applyBorder="1"/>
    <xf numFmtId="0" fontId="0" fillId="5" borderId="0" xfId="0" applyFill="1"/>
    <xf numFmtId="0" fontId="6" fillId="0" borderId="0" xfId="0" applyFont="1"/>
    <xf numFmtId="11" fontId="6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11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094AC-7D97-4BBD-A82F-05D63368CD89}">
  <dimension ref="A1:L128"/>
  <sheetViews>
    <sheetView workbookViewId="0"/>
  </sheetViews>
  <sheetFormatPr defaultRowHeight="14.4" x14ac:dyDescent="0.3"/>
  <cols>
    <col min="1" max="1" width="14.44140625" customWidth="1"/>
    <col min="2" max="2" width="12.88671875" customWidth="1"/>
    <col min="3" max="3" width="13.5546875" customWidth="1"/>
    <col min="4" max="4" width="11.88671875" customWidth="1"/>
    <col min="5" max="5" width="12" customWidth="1"/>
    <col min="8" max="8" width="22.109375" customWidth="1"/>
    <col min="9" max="9" width="19.109375" customWidth="1"/>
  </cols>
  <sheetData>
    <row r="1" spans="1:10" x14ac:dyDescent="0.3">
      <c r="A1" s="14" t="s">
        <v>0</v>
      </c>
    </row>
    <row r="3" spans="1:10" ht="15" thickBot="1" x14ac:dyDescent="0.35">
      <c r="A3" s="25" t="s">
        <v>1</v>
      </c>
      <c r="B3" s="12" t="s">
        <v>2</v>
      </c>
      <c r="C3" s="13" t="s">
        <v>3</v>
      </c>
      <c r="D3" s="4" t="s">
        <v>4</v>
      </c>
      <c r="E3" s="13" t="s">
        <v>5</v>
      </c>
      <c r="F3" s="4" t="s">
        <v>6</v>
      </c>
      <c r="G3" s="4" t="s">
        <v>7</v>
      </c>
      <c r="H3" s="4" t="s">
        <v>8</v>
      </c>
    </row>
    <row r="4" spans="1:10" x14ac:dyDescent="0.3">
      <c r="A4" s="19"/>
      <c r="B4" s="20"/>
      <c r="C4" s="21"/>
      <c r="D4" s="22"/>
      <c r="E4" s="21"/>
      <c r="F4" s="22"/>
      <c r="G4" s="22"/>
      <c r="H4" s="22"/>
    </row>
    <row r="5" spans="1:10" ht="15" thickBot="1" x14ac:dyDescent="0.35">
      <c r="A5" s="23" t="s">
        <v>9</v>
      </c>
      <c r="B5" s="24" t="s">
        <v>10</v>
      </c>
      <c r="C5" s="24" t="s">
        <v>11</v>
      </c>
      <c r="D5" s="5" t="s">
        <v>12</v>
      </c>
      <c r="E5" s="5">
        <v>3</v>
      </c>
      <c r="F5" s="5">
        <v>7</v>
      </c>
      <c r="G5" s="5">
        <v>52</v>
      </c>
      <c r="H5" s="5">
        <v>58</v>
      </c>
    </row>
    <row r="7" spans="1:10" x14ac:dyDescent="0.3">
      <c r="J7" s="14"/>
    </row>
    <row r="8" spans="1:10" ht="15" thickBot="1" x14ac:dyDescent="0.35">
      <c r="A8" s="15" t="s">
        <v>1</v>
      </c>
      <c r="B8" s="16" t="s">
        <v>13</v>
      </c>
      <c r="C8" s="16" t="s">
        <v>14</v>
      </c>
      <c r="D8" s="16" t="s">
        <v>4</v>
      </c>
      <c r="E8" s="16" t="s">
        <v>15</v>
      </c>
      <c r="F8" s="16" t="s">
        <v>16</v>
      </c>
      <c r="G8" s="16" t="s">
        <v>17</v>
      </c>
      <c r="H8" s="17"/>
      <c r="I8" s="17"/>
    </row>
    <row r="9" spans="1:10" ht="15" thickTop="1" x14ac:dyDescent="0.3">
      <c r="A9" t="s">
        <v>18</v>
      </c>
      <c r="B9" t="s">
        <v>10</v>
      </c>
      <c r="C9" t="s">
        <v>11</v>
      </c>
      <c r="D9" t="s">
        <v>12</v>
      </c>
      <c r="E9">
        <v>0</v>
      </c>
      <c r="F9" t="s">
        <v>19</v>
      </c>
      <c r="G9" t="s">
        <v>19</v>
      </c>
    </row>
    <row r="10" spans="1:10" x14ac:dyDescent="0.3">
      <c r="A10" t="s">
        <v>20</v>
      </c>
      <c r="B10" t="s">
        <v>21</v>
      </c>
      <c r="C10" t="s">
        <v>22</v>
      </c>
      <c r="D10" t="s">
        <v>12</v>
      </c>
      <c r="E10">
        <v>-946</v>
      </c>
      <c r="F10" t="s">
        <v>19</v>
      </c>
      <c r="G10" t="s">
        <v>19</v>
      </c>
      <c r="H10" t="s">
        <v>23</v>
      </c>
    </row>
    <row r="11" spans="1:10" x14ac:dyDescent="0.3">
      <c r="A11" t="s">
        <v>24</v>
      </c>
      <c r="B11" t="s">
        <v>25</v>
      </c>
      <c r="C11" t="s">
        <v>26</v>
      </c>
      <c r="D11" t="s">
        <v>12</v>
      </c>
      <c r="E11">
        <v>-2434</v>
      </c>
      <c r="F11" t="s">
        <v>19</v>
      </c>
      <c r="G11" t="s">
        <v>19</v>
      </c>
      <c r="H11" t="s">
        <v>23</v>
      </c>
    </row>
    <row r="12" spans="1:10" x14ac:dyDescent="0.3">
      <c r="A12" t="s">
        <v>27</v>
      </c>
      <c r="B12" t="s">
        <v>28</v>
      </c>
      <c r="C12" t="s">
        <v>22</v>
      </c>
      <c r="D12" t="s">
        <v>12</v>
      </c>
      <c r="E12">
        <v>-4171</v>
      </c>
      <c r="F12" t="s">
        <v>19</v>
      </c>
      <c r="G12" t="s">
        <v>19</v>
      </c>
      <c r="H12" t="s">
        <v>23</v>
      </c>
    </row>
    <row r="13" spans="1:10" x14ac:dyDescent="0.3">
      <c r="A13" s="27" t="s">
        <v>29</v>
      </c>
      <c r="B13" s="27" t="s">
        <v>30</v>
      </c>
      <c r="C13" s="27" t="s">
        <v>31</v>
      </c>
      <c r="D13" s="27" t="s">
        <v>12</v>
      </c>
      <c r="E13" s="27">
        <v>-4669</v>
      </c>
      <c r="F13" s="27" t="s">
        <v>19</v>
      </c>
      <c r="G13" s="27" t="s">
        <v>19</v>
      </c>
      <c r="H13" s="18"/>
    </row>
    <row r="14" spans="1:10" x14ac:dyDescent="0.3">
      <c r="A14" t="s">
        <v>32</v>
      </c>
      <c r="B14" t="s">
        <v>33</v>
      </c>
      <c r="C14" t="s">
        <v>34</v>
      </c>
      <c r="D14" t="s">
        <v>12</v>
      </c>
      <c r="E14">
        <v>-5633</v>
      </c>
      <c r="F14" t="s">
        <v>19</v>
      </c>
      <c r="G14" t="s">
        <v>19</v>
      </c>
    </row>
    <row r="15" spans="1:10" x14ac:dyDescent="0.3">
      <c r="A15" t="s">
        <v>35</v>
      </c>
      <c r="B15" t="s">
        <v>36</v>
      </c>
      <c r="C15" t="s">
        <v>37</v>
      </c>
      <c r="D15" t="s">
        <v>12</v>
      </c>
      <c r="E15">
        <v>-6410</v>
      </c>
      <c r="F15" t="s">
        <v>19</v>
      </c>
      <c r="G15" t="s">
        <v>19</v>
      </c>
    </row>
    <row r="16" spans="1:10" x14ac:dyDescent="0.3">
      <c r="A16" t="s">
        <v>38</v>
      </c>
      <c r="B16" t="s">
        <v>39</v>
      </c>
      <c r="C16" t="s">
        <v>40</v>
      </c>
      <c r="D16" t="s">
        <v>12</v>
      </c>
      <c r="E16">
        <v>-7047</v>
      </c>
      <c r="F16" t="s">
        <v>19</v>
      </c>
      <c r="G16" t="s">
        <v>19</v>
      </c>
    </row>
    <row r="17" spans="1:12" x14ac:dyDescent="0.3">
      <c r="A17" t="s">
        <v>41</v>
      </c>
      <c r="B17" t="s">
        <v>42</v>
      </c>
      <c r="C17" t="s">
        <v>40</v>
      </c>
      <c r="D17" t="s">
        <v>12</v>
      </c>
      <c r="E17">
        <v>-8515</v>
      </c>
      <c r="F17" t="s">
        <v>19</v>
      </c>
      <c r="G17" t="s">
        <v>19</v>
      </c>
    </row>
    <row r="18" spans="1:12" x14ac:dyDescent="0.3">
      <c r="A18" t="s">
        <v>43</v>
      </c>
      <c r="B18" t="s">
        <v>44</v>
      </c>
      <c r="C18" t="s">
        <v>34</v>
      </c>
      <c r="D18" t="s">
        <v>12</v>
      </c>
      <c r="E18">
        <v>-9571</v>
      </c>
      <c r="F18" t="s">
        <v>19</v>
      </c>
      <c r="G18" t="s">
        <v>19</v>
      </c>
    </row>
    <row r="19" spans="1:12" x14ac:dyDescent="0.3">
      <c r="A19" t="s">
        <v>45</v>
      </c>
      <c r="B19" t="s">
        <v>46</v>
      </c>
      <c r="C19" t="s">
        <v>34</v>
      </c>
      <c r="D19" t="s">
        <v>47</v>
      </c>
      <c r="E19">
        <v>-22165</v>
      </c>
      <c r="F19" t="s">
        <v>19</v>
      </c>
      <c r="G19" t="s">
        <v>48</v>
      </c>
    </row>
    <row r="20" spans="1:12" x14ac:dyDescent="0.3">
      <c r="A20" t="s">
        <v>49</v>
      </c>
      <c r="B20" t="s">
        <v>50</v>
      </c>
      <c r="C20" t="s">
        <v>37</v>
      </c>
      <c r="D20" t="s">
        <v>47</v>
      </c>
      <c r="E20">
        <v>-25831</v>
      </c>
      <c r="F20" t="s">
        <v>19</v>
      </c>
      <c r="G20" t="s">
        <v>48</v>
      </c>
      <c r="I20" s="2"/>
      <c r="J20" s="2"/>
      <c r="K20" s="2"/>
      <c r="L20" s="2"/>
    </row>
    <row r="21" spans="1:12" x14ac:dyDescent="0.3">
      <c r="A21" t="s">
        <v>51</v>
      </c>
      <c r="B21" t="s">
        <v>52</v>
      </c>
      <c r="C21" t="s">
        <v>53</v>
      </c>
      <c r="D21" t="s">
        <v>47</v>
      </c>
      <c r="E21">
        <v>-26226</v>
      </c>
      <c r="F21" t="s">
        <v>19</v>
      </c>
      <c r="G21" t="s">
        <v>48</v>
      </c>
    </row>
    <row r="22" spans="1:12" x14ac:dyDescent="0.3">
      <c r="A22" t="s">
        <v>54</v>
      </c>
      <c r="B22" t="s">
        <v>55</v>
      </c>
      <c r="C22" t="s">
        <v>56</v>
      </c>
      <c r="D22" t="s">
        <v>47</v>
      </c>
      <c r="E22">
        <v>-26675</v>
      </c>
      <c r="F22" t="s">
        <v>19</v>
      </c>
      <c r="G22" t="s">
        <v>48</v>
      </c>
    </row>
    <row r="23" spans="1:12" x14ac:dyDescent="0.3">
      <c r="A23" t="s">
        <v>57</v>
      </c>
      <c r="B23" t="s">
        <v>58</v>
      </c>
      <c r="C23" t="s">
        <v>56</v>
      </c>
      <c r="D23" t="s">
        <v>47</v>
      </c>
      <c r="E23">
        <v>-28142</v>
      </c>
      <c r="F23" t="s">
        <v>19</v>
      </c>
      <c r="G23" t="s">
        <v>48</v>
      </c>
    </row>
    <row r="24" spans="1:12" x14ac:dyDescent="0.3">
      <c r="A24" t="s">
        <v>59</v>
      </c>
      <c r="B24" t="s">
        <v>60</v>
      </c>
      <c r="C24" t="s">
        <v>61</v>
      </c>
      <c r="D24" t="s">
        <v>47</v>
      </c>
      <c r="E24">
        <v>-29319</v>
      </c>
      <c r="F24" t="s">
        <v>19</v>
      </c>
      <c r="G24" t="s">
        <v>48</v>
      </c>
    </row>
    <row r="25" spans="1:12" x14ac:dyDescent="0.3">
      <c r="A25" t="s">
        <v>62</v>
      </c>
      <c r="B25" t="s">
        <v>63</v>
      </c>
      <c r="C25" t="s">
        <v>37</v>
      </c>
      <c r="D25" t="s">
        <v>47</v>
      </c>
      <c r="E25">
        <v>-29734</v>
      </c>
      <c r="F25" t="s">
        <v>19</v>
      </c>
      <c r="G25" t="s">
        <v>48</v>
      </c>
    </row>
    <row r="26" spans="1:12" x14ac:dyDescent="0.3">
      <c r="A26" t="s">
        <v>64</v>
      </c>
      <c r="B26" t="s">
        <v>65</v>
      </c>
      <c r="C26" t="s">
        <v>56</v>
      </c>
      <c r="D26" t="s">
        <v>47</v>
      </c>
      <c r="E26">
        <v>-35768</v>
      </c>
      <c r="F26" t="s">
        <v>19</v>
      </c>
      <c r="G26" t="s">
        <v>48</v>
      </c>
    </row>
    <row r="27" spans="1:12" x14ac:dyDescent="0.3">
      <c r="A27" t="s">
        <v>66</v>
      </c>
      <c r="B27" t="s">
        <v>67</v>
      </c>
      <c r="C27" t="s">
        <v>68</v>
      </c>
      <c r="D27" t="s">
        <v>47</v>
      </c>
      <c r="E27">
        <v>-38046</v>
      </c>
      <c r="F27" t="s">
        <v>19</v>
      </c>
      <c r="G27" t="s">
        <v>48</v>
      </c>
    </row>
    <row r="28" spans="1:12" x14ac:dyDescent="0.3">
      <c r="A28" t="s">
        <v>69</v>
      </c>
      <c r="B28" t="s">
        <v>70</v>
      </c>
      <c r="C28" t="s">
        <v>37</v>
      </c>
      <c r="D28" t="s">
        <v>47</v>
      </c>
      <c r="E28">
        <v>-38337</v>
      </c>
      <c r="F28" t="s">
        <v>19</v>
      </c>
      <c r="G28" t="s">
        <v>48</v>
      </c>
    </row>
    <row r="29" spans="1:12" x14ac:dyDescent="0.3">
      <c r="A29" t="s">
        <v>71</v>
      </c>
      <c r="B29" t="s">
        <v>72</v>
      </c>
      <c r="C29" t="s">
        <v>56</v>
      </c>
      <c r="D29" t="s">
        <v>47</v>
      </c>
      <c r="E29">
        <v>-38376</v>
      </c>
      <c r="F29" t="s">
        <v>19</v>
      </c>
      <c r="G29" t="s">
        <v>48</v>
      </c>
    </row>
    <row r="30" spans="1:12" x14ac:dyDescent="0.3">
      <c r="A30" t="s">
        <v>73</v>
      </c>
      <c r="B30" t="s">
        <v>74</v>
      </c>
      <c r="C30" t="s">
        <v>56</v>
      </c>
      <c r="D30" t="s">
        <v>47</v>
      </c>
      <c r="E30">
        <v>-39789</v>
      </c>
      <c r="F30" t="s">
        <v>19</v>
      </c>
      <c r="G30" t="s">
        <v>48</v>
      </c>
    </row>
    <row r="31" spans="1:12" x14ac:dyDescent="0.3">
      <c r="A31" t="s">
        <v>75</v>
      </c>
      <c r="B31" t="s">
        <v>76</v>
      </c>
      <c r="C31" t="s">
        <v>56</v>
      </c>
      <c r="D31" t="s">
        <v>47</v>
      </c>
      <c r="E31">
        <v>-41195</v>
      </c>
      <c r="F31" t="s">
        <v>19</v>
      </c>
      <c r="G31" t="s">
        <v>48</v>
      </c>
    </row>
    <row r="32" spans="1:12" x14ac:dyDescent="0.3">
      <c r="A32" t="s">
        <v>77</v>
      </c>
      <c r="B32" t="s">
        <v>78</v>
      </c>
      <c r="C32" t="s">
        <v>56</v>
      </c>
      <c r="D32" t="s">
        <v>47</v>
      </c>
      <c r="E32">
        <v>-41556</v>
      </c>
      <c r="F32" t="s">
        <v>19</v>
      </c>
      <c r="G32" t="s">
        <v>48</v>
      </c>
    </row>
    <row r="33" spans="1:7" x14ac:dyDescent="0.3">
      <c r="A33" t="s">
        <v>79</v>
      </c>
      <c r="B33" t="s">
        <v>80</v>
      </c>
      <c r="C33" t="s">
        <v>37</v>
      </c>
      <c r="D33" t="s">
        <v>47</v>
      </c>
      <c r="E33">
        <v>-41873</v>
      </c>
      <c r="F33" t="s">
        <v>19</v>
      </c>
      <c r="G33" t="s">
        <v>48</v>
      </c>
    </row>
    <row r="34" spans="1:7" x14ac:dyDescent="0.3">
      <c r="A34" t="s">
        <v>81</v>
      </c>
      <c r="B34" t="s">
        <v>82</v>
      </c>
      <c r="C34" t="s">
        <v>34</v>
      </c>
      <c r="D34" t="s">
        <v>47</v>
      </c>
      <c r="E34">
        <v>-42186</v>
      </c>
      <c r="F34" t="s">
        <v>19</v>
      </c>
      <c r="G34" t="s">
        <v>48</v>
      </c>
    </row>
    <row r="35" spans="1:7" x14ac:dyDescent="0.3">
      <c r="A35" t="s">
        <v>83</v>
      </c>
      <c r="B35" t="s">
        <v>84</v>
      </c>
      <c r="C35" t="s">
        <v>56</v>
      </c>
      <c r="D35" t="s">
        <v>47</v>
      </c>
      <c r="E35">
        <v>-45655</v>
      </c>
      <c r="F35" t="s">
        <v>19</v>
      </c>
      <c r="G35" t="s">
        <v>48</v>
      </c>
    </row>
    <row r="36" spans="1:7" x14ac:dyDescent="0.3">
      <c r="A36" t="s">
        <v>85</v>
      </c>
      <c r="B36" t="s">
        <v>86</v>
      </c>
      <c r="C36" t="s">
        <v>31</v>
      </c>
      <c r="D36" t="s">
        <v>47</v>
      </c>
      <c r="E36">
        <v>-46203</v>
      </c>
      <c r="F36" t="s">
        <v>19</v>
      </c>
      <c r="G36" t="s">
        <v>48</v>
      </c>
    </row>
    <row r="37" spans="1:7" x14ac:dyDescent="0.3">
      <c r="A37" t="s">
        <v>87</v>
      </c>
      <c r="B37" t="s">
        <v>88</v>
      </c>
      <c r="C37" t="s">
        <v>37</v>
      </c>
      <c r="D37" t="s">
        <v>47</v>
      </c>
      <c r="E37">
        <v>-49833</v>
      </c>
      <c r="F37" t="s">
        <v>19</v>
      </c>
      <c r="G37" t="s">
        <v>48</v>
      </c>
    </row>
    <row r="38" spans="1:7" x14ac:dyDescent="0.3">
      <c r="A38" t="s">
        <v>89</v>
      </c>
      <c r="B38" t="s">
        <v>90</v>
      </c>
      <c r="C38" t="s">
        <v>37</v>
      </c>
      <c r="D38" t="s">
        <v>47</v>
      </c>
      <c r="E38">
        <v>-49955</v>
      </c>
      <c r="F38" t="s">
        <v>19</v>
      </c>
      <c r="G38" t="s">
        <v>48</v>
      </c>
    </row>
    <row r="39" spans="1:7" x14ac:dyDescent="0.3">
      <c r="A39" t="s">
        <v>91</v>
      </c>
      <c r="B39" t="s">
        <v>92</v>
      </c>
      <c r="C39" t="s">
        <v>93</v>
      </c>
      <c r="D39" t="s">
        <v>47</v>
      </c>
      <c r="E39">
        <v>-51331</v>
      </c>
      <c r="F39" t="s">
        <v>19</v>
      </c>
      <c r="G39" t="s">
        <v>48</v>
      </c>
    </row>
    <row r="40" spans="1:7" x14ac:dyDescent="0.3">
      <c r="A40" t="s">
        <v>94</v>
      </c>
      <c r="B40" t="s">
        <v>95</v>
      </c>
      <c r="C40" t="s">
        <v>37</v>
      </c>
      <c r="D40" t="s">
        <v>47</v>
      </c>
      <c r="E40">
        <v>-59739</v>
      </c>
      <c r="F40" t="s">
        <v>19</v>
      </c>
      <c r="G40" t="s">
        <v>48</v>
      </c>
    </row>
    <row r="41" spans="1:7" x14ac:dyDescent="0.3">
      <c r="A41" t="s">
        <v>96</v>
      </c>
      <c r="B41" t="s">
        <v>97</v>
      </c>
      <c r="C41" t="s">
        <v>56</v>
      </c>
      <c r="D41" t="s">
        <v>47</v>
      </c>
      <c r="E41">
        <v>-61273</v>
      </c>
      <c r="F41" t="s">
        <v>19</v>
      </c>
      <c r="G41" t="s">
        <v>48</v>
      </c>
    </row>
    <row r="42" spans="1:7" x14ac:dyDescent="0.3">
      <c r="A42" t="s">
        <v>98</v>
      </c>
      <c r="B42" t="s">
        <v>99</v>
      </c>
      <c r="C42" t="s">
        <v>40</v>
      </c>
      <c r="D42" t="s">
        <v>47</v>
      </c>
      <c r="E42">
        <v>-62129</v>
      </c>
      <c r="F42" t="s">
        <v>19</v>
      </c>
      <c r="G42" t="s">
        <v>48</v>
      </c>
    </row>
    <row r="43" spans="1:7" x14ac:dyDescent="0.3">
      <c r="A43" t="s">
        <v>100</v>
      </c>
      <c r="B43" t="s">
        <v>101</v>
      </c>
      <c r="C43" t="s">
        <v>102</v>
      </c>
      <c r="D43" t="s">
        <v>47</v>
      </c>
      <c r="E43">
        <v>-62721</v>
      </c>
      <c r="F43" t="s">
        <v>19</v>
      </c>
      <c r="G43" t="s">
        <v>48</v>
      </c>
    </row>
    <row r="44" spans="1:7" x14ac:dyDescent="0.3">
      <c r="A44" t="s">
        <v>103</v>
      </c>
      <c r="B44" t="s">
        <v>104</v>
      </c>
      <c r="C44" t="s">
        <v>37</v>
      </c>
      <c r="D44" t="s">
        <v>47</v>
      </c>
      <c r="E44">
        <v>-63464</v>
      </c>
      <c r="F44" t="s">
        <v>19</v>
      </c>
      <c r="G44" t="s">
        <v>48</v>
      </c>
    </row>
    <row r="45" spans="1:7" x14ac:dyDescent="0.3">
      <c r="A45" t="s">
        <v>105</v>
      </c>
      <c r="B45" t="s">
        <v>106</v>
      </c>
      <c r="C45" t="s">
        <v>107</v>
      </c>
      <c r="D45" t="s">
        <v>47</v>
      </c>
      <c r="E45">
        <v>-64006</v>
      </c>
      <c r="F45" t="s">
        <v>19</v>
      </c>
      <c r="G45" t="s">
        <v>48</v>
      </c>
    </row>
    <row r="46" spans="1:7" x14ac:dyDescent="0.3">
      <c r="A46" t="s">
        <v>108</v>
      </c>
      <c r="B46" t="s">
        <v>109</v>
      </c>
      <c r="C46" t="s">
        <v>110</v>
      </c>
      <c r="D46" t="s">
        <v>47</v>
      </c>
      <c r="E46">
        <v>-64249</v>
      </c>
      <c r="F46" t="s">
        <v>19</v>
      </c>
      <c r="G46" t="s">
        <v>48</v>
      </c>
    </row>
    <row r="47" spans="1:7" x14ac:dyDescent="0.3">
      <c r="A47" t="s">
        <v>111</v>
      </c>
      <c r="B47" t="s">
        <v>112</v>
      </c>
      <c r="C47" t="s">
        <v>68</v>
      </c>
      <c r="D47" t="s">
        <v>47</v>
      </c>
      <c r="E47">
        <v>-64620</v>
      </c>
      <c r="F47" t="s">
        <v>19</v>
      </c>
      <c r="G47" t="s">
        <v>48</v>
      </c>
    </row>
    <row r="48" spans="1:7" x14ac:dyDescent="0.3">
      <c r="A48" t="s">
        <v>113</v>
      </c>
      <c r="B48" t="s">
        <v>114</v>
      </c>
      <c r="C48" t="s">
        <v>93</v>
      </c>
      <c r="D48" t="s">
        <v>47</v>
      </c>
      <c r="E48">
        <v>-65076</v>
      </c>
      <c r="F48" t="s">
        <v>19</v>
      </c>
      <c r="G48" t="s">
        <v>48</v>
      </c>
    </row>
    <row r="49" spans="1:7" x14ac:dyDescent="0.3">
      <c r="A49" t="s">
        <v>115</v>
      </c>
      <c r="B49" t="s">
        <v>116</v>
      </c>
      <c r="C49" t="s">
        <v>93</v>
      </c>
      <c r="D49" t="s">
        <v>117</v>
      </c>
      <c r="E49">
        <v>-84515</v>
      </c>
      <c r="F49" t="s">
        <v>19</v>
      </c>
      <c r="G49" t="s">
        <v>118</v>
      </c>
    </row>
    <row r="50" spans="1:7" x14ac:dyDescent="0.3">
      <c r="A50" t="s">
        <v>119</v>
      </c>
      <c r="B50" t="s">
        <v>120</v>
      </c>
      <c r="C50" t="s">
        <v>68</v>
      </c>
      <c r="D50" t="s">
        <v>117</v>
      </c>
      <c r="E50">
        <v>-97353</v>
      </c>
      <c r="F50" t="s">
        <v>19</v>
      </c>
      <c r="G50" t="s">
        <v>118</v>
      </c>
    </row>
    <row r="51" spans="1:7" x14ac:dyDescent="0.3">
      <c r="A51" t="s">
        <v>121</v>
      </c>
      <c r="B51" t="s">
        <v>122</v>
      </c>
      <c r="C51" t="s">
        <v>107</v>
      </c>
      <c r="D51" t="s">
        <v>117</v>
      </c>
      <c r="E51">
        <v>-110377</v>
      </c>
      <c r="F51" t="s">
        <v>19</v>
      </c>
      <c r="G51" t="s">
        <v>118</v>
      </c>
    </row>
    <row r="52" spans="1:7" x14ac:dyDescent="0.3">
      <c r="A52" t="s">
        <v>123</v>
      </c>
      <c r="B52" t="s">
        <v>124</v>
      </c>
      <c r="C52" t="s">
        <v>107</v>
      </c>
      <c r="D52" t="s">
        <v>117</v>
      </c>
      <c r="E52">
        <v>-114697</v>
      </c>
      <c r="F52" t="s">
        <v>19</v>
      </c>
      <c r="G52" t="s">
        <v>118</v>
      </c>
    </row>
    <row r="53" spans="1:7" x14ac:dyDescent="0.3">
      <c r="A53" t="s">
        <v>125</v>
      </c>
      <c r="B53" t="s">
        <v>126</v>
      </c>
      <c r="C53" t="s">
        <v>127</v>
      </c>
      <c r="D53" t="s">
        <v>117</v>
      </c>
      <c r="E53">
        <v>-125995</v>
      </c>
      <c r="F53" t="s">
        <v>19</v>
      </c>
      <c r="G53" t="s">
        <v>118</v>
      </c>
    </row>
    <row r="54" spans="1:7" x14ac:dyDescent="0.3">
      <c r="A54" t="s">
        <v>128</v>
      </c>
      <c r="B54" t="s">
        <v>129</v>
      </c>
      <c r="C54" t="s">
        <v>37</v>
      </c>
      <c r="D54" t="s">
        <v>117</v>
      </c>
      <c r="E54">
        <v>-127816</v>
      </c>
      <c r="F54" t="s">
        <v>19</v>
      </c>
      <c r="G54" t="s">
        <v>118</v>
      </c>
    </row>
    <row r="55" spans="1:7" x14ac:dyDescent="0.3">
      <c r="A55" t="s">
        <v>130</v>
      </c>
      <c r="B55" t="s">
        <v>131</v>
      </c>
      <c r="C55" t="s">
        <v>102</v>
      </c>
      <c r="D55" t="s">
        <v>117</v>
      </c>
      <c r="E55">
        <v>-135443</v>
      </c>
      <c r="F55" t="s">
        <v>19</v>
      </c>
      <c r="G55" t="s">
        <v>118</v>
      </c>
    </row>
    <row r="56" spans="1:7" x14ac:dyDescent="0.3">
      <c r="A56" t="s">
        <v>132</v>
      </c>
      <c r="B56" t="s">
        <v>133</v>
      </c>
      <c r="C56" t="s">
        <v>37</v>
      </c>
      <c r="D56" t="s">
        <v>134</v>
      </c>
      <c r="E56">
        <v>-1723</v>
      </c>
      <c r="F56" t="s">
        <v>19</v>
      </c>
      <c r="G56" t="s">
        <v>135</v>
      </c>
    </row>
    <row r="57" spans="1:7" x14ac:dyDescent="0.3">
      <c r="A57" t="s">
        <v>136</v>
      </c>
      <c r="B57" t="s">
        <v>137</v>
      </c>
      <c r="C57" t="s">
        <v>138</v>
      </c>
      <c r="D57" t="s">
        <v>134</v>
      </c>
      <c r="E57">
        <v>-1965</v>
      </c>
      <c r="F57" t="s">
        <v>19</v>
      </c>
      <c r="G57" t="s">
        <v>135</v>
      </c>
    </row>
    <row r="58" spans="1:7" x14ac:dyDescent="0.3">
      <c r="A58" t="s">
        <v>139</v>
      </c>
      <c r="B58" t="s">
        <v>140</v>
      </c>
      <c r="C58" t="s">
        <v>34</v>
      </c>
      <c r="D58" t="s">
        <v>134</v>
      </c>
      <c r="E58">
        <v>-14023</v>
      </c>
      <c r="F58" t="s">
        <v>19</v>
      </c>
      <c r="G58" t="s">
        <v>135</v>
      </c>
    </row>
    <row r="59" spans="1:7" x14ac:dyDescent="0.3">
      <c r="A59" t="s">
        <v>141</v>
      </c>
      <c r="B59" t="s">
        <v>142</v>
      </c>
      <c r="C59" t="s">
        <v>102</v>
      </c>
      <c r="D59" t="s">
        <v>134</v>
      </c>
      <c r="E59">
        <v>-14270</v>
      </c>
      <c r="F59" t="s">
        <v>19</v>
      </c>
      <c r="G59" t="s">
        <v>135</v>
      </c>
    </row>
    <row r="60" spans="1:7" x14ac:dyDescent="0.3">
      <c r="A60" t="s">
        <v>143</v>
      </c>
      <c r="B60" t="s">
        <v>144</v>
      </c>
      <c r="C60" t="s">
        <v>127</v>
      </c>
      <c r="D60" t="s">
        <v>47</v>
      </c>
      <c r="E60">
        <v>-102324</v>
      </c>
      <c r="F60" t="s">
        <v>48</v>
      </c>
      <c r="G60" t="s">
        <v>145</v>
      </c>
    </row>
    <row r="61" spans="1:7" x14ac:dyDescent="0.3">
      <c r="A61" t="s">
        <v>146</v>
      </c>
      <c r="B61" t="s">
        <v>147</v>
      </c>
      <c r="C61" t="s">
        <v>107</v>
      </c>
      <c r="D61" t="s">
        <v>47</v>
      </c>
      <c r="E61">
        <v>-139972</v>
      </c>
      <c r="F61" t="s">
        <v>48</v>
      </c>
      <c r="G61" t="s">
        <v>145</v>
      </c>
    </row>
    <row r="62" spans="1:7" x14ac:dyDescent="0.3">
      <c r="A62" t="s">
        <v>148</v>
      </c>
      <c r="B62" t="s">
        <v>149</v>
      </c>
      <c r="C62" t="s">
        <v>34</v>
      </c>
      <c r="D62" t="s">
        <v>47</v>
      </c>
      <c r="E62">
        <v>-144096</v>
      </c>
      <c r="F62" t="s">
        <v>48</v>
      </c>
      <c r="G62" t="s">
        <v>145</v>
      </c>
    </row>
    <row r="63" spans="1:7" x14ac:dyDescent="0.3">
      <c r="A63" t="s">
        <v>150</v>
      </c>
      <c r="B63" t="s">
        <v>151</v>
      </c>
      <c r="C63" t="s">
        <v>31</v>
      </c>
      <c r="D63" t="s">
        <v>12</v>
      </c>
      <c r="E63">
        <v>-19923</v>
      </c>
      <c r="F63" t="s">
        <v>152</v>
      </c>
      <c r="G63" t="s">
        <v>153</v>
      </c>
    </row>
    <row r="64" spans="1:7" x14ac:dyDescent="0.3">
      <c r="A64" t="s">
        <v>154</v>
      </c>
      <c r="B64" t="s">
        <v>155</v>
      </c>
      <c r="C64" t="s">
        <v>127</v>
      </c>
      <c r="D64" t="s">
        <v>156</v>
      </c>
      <c r="E64">
        <v>-30820</v>
      </c>
      <c r="F64" t="s">
        <v>48</v>
      </c>
      <c r="G64" t="s">
        <v>157</v>
      </c>
    </row>
    <row r="65" spans="1:7" x14ac:dyDescent="0.3">
      <c r="A65" t="s">
        <v>158</v>
      </c>
      <c r="B65" t="s">
        <v>159</v>
      </c>
      <c r="C65" t="s">
        <v>34</v>
      </c>
      <c r="D65" t="s">
        <v>156</v>
      </c>
      <c r="E65">
        <v>-37597</v>
      </c>
      <c r="F65" t="s">
        <v>48</v>
      </c>
      <c r="G65" t="s">
        <v>157</v>
      </c>
    </row>
    <row r="66" spans="1:7" x14ac:dyDescent="0.3">
      <c r="A66" t="s">
        <v>160</v>
      </c>
      <c r="B66" t="s">
        <v>161</v>
      </c>
      <c r="C66" t="s">
        <v>31</v>
      </c>
      <c r="D66" t="s">
        <v>156</v>
      </c>
      <c r="E66">
        <v>-38246</v>
      </c>
      <c r="F66" t="s">
        <v>48</v>
      </c>
      <c r="G66" t="s">
        <v>157</v>
      </c>
    </row>
    <row r="67" spans="1:7" x14ac:dyDescent="0.3">
      <c r="A67" t="s">
        <v>162</v>
      </c>
      <c r="B67" t="s">
        <v>163</v>
      </c>
      <c r="C67" t="s">
        <v>93</v>
      </c>
      <c r="D67" t="s">
        <v>156</v>
      </c>
      <c r="E67">
        <v>-46593</v>
      </c>
      <c r="F67" t="s">
        <v>48</v>
      </c>
      <c r="G67" t="s">
        <v>157</v>
      </c>
    </row>
    <row r="68" spans="1:7" x14ac:dyDescent="0.3">
      <c r="A68" t="s">
        <v>164</v>
      </c>
      <c r="B68" t="s">
        <v>165</v>
      </c>
      <c r="C68" t="s">
        <v>107</v>
      </c>
      <c r="D68" t="s">
        <v>166</v>
      </c>
      <c r="E68">
        <v>-63350</v>
      </c>
      <c r="F68" t="s">
        <v>48</v>
      </c>
      <c r="G68" t="s">
        <v>167</v>
      </c>
    </row>
    <row r="69" spans="1:7" x14ac:dyDescent="0.3">
      <c r="A69" t="s">
        <v>168</v>
      </c>
      <c r="B69" t="s">
        <v>169</v>
      </c>
      <c r="C69" t="s">
        <v>34</v>
      </c>
      <c r="D69" t="s">
        <v>166</v>
      </c>
      <c r="E69">
        <v>-66312</v>
      </c>
      <c r="F69" t="s">
        <v>48</v>
      </c>
      <c r="G69" t="s">
        <v>167</v>
      </c>
    </row>
    <row r="70" spans="1:7" x14ac:dyDescent="0.3">
      <c r="A70" t="s">
        <v>170</v>
      </c>
      <c r="B70" t="s">
        <v>171</v>
      </c>
      <c r="C70" t="s">
        <v>37</v>
      </c>
      <c r="D70" t="s">
        <v>166</v>
      </c>
      <c r="E70">
        <v>-70506</v>
      </c>
      <c r="F70" t="s">
        <v>48</v>
      </c>
      <c r="G70" t="s">
        <v>167</v>
      </c>
    </row>
    <row r="71" spans="1:7" x14ac:dyDescent="0.3">
      <c r="A71" t="s">
        <v>172</v>
      </c>
      <c r="B71" t="s">
        <v>173</v>
      </c>
      <c r="C71" t="s">
        <v>37</v>
      </c>
      <c r="D71" t="s">
        <v>174</v>
      </c>
      <c r="E71">
        <v>6234</v>
      </c>
      <c r="F71" t="s">
        <v>175</v>
      </c>
      <c r="G71" t="s">
        <v>176</v>
      </c>
    </row>
    <row r="72" spans="1:7" x14ac:dyDescent="0.3">
      <c r="A72" t="s">
        <v>177</v>
      </c>
      <c r="B72" t="s">
        <v>178</v>
      </c>
      <c r="C72" t="s">
        <v>31</v>
      </c>
      <c r="D72" t="s">
        <v>179</v>
      </c>
      <c r="E72">
        <v>7476</v>
      </c>
      <c r="F72" t="s">
        <v>180</v>
      </c>
      <c r="G72" t="s">
        <v>181</v>
      </c>
    </row>
    <row r="73" spans="1:7" x14ac:dyDescent="0.3">
      <c r="A73" t="s">
        <v>182</v>
      </c>
      <c r="B73" t="s">
        <v>183</v>
      </c>
      <c r="C73" t="s">
        <v>107</v>
      </c>
      <c r="D73" t="s">
        <v>184</v>
      </c>
      <c r="E73">
        <v>25370</v>
      </c>
      <c r="F73" t="s">
        <v>185</v>
      </c>
      <c r="G73" t="s">
        <v>186</v>
      </c>
    </row>
    <row r="74" spans="1:7" x14ac:dyDescent="0.3">
      <c r="A74" t="s">
        <v>187</v>
      </c>
      <c r="B74" t="s">
        <v>188</v>
      </c>
      <c r="C74" t="s">
        <v>34</v>
      </c>
      <c r="D74" t="s">
        <v>184</v>
      </c>
      <c r="E74">
        <v>36620</v>
      </c>
      <c r="F74" t="s">
        <v>185</v>
      </c>
      <c r="G74" t="s">
        <v>186</v>
      </c>
    </row>
    <row r="75" spans="1:7" x14ac:dyDescent="0.3">
      <c r="A75" t="s">
        <v>189</v>
      </c>
      <c r="B75" t="s">
        <v>190</v>
      </c>
      <c r="C75" t="s">
        <v>34</v>
      </c>
      <c r="D75" t="s">
        <v>184</v>
      </c>
      <c r="E75">
        <v>46371</v>
      </c>
      <c r="F75" t="s">
        <v>185</v>
      </c>
      <c r="G75" t="s">
        <v>186</v>
      </c>
    </row>
    <row r="76" spans="1:7" x14ac:dyDescent="0.3">
      <c r="A76" t="s">
        <v>191</v>
      </c>
      <c r="B76" t="s">
        <v>192</v>
      </c>
      <c r="C76" t="s">
        <v>37</v>
      </c>
      <c r="D76" t="s">
        <v>184</v>
      </c>
      <c r="E76">
        <v>48705</v>
      </c>
      <c r="F76" t="s">
        <v>185</v>
      </c>
      <c r="G76" t="s">
        <v>186</v>
      </c>
    </row>
    <row r="77" spans="1:7" x14ac:dyDescent="0.3">
      <c r="A77" t="s">
        <v>193</v>
      </c>
      <c r="B77" t="s">
        <v>194</v>
      </c>
      <c r="C77" t="s">
        <v>195</v>
      </c>
      <c r="D77" t="s">
        <v>196</v>
      </c>
      <c r="E77">
        <v>47342</v>
      </c>
      <c r="F77" t="s">
        <v>197</v>
      </c>
      <c r="G77" t="s">
        <v>198</v>
      </c>
    </row>
    <row r="78" spans="1:7" x14ac:dyDescent="0.3">
      <c r="A78" t="s">
        <v>199</v>
      </c>
      <c r="B78" t="s">
        <v>200</v>
      </c>
      <c r="C78" t="s">
        <v>34</v>
      </c>
      <c r="D78" t="s">
        <v>196</v>
      </c>
      <c r="E78">
        <v>47345</v>
      </c>
      <c r="F78" t="s">
        <v>197</v>
      </c>
      <c r="G78" t="s">
        <v>198</v>
      </c>
    </row>
    <row r="79" spans="1:7" x14ac:dyDescent="0.3">
      <c r="A79" t="s">
        <v>201</v>
      </c>
      <c r="B79" t="s">
        <v>202</v>
      </c>
      <c r="C79" t="s">
        <v>37</v>
      </c>
      <c r="D79" t="s">
        <v>196</v>
      </c>
      <c r="E79">
        <v>52490</v>
      </c>
      <c r="F79" t="s">
        <v>197</v>
      </c>
      <c r="G79" t="s">
        <v>198</v>
      </c>
    </row>
    <row r="80" spans="1:7" x14ac:dyDescent="0.3">
      <c r="A80" t="s">
        <v>203</v>
      </c>
      <c r="B80" t="s">
        <v>204</v>
      </c>
      <c r="C80" t="s">
        <v>53</v>
      </c>
      <c r="D80" t="s">
        <v>196</v>
      </c>
      <c r="E80">
        <v>53228</v>
      </c>
      <c r="F80" t="s">
        <v>197</v>
      </c>
      <c r="G80" t="s">
        <v>198</v>
      </c>
    </row>
    <row r="81" spans="1:7" x14ac:dyDescent="0.3">
      <c r="A81" t="s">
        <v>205</v>
      </c>
      <c r="B81" t="s">
        <v>206</v>
      </c>
      <c r="C81" t="s">
        <v>207</v>
      </c>
      <c r="D81" t="s">
        <v>196</v>
      </c>
      <c r="E81">
        <v>82281</v>
      </c>
      <c r="F81" t="s">
        <v>197</v>
      </c>
      <c r="G81" t="s">
        <v>198</v>
      </c>
    </row>
    <row r="82" spans="1:7" x14ac:dyDescent="0.3">
      <c r="A82" t="s">
        <v>208</v>
      </c>
      <c r="B82" t="s">
        <v>209</v>
      </c>
      <c r="C82" t="s">
        <v>56</v>
      </c>
      <c r="D82" t="s">
        <v>210</v>
      </c>
      <c r="E82">
        <v>57320</v>
      </c>
      <c r="F82" t="s">
        <v>211</v>
      </c>
      <c r="G82" t="s">
        <v>212</v>
      </c>
    </row>
    <row r="83" spans="1:7" x14ac:dyDescent="0.3">
      <c r="A83" t="s">
        <v>213</v>
      </c>
      <c r="B83" t="s">
        <v>214</v>
      </c>
      <c r="C83" t="s">
        <v>34</v>
      </c>
      <c r="D83" t="s">
        <v>174</v>
      </c>
      <c r="E83">
        <v>14154</v>
      </c>
      <c r="F83" t="s">
        <v>215</v>
      </c>
      <c r="G83" t="s">
        <v>216</v>
      </c>
    </row>
    <row r="84" spans="1:7" x14ac:dyDescent="0.3">
      <c r="A84" t="s">
        <v>217</v>
      </c>
      <c r="B84" t="s">
        <v>218</v>
      </c>
      <c r="C84" t="s">
        <v>107</v>
      </c>
      <c r="D84" t="s">
        <v>174</v>
      </c>
      <c r="E84">
        <v>20228</v>
      </c>
      <c r="F84" t="s">
        <v>215</v>
      </c>
      <c r="G84" t="s">
        <v>216</v>
      </c>
    </row>
    <row r="85" spans="1:7" x14ac:dyDescent="0.3">
      <c r="A85" t="s">
        <v>219</v>
      </c>
      <c r="B85" t="s">
        <v>220</v>
      </c>
      <c r="C85" t="s">
        <v>56</v>
      </c>
      <c r="D85" t="s">
        <v>174</v>
      </c>
      <c r="E85">
        <v>21180</v>
      </c>
      <c r="F85" t="s">
        <v>215</v>
      </c>
      <c r="G85" t="s">
        <v>216</v>
      </c>
    </row>
    <row r="86" spans="1:7" x14ac:dyDescent="0.3">
      <c r="A86" t="s">
        <v>221</v>
      </c>
      <c r="B86" t="s">
        <v>222</v>
      </c>
      <c r="C86" t="s">
        <v>34</v>
      </c>
      <c r="D86" t="s">
        <v>174</v>
      </c>
      <c r="E86">
        <v>35159</v>
      </c>
      <c r="F86" t="s">
        <v>215</v>
      </c>
      <c r="G86" t="s">
        <v>216</v>
      </c>
    </row>
    <row r="87" spans="1:7" x14ac:dyDescent="0.3">
      <c r="A87" t="s">
        <v>223</v>
      </c>
      <c r="B87" t="s">
        <v>224</v>
      </c>
      <c r="C87" t="s">
        <v>107</v>
      </c>
      <c r="D87" t="s">
        <v>174</v>
      </c>
      <c r="E87">
        <v>35236</v>
      </c>
      <c r="F87" t="s">
        <v>215</v>
      </c>
      <c r="G87" t="s">
        <v>216</v>
      </c>
    </row>
    <row r="88" spans="1:7" x14ac:dyDescent="0.3">
      <c r="A88" t="s">
        <v>225</v>
      </c>
      <c r="B88" t="s">
        <v>226</v>
      </c>
      <c r="C88" t="s">
        <v>127</v>
      </c>
      <c r="D88" t="s">
        <v>174</v>
      </c>
      <c r="E88">
        <v>40852</v>
      </c>
      <c r="F88" t="s">
        <v>215</v>
      </c>
      <c r="G88" t="s">
        <v>216</v>
      </c>
    </row>
    <row r="89" spans="1:7" x14ac:dyDescent="0.3">
      <c r="A89" t="s">
        <v>227</v>
      </c>
      <c r="B89" t="s">
        <v>228</v>
      </c>
      <c r="C89" t="s">
        <v>40</v>
      </c>
      <c r="D89" t="s">
        <v>174</v>
      </c>
      <c r="E89">
        <v>41171</v>
      </c>
      <c r="F89" t="s">
        <v>215</v>
      </c>
      <c r="G89" t="s">
        <v>216</v>
      </c>
    </row>
    <row r="90" spans="1:7" x14ac:dyDescent="0.3">
      <c r="A90" t="s">
        <v>229</v>
      </c>
      <c r="B90" t="s">
        <v>230</v>
      </c>
      <c r="C90" t="s">
        <v>37</v>
      </c>
      <c r="D90" t="s">
        <v>174</v>
      </c>
      <c r="E90">
        <v>44672</v>
      </c>
      <c r="F90" t="s">
        <v>215</v>
      </c>
      <c r="G90" t="s">
        <v>216</v>
      </c>
    </row>
    <row r="91" spans="1:7" x14ac:dyDescent="0.3">
      <c r="A91" t="s">
        <v>231</v>
      </c>
      <c r="B91" t="s">
        <v>232</v>
      </c>
      <c r="C91" t="s">
        <v>107</v>
      </c>
      <c r="D91" t="s">
        <v>174</v>
      </c>
      <c r="E91">
        <v>46847</v>
      </c>
      <c r="F91" t="s">
        <v>215</v>
      </c>
      <c r="G91" t="s">
        <v>216</v>
      </c>
    </row>
    <row r="92" spans="1:7" x14ac:dyDescent="0.3">
      <c r="A92" t="s">
        <v>233</v>
      </c>
      <c r="B92" t="s">
        <v>234</v>
      </c>
      <c r="C92" t="s">
        <v>56</v>
      </c>
      <c r="D92" t="s">
        <v>174</v>
      </c>
      <c r="E92">
        <v>54893</v>
      </c>
      <c r="F92" t="s">
        <v>215</v>
      </c>
      <c r="G92" t="s">
        <v>216</v>
      </c>
    </row>
    <row r="93" spans="1:7" x14ac:dyDescent="0.3">
      <c r="A93" t="s">
        <v>235</v>
      </c>
      <c r="B93" t="s">
        <v>236</v>
      </c>
      <c r="C93" t="s">
        <v>34</v>
      </c>
      <c r="D93" t="s">
        <v>184</v>
      </c>
      <c r="E93">
        <v>31809</v>
      </c>
      <c r="F93" t="s">
        <v>237</v>
      </c>
      <c r="G93" t="s">
        <v>238</v>
      </c>
    </row>
    <row r="94" spans="1:7" x14ac:dyDescent="0.3">
      <c r="A94" t="s">
        <v>239</v>
      </c>
      <c r="B94" t="s">
        <v>240</v>
      </c>
      <c r="C94" t="s">
        <v>107</v>
      </c>
      <c r="D94" t="s">
        <v>184</v>
      </c>
      <c r="E94">
        <v>85424</v>
      </c>
      <c r="F94" t="s">
        <v>237</v>
      </c>
      <c r="G94" t="s">
        <v>238</v>
      </c>
    </row>
    <row r="95" spans="1:7" x14ac:dyDescent="0.3">
      <c r="A95" t="s">
        <v>241</v>
      </c>
      <c r="B95" t="s">
        <v>242</v>
      </c>
      <c r="C95" t="s">
        <v>37</v>
      </c>
      <c r="D95" t="s">
        <v>184</v>
      </c>
      <c r="E95">
        <v>86014</v>
      </c>
      <c r="F95" t="s">
        <v>237</v>
      </c>
      <c r="G95" t="s">
        <v>238</v>
      </c>
    </row>
    <row r="96" spans="1:7" x14ac:dyDescent="0.3">
      <c r="A96" t="s">
        <v>243</v>
      </c>
      <c r="B96" t="s">
        <v>244</v>
      </c>
      <c r="C96" t="s">
        <v>107</v>
      </c>
      <c r="D96" t="s">
        <v>184</v>
      </c>
      <c r="E96">
        <v>87866</v>
      </c>
      <c r="F96" t="s">
        <v>237</v>
      </c>
      <c r="G96" t="s">
        <v>238</v>
      </c>
    </row>
    <row r="97" spans="1:7" x14ac:dyDescent="0.3">
      <c r="A97" t="s">
        <v>245</v>
      </c>
      <c r="B97" t="s">
        <v>246</v>
      </c>
      <c r="C97" t="s">
        <v>247</v>
      </c>
      <c r="D97" t="s">
        <v>184</v>
      </c>
      <c r="E97">
        <v>90442</v>
      </c>
      <c r="F97" t="s">
        <v>237</v>
      </c>
      <c r="G97" t="s">
        <v>238</v>
      </c>
    </row>
    <row r="98" spans="1:7" x14ac:dyDescent="0.3">
      <c r="A98" t="s">
        <v>248</v>
      </c>
      <c r="B98" t="s">
        <v>249</v>
      </c>
      <c r="C98" t="s">
        <v>250</v>
      </c>
      <c r="D98" t="s">
        <v>184</v>
      </c>
      <c r="E98">
        <v>90455</v>
      </c>
      <c r="F98" t="s">
        <v>237</v>
      </c>
      <c r="G98" t="s">
        <v>238</v>
      </c>
    </row>
    <row r="99" spans="1:7" x14ac:dyDescent="0.3">
      <c r="A99" t="s">
        <v>251</v>
      </c>
      <c r="B99" t="s">
        <v>252</v>
      </c>
      <c r="C99" t="s">
        <v>56</v>
      </c>
      <c r="D99" t="s">
        <v>184</v>
      </c>
      <c r="E99">
        <v>90578</v>
      </c>
      <c r="F99" t="s">
        <v>237</v>
      </c>
      <c r="G99" t="s">
        <v>238</v>
      </c>
    </row>
    <row r="100" spans="1:7" x14ac:dyDescent="0.3">
      <c r="A100" t="s">
        <v>253</v>
      </c>
      <c r="B100" t="s">
        <v>254</v>
      </c>
      <c r="C100" t="s">
        <v>107</v>
      </c>
      <c r="D100" t="s">
        <v>184</v>
      </c>
      <c r="E100">
        <v>98754</v>
      </c>
      <c r="F100" t="s">
        <v>237</v>
      </c>
      <c r="G100" t="s">
        <v>238</v>
      </c>
    </row>
    <row r="101" spans="1:7" x14ac:dyDescent="0.3">
      <c r="A101" t="s">
        <v>255</v>
      </c>
      <c r="B101" t="s">
        <v>256</v>
      </c>
      <c r="C101" t="s">
        <v>107</v>
      </c>
      <c r="D101" t="s">
        <v>184</v>
      </c>
      <c r="E101">
        <v>100359</v>
      </c>
      <c r="F101" t="s">
        <v>237</v>
      </c>
      <c r="G101" t="s">
        <v>238</v>
      </c>
    </row>
    <row r="102" spans="1:7" x14ac:dyDescent="0.3">
      <c r="A102" t="s">
        <v>257</v>
      </c>
      <c r="B102" t="s">
        <v>258</v>
      </c>
      <c r="C102" t="s">
        <v>56</v>
      </c>
      <c r="D102" t="s">
        <v>184</v>
      </c>
      <c r="E102">
        <v>101031</v>
      </c>
      <c r="F102" t="s">
        <v>237</v>
      </c>
      <c r="G102" t="s">
        <v>238</v>
      </c>
    </row>
    <row r="103" spans="1:7" x14ac:dyDescent="0.3">
      <c r="A103" t="s">
        <v>259</v>
      </c>
      <c r="B103" t="s">
        <v>260</v>
      </c>
      <c r="C103" t="s">
        <v>261</v>
      </c>
      <c r="D103" t="s">
        <v>184</v>
      </c>
      <c r="E103">
        <v>110014</v>
      </c>
      <c r="F103" t="s">
        <v>237</v>
      </c>
      <c r="G103" t="s">
        <v>238</v>
      </c>
    </row>
    <row r="104" spans="1:7" x14ac:dyDescent="0.3">
      <c r="A104" t="s">
        <v>262</v>
      </c>
      <c r="B104" t="s">
        <v>263</v>
      </c>
      <c r="C104" t="s">
        <v>31</v>
      </c>
      <c r="D104" t="s">
        <v>184</v>
      </c>
      <c r="E104">
        <v>111169</v>
      </c>
      <c r="F104" t="s">
        <v>237</v>
      </c>
      <c r="G104" t="s">
        <v>238</v>
      </c>
    </row>
    <row r="105" spans="1:7" x14ac:dyDescent="0.3">
      <c r="A105" t="s">
        <v>264</v>
      </c>
      <c r="B105" t="s">
        <v>265</v>
      </c>
      <c r="C105" t="s">
        <v>56</v>
      </c>
      <c r="D105" t="s">
        <v>184</v>
      </c>
      <c r="E105">
        <v>112468</v>
      </c>
      <c r="F105" t="s">
        <v>237</v>
      </c>
      <c r="G105" t="s">
        <v>238</v>
      </c>
    </row>
    <row r="106" spans="1:7" x14ac:dyDescent="0.3">
      <c r="A106" t="s">
        <v>266</v>
      </c>
      <c r="B106" t="s">
        <v>267</v>
      </c>
      <c r="C106" t="s">
        <v>37</v>
      </c>
      <c r="D106" t="s">
        <v>184</v>
      </c>
      <c r="E106">
        <v>113701</v>
      </c>
      <c r="F106" t="s">
        <v>237</v>
      </c>
      <c r="G106" t="s">
        <v>238</v>
      </c>
    </row>
    <row r="107" spans="1:7" x14ac:dyDescent="0.3">
      <c r="A107" t="s">
        <v>268</v>
      </c>
      <c r="B107" t="s">
        <v>269</v>
      </c>
      <c r="C107" t="s">
        <v>37</v>
      </c>
      <c r="D107" t="s">
        <v>184</v>
      </c>
      <c r="E107">
        <v>117534</v>
      </c>
      <c r="F107" t="s">
        <v>237</v>
      </c>
      <c r="G107" t="s">
        <v>238</v>
      </c>
    </row>
    <row r="108" spans="1:7" x14ac:dyDescent="0.3">
      <c r="A108" t="s">
        <v>270</v>
      </c>
      <c r="B108" t="s">
        <v>271</v>
      </c>
      <c r="C108" t="s">
        <v>34</v>
      </c>
      <c r="D108" t="s">
        <v>272</v>
      </c>
      <c r="E108">
        <v>46840</v>
      </c>
      <c r="F108" t="s">
        <v>273</v>
      </c>
      <c r="G108" t="s">
        <v>274</v>
      </c>
    </row>
    <row r="109" spans="1:7" x14ac:dyDescent="0.3">
      <c r="A109" t="s">
        <v>275</v>
      </c>
      <c r="B109" t="s">
        <v>276</v>
      </c>
      <c r="C109" t="s">
        <v>110</v>
      </c>
      <c r="D109" t="s">
        <v>210</v>
      </c>
      <c r="E109">
        <v>67169</v>
      </c>
      <c r="F109" t="s">
        <v>277</v>
      </c>
      <c r="G109" t="s">
        <v>278</v>
      </c>
    </row>
    <row r="110" spans="1:7" x14ac:dyDescent="0.3">
      <c r="A110" t="s">
        <v>279</v>
      </c>
      <c r="B110" t="s">
        <v>280</v>
      </c>
      <c r="C110" t="s">
        <v>53</v>
      </c>
      <c r="D110" t="s">
        <v>281</v>
      </c>
      <c r="E110">
        <v>17610</v>
      </c>
      <c r="F110" t="s">
        <v>282</v>
      </c>
      <c r="G110" t="s">
        <v>283</v>
      </c>
    </row>
    <row r="111" spans="1:7" x14ac:dyDescent="0.3">
      <c r="A111" t="s">
        <v>284</v>
      </c>
      <c r="B111" t="s">
        <v>285</v>
      </c>
      <c r="C111" t="s">
        <v>53</v>
      </c>
      <c r="D111" t="s">
        <v>174</v>
      </c>
      <c r="E111">
        <v>61095</v>
      </c>
      <c r="F111" t="s">
        <v>286</v>
      </c>
      <c r="G111" t="s">
        <v>287</v>
      </c>
    </row>
    <row r="112" spans="1:7" x14ac:dyDescent="0.3">
      <c r="A112" t="s">
        <v>288</v>
      </c>
      <c r="B112" t="s">
        <v>289</v>
      </c>
      <c r="C112" t="s">
        <v>37</v>
      </c>
      <c r="D112" t="s">
        <v>174</v>
      </c>
      <c r="E112">
        <v>62659</v>
      </c>
      <c r="F112" t="s">
        <v>286</v>
      </c>
      <c r="G112" t="s">
        <v>287</v>
      </c>
    </row>
    <row r="113" spans="1:7" x14ac:dyDescent="0.3">
      <c r="A113" t="s">
        <v>290</v>
      </c>
      <c r="B113" t="s">
        <v>291</v>
      </c>
      <c r="C113" t="s">
        <v>195</v>
      </c>
      <c r="D113" t="s">
        <v>174</v>
      </c>
      <c r="E113">
        <v>63369</v>
      </c>
      <c r="F113" t="s">
        <v>286</v>
      </c>
      <c r="G113" t="s">
        <v>287</v>
      </c>
    </row>
    <row r="114" spans="1:7" x14ac:dyDescent="0.3">
      <c r="A114" t="s">
        <v>292</v>
      </c>
      <c r="B114" t="s">
        <v>293</v>
      </c>
      <c r="C114" t="s">
        <v>107</v>
      </c>
      <c r="D114" t="s">
        <v>174</v>
      </c>
      <c r="E114">
        <v>75902</v>
      </c>
      <c r="F114" t="s">
        <v>286</v>
      </c>
      <c r="G114" t="s">
        <v>287</v>
      </c>
    </row>
    <row r="115" spans="1:7" x14ac:dyDescent="0.3">
      <c r="A115" t="s">
        <v>294</v>
      </c>
      <c r="B115" t="s">
        <v>295</v>
      </c>
      <c r="C115" t="s">
        <v>138</v>
      </c>
      <c r="D115" t="s">
        <v>174</v>
      </c>
      <c r="E115">
        <v>84363</v>
      </c>
      <c r="F115" t="s">
        <v>286</v>
      </c>
      <c r="G115" t="s">
        <v>287</v>
      </c>
    </row>
    <row r="116" spans="1:7" x14ac:dyDescent="0.3">
      <c r="A116" t="s">
        <v>296</v>
      </c>
      <c r="B116" t="s">
        <v>297</v>
      </c>
      <c r="C116" t="s">
        <v>34</v>
      </c>
      <c r="D116" t="s">
        <v>174</v>
      </c>
      <c r="E116">
        <v>85228</v>
      </c>
      <c r="F116" t="s">
        <v>286</v>
      </c>
      <c r="G116" t="s">
        <v>287</v>
      </c>
    </row>
    <row r="117" spans="1:7" x14ac:dyDescent="0.3">
      <c r="A117" t="s">
        <v>298</v>
      </c>
      <c r="B117" t="s">
        <v>299</v>
      </c>
      <c r="C117" t="s">
        <v>56</v>
      </c>
      <c r="D117" t="s">
        <v>174</v>
      </c>
      <c r="E117">
        <v>88414</v>
      </c>
      <c r="F117" t="s">
        <v>286</v>
      </c>
      <c r="G117" t="s">
        <v>287</v>
      </c>
    </row>
    <row r="118" spans="1:7" x14ac:dyDescent="0.3">
      <c r="A118" t="s">
        <v>300</v>
      </c>
      <c r="B118" t="s">
        <v>301</v>
      </c>
      <c r="C118" t="s">
        <v>37</v>
      </c>
      <c r="D118" t="s">
        <v>174</v>
      </c>
      <c r="E118">
        <v>88604</v>
      </c>
      <c r="F118" t="s">
        <v>286</v>
      </c>
      <c r="G118" t="s">
        <v>287</v>
      </c>
    </row>
    <row r="119" spans="1:7" x14ac:dyDescent="0.3">
      <c r="A119" t="s">
        <v>302</v>
      </c>
      <c r="B119" t="s">
        <v>303</v>
      </c>
      <c r="C119" t="s">
        <v>37</v>
      </c>
      <c r="D119" t="s">
        <v>174</v>
      </c>
      <c r="E119">
        <v>108123</v>
      </c>
      <c r="F119" t="s">
        <v>286</v>
      </c>
      <c r="G119" t="s">
        <v>287</v>
      </c>
    </row>
    <row r="120" spans="1:7" x14ac:dyDescent="0.3">
      <c r="A120" t="s">
        <v>304</v>
      </c>
      <c r="B120" t="s">
        <v>305</v>
      </c>
      <c r="C120" t="s">
        <v>127</v>
      </c>
      <c r="D120" t="s">
        <v>174</v>
      </c>
      <c r="E120">
        <v>108825</v>
      </c>
      <c r="F120" t="s">
        <v>286</v>
      </c>
      <c r="G120" t="s">
        <v>287</v>
      </c>
    </row>
    <row r="121" spans="1:7" x14ac:dyDescent="0.3">
      <c r="A121" t="s">
        <v>306</v>
      </c>
      <c r="B121" t="s">
        <v>307</v>
      </c>
      <c r="C121" t="s">
        <v>40</v>
      </c>
      <c r="D121" t="s">
        <v>174</v>
      </c>
      <c r="E121">
        <v>113053</v>
      </c>
      <c r="F121" t="s">
        <v>286</v>
      </c>
      <c r="G121" t="s">
        <v>287</v>
      </c>
    </row>
    <row r="122" spans="1:7" x14ac:dyDescent="0.3">
      <c r="A122" t="s">
        <v>308</v>
      </c>
      <c r="B122" t="s">
        <v>309</v>
      </c>
      <c r="C122" t="s">
        <v>107</v>
      </c>
      <c r="D122" t="s">
        <v>174</v>
      </c>
      <c r="E122">
        <v>114051</v>
      </c>
      <c r="F122" t="s">
        <v>286</v>
      </c>
      <c r="G122" t="s">
        <v>287</v>
      </c>
    </row>
    <row r="123" spans="1:7" x14ac:dyDescent="0.3">
      <c r="A123" t="s">
        <v>310</v>
      </c>
      <c r="B123" t="s">
        <v>311</v>
      </c>
      <c r="C123" t="s">
        <v>312</v>
      </c>
      <c r="D123" t="s">
        <v>174</v>
      </c>
      <c r="E123">
        <v>114117</v>
      </c>
      <c r="F123" t="s">
        <v>286</v>
      </c>
      <c r="G123" t="s">
        <v>287</v>
      </c>
    </row>
    <row r="124" spans="1:7" x14ac:dyDescent="0.3">
      <c r="A124" t="s">
        <v>313</v>
      </c>
      <c r="B124" t="s">
        <v>314</v>
      </c>
      <c r="C124" t="s">
        <v>68</v>
      </c>
      <c r="D124" t="s">
        <v>174</v>
      </c>
      <c r="E124">
        <v>116071</v>
      </c>
      <c r="F124" t="s">
        <v>286</v>
      </c>
      <c r="G124" t="s">
        <v>287</v>
      </c>
    </row>
    <row r="125" spans="1:7" x14ac:dyDescent="0.3">
      <c r="A125" t="s">
        <v>315</v>
      </c>
      <c r="B125" t="s">
        <v>316</v>
      </c>
      <c r="C125" t="s">
        <v>37</v>
      </c>
      <c r="D125" t="s">
        <v>174</v>
      </c>
      <c r="E125">
        <v>116193</v>
      </c>
      <c r="F125" t="s">
        <v>286</v>
      </c>
      <c r="G125" t="s">
        <v>287</v>
      </c>
    </row>
    <row r="126" spans="1:7" x14ac:dyDescent="0.3">
      <c r="A126" t="s">
        <v>317</v>
      </c>
      <c r="B126" t="s">
        <v>318</v>
      </c>
      <c r="C126" t="s">
        <v>37</v>
      </c>
      <c r="D126" t="s">
        <v>174</v>
      </c>
      <c r="E126">
        <v>119756</v>
      </c>
      <c r="F126" t="s">
        <v>286</v>
      </c>
      <c r="G126" t="s">
        <v>287</v>
      </c>
    </row>
    <row r="127" spans="1:7" x14ac:dyDescent="0.3">
      <c r="A127" t="s">
        <v>319</v>
      </c>
      <c r="B127" t="s">
        <v>320</v>
      </c>
      <c r="C127" t="s">
        <v>68</v>
      </c>
      <c r="D127" t="s">
        <v>184</v>
      </c>
      <c r="E127">
        <v>137726</v>
      </c>
      <c r="F127" t="s">
        <v>321</v>
      </c>
      <c r="G127" t="s">
        <v>322</v>
      </c>
    </row>
    <row r="128" spans="1:7" x14ac:dyDescent="0.3">
      <c r="A128" t="s">
        <v>323</v>
      </c>
      <c r="B128" t="s">
        <v>324</v>
      </c>
      <c r="C128" t="s">
        <v>37</v>
      </c>
      <c r="D128" t="s">
        <v>134</v>
      </c>
      <c r="E128">
        <v>4489</v>
      </c>
      <c r="F128" t="s">
        <v>325</v>
      </c>
      <c r="G128" t="s">
        <v>326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D3EBF-F835-46F7-AEF3-C4A9DC776F75}">
  <dimension ref="E2:AH557"/>
  <sheetViews>
    <sheetView topLeftCell="A321" workbookViewId="0">
      <selection activeCell="J346" sqref="J346"/>
    </sheetView>
  </sheetViews>
  <sheetFormatPr defaultRowHeight="14.4" x14ac:dyDescent="0.3"/>
  <cols>
    <col min="6" max="6" width="9" bestFit="1" customWidth="1"/>
    <col min="8" max="9" width="9" bestFit="1" customWidth="1"/>
    <col min="17" max="17" width="9" bestFit="1" customWidth="1"/>
    <col min="20" max="20" width="9" bestFit="1" customWidth="1"/>
    <col min="21" max="21" width="9.33203125" bestFit="1" customWidth="1"/>
    <col min="24" max="24" width="9" bestFit="1" customWidth="1"/>
    <col min="25" max="25" width="9.33203125" bestFit="1" customWidth="1"/>
    <col min="26" max="33" width="9" bestFit="1" customWidth="1"/>
    <col min="34" max="34" width="9" style="29" bestFit="1" customWidth="1"/>
    <col min="35" max="56" width="9" bestFit="1" customWidth="1"/>
    <col min="59" max="60" width="9" bestFit="1" customWidth="1"/>
    <col min="63" max="140" width="9" bestFit="1" customWidth="1"/>
    <col min="143" max="154" width="9" bestFit="1" customWidth="1"/>
    <col min="157" max="176" width="9" bestFit="1" customWidth="1"/>
    <col min="181" max="206" width="9" bestFit="1" customWidth="1"/>
    <col min="209" max="222" width="9" bestFit="1" customWidth="1"/>
    <col min="225" max="234" width="9" bestFit="1" customWidth="1"/>
    <col min="237" max="250" width="9" bestFit="1" customWidth="1"/>
  </cols>
  <sheetData>
    <row r="2" spans="5:25" x14ac:dyDescent="0.3">
      <c r="E2" s="7"/>
      <c r="F2" s="7"/>
      <c r="P2" s="7"/>
      <c r="Q2" s="7"/>
      <c r="S2" s="7"/>
      <c r="T2" s="7"/>
      <c r="W2" s="7"/>
      <c r="X2" s="7"/>
    </row>
    <row r="3" spans="5:25" x14ac:dyDescent="0.3">
      <c r="E3" s="7"/>
      <c r="G3" s="7"/>
      <c r="P3" s="7"/>
      <c r="R3" s="7"/>
      <c r="S3" s="7"/>
      <c r="T3" s="7"/>
      <c r="U3" s="7"/>
      <c r="V3" s="7"/>
      <c r="W3" s="7"/>
      <c r="Y3" s="7"/>
    </row>
    <row r="4" spans="5:25" x14ac:dyDescent="0.3">
      <c r="E4" s="7"/>
      <c r="G4" s="7"/>
      <c r="P4" s="7"/>
      <c r="R4" s="7"/>
      <c r="S4" s="7"/>
      <c r="U4" s="7"/>
      <c r="W4" s="7"/>
      <c r="Y4" s="7"/>
    </row>
    <row r="5" spans="5:25" x14ac:dyDescent="0.3">
      <c r="E5" s="7"/>
      <c r="G5" s="7"/>
      <c r="P5" s="7"/>
      <c r="R5" s="7"/>
      <c r="S5" s="7"/>
      <c r="W5" s="7"/>
    </row>
    <row r="6" spans="5:25" x14ac:dyDescent="0.3">
      <c r="E6" s="7"/>
      <c r="G6" s="7"/>
      <c r="P6" s="7"/>
      <c r="R6" s="7"/>
      <c r="S6" s="7"/>
      <c r="U6" s="7"/>
      <c r="Y6" s="7"/>
    </row>
    <row r="7" spans="5:25" x14ac:dyDescent="0.3">
      <c r="E7" s="7"/>
      <c r="G7" s="7"/>
      <c r="P7" s="7"/>
      <c r="S7" s="7"/>
      <c r="W7" s="7"/>
    </row>
    <row r="8" spans="5:25" x14ac:dyDescent="0.3">
      <c r="E8" s="7"/>
      <c r="G8" s="7"/>
      <c r="P8" s="7"/>
      <c r="R8" s="7"/>
      <c r="S8" s="7"/>
      <c r="W8" s="7"/>
    </row>
    <row r="9" spans="5:25" x14ac:dyDescent="0.3">
      <c r="E9" s="7"/>
      <c r="G9" s="7"/>
      <c r="P9" s="7"/>
      <c r="R9" s="7"/>
      <c r="S9" s="7"/>
      <c r="W9" s="7"/>
    </row>
    <row r="10" spans="5:25" x14ac:dyDescent="0.3">
      <c r="E10" s="7"/>
      <c r="G10" s="7"/>
      <c r="P10" s="7"/>
      <c r="R10" s="7"/>
      <c r="S10" s="7"/>
      <c r="W10" s="7"/>
    </row>
    <row r="11" spans="5:25" x14ac:dyDescent="0.3">
      <c r="E11" s="7"/>
      <c r="G11" s="7"/>
      <c r="P11" s="7"/>
      <c r="R11" s="7"/>
      <c r="U11" s="7"/>
      <c r="Y11" s="7"/>
    </row>
    <row r="12" spans="5:25" x14ac:dyDescent="0.3">
      <c r="G12" s="7"/>
      <c r="R12" s="7"/>
    </row>
    <row r="13" spans="5:25" x14ac:dyDescent="0.3">
      <c r="E13" s="7"/>
      <c r="P13" s="7"/>
    </row>
    <row r="14" spans="5:25" x14ac:dyDescent="0.3">
      <c r="E14" s="7"/>
      <c r="G14" s="7"/>
      <c r="P14" s="7"/>
      <c r="R14" s="7"/>
      <c r="U14" s="7"/>
      <c r="Y14" s="7"/>
    </row>
    <row r="15" spans="5:25" x14ac:dyDescent="0.3">
      <c r="E15" s="7"/>
      <c r="G15" s="7"/>
      <c r="P15" s="7"/>
      <c r="R15" s="7"/>
    </row>
    <row r="16" spans="5:25" x14ac:dyDescent="0.3">
      <c r="E16" s="7"/>
      <c r="G16" s="7"/>
      <c r="R16" s="7"/>
    </row>
    <row r="17" spans="5:25" x14ac:dyDescent="0.3">
      <c r="E17" s="7"/>
      <c r="G17" s="7"/>
      <c r="P17" s="7"/>
      <c r="R17" s="7"/>
    </row>
    <row r="18" spans="5:25" x14ac:dyDescent="0.3">
      <c r="E18" s="7"/>
      <c r="G18" s="7"/>
      <c r="P18" s="7"/>
      <c r="R18" s="7"/>
    </row>
    <row r="19" spans="5:25" x14ac:dyDescent="0.3">
      <c r="F19" s="7"/>
      <c r="G19" s="7"/>
      <c r="Q19" s="7"/>
      <c r="R19" s="7"/>
      <c r="U19" s="7"/>
      <c r="Y19" s="7"/>
    </row>
    <row r="20" spans="5:25" x14ac:dyDescent="0.3">
      <c r="E20" s="7"/>
      <c r="G20" s="7"/>
      <c r="R20" s="7"/>
    </row>
    <row r="22" spans="5:25" x14ac:dyDescent="0.3">
      <c r="E22" s="7"/>
      <c r="G22" s="7"/>
      <c r="P22" s="7"/>
      <c r="R22" s="7"/>
    </row>
    <row r="23" spans="5:25" x14ac:dyDescent="0.3">
      <c r="E23" s="7"/>
      <c r="G23" s="7"/>
      <c r="P23" s="7"/>
      <c r="R23" s="7"/>
    </row>
    <row r="24" spans="5:25" x14ac:dyDescent="0.3">
      <c r="E24" s="7"/>
      <c r="G24" s="7"/>
      <c r="P24" s="7"/>
    </row>
    <row r="25" spans="5:25" x14ac:dyDescent="0.3">
      <c r="F25" s="7"/>
      <c r="G25" s="7"/>
      <c r="Q25" s="7"/>
      <c r="R25" s="7"/>
      <c r="U25" s="7"/>
      <c r="Y25" s="7"/>
    </row>
    <row r="26" spans="5:25" x14ac:dyDescent="0.3">
      <c r="E26" s="7"/>
      <c r="G26" s="7"/>
      <c r="P26" s="7"/>
      <c r="R26" s="7"/>
    </row>
    <row r="27" spans="5:25" x14ac:dyDescent="0.3">
      <c r="G27" s="7"/>
      <c r="R27" s="7"/>
    </row>
    <row r="28" spans="5:25" x14ac:dyDescent="0.3">
      <c r="E28" s="7"/>
      <c r="P28" s="7"/>
    </row>
    <row r="29" spans="5:25" s="29" customFormat="1" x14ac:dyDescent="0.3">
      <c r="F29" s="30"/>
      <c r="Q29" s="30"/>
      <c r="T29" s="30"/>
      <c r="U29" s="30"/>
      <c r="X29" s="30"/>
      <c r="Y29" s="30"/>
    </row>
    <row r="30" spans="5:25" x14ac:dyDescent="0.3">
      <c r="E30" s="7"/>
      <c r="P30" s="7"/>
    </row>
    <row r="31" spans="5:25" x14ac:dyDescent="0.3">
      <c r="E31" s="7"/>
      <c r="P31" s="7"/>
    </row>
    <row r="32" spans="5:25" x14ac:dyDescent="0.3">
      <c r="E32" s="7"/>
      <c r="G32" s="7"/>
      <c r="P32" s="7"/>
      <c r="R32" s="7"/>
      <c r="U32" s="7"/>
      <c r="Y32" s="7"/>
    </row>
    <row r="33" spans="5:25" x14ac:dyDescent="0.3">
      <c r="E33" s="7"/>
      <c r="G33" s="7"/>
      <c r="P33" s="7"/>
      <c r="R33" s="7"/>
    </row>
    <row r="34" spans="5:25" x14ac:dyDescent="0.3">
      <c r="E34" s="7"/>
      <c r="G34" s="7"/>
      <c r="P34" s="7"/>
      <c r="R34" s="7"/>
      <c r="U34" s="7"/>
      <c r="Y34" s="7"/>
    </row>
    <row r="35" spans="5:25" x14ac:dyDescent="0.3">
      <c r="E35" s="7"/>
      <c r="G35" s="7"/>
      <c r="P35" s="7"/>
      <c r="R35" s="7"/>
      <c r="U35" s="7"/>
    </row>
    <row r="36" spans="5:25" x14ac:dyDescent="0.3">
      <c r="E36" s="7"/>
      <c r="G36" s="7"/>
      <c r="P36" s="7"/>
      <c r="R36" s="7"/>
    </row>
    <row r="37" spans="5:25" x14ac:dyDescent="0.3">
      <c r="E37" s="7"/>
      <c r="G37" s="7"/>
      <c r="P37" s="7"/>
    </row>
    <row r="38" spans="5:25" x14ac:dyDescent="0.3">
      <c r="E38" s="7"/>
      <c r="G38" s="7"/>
      <c r="P38" s="7"/>
      <c r="R38" s="7"/>
    </row>
    <row r="39" spans="5:25" x14ac:dyDescent="0.3">
      <c r="G39" s="7"/>
      <c r="R39" s="7"/>
      <c r="U39" s="7"/>
      <c r="Y39" s="7"/>
    </row>
    <row r="40" spans="5:25" x14ac:dyDescent="0.3">
      <c r="E40" s="7"/>
      <c r="P40" s="7"/>
    </row>
    <row r="41" spans="5:25" x14ac:dyDescent="0.3">
      <c r="G41" s="7"/>
      <c r="R41" s="7"/>
      <c r="U41" s="7"/>
      <c r="Y41" s="7"/>
    </row>
    <row r="42" spans="5:25" x14ac:dyDescent="0.3">
      <c r="G42" s="7"/>
      <c r="R42" s="7"/>
      <c r="U42" s="7"/>
      <c r="Y42" s="7"/>
    </row>
    <row r="43" spans="5:25" x14ac:dyDescent="0.3">
      <c r="F43" s="7"/>
      <c r="G43" s="7"/>
      <c r="Q43" s="7"/>
      <c r="R43" s="7"/>
      <c r="T43" s="7"/>
      <c r="U43" s="7"/>
      <c r="Y43" s="7"/>
    </row>
    <row r="44" spans="5:25" x14ac:dyDescent="0.3">
      <c r="G44" s="7"/>
      <c r="R44" s="7"/>
      <c r="U44" s="7"/>
      <c r="Y44" s="7"/>
    </row>
    <row r="46" spans="5:25" x14ac:dyDescent="0.3">
      <c r="G46" s="7"/>
      <c r="R46" s="7"/>
    </row>
    <row r="47" spans="5:25" x14ac:dyDescent="0.3">
      <c r="G47" s="7"/>
      <c r="R47" s="7"/>
    </row>
    <row r="48" spans="5:25" x14ac:dyDescent="0.3">
      <c r="G48" s="7"/>
      <c r="R48" s="7"/>
    </row>
    <row r="49" spans="6:25" x14ac:dyDescent="0.3">
      <c r="F49" s="7"/>
      <c r="G49" s="7"/>
      <c r="Q49" s="7"/>
      <c r="R49" s="7"/>
      <c r="U49" s="7"/>
      <c r="Y49" s="7"/>
    </row>
    <row r="50" spans="6:25" x14ac:dyDescent="0.3">
      <c r="G50" s="7"/>
      <c r="R50" s="7"/>
    </row>
    <row r="51" spans="6:25" x14ac:dyDescent="0.3">
      <c r="G51" s="7"/>
      <c r="R51" s="7"/>
      <c r="U51" s="7"/>
      <c r="Y51" s="7"/>
    </row>
    <row r="52" spans="6:25" x14ac:dyDescent="0.3">
      <c r="F52" s="7"/>
      <c r="G52" s="7"/>
      <c r="R52" s="7"/>
      <c r="U52" s="7"/>
      <c r="Y52" s="7"/>
    </row>
    <row r="53" spans="6:25" x14ac:dyDescent="0.3">
      <c r="G53" s="7"/>
      <c r="R53" s="7"/>
    </row>
    <row r="54" spans="6:25" x14ac:dyDescent="0.3">
      <c r="G54" s="7"/>
      <c r="R54" s="7"/>
    </row>
    <row r="55" spans="6:25" x14ac:dyDescent="0.3">
      <c r="G55" s="7"/>
      <c r="R55" s="7"/>
      <c r="U55" s="7"/>
      <c r="Y55" s="7"/>
    </row>
    <row r="56" spans="6:25" x14ac:dyDescent="0.3">
      <c r="G56" s="7"/>
      <c r="R56" s="7"/>
      <c r="U56" s="7"/>
      <c r="Y56" s="7"/>
    </row>
    <row r="57" spans="6:25" x14ac:dyDescent="0.3">
      <c r="F57" s="7"/>
      <c r="G57" s="7"/>
      <c r="R57" s="7"/>
      <c r="U57" s="7"/>
      <c r="Y57" s="7"/>
    </row>
    <row r="58" spans="6:25" x14ac:dyDescent="0.3">
      <c r="G58" s="7"/>
      <c r="R58" s="7"/>
    </row>
    <row r="59" spans="6:25" x14ac:dyDescent="0.3">
      <c r="G59" s="7"/>
      <c r="R59" s="7"/>
      <c r="U59" s="7"/>
      <c r="Y59" s="7"/>
    </row>
    <row r="60" spans="6:25" x14ac:dyDescent="0.3">
      <c r="G60" s="7"/>
      <c r="R60" s="7"/>
    </row>
    <row r="61" spans="6:25" x14ac:dyDescent="0.3">
      <c r="F61" s="7"/>
      <c r="G61" s="7"/>
      <c r="Q61" s="7"/>
      <c r="R61" s="7"/>
      <c r="U61" s="7"/>
      <c r="Y61" s="7"/>
    </row>
    <row r="62" spans="6:25" x14ac:dyDescent="0.3">
      <c r="G62" s="7"/>
      <c r="R62" s="7"/>
    </row>
    <row r="63" spans="6:25" x14ac:dyDescent="0.3">
      <c r="G63" s="7"/>
      <c r="R63" s="7"/>
      <c r="U63" s="7"/>
      <c r="Y63" s="7"/>
    </row>
    <row r="64" spans="6:25" x14ac:dyDescent="0.3">
      <c r="G64" s="7"/>
      <c r="R64" s="7"/>
      <c r="U64" s="7"/>
      <c r="Y64" s="7"/>
    </row>
    <row r="65" spans="5:25" x14ac:dyDescent="0.3">
      <c r="G65" s="7"/>
      <c r="R65" s="7"/>
      <c r="U65" s="7"/>
      <c r="Y65" s="7"/>
    </row>
    <row r="66" spans="5:25" x14ac:dyDescent="0.3">
      <c r="G66" s="7"/>
      <c r="R66" s="7"/>
    </row>
    <row r="67" spans="5:25" x14ac:dyDescent="0.3">
      <c r="G67" s="7"/>
      <c r="R67" s="7"/>
      <c r="U67" s="7"/>
      <c r="Y67" s="7"/>
    </row>
    <row r="68" spans="5:25" x14ac:dyDescent="0.3">
      <c r="G68" s="7"/>
      <c r="R68" s="7"/>
      <c r="U68" s="7"/>
      <c r="Y68" s="7"/>
    </row>
    <row r="69" spans="5:25" x14ac:dyDescent="0.3">
      <c r="G69" s="7"/>
      <c r="R69" s="7"/>
    </row>
    <row r="70" spans="5:25" x14ac:dyDescent="0.3">
      <c r="G70" s="7"/>
      <c r="R70" s="7"/>
    </row>
    <row r="71" spans="5:25" x14ac:dyDescent="0.3">
      <c r="G71" s="7"/>
      <c r="R71" s="7"/>
    </row>
    <row r="72" spans="5:25" x14ac:dyDescent="0.3">
      <c r="E72" s="7"/>
      <c r="G72" s="7"/>
      <c r="P72" s="7"/>
      <c r="R72" s="7"/>
    </row>
    <row r="73" spans="5:25" x14ac:dyDescent="0.3">
      <c r="G73" s="7"/>
      <c r="R73" s="7"/>
      <c r="U73" s="7"/>
      <c r="Y73" s="7"/>
    </row>
    <row r="74" spans="5:25" x14ac:dyDescent="0.3">
      <c r="G74" s="7"/>
      <c r="R74" s="7"/>
      <c r="U74" s="7"/>
      <c r="Y74" s="7"/>
    </row>
    <row r="75" spans="5:25" x14ac:dyDescent="0.3">
      <c r="F75" s="7"/>
      <c r="G75" s="7"/>
      <c r="R75" s="7"/>
      <c r="U75" s="7"/>
      <c r="Y75" s="7"/>
    </row>
    <row r="76" spans="5:25" x14ac:dyDescent="0.3">
      <c r="G76" s="7"/>
      <c r="R76" s="7"/>
      <c r="U76" s="7"/>
      <c r="Y76" s="7"/>
    </row>
    <row r="77" spans="5:25" x14ac:dyDescent="0.3">
      <c r="G77" s="7"/>
      <c r="R77" s="7"/>
    </row>
    <row r="78" spans="5:25" x14ac:dyDescent="0.3">
      <c r="G78" s="7"/>
      <c r="R78" s="7"/>
    </row>
    <row r="79" spans="5:25" x14ac:dyDescent="0.3">
      <c r="G79" s="7"/>
      <c r="R79" s="7"/>
    </row>
    <row r="80" spans="5:25" x14ac:dyDescent="0.3">
      <c r="F80" s="7"/>
      <c r="G80" s="7"/>
      <c r="Q80" s="7"/>
      <c r="R80" s="7"/>
      <c r="T80" s="7"/>
      <c r="U80" s="7"/>
      <c r="X80" s="7"/>
      <c r="Y80" s="7"/>
    </row>
    <row r="81" spans="7:25" x14ac:dyDescent="0.3">
      <c r="G81" s="7"/>
      <c r="R81" s="7"/>
      <c r="U81" s="7"/>
      <c r="Y81" s="7"/>
    </row>
    <row r="83" spans="7:25" x14ac:dyDescent="0.3">
      <c r="G83" s="7"/>
      <c r="R83" s="7"/>
      <c r="U83" s="7"/>
      <c r="Y83" s="7"/>
    </row>
    <row r="84" spans="7:25" x14ac:dyDescent="0.3">
      <c r="G84" s="7"/>
      <c r="R84" s="7"/>
    </row>
    <row r="85" spans="7:25" x14ac:dyDescent="0.3">
      <c r="G85" s="7"/>
      <c r="R85" s="7"/>
      <c r="U85" s="7"/>
      <c r="Y85" s="7"/>
    </row>
    <row r="87" spans="7:25" x14ac:dyDescent="0.3">
      <c r="G87" s="7"/>
      <c r="R87" s="7"/>
    </row>
    <row r="88" spans="7:25" x14ac:dyDescent="0.3">
      <c r="G88" s="7"/>
      <c r="R88" s="7"/>
      <c r="U88" s="7"/>
      <c r="Y88" s="7"/>
    </row>
    <row r="89" spans="7:25" x14ac:dyDescent="0.3">
      <c r="G89" s="7"/>
      <c r="R89" s="7"/>
      <c r="U89" s="7"/>
      <c r="Y89" s="7"/>
    </row>
    <row r="90" spans="7:25" x14ac:dyDescent="0.3">
      <c r="G90" s="7"/>
      <c r="R90" s="7"/>
    </row>
    <row r="91" spans="7:25" x14ac:dyDescent="0.3">
      <c r="G91" s="7"/>
      <c r="R91" s="7"/>
      <c r="U91" s="7"/>
      <c r="Y91" s="7"/>
    </row>
    <row r="92" spans="7:25" x14ac:dyDescent="0.3">
      <c r="G92" s="7"/>
      <c r="R92" s="7"/>
      <c r="U92" s="7"/>
      <c r="Y92" s="7"/>
    </row>
    <row r="93" spans="7:25" x14ac:dyDescent="0.3">
      <c r="G93" s="7"/>
      <c r="R93" s="7"/>
      <c r="U93" s="7"/>
      <c r="Y93" s="7"/>
    </row>
    <row r="94" spans="7:25" x14ac:dyDescent="0.3">
      <c r="G94" s="7"/>
      <c r="R94" s="7"/>
    </row>
    <row r="95" spans="7:25" x14ac:dyDescent="0.3">
      <c r="G95" s="7"/>
      <c r="R95" s="7"/>
      <c r="U95" s="7"/>
      <c r="Y95" s="7"/>
    </row>
    <row r="96" spans="7:25" x14ac:dyDescent="0.3">
      <c r="G96" s="7"/>
      <c r="R96" s="7"/>
      <c r="U96" s="7"/>
      <c r="Y96" s="7"/>
    </row>
    <row r="97" spans="5:25" x14ac:dyDescent="0.3">
      <c r="G97" s="7"/>
      <c r="R97" s="7"/>
    </row>
    <row r="98" spans="5:25" x14ac:dyDescent="0.3">
      <c r="F98" s="7"/>
      <c r="G98" s="7"/>
      <c r="R98" s="7"/>
      <c r="U98" s="7"/>
      <c r="Y98" s="7"/>
    </row>
    <row r="99" spans="5:25" x14ac:dyDescent="0.3">
      <c r="G99" s="7"/>
      <c r="R99" s="7"/>
      <c r="U99" s="7"/>
      <c r="Y99" s="7"/>
    </row>
    <row r="100" spans="5:25" x14ac:dyDescent="0.3">
      <c r="G100" s="7"/>
      <c r="U100" s="7"/>
      <c r="Y100" s="7"/>
    </row>
    <row r="101" spans="5:25" x14ac:dyDescent="0.3">
      <c r="F101" s="7"/>
      <c r="G101" s="7"/>
      <c r="R101" s="7"/>
      <c r="U101" s="7"/>
      <c r="Y101" s="7"/>
    </row>
    <row r="102" spans="5:25" x14ac:dyDescent="0.3">
      <c r="E102" s="7"/>
      <c r="G102" s="7"/>
      <c r="P102" s="7"/>
      <c r="R102" s="7"/>
    </row>
    <row r="104" spans="5:25" x14ac:dyDescent="0.3">
      <c r="G104" s="7"/>
      <c r="R104" s="7"/>
    </row>
    <row r="105" spans="5:25" x14ac:dyDescent="0.3">
      <c r="G105" s="7"/>
      <c r="R105" s="7"/>
      <c r="U105" s="7"/>
      <c r="Y105" s="7"/>
    </row>
    <row r="106" spans="5:25" x14ac:dyDescent="0.3">
      <c r="G106" s="7"/>
      <c r="R106" s="7"/>
      <c r="U106" s="7"/>
      <c r="Y106" s="7"/>
    </row>
    <row r="107" spans="5:25" x14ac:dyDescent="0.3">
      <c r="E107" s="7"/>
      <c r="G107" s="7"/>
      <c r="P107" s="7"/>
      <c r="R107" s="7"/>
      <c r="U107" s="7"/>
      <c r="Y107" s="7"/>
    </row>
    <row r="108" spans="5:25" x14ac:dyDescent="0.3">
      <c r="G108" s="7"/>
      <c r="R108" s="7"/>
    </row>
    <row r="109" spans="5:25" x14ac:dyDescent="0.3">
      <c r="E109" s="7"/>
      <c r="G109" s="7"/>
      <c r="P109" s="7"/>
      <c r="R109" s="7"/>
    </row>
    <row r="110" spans="5:25" x14ac:dyDescent="0.3">
      <c r="F110" s="7"/>
      <c r="G110" s="7"/>
      <c r="Q110" s="7"/>
      <c r="R110" s="7"/>
      <c r="U110" s="7"/>
      <c r="Y110" s="7"/>
    </row>
    <row r="111" spans="5:25" x14ac:dyDescent="0.3">
      <c r="G111" s="7"/>
      <c r="R111" s="7"/>
      <c r="U111" s="7"/>
      <c r="Y111" s="7"/>
    </row>
    <row r="112" spans="5:25" x14ac:dyDescent="0.3">
      <c r="E112" s="7"/>
      <c r="G112" s="7"/>
      <c r="P112" s="7"/>
      <c r="R112" s="7"/>
    </row>
    <row r="113" spans="6:25" x14ac:dyDescent="0.3">
      <c r="G113" s="7"/>
      <c r="R113" s="7"/>
      <c r="U113" s="7"/>
      <c r="Y113" s="7"/>
    </row>
    <row r="114" spans="6:25" x14ac:dyDescent="0.3">
      <c r="F114" s="7"/>
      <c r="G114" s="7"/>
      <c r="Q114" s="7"/>
      <c r="R114" s="7"/>
      <c r="T114" s="7"/>
      <c r="U114" s="7"/>
      <c r="X114" s="7"/>
      <c r="Y114" s="7"/>
    </row>
    <row r="115" spans="6:25" x14ac:dyDescent="0.3">
      <c r="G115" s="7"/>
      <c r="R115" s="7"/>
    </row>
    <row r="116" spans="6:25" x14ac:dyDescent="0.3">
      <c r="G116" s="7"/>
      <c r="R116" s="7"/>
      <c r="U116" s="7"/>
      <c r="Y116" s="7"/>
    </row>
    <row r="117" spans="6:25" x14ac:dyDescent="0.3">
      <c r="G117" s="7"/>
      <c r="R117" s="7"/>
    </row>
    <row r="118" spans="6:25" x14ac:dyDescent="0.3">
      <c r="G118" s="7"/>
      <c r="R118" s="7"/>
      <c r="U118" s="7"/>
      <c r="Y118" s="7"/>
    </row>
    <row r="120" spans="6:25" x14ac:dyDescent="0.3">
      <c r="F120" s="7"/>
      <c r="G120" s="7"/>
      <c r="R120" s="7"/>
      <c r="U120" s="7"/>
      <c r="Y120" s="7"/>
    </row>
    <row r="122" spans="6:25" x14ac:dyDescent="0.3">
      <c r="G122" s="7"/>
      <c r="R122" s="7"/>
      <c r="U122" s="7"/>
      <c r="Y122" s="7"/>
    </row>
    <row r="123" spans="6:25" x14ac:dyDescent="0.3">
      <c r="G123" s="7"/>
      <c r="R123" s="7"/>
      <c r="U123" s="7"/>
      <c r="Y123" s="7"/>
    </row>
    <row r="124" spans="6:25" x14ac:dyDescent="0.3">
      <c r="G124" s="7"/>
      <c r="R124" s="7"/>
      <c r="U124" s="7"/>
      <c r="Y124" s="7"/>
    </row>
    <row r="125" spans="6:25" x14ac:dyDescent="0.3">
      <c r="F125" s="7"/>
      <c r="G125" s="7"/>
      <c r="Q125" s="7"/>
      <c r="R125" s="7"/>
      <c r="U125" s="7"/>
      <c r="Y125" s="7"/>
    </row>
    <row r="126" spans="6:25" x14ac:dyDescent="0.3">
      <c r="G126" s="7"/>
      <c r="R126" s="7"/>
      <c r="U126" s="7"/>
      <c r="Y126" s="7"/>
    </row>
    <row r="127" spans="6:25" x14ac:dyDescent="0.3">
      <c r="G127" s="7"/>
      <c r="R127" s="7"/>
    </row>
    <row r="128" spans="6:25" x14ac:dyDescent="0.3">
      <c r="G128" s="7"/>
      <c r="R128" s="7"/>
      <c r="U128" s="7"/>
      <c r="Y128" s="7"/>
    </row>
    <row r="129" spans="5:25" x14ac:dyDescent="0.3">
      <c r="G129" s="7"/>
      <c r="R129" s="7"/>
      <c r="U129" s="7"/>
      <c r="Y129" s="7"/>
    </row>
    <row r="130" spans="5:25" x14ac:dyDescent="0.3">
      <c r="G130" s="7"/>
      <c r="R130" s="7"/>
    </row>
    <row r="131" spans="5:25" x14ac:dyDescent="0.3">
      <c r="G131" s="7"/>
      <c r="R131" s="7"/>
    </row>
    <row r="132" spans="5:25" x14ac:dyDescent="0.3">
      <c r="G132" s="7"/>
      <c r="R132" s="7"/>
      <c r="U132" s="7"/>
      <c r="Y132" s="7"/>
    </row>
    <row r="133" spans="5:25" x14ac:dyDescent="0.3">
      <c r="G133" s="7"/>
      <c r="R133" s="7"/>
      <c r="U133" s="7"/>
      <c r="Y133" s="7"/>
    </row>
    <row r="134" spans="5:25" x14ac:dyDescent="0.3">
      <c r="G134" s="7"/>
      <c r="R134" s="7"/>
      <c r="U134" s="7"/>
      <c r="Y134" s="7"/>
    </row>
    <row r="135" spans="5:25" x14ac:dyDescent="0.3">
      <c r="E135" s="7"/>
      <c r="G135" s="7"/>
      <c r="P135" s="7"/>
      <c r="R135" s="7"/>
      <c r="U135" s="7"/>
      <c r="Y135" s="7"/>
    </row>
    <row r="136" spans="5:25" x14ac:dyDescent="0.3">
      <c r="G136" s="7"/>
      <c r="R136" s="7"/>
      <c r="U136" s="7"/>
      <c r="Y136" s="7"/>
    </row>
    <row r="137" spans="5:25" x14ac:dyDescent="0.3">
      <c r="G137" s="7"/>
      <c r="R137" s="7"/>
    </row>
    <row r="138" spans="5:25" x14ac:dyDescent="0.3">
      <c r="E138" s="7"/>
      <c r="G138" s="7"/>
      <c r="P138" s="7"/>
      <c r="R138" s="7"/>
      <c r="U138" s="7"/>
      <c r="Y138" s="7"/>
    </row>
    <row r="139" spans="5:25" x14ac:dyDescent="0.3">
      <c r="G139" s="7"/>
      <c r="R139" s="7"/>
    </row>
    <row r="140" spans="5:25" x14ac:dyDescent="0.3">
      <c r="G140" s="7"/>
      <c r="R140" s="7"/>
      <c r="U140" s="7"/>
      <c r="Y140" s="7"/>
    </row>
    <row r="141" spans="5:25" x14ac:dyDescent="0.3">
      <c r="G141" s="7"/>
      <c r="R141" s="7"/>
    </row>
    <row r="142" spans="5:25" x14ac:dyDescent="0.3">
      <c r="G142" s="7"/>
      <c r="R142" s="7"/>
    </row>
    <row r="143" spans="5:25" x14ac:dyDescent="0.3">
      <c r="G143" s="7"/>
      <c r="R143" s="7"/>
    </row>
    <row r="144" spans="5:25" x14ac:dyDescent="0.3">
      <c r="G144" s="7"/>
      <c r="R144" s="7"/>
      <c r="U144" s="7"/>
      <c r="Y144" s="7"/>
    </row>
    <row r="145" spans="5:25" x14ac:dyDescent="0.3">
      <c r="G145" s="7"/>
      <c r="R145" s="7"/>
      <c r="U145" s="7"/>
      <c r="Y145" s="7"/>
    </row>
    <row r="146" spans="5:25" x14ac:dyDescent="0.3">
      <c r="G146" s="7"/>
      <c r="R146" s="7"/>
    </row>
    <row r="147" spans="5:25" x14ac:dyDescent="0.3">
      <c r="G147" s="7"/>
      <c r="R147" s="7"/>
    </row>
    <row r="148" spans="5:25" x14ac:dyDescent="0.3">
      <c r="G148" s="7"/>
      <c r="R148" s="7"/>
      <c r="U148" s="7"/>
      <c r="Y148" s="7"/>
    </row>
    <row r="149" spans="5:25" x14ac:dyDescent="0.3">
      <c r="G149" s="7"/>
      <c r="R149" s="7"/>
      <c r="U149" s="7"/>
      <c r="Y149" s="7"/>
    </row>
    <row r="150" spans="5:25" x14ac:dyDescent="0.3">
      <c r="G150" s="7"/>
      <c r="R150" s="7"/>
    </row>
    <row r="151" spans="5:25" x14ac:dyDescent="0.3">
      <c r="F151" s="7"/>
      <c r="G151" s="7"/>
      <c r="Q151" s="7"/>
      <c r="R151" s="7"/>
      <c r="U151" s="7"/>
    </row>
    <row r="152" spans="5:25" x14ac:dyDescent="0.3">
      <c r="G152" s="7"/>
      <c r="R152" s="7"/>
      <c r="U152" s="7"/>
      <c r="Y152" s="7"/>
    </row>
    <row r="153" spans="5:25" x14ac:dyDescent="0.3">
      <c r="E153" s="7"/>
      <c r="G153" s="7"/>
      <c r="P153" s="7"/>
      <c r="U153" s="7"/>
      <c r="Y153" s="7"/>
    </row>
    <row r="154" spans="5:25" x14ac:dyDescent="0.3">
      <c r="G154" s="7"/>
      <c r="R154" s="7"/>
      <c r="U154" s="7"/>
      <c r="Y154" s="7"/>
    </row>
    <row r="155" spans="5:25" x14ac:dyDescent="0.3">
      <c r="G155" s="7"/>
      <c r="R155" s="7"/>
    </row>
    <row r="156" spans="5:25" x14ac:dyDescent="0.3">
      <c r="G156" s="7"/>
      <c r="R156" s="7"/>
      <c r="U156" s="7"/>
      <c r="Y156" s="7"/>
    </row>
    <row r="157" spans="5:25" x14ac:dyDescent="0.3">
      <c r="E157" s="7"/>
      <c r="G157" s="7"/>
      <c r="P157" s="7"/>
      <c r="R157" s="7"/>
      <c r="U157" s="7"/>
      <c r="Y157" s="7"/>
    </row>
    <row r="158" spans="5:25" x14ac:dyDescent="0.3">
      <c r="F158" s="7"/>
      <c r="G158" s="7"/>
      <c r="R158" s="7"/>
      <c r="U158" s="7"/>
      <c r="Y158" s="7"/>
    </row>
    <row r="159" spans="5:25" x14ac:dyDescent="0.3">
      <c r="E159" s="7"/>
      <c r="G159" s="7"/>
      <c r="P159" s="7"/>
    </row>
    <row r="160" spans="5:25" x14ac:dyDescent="0.3">
      <c r="G160" s="7"/>
      <c r="R160" s="7"/>
      <c r="U160" s="7"/>
      <c r="Y160" s="7"/>
    </row>
    <row r="161" spans="6:25" x14ac:dyDescent="0.3">
      <c r="G161" s="7"/>
      <c r="R161" s="7"/>
    </row>
    <row r="162" spans="6:25" x14ac:dyDescent="0.3">
      <c r="G162" s="7"/>
      <c r="R162" s="7"/>
      <c r="U162" s="7"/>
      <c r="Y162" s="7"/>
    </row>
    <row r="163" spans="6:25" x14ac:dyDescent="0.3">
      <c r="F163" s="7"/>
      <c r="G163" s="7"/>
      <c r="R163" s="7"/>
      <c r="U163" s="7"/>
      <c r="Y163" s="7"/>
    </row>
    <row r="164" spans="6:25" x14ac:dyDescent="0.3">
      <c r="G164" s="7"/>
      <c r="R164" s="7"/>
    </row>
    <row r="165" spans="6:25" x14ac:dyDescent="0.3">
      <c r="P165" s="7"/>
    </row>
    <row r="166" spans="6:25" x14ac:dyDescent="0.3">
      <c r="G166" s="7"/>
      <c r="R166" s="7"/>
    </row>
    <row r="167" spans="6:25" x14ac:dyDescent="0.3">
      <c r="G167" s="7"/>
      <c r="R167" s="7"/>
      <c r="U167" s="7"/>
      <c r="Y167" s="7"/>
    </row>
    <row r="168" spans="6:25" x14ac:dyDescent="0.3">
      <c r="G168" s="7"/>
      <c r="R168" s="7"/>
      <c r="U168" s="7"/>
      <c r="Y168" s="7"/>
    </row>
    <row r="169" spans="6:25" x14ac:dyDescent="0.3">
      <c r="G169" s="7"/>
      <c r="R169" s="7"/>
      <c r="U169" s="7"/>
      <c r="Y169" s="7"/>
    </row>
    <row r="170" spans="6:25" x14ac:dyDescent="0.3">
      <c r="G170" s="7"/>
      <c r="R170" s="7"/>
      <c r="U170" s="7"/>
      <c r="Y170" s="7"/>
    </row>
    <row r="171" spans="6:25" x14ac:dyDescent="0.3">
      <c r="G171" s="7"/>
      <c r="R171" s="7"/>
      <c r="U171" s="7"/>
      <c r="Y171" s="7"/>
    </row>
    <row r="172" spans="6:25" x14ac:dyDescent="0.3">
      <c r="G172" s="7"/>
      <c r="R172" s="7"/>
    </row>
    <row r="173" spans="6:25" x14ac:dyDescent="0.3">
      <c r="G173" s="7"/>
      <c r="R173" s="7"/>
      <c r="U173" s="7"/>
      <c r="Y173" s="7"/>
    </row>
    <row r="174" spans="6:25" x14ac:dyDescent="0.3">
      <c r="G174" s="7"/>
      <c r="R174" s="7"/>
      <c r="U174" s="7"/>
      <c r="Y174" s="7"/>
    </row>
    <row r="175" spans="6:25" x14ac:dyDescent="0.3">
      <c r="G175" s="7"/>
      <c r="R175" s="7"/>
      <c r="U175" s="7"/>
      <c r="Y175" s="7"/>
    </row>
    <row r="176" spans="6:25" x14ac:dyDescent="0.3">
      <c r="G176" s="7"/>
      <c r="R176" s="7"/>
    </row>
    <row r="177" spans="5:25" x14ac:dyDescent="0.3">
      <c r="G177" s="7"/>
      <c r="R177" s="7"/>
      <c r="U177" s="7"/>
      <c r="Y177" s="7"/>
    </row>
    <row r="178" spans="5:25" x14ac:dyDescent="0.3">
      <c r="G178" s="7"/>
      <c r="R178" s="7"/>
    </row>
    <row r="179" spans="5:25" x14ac:dyDescent="0.3">
      <c r="G179" s="7"/>
      <c r="R179" s="7"/>
      <c r="U179" s="7"/>
      <c r="Y179" s="7"/>
    </row>
    <row r="180" spans="5:25" x14ac:dyDescent="0.3">
      <c r="G180" s="7"/>
      <c r="R180" s="7"/>
    </row>
    <row r="181" spans="5:25" x14ac:dyDescent="0.3">
      <c r="G181" s="7"/>
      <c r="R181" s="7"/>
      <c r="U181" s="7"/>
      <c r="Y181" s="7"/>
    </row>
    <row r="182" spans="5:25" x14ac:dyDescent="0.3">
      <c r="E182" s="7"/>
      <c r="G182" s="7"/>
      <c r="P182" s="7"/>
      <c r="R182" s="7"/>
    </row>
    <row r="183" spans="5:25" x14ac:dyDescent="0.3">
      <c r="G183" s="7"/>
      <c r="R183" s="7"/>
      <c r="U183" s="7"/>
      <c r="Y183" s="7"/>
    </row>
    <row r="184" spans="5:25" x14ac:dyDescent="0.3">
      <c r="G184" s="7"/>
      <c r="R184" s="7"/>
      <c r="U184" s="7"/>
      <c r="Y184" s="7"/>
    </row>
    <row r="185" spans="5:25" x14ac:dyDescent="0.3">
      <c r="G185" s="7"/>
      <c r="R185" s="7"/>
      <c r="U185" s="7"/>
      <c r="Y185" s="7"/>
    </row>
    <row r="186" spans="5:25" x14ac:dyDescent="0.3">
      <c r="G186" s="7"/>
      <c r="R186" s="7"/>
      <c r="U186" s="7"/>
      <c r="Y186" s="7"/>
    </row>
    <row r="187" spans="5:25" x14ac:dyDescent="0.3">
      <c r="G187" s="7"/>
      <c r="R187" s="7"/>
    </row>
    <row r="188" spans="5:25" x14ac:dyDescent="0.3">
      <c r="G188" s="7"/>
      <c r="R188" s="7"/>
      <c r="U188" s="7"/>
      <c r="Y188" s="7"/>
    </row>
    <row r="189" spans="5:25" x14ac:dyDescent="0.3">
      <c r="E189" s="7"/>
      <c r="G189" s="7"/>
      <c r="P189" s="7"/>
      <c r="R189" s="7"/>
      <c r="U189" s="7"/>
      <c r="Y189" s="7"/>
    </row>
    <row r="190" spans="5:25" x14ac:dyDescent="0.3">
      <c r="F190" s="7"/>
      <c r="G190" s="7"/>
      <c r="R190" s="7"/>
    </row>
    <row r="191" spans="5:25" x14ac:dyDescent="0.3">
      <c r="F191" s="7"/>
      <c r="G191" s="7"/>
      <c r="R191" s="7"/>
      <c r="U191" s="7"/>
      <c r="Y191" s="7"/>
    </row>
    <row r="192" spans="5:25" x14ac:dyDescent="0.3">
      <c r="G192" s="7"/>
      <c r="R192" s="7"/>
    </row>
    <row r="193" spans="5:25" x14ac:dyDescent="0.3">
      <c r="G193" s="7"/>
      <c r="R193" s="7"/>
      <c r="U193" s="7"/>
      <c r="Y193" s="7"/>
    </row>
    <row r="194" spans="5:25" x14ac:dyDescent="0.3">
      <c r="F194" s="7"/>
      <c r="G194" s="7"/>
      <c r="Q194" s="7"/>
      <c r="R194" s="7"/>
      <c r="U194" s="7"/>
      <c r="Y194" s="7"/>
    </row>
    <row r="195" spans="5:25" x14ac:dyDescent="0.3">
      <c r="E195" s="7"/>
      <c r="G195" s="7"/>
      <c r="P195" s="7"/>
      <c r="R195" s="7"/>
      <c r="U195" s="7"/>
      <c r="Y195" s="7"/>
    </row>
    <row r="196" spans="5:25" x14ac:dyDescent="0.3">
      <c r="G196" s="7"/>
      <c r="R196" s="7"/>
      <c r="U196" s="7"/>
      <c r="Y196" s="7"/>
    </row>
    <row r="197" spans="5:25" x14ac:dyDescent="0.3">
      <c r="G197" s="7"/>
      <c r="R197" s="7"/>
      <c r="U197" s="7"/>
      <c r="Y197" s="7"/>
    </row>
    <row r="198" spans="5:25" x14ac:dyDescent="0.3">
      <c r="E198" s="7"/>
      <c r="G198" s="7"/>
      <c r="P198" s="7"/>
      <c r="R198" s="7"/>
      <c r="U198" s="7"/>
      <c r="Y198" s="7"/>
    </row>
    <row r="199" spans="5:25" x14ac:dyDescent="0.3">
      <c r="G199" s="7"/>
      <c r="R199" s="7"/>
      <c r="U199" s="7"/>
      <c r="Y199" s="7"/>
    </row>
    <row r="200" spans="5:25" x14ac:dyDescent="0.3">
      <c r="E200" s="7"/>
      <c r="G200" s="7"/>
      <c r="P200" s="7"/>
      <c r="R200" s="7"/>
    </row>
    <row r="201" spans="5:25" x14ac:dyDescent="0.3">
      <c r="F201" s="7"/>
      <c r="G201" s="7"/>
      <c r="R201" s="7"/>
      <c r="U201" s="7"/>
      <c r="Y201" s="7"/>
    </row>
    <row r="202" spans="5:25" x14ac:dyDescent="0.3">
      <c r="G202" s="7"/>
      <c r="R202" s="7"/>
      <c r="U202" s="7"/>
      <c r="Y202" s="7"/>
    </row>
    <row r="203" spans="5:25" x14ac:dyDescent="0.3">
      <c r="G203" s="7"/>
      <c r="R203" s="7"/>
      <c r="U203" s="7"/>
      <c r="Y203" s="7"/>
    </row>
    <row r="204" spans="5:25" x14ac:dyDescent="0.3">
      <c r="G204" s="7"/>
      <c r="R204" s="7"/>
    </row>
    <row r="205" spans="5:25" x14ac:dyDescent="0.3">
      <c r="E205" s="7"/>
      <c r="G205" s="7"/>
      <c r="P205" s="7"/>
      <c r="R205" s="7"/>
      <c r="U205" s="7"/>
      <c r="Y205" s="7"/>
    </row>
    <row r="207" spans="5:25" x14ac:dyDescent="0.3">
      <c r="G207" s="7"/>
      <c r="R207" s="7"/>
      <c r="U207" s="7"/>
      <c r="Y207" s="7"/>
    </row>
    <row r="208" spans="5:25" x14ac:dyDescent="0.3">
      <c r="G208" s="7"/>
      <c r="R208" s="7"/>
    </row>
    <row r="209" spans="5:25" x14ac:dyDescent="0.3">
      <c r="G209" s="7"/>
      <c r="R209" s="7"/>
    </row>
    <row r="210" spans="5:25" x14ac:dyDescent="0.3">
      <c r="F210" s="7"/>
      <c r="G210" s="7"/>
      <c r="R210" s="7"/>
      <c r="U210" s="7"/>
      <c r="Y210" s="7"/>
    </row>
    <row r="211" spans="5:25" x14ac:dyDescent="0.3">
      <c r="G211" s="7"/>
      <c r="R211" s="7"/>
    </row>
    <row r="214" spans="5:25" x14ac:dyDescent="0.3">
      <c r="G214" s="7"/>
      <c r="R214" s="7"/>
    </row>
    <row r="215" spans="5:25" x14ac:dyDescent="0.3">
      <c r="G215" s="7"/>
      <c r="R215" s="7"/>
    </row>
    <row r="216" spans="5:25" x14ac:dyDescent="0.3">
      <c r="G216" s="7"/>
      <c r="R216" s="7"/>
      <c r="U216" s="7"/>
      <c r="Y216" s="7"/>
    </row>
    <row r="217" spans="5:25" x14ac:dyDescent="0.3">
      <c r="E217" s="7"/>
      <c r="G217" s="7"/>
      <c r="P217" s="7"/>
      <c r="R217" s="7"/>
      <c r="U217" s="7"/>
      <c r="Y217" s="7"/>
    </row>
    <row r="218" spans="5:25" x14ac:dyDescent="0.3">
      <c r="E218" s="7"/>
      <c r="P218" s="7"/>
    </row>
    <row r="219" spans="5:25" x14ac:dyDescent="0.3">
      <c r="G219" s="7"/>
      <c r="R219" s="7"/>
    </row>
    <row r="220" spans="5:25" x14ac:dyDescent="0.3">
      <c r="G220" s="7"/>
      <c r="R220" s="7"/>
      <c r="U220" s="7"/>
      <c r="Y220" s="7"/>
    </row>
    <row r="221" spans="5:25" x14ac:dyDescent="0.3">
      <c r="G221" s="7"/>
      <c r="R221" s="7"/>
      <c r="U221" s="7"/>
      <c r="Y221" s="7"/>
    </row>
    <row r="223" spans="5:25" x14ac:dyDescent="0.3">
      <c r="F223" s="7"/>
      <c r="G223" s="7"/>
      <c r="Q223" s="7"/>
      <c r="R223" s="7"/>
      <c r="U223" s="7"/>
      <c r="Y223" s="7"/>
    </row>
    <row r="224" spans="5:25" x14ac:dyDescent="0.3">
      <c r="G224" s="7"/>
      <c r="R224" s="7"/>
      <c r="U224" s="7"/>
      <c r="Y224" s="7"/>
    </row>
    <row r="225" spans="5:25" x14ac:dyDescent="0.3">
      <c r="F225" s="7"/>
      <c r="G225" s="7"/>
      <c r="R225" s="7"/>
      <c r="U225" s="7"/>
      <c r="Y225" s="7"/>
    </row>
    <row r="226" spans="5:25" x14ac:dyDescent="0.3">
      <c r="G226" s="7"/>
      <c r="R226" s="7"/>
    </row>
    <row r="227" spans="5:25" x14ac:dyDescent="0.3">
      <c r="G227" s="7"/>
      <c r="R227" s="7"/>
      <c r="U227" s="7"/>
      <c r="Y227" s="7"/>
    </row>
    <row r="229" spans="5:25" x14ac:dyDescent="0.3">
      <c r="G229" s="7"/>
      <c r="R229" s="7"/>
    </row>
    <row r="230" spans="5:25" x14ac:dyDescent="0.3">
      <c r="G230" s="7"/>
      <c r="R230" s="7"/>
      <c r="U230" s="7"/>
      <c r="Y230" s="7"/>
    </row>
    <row r="231" spans="5:25" x14ac:dyDescent="0.3">
      <c r="E231" s="7"/>
      <c r="G231" s="7"/>
      <c r="P231" s="7"/>
      <c r="R231" s="7"/>
    </row>
    <row r="232" spans="5:25" x14ac:dyDescent="0.3">
      <c r="G232" s="7"/>
      <c r="R232" s="7"/>
      <c r="U232" s="7"/>
      <c r="Y232" s="7"/>
    </row>
    <row r="234" spans="5:25" x14ac:dyDescent="0.3">
      <c r="G234" s="7"/>
      <c r="R234" s="7"/>
    </row>
    <row r="235" spans="5:25" x14ac:dyDescent="0.3">
      <c r="P235" s="7"/>
    </row>
    <row r="236" spans="5:25" x14ac:dyDescent="0.3">
      <c r="F236" s="7"/>
      <c r="G236" s="7"/>
      <c r="Q236" s="7"/>
      <c r="R236" s="7"/>
      <c r="U236" s="7"/>
      <c r="Y236" s="7"/>
    </row>
    <row r="237" spans="5:25" x14ac:dyDescent="0.3">
      <c r="G237" s="7"/>
      <c r="R237" s="7"/>
      <c r="U237" s="7"/>
      <c r="Y237" s="7"/>
    </row>
    <row r="238" spans="5:25" x14ac:dyDescent="0.3">
      <c r="F238" s="7"/>
      <c r="G238" s="7"/>
      <c r="Q238" s="7"/>
      <c r="R238" s="7"/>
      <c r="U238" s="7"/>
      <c r="Y238" s="7"/>
    </row>
    <row r="239" spans="5:25" x14ac:dyDescent="0.3">
      <c r="G239" s="7"/>
      <c r="R239" s="7"/>
      <c r="U239" s="7"/>
      <c r="Y239" s="7"/>
    </row>
    <row r="240" spans="5:25" x14ac:dyDescent="0.3">
      <c r="F240" s="7"/>
      <c r="G240" s="7"/>
      <c r="R240" s="7"/>
      <c r="U240" s="7"/>
      <c r="Y240" s="7"/>
    </row>
    <row r="241" spans="5:25" x14ac:dyDescent="0.3">
      <c r="G241" s="7"/>
      <c r="R241" s="7"/>
      <c r="U241" s="7"/>
      <c r="Y241" s="7"/>
    </row>
    <row r="242" spans="5:25" x14ac:dyDescent="0.3">
      <c r="F242" s="7"/>
      <c r="G242" s="7"/>
      <c r="Q242" s="7"/>
      <c r="R242" s="7"/>
      <c r="U242" s="7"/>
      <c r="Y242" s="7"/>
    </row>
    <row r="243" spans="5:25" x14ac:dyDescent="0.3">
      <c r="G243" s="7"/>
      <c r="R243" s="7"/>
    </row>
    <row r="244" spans="5:25" x14ac:dyDescent="0.3">
      <c r="G244" s="7"/>
      <c r="R244" s="7"/>
      <c r="U244" s="7"/>
      <c r="Y244" s="7"/>
    </row>
    <row r="245" spans="5:25" x14ac:dyDescent="0.3">
      <c r="E245" s="7"/>
      <c r="G245" s="7"/>
      <c r="P245" s="7"/>
      <c r="R245" s="7"/>
      <c r="U245" s="7"/>
      <c r="Y245" s="7"/>
    </row>
    <row r="246" spans="5:25" x14ac:dyDescent="0.3">
      <c r="F246" s="7"/>
      <c r="G246" s="7"/>
      <c r="R246" s="7"/>
      <c r="U246" s="7"/>
      <c r="Y246" s="7"/>
    </row>
    <row r="247" spans="5:25" x14ac:dyDescent="0.3">
      <c r="F247" s="7"/>
      <c r="G247" s="7"/>
      <c r="R247" s="7"/>
      <c r="U247" s="7"/>
      <c r="Y247" s="7"/>
    </row>
    <row r="248" spans="5:25" x14ac:dyDescent="0.3">
      <c r="G248" s="7"/>
      <c r="R248" s="7"/>
      <c r="U248" s="7"/>
      <c r="Y248" s="7"/>
    </row>
    <row r="249" spans="5:25" x14ac:dyDescent="0.3">
      <c r="G249" s="7"/>
      <c r="R249" s="7"/>
      <c r="U249" s="7"/>
      <c r="Y249" s="7"/>
    </row>
    <row r="250" spans="5:25" x14ac:dyDescent="0.3">
      <c r="G250" s="7"/>
      <c r="R250" s="7"/>
      <c r="U250" s="7"/>
      <c r="Y250" s="7"/>
    </row>
    <row r="251" spans="5:25" x14ac:dyDescent="0.3">
      <c r="G251" s="7"/>
      <c r="R251" s="7"/>
    </row>
    <row r="252" spans="5:25" x14ac:dyDescent="0.3">
      <c r="G252" s="7"/>
      <c r="R252" s="7"/>
      <c r="U252" s="7"/>
      <c r="Y252" s="7"/>
    </row>
    <row r="253" spans="5:25" x14ac:dyDescent="0.3">
      <c r="F253" s="7"/>
      <c r="G253" s="7"/>
      <c r="Q253" s="7"/>
      <c r="R253" s="7"/>
      <c r="U253" s="7"/>
      <c r="Y253" s="7"/>
    </row>
    <row r="254" spans="5:25" x14ac:dyDescent="0.3">
      <c r="E254" s="7"/>
      <c r="G254" s="7"/>
      <c r="P254" s="7"/>
      <c r="R254" s="7"/>
    </row>
    <row r="255" spans="5:25" x14ac:dyDescent="0.3">
      <c r="F255" s="7"/>
      <c r="G255" s="7"/>
      <c r="R255" s="7"/>
    </row>
    <row r="256" spans="5:25" x14ac:dyDescent="0.3">
      <c r="G256" s="7"/>
      <c r="R256" s="7"/>
      <c r="U256" s="7"/>
      <c r="Y256" s="7"/>
    </row>
    <row r="257" spans="5:25" x14ac:dyDescent="0.3">
      <c r="G257" s="7"/>
      <c r="R257" s="7"/>
      <c r="U257" s="7"/>
      <c r="Y257" s="7"/>
    </row>
    <row r="258" spans="5:25" x14ac:dyDescent="0.3">
      <c r="F258" s="7"/>
      <c r="G258" s="7"/>
      <c r="R258" s="7"/>
      <c r="U258" s="7"/>
      <c r="Y258" s="7"/>
    </row>
    <row r="259" spans="5:25" x14ac:dyDescent="0.3">
      <c r="G259" s="7"/>
      <c r="R259" s="7"/>
      <c r="U259" s="7"/>
      <c r="Y259" s="7"/>
    </row>
    <row r="260" spans="5:25" x14ac:dyDescent="0.3">
      <c r="E260" s="7"/>
      <c r="G260" s="7"/>
      <c r="P260" s="7"/>
      <c r="R260" s="7"/>
    </row>
    <row r="261" spans="5:25" x14ac:dyDescent="0.3">
      <c r="F261" s="7"/>
      <c r="G261" s="7"/>
      <c r="Q261" s="7"/>
      <c r="R261" s="7"/>
      <c r="T261" s="7"/>
      <c r="U261" s="7"/>
      <c r="X261" s="7"/>
      <c r="Y261" s="7"/>
    </row>
    <row r="262" spans="5:25" x14ac:dyDescent="0.3">
      <c r="G262" s="7"/>
      <c r="R262" s="7"/>
      <c r="U262" s="7"/>
      <c r="Y262" s="7"/>
    </row>
    <row r="264" spans="5:25" x14ac:dyDescent="0.3">
      <c r="G264" s="7"/>
      <c r="U264" s="7"/>
      <c r="Y264" s="7"/>
    </row>
    <row r="265" spans="5:25" x14ac:dyDescent="0.3">
      <c r="G265" s="7"/>
      <c r="R265" s="7"/>
      <c r="U265" s="7"/>
      <c r="Y265" s="7"/>
    </row>
    <row r="266" spans="5:25" x14ac:dyDescent="0.3">
      <c r="G266" s="7"/>
      <c r="R266" s="7"/>
      <c r="U266" s="7"/>
      <c r="Y266" s="7"/>
    </row>
    <row r="267" spans="5:25" x14ac:dyDescent="0.3">
      <c r="G267" s="7"/>
      <c r="R267" s="7"/>
      <c r="U267" s="7"/>
      <c r="Y267" s="7"/>
    </row>
    <row r="268" spans="5:25" x14ac:dyDescent="0.3">
      <c r="G268" s="7"/>
      <c r="R268" s="7"/>
    </row>
    <row r="269" spans="5:25" x14ac:dyDescent="0.3">
      <c r="G269" s="7"/>
      <c r="R269" s="7"/>
    </row>
    <row r="270" spans="5:25" x14ac:dyDescent="0.3">
      <c r="G270" s="7"/>
      <c r="R270" s="7"/>
      <c r="U270" s="7"/>
      <c r="Y270" s="7"/>
    </row>
    <row r="271" spans="5:25" x14ac:dyDescent="0.3">
      <c r="G271" s="7"/>
      <c r="R271" s="7"/>
    </row>
    <row r="272" spans="5:25" x14ac:dyDescent="0.3">
      <c r="G272" s="7"/>
      <c r="R272" s="7"/>
      <c r="U272" s="7"/>
      <c r="Y272" s="7"/>
    </row>
    <row r="273" spans="6:25" x14ac:dyDescent="0.3">
      <c r="G273" s="7"/>
      <c r="R273" s="7"/>
      <c r="U273" s="7"/>
      <c r="Y273" s="7"/>
    </row>
    <row r="274" spans="6:25" x14ac:dyDescent="0.3">
      <c r="G274" s="7"/>
      <c r="R274" s="7"/>
    </row>
    <row r="275" spans="6:25" x14ac:dyDescent="0.3">
      <c r="G275" s="7"/>
      <c r="R275" s="7"/>
      <c r="U275" s="7"/>
      <c r="Y275" s="7"/>
    </row>
    <row r="276" spans="6:25" x14ac:dyDescent="0.3">
      <c r="F276" s="7"/>
      <c r="G276" s="7"/>
      <c r="Q276" s="7"/>
      <c r="R276" s="7"/>
      <c r="U276" s="7"/>
      <c r="Y276" s="7"/>
    </row>
    <row r="277" spans="6:25" x14ac:dyDescent="0.3">
      <c r="F277" s="7"/>
      <c r="G277" s="7"/>
      <c r="Q277" s="7"/>
      <c r="R277" s="7"/>
      <c r="U277" s="7"/>
      <c r="Y277" s="7"/>
    </row>
    <row r="278" spans="6:25" x14ac:dyDescent="0.3">
      <c r="F278" s="7"/>
      <c r="G278" s="7"/>
      <c r="Q278" s="7"/>
      <c r="R278" s="7"/>
      <c r="U278" s="7"/>
      <c r="Y278" s="7"/>
    </row>
    <row r="279" spans="6:25" x14ac:dyDescent="0.3">
      <c r="F279" s="7"/>
      <c r="G279" s="7"/>
      <c r="Q279" s="7"/>
      <c r="R279" s="7"/>
      <c r="U279" s="7"/>
      <c r="Y279" s="7"/>
    </row>
    <row r="280" spans="6:25" x14ac:dyDescent="0.3">
      <c r="G280" s="7"/>
      <c r="R280" s="7"/>
    </row>
    <row r="281" spans="6:25" x14ac:dyDescent="0.3">
      <c r="F281" s="7"/>
      <c r="G281" s="7"/>
      <c r="R281" s="7"/>
      <c r="U281" s="7"/>
      <c r="Y281" s="7"/>
    </row>
    <row r="282" spans="6:25" x14ac:dyDescent="0.3">
      <c r="G282" s="7"/>
      <c r="R282" s="7"/>
      <c r="U282" s="7"/>
      <c r="Y282" s="7"/>
    </row>
    <row r="283" spans="6:25" x14ac:dyDescent="0.3">
      <c r="G283" s="7"/>
      <c r="R283" s="7"/>
      <c r="U283" s="7"/>
      <c r="Y283" s="7"/>
    </row>
    <row r="284" spans="6:25" x14ac:dyDescent="0.3">
      <c r="G284" s="7"/>
      <c r="R284" s="7"/>
      <c r="U284" s="7"/>
      <c r="Y284" s="7"/>
    </row>
    <row r="285" spans="6:25" x14ac:dyDescent="0.3">
      <c r="G285" s="7"/>
      <c r="R285" s="7"/>
      <c r="U285" s="7"/>
      <c r="Y285" s="7"/>
    </row>
    <row r="286" spans="6:25" x14ac:dyDescent="0.3">
      <c r="F286" s="7"/>
      <c r="G286" s="7"/>
      <c r="R286" s="7"/>
      <c r="U286" s="7"/>
      <c r="Y286" s="7"/>
    </row>
    <row r="287" spans="6:25" x14ac:dyDescent="0.3">
      <c r="F287" s="7"/>
      <c r="G287" s="7"/>
      <c r="Q287" s="7"/>
      <c r="R287" s="7"/>
      <c r="T287" s="7"/>
      <c r="U287" s="7"/>
      <c r="X287" s="7"/>
      <c r="Y287" s="7"/>
    </row>
    <row r="288" spans="6:25" x14ac:dyDescent="0.3">
      <c r="F288" s="7"/>
      <c r="G288" s="7"/>
      <c r="Q288" s="7"/>
      <c r="R288" s="7"/>
      <c r="U288" s="7"/>
      <c r="Y288" s="7"/>
    </row>
    <row r="290" spans="5:25" x14ac:dyDescent="0.3">
      <c r="G290" s="7"/>
      <c r="R290" s="7"/>
      <c r="U290" s="7"/>
      <c r="Y290" s="7"/>
    </row>
    <row r="291" spans="5:25" x14ac:dyDescent="0.3">
      <c r="F291" s="7"/>
      <c r="G291" s="7"/>
      <c r="Q291" s="7"/>
      <c r="R291" s="7"/>
      <c r="U291" s="7"/>
      <c r="Y291" s="7"/>
    </row>
    <row r="292" spans="5:25" x14ac:dyDescent="0.3">
      <c r="G292" s="7"/>
      <c r="R292" s="7"/>
      <c r="U292" s="7"/>
      <c r="Y292" s="7"/>
    </row>
    <row r="295" spans="5:25" x14ac:dyDescent="0.3">
      <c r="G295" s="7"/>
      <c r="R295" s="7"/>
      <c r="U295" s="7"/>
      <c r="Y295" s="7"/>
    </row>
    <row r="296" spans="5:25" x14ac:dyDescent="0.3">
      <c r="E296" s="7"/>
      <c r="G296" s="7"/>
      <c r="P296" s="7"/>
    </row>
    <row r="297" spans="5:25" x14ac:dyDescent="0.3">
      <c r="G297" s="7"/>
      <c r="R297" s="7"/>
    </row>
    <row r="298" spans="5:25" x14ac:dyDescent="0.3">
      <c r="F298" s="7"/>
      <c r="G298" s="7"/>
      <c r="Q298" s="7"/>
      <c r="R298" s="7"/>
      <c r="T298" s="7"/>
      <c r="U298" s="7"/>
      <c r="X298" s="7"/>
      <c r="Y298" s="7"/>
    </row>
    <row r="299" spans="5:25" x14ac:dyDescent="0.3">
      <c r="G299" s="7"/>
      <c r="R299" s="7"/>
      <c r="U299" s="7"/>
      <c r="Y299" s="7"/>
    </row>
    <row r="300" spans="5:25" x14ac:dyDescent="0.3">
      <c r="G300" s="7"/>
      <c r="R300" s="7"/>
      <c r="U300" s="7"/>
      <c r="Y300" s="7"/>
    </row>
    <row r="301" spans="5:25" x14ac:dyDescent="0.3">
      <c r="E301" s="7"/>
      <c r="G301" s="7"/>
      <c r="P301" s="7"/>
      <c r="R301" s="7"/>
    </row>
    <row r="302" spans="5:25" x14ac:dyDescent="0.3">
      <c r="E302" s="7"/>
      <c r="G302" s="7"/>
      <c r="P302" s="7"/>
      <c r="S302" s="7"/>
      <c r="U302" s="7"/>
      <c r="Y302" s="7"/>
    </row>
    <row r="303" spans="5:25" x14ac:dyDescent="0.3">
      <c r="G303" s="7"/>
      <c r="R303" s="7"/>
      <c r="U303" s="7"/>
    </row>
    <row r="304" spans="5:25" x14ac:dyDescent="0.3">
      <c r="E304" s="7"/>
      <c r="P304" s="7"/>
    </row>
    <row r="305" spans="5:25" x14ac:dyDescent="0.3">
      <c r="G305" s="7"/>
      <c r="R305" s="7"/>
      <c r="U305" s="7"/>
      <c r="Y305" s="7"/>
    </row>
    <row r="306" spans="5:25" x14ac:dyDescent="0.3">
      <c r="F306" s="7"/>
      <c r="G306" s="7"/>
      <c r="Q306" s="7"/>
      <c r="R306" s="7"/>
      <c r="T306" s="7"/>
      <c r="U306" s="7"/>
      <c r="X306" s="7"/>
      <c r="Y306" s="7"/>
    </row>
    <row r="307" spans="5:25" x14ac:dyDescent="0.3">
      <c r="R307" s="7"/>
    </row>
    <row r="308" spans="5:25" x14ac:dyDescent="0.3">
      <c r="E308" s="7"/>
      <c r="G308" s="7"/>
      <c r="P308" s="7"/>
    </row>
    <row r="309" spans="5:25" x14ac:dyDescent="0.3">
      <c r="E309" s="7"/>
      <c r="G309" s="7"/>
      <c r="U309" s="7"/>
      <c r="Y309" s="7"/>
    </row>
    <row r="310" spans="5:25" x14ac:dyDescent="0.3">
      <c r="E310" s="7"/>
      <c r="G310" s="7"/>
      <c r="P310" s="7"/>
      <c r="R310" s="7"/>
      <c r="U310" s="7"/>
      <c r="Y310" s="7"/>
    </row>
    <row r="311" spans="5:25" x14ac:dyDescent="0.3">
      <c r="E311" s="7"/>
      <c r="G311" s="7"/>
      <c r="P311" s="7"/>
      <c r="R311" s="7"/>
    </row>
    <row r="312" spans="5:25" x14ac:dyDescent="0.3">
      <c r="E312" s="7"/>
      <c r="G312" s="7"/>
      <c r="P312" s="7"/>
      <c r="R312" s="7"/>
      <c r="U312" s="7"/>
      <c r="Y312" s="7"/>
    </row>
    <row r="313" spans="5:25" x14ac:dyDescent="0.3">
      <c r="G313" s="7"/>
      <c r="U313" s="7"/>
      <c r="Y313" s="7"/>
    </row>
    <row r="315" spans="5:25" x14ac:dyDescent="0.3">
      <c r="G315" s="7"/>
      <c r="R315" s="7"/>
    </row>
    <row r="316" spans="5:25" x14ac:dyDescent="0.3">
      <c r="G316" s="7"/>
      <c r="R316" s="7"/>
      <c r="U316" s="7"/>
      <c r="Y316" s="7"/>
    </row>
    <row r="317" spans="5:25" x14ac:dyDescent="0.3">
      <c r="G317" s="7"/>
      <c r="R317" s="7"/>
    </row>
    <row r="318" spans="5:25" x14ac:dyDescent="0.3">
      <c r="G318" s="7"/>
      <c r="R318" s="7"/>
      <c r="U318" s="7"/>
      <c r="Y318" s="7"/>
    </row>
    <row r="319" spans="5:25" x14ac:dyDescent="0.3">
      <c r="G319" s="7"/>
      <c r="R319" s="7"/>
      <c r="U319" s="7"/>
      <c r="Y319" s="7"/>
    </row>
    <row r="320" spans="5:25" x14ac:dyDescent="0.3">
      <c r="F320" s="7"/>
      <c r="G320" s="7"/>
      <c r="Q320" s="7"/>
      <c r="R320" s="7"/>
      <c r="U320" s="7"/>
      <c r="Y320" s="7"/>
    </row>
    <row r="321" spans="6:25" x14ac:dyDescent="0.3">
      <c r="F321" s="7"/>
      <c r="G321" s="7"/>
      <c r="R321" s="7"/>
      <c r="U321" s="7"/>
      <c r="Y321" s="7"/>
    </row>
    <row r="322" spans="6:25" x14ac:dyDescent="0.3">
      <c r="F322" s="7"/>
      <c r="G322" s="7"/>
      <c r="Q322" s="7"/>
      <c r="R322" s="7"/>
      <c r="U322" s="7"/>
      <c r="Y322" s="7"/>
    </row>
    <row r="323" spans="6:25" x14ac:dyDescent="0.3">
      <c r="G323" s="7"/>
      <c r="R323" s="7"/>
    </row>
    <row r="324" spans="6:25" x14ac:dyDescent="0.3">
      <c r="F324" s="7"/>
      <c r="G324" s="7"/>
      <c r="Q324" s="7"/>
      <c r="R324" s="7"/>
      <c r="T324" s="7"/>
      <c r="U324" s="7"/>
      <c r="X324" s="7"/>
      <c r="Y324" s="7"/>
    </row>
    <row r="325" spans="6:25" x14ac:dyDescent="0.3">
      <c r="F325" s="7"/>
      <c r="G325" s="7"/>
      <c r="Q325" s="7"/>
      <c r="R325" s="7"/>
      <c r="U325" s="7"/>
      <c r="Y325" s="7"/>
    </row>
    <row r="326" spans="6:25" x14ac:dyDescent="0.3">
      <c r="F326" s="7"/>
      <c r="G326" s="7"/>
      <c r="Q326" s="7"/>
      <c r="R326" s="7"/>
      <c r="U326" s="7"/>
      <c r="Y326" s="7"/>
    </row>
    <row r="327" spans="6:25" x14ac:dyDescent="0.3">
      <c r="G327" s="7"/>
      <c r="R327" s="7"/>
    </row>
    <row r="328" spans="6:25" x14ac:dyDescent="0.3">
      <c r="F328" s="7"/>
      <c r="G328" s="7"/>
      <c r="Q328" s="7"/>
      <c r="R328" s="7"/>
      <c r="U328" s="7"/>
      <c r="Y328" s="7"/>
    </row>
    <row r="330" spans="6:25" x14ac:dyDescent="0.3">
      <c r="G330" s="7"/>
      <c r="U330" s="7"/>
      <c r="Y330" s="7"/>
    </row>
    <row r="331" spans="6:25" x14ac:dyDescent="0.3">
      <c r="G331" s="7"/>
      <c r="R331" s="7"/>
      <c r="U331" s="7"/>
      <c r="Y331" s="7"/>
    </row>
    <row r="332" spans="6:25" x14ac:dyDescent="0.3">
      <c r="G332" s="7"/>
      <c r="R332" s="7"/>
      <c r="U332" s="7"/>
      <c r="Y332" s="7"/>
    </row>
    <row r="333" spans="6:25" x14ac:dyDescent="0.3">
      <c r="G333" s="7"/>
      <c r="R333" s="7"/>
    </row>
    <row r="334" spans="6:25" x14ac:dyDescent="0.3">
      <c r="G334" s="7"/>
      <c r="R334" s="7"/>
      <c r="U334" s="7"/>
      <c r="Y334" s="7"/>
    </row>
    <row r="335" spans="6:25" x14ac:dyDescent="0.3">
      <c r="F335" s="7"/>
      <c r="G335" s="7"/>
      <c r="Q335" s="7"/>
      <c r="R335" s="7"/>
      <c r="U335" s="7"/>
      <c r="Y335" s="7"/>
    </row>
    <row r="336" spans="6:25" x14ac:dyDescent="0.3">
      <c r="G336" s="7"/>
      <c r="R336" s="7"/>
    </row>
    <row r="337" spans="6:25" x14ac:dyDescent="0.3">
      <c r="F337" s="7"/>
      <c r="G337" s="7"/>
      <c r="R337" s="7"/>
      <c r="U337" s="7"/>
      <c r="Y337" s="7"/>
    </row>
    <row r="338" spans="6:25" x14ac:dyDescent="0.3">
      <c r="F338" s="7"/>
      <c r="G338" s="7"/>
      <c r="Q338" s="7"/>
      <c r="R338" s="7"/>
      <c r="U338" s="7"/>
      <c r="Y338" s="7"/>
    </row>
    <row r="339" spans="6:25" x14ac:dyDescent="0.3">
      <c r="F339" s="7"/>
      <c r="G339" s="7"/>
      <c r="Q339" s="7"/>
      <c r="R339" s="7"/>
      <c r="T339" s="7"/>
      <c r="U339" s="7"/>
      <c r="X339" s="7"/>
      <c r="Y339" s="7"/>
    </row>
    <row r="340" spans="6:25" x14ac:dyDescent="0.3">
      <c r="G340" s="7"/>
      <c r="R340" s="7"/>
      <c r="U340" s="7"/>
      <c r="Y340" s="7"/>
    </row>
    <row r="341" spans="6:25" x14ac:dyDescent="0.3">
      <c r="G341" s="7"/>
      <c r="R341" s="7"/>
      <c r="U341" s="7"/>
      <c r="Y341" s="7"/>
    </row>
    <row r="344" spans="6:25" x14ac:dyDescent="0.3">
      <c r="G344" s="7"/>
      <c r="R344" s="7"/>
    </row>
    <row r="345" spans="6:25" x14ac:dyDescent="0.3">
      <c r="G345" s="7"/>
      <c r="R345" s="7"/>
    </row>
    <row r="346" spans="6:25" x14ac:dyDescent="0.3">
      <c r="F346" s="7"/>
      <c r="G346" s="7"/>
      <c r="R346" s="7"/>
      <c r="U346" s="7"/>
      <c r="Y346" s="7"/>
    </row>
    <row r="347" spans="6:25" x14ac:dyDescent="0.3">
      <c r="G347" s="7"/>
      <c r="R347" s="7"/>
      <c r="U347" s="7"/>
      <c r="Y347" s="7"/>
    </row>
    <row r="348" spans="6:25" x14ac:dyDescent="0.3">
      <c r="G348" s="7"/>
      <c r="R348" s="7"/>
      <c r="U348" s="7"/>
      <c r="Y348" s="7"/>
    </row>
    <row r="349" spans="6:25" x14ac:dyDescent="0.3">
      <c r="F349" s="7"/>
      <c r="G349" s="7"/>
      <c r="Q349" s="7"/>
      <c r="R349" s="7"/>
      <c r="T349" s="7"/>
      <c r="U349" s="7"/>
      <c r="X349" s="7"/>
      <c r="Y349" s="7"/>
    </row>
    <row r="350" spans="6:25" x14ac:dyDescent="0.3">
      <c r="F350" s="7"/>
      <c r="G350" s="7"/>
      <c r="Q350" s="7"/>
      <c r="R350" s="7"/>
      <c r="T350" s="7"/>
      <c r="U350" s="7"/>
      <c r="X350" s="7"/>
      <c r="Y350" s="7"/>
    </row>
    <row r="352" spans="6:25" x14ac:dyDescent="0.3">
      <c r="G352" s="7"/>
      <c r="U352" s="7"/>
      <c r="Y352" s="7"/>
    </row>
    <row r="353" spans="5:25" x14ac:dyDescent="0.3">
      <c r="E353" s="7"/>
      <c r="G353" s="7"/>
      <c r="P353" s="7"/>
      <c r="R353" s="7"/>
      <c r="S353" s="7"/>
      <c r="T353" s="7"/>
      <c r="U353" s="7"/>
      <c r="V353" s="7"/>
      <c r="W353" s="7"/>
      <c r="Y353" s="7"/>
    </row>
    <row r="354" spans="5:25" x14ac:dyDescent="0.3">
      <c r="E354" s="7"/>
      <c r="G354" s="7"/>
      <c r="P354" s="7"/>
      <c r="R354" s="7"/>
      <c r="S354" s="7"/>
      <c r="U354" s="7"/>
      <c r="W354" s="7"/>
      <c r="Y354" s="7"/>
    </row>
    <row r="355" spans="5:25" x14ac:dyDescent="0.3">
      <c r="E355" s="7"/>
      <c r="G355" s="7"/>
      <c r="R355" s="7"/>
      <c r="S355" s="7"/>
      <c r="U355" s="7"/>
      <c r="W355" s="7"/>
      <c r="Y355" s="7"/>
    </row>
    <row r="356" spans="5:25" x14ac:dyDescent="0.3">
      <c r="E356" s="7"/>
      <c r="G356" s="7"/>
      <c r="P356" s="7"/>
      <c r="R356" s="7"/>
      <c r="S356" s="7"/>
      <c r="U356" s="7"/>
      <c r="W356" s="7"/>
      <c r="Y356" s="7"/>
    </row>
    <row r="357" spans="5:25" x14ac:dyDescent="0.3">
      <c r="E357" s="7"/>
      <c r="G357" s="7"/>
      <c r="R357" s="7"/>
      <c r="S357" s="7"/>
      <c r="W357" s="7"/>
    </row>
    <row r="358" spans="5:25" x14ac:dyDescent="0.3">
      <c r="E358" s="7"/>
      <c r="S358" s="7"/>
      <c r="W358" s="7"/>
    </row>
    <row r="359" spans="5:25" x14ac:dyDescent="0.3">
      <c r="E359" s="7"/>
      <c r="G359" s="7"/>
      <c r="P359" s="7"/>
      <c r="R359" s="7"/>
      <c r="S359" s="7"/>
      <c r="U359" s="7"/>
      <c r="W359" s="7"/>
      <c r="Y359" s="7"/>
    </row>
    <row r="360" spans="5:25" x14ac:dyDescent="0.3">
      <c r="E360" s="7"/>
      <c r="G360" s="7"/>
      <c r="P360" s="7"/>
      <c r="R360" s="7"/>
      <c r="S360" s="7"/>
      <c r="U360" s="7"/>
      <c r="W360" s="7"/>
    </row>
    <row r="361" spans="5:25" x14ac:dyDescent="0.3">
      <c r="E361" s="7"/>
      <c r="G361" s="7"/>
      <c r="P361" s="7"/>
      <c r="R361" s="7"/>
      <c r="S361" s="7"/>
      <c r="U361" s="7"/>
      <c r="Y361" s="7"/>
    </row>
    <row r="362" spans="5:25" x14ac:dyDescent="0.3">
      <c r="E362" s="7"/>
      <c r="R362" s="7"/>
      <c r="S362" s="7"/>
      <c r="W362" s="7"/>
    </row>
    <row r="363" spans="5:25" x14ac:dyDescent="0.3">
      <c r="E363" s="7"/>
      <c r="G363" s="7"/>
      <c r="P363" s="7"/>
      <c r="R363" s="7"/>
      <c r="S363" s="7"/>
      <c r="W363" s="7"/>
    </row>
    <row r="364" spans="5:25" x14ac:dyDescent="0.3">
      <c r="E364" s="7"/>
      <c r="G364" s="7"/>
      <c r="P364" s="7"/>
      <c r="R364" s="7"/>
    </row>
    <row r="365" spans="5:25" x14ac:dyDescent="0.3">
      <c r="E365" s="7"/>
      <c r="G365" s="7"/>
      <c r="R365" s="7"/>
    </row>
    <row r="366" spans="5:25" x14ac:dyDescent="0.3">
      <c r="E366" s="7"/>
      <c r="G366" s="7"/>
      <c r="P366" s="7"/>
      <c r="R366" s="7"/>
      <c r="U366" s="7"/>
      <c r="Y366" s="7"/>
    </row>
    <row r="367" spans="5:25" x14ac:dyDescent="0.3">
      <c r="E367" s="7"/>
      <c r="G367" s="7"/>
      <c r="P367" s="7"/>
      <c r="R367" s="7"/>
    </row>
    <row r="368" spans="5:25" x14ac:dyDescent="0.3">
      <c r="F368" s="7"/>
      <c r="G368" s="7"/>
      <c r="R368" s="7"/>
      <c r="T368" s="7"/>
      <c r="U368" s="7"/>
      <c r="Y368" s="7"/>
    </row>
    <row r="369" spans="5:25" x14ac:dyDescent="0.3">
      <c r="G369" s="7"/>
      <c r="R369" s="7"/>
      <c r="U369" s="7"/>
      <c r="Y369" s="7"/>
    </row>
    <row r="370" spans="5:25" x14ac:dyDescent="0.3">
      <c r="E370" s="7"/>
    </row>
    <row r="371" spans="5:25" x14ac:dyDescent="0.3">
      <c r="F371" s="7"/>
      <c r="G371" s="7"/>
      <c r="Q371" s="7"/>
      <c r="R371" s="7"/>
      <c r="U371" s="7"/>
      <c r="Y371" s="7"/>
    </row>
    <row r="372" spans="5:25" x14ac:dyDescent="0.3">
      <c r="E372" s="7"/>
      <c r="G372" s="7"/>
      <c r="P372" s="7"/>
      <c r="R372" s="7"/>
      <c r="U372" s="7"/>
      <c r="Y372" s="7"/>
    </row>
    <row r="373" spans="5:25" x14ac:dyDescent="0.3">
      <c r="R373" s="7"/>
    </row>
    <row r="374" spans="5:25" x14ac:dyDescent="0.3">
      <c r="E374" s="7"/>
      <c r="G374" s="7"/>
      <c r="P374" s="7"/>
      <c r="R374" s="7"/>
    </row>
    <row r="375" spans="5:25" x14ac:dyDescent="0.3">
      <c r="E375" s="7"/>
      <c r="G375" s="7"/>
      <c r="P375" s="7"/>
    </row>
    <row r="376" spans="5:25" x14ac:dyDescent="0.3">
      <c r="G376" s="7"/>
      <c r="R376" s="7"/>
      <c r="U376" s="7"/>
      <c r="Y376" s="7"/>
    </row>
    <row r="377" spans="5:25" x14ac:dyDescent="0.3">
      <c r="E377" s="7"/>
      <c r="G377" s="7"/>
      <c r="P377" s="7"/>
      <c r="R377" s="7"/>
      <c r="U377" s="7"/>
      <c r="Y377" s="7"/>
    </row>
    <row r="378" spans="5:25" x14ac:dyDescent="0.3">
      <c r="G378" s="7"/>
      <c r="R378" s="7"/>
      <c r="U378" s="7"/>
      <c r="Y378" s="7"/>
    </row>
    <row r="379" spans="5:25" x14ac:dyDescent="0.3">
      <c r="E379" s="7"/>
      <c r="P379" s="7"/>
    </row>
    <row r="380" spans="5:25" x14ac:dyDescent="0.3">
      <c r="G380" s="7"/>
      <c r="R380" s="7"/>
    </row>
    <row r="381" spans="5:25" x14ac:dyDescent="0.3">
      <c r="G381" s="7"/>
      <c r="R381" s="7"/>
    </row>
    <row r="383" spans="5:25" x14ac:dyDescent="0.3">
      <c r="G383" s="7"/>
      <c r="R383" s="7"/>
    </row>
    <row r="384" spans="5:25" x14ac:dyDescent="0.3">
      <c r="F384" s="7"/>
      <c r="G384" s="7"/>
      <c r="Q384" s="7"/>
      <c r="R384" s="7"/>
      <c r="T384" s="7"/>
      <c r="U384" s="7"/>
      <c r="X384" s="7"/>
      <c r="Y384" s="7"/>
    </row>
    <row r="385" spans="6:25" x14ac:dyDescent="0.3">
      <c r="F385" s="7"/>
      <c r="G385" s="7"/>
      <c r="Q385" s="7"/>
      <c r="R385" s="7"/>
      <c r="U385" s="7"/>
      <c r="Y385" s="7"/>
    </row>
    <row r="387" spans="6:25" x14ac:dyDescent="0.3">
      <c r="G387" s="7"/>
      <c r="R387" s="7"/>
    </row>
    <row r="388" spans="6:25" x14ac:dyDescent="0.3">
      <c r="G388" s="7"/>
      <c r="R388" s="7"/>
      <c r="U388" s="7"/>
      <c r="Y388" s="7"/>
    </row>
    <row r="389" spans="6:25" x14ac:dyDescent="0.3">
      <c r="G389" s="7"/>
      <c r="R389" s="7"/>
      <c r="U389" s="7"/>
      <c r="Y389" s="7"/>
    </row>
    <row r="390" spans="6:25" x14ac:dyDescent="0.3">
      <c r="G390" s="7"/>
      <c r="R390" s="7"/>
      <c r="U390" s="7"/>
      <c r="Y390" s="7"/>
    </row>
    <row r="391" spans="6:25" x14ac:dyDescent="0.3">
      <c r="G391" s="7"/>
      <c r="R391" s="7"/>
      <c r="U391" s="7"/>
      <c r="Y391" s="7"/>
    </row>
    <row r="392" spans="6:25" x14ac:dyDescent="0.3">
      <c r="F392" s="7"/>
      <c r="G392" s="7"/>
      <c r="Q392" s="7"/>
      <c r="R392" s="7"/>
      <c r="U392" s="7"/>
      <c r="Y392" s="7"/>
    </row>
    <row r="393" spans="6:25" x14ac:dyDescent="0.3">
      <c r="G393" s="7"/>
      <c r="R393" s="7"/>
      <c r="U393" s="7"/>
      <c r="Y393" s="7"/>
    </row>
    <row r="394" spans="6:25" x14ac:dyDescent="0.3">
      <c r="F394" s="7"/>
      <c r="G394" s="7"/>
      <c r="Q394" s="7"/>
      <c r="R394" s="7"/>
      <c r="U394" s="7"/>
      <c r="Y394" s="7"/>
    </row>
    <row r="395" spans="6:25" x14ac:dyDescent="0.3">
      <c r="G395" s="7"/>
      <c r="R395" s="7"/>
    </row>
    <row r="396" spans="6:25" x14ac:dyDescent="0.3">
      <c r="P396" s="7"/>
    </row>
    <row r="397" spans="6:25" x14ac:dyDescent="0.3">
      <c r="G397" s="7"/>
      <c r="R397" s="7"/>
    </row>
    <row r="398" spans="6:25" x14ac:dyDescent="0.3">
      <c r="F398" s="7"/>
      <c r="G398" s="7"/>
      <c r="R398" s="7"/>
      <c r="U398" s="7"/>
      <c r="Y398" s="7"/>
    </row>
    <row r="399" spans="6:25" x14ac:dyDescent="0.3">
      <c r="G399" s="7"/>
      <c r="R399" s="7"/>
      <c r="U399" s="7"/>
      <c r="Y399" s="7"/>
    </row>
    <row r="400" spans="6:25" x14ac:dyDescent="0.3">
      <c r="F400" s="7"/>
      <c r="G400" s="7"/>
      <c r="R400" s="7"/>
      <c r="U400" s="7"/>
      <c r="Y400" s="7"/>
    </row>
    <row r="401" spans="6:25" x14ac:dyDescent="0.3">
      <c r="G401" s="7"/>
      <c r="R401" s="7"/>
    </row>
    <row r="402" spans="6:25" x14ac:dyDescent="0.3">
      <c r="G402" s="7"/>
      <c r="R402" s="7"/>
      <c r="U402" s="7"/>
      <c r="Y402" s="7"/>
    </row>
    <row r="404" spans="6:25" x14ac:dyDescent="0.3">
      <c r="G404" s="7"/>
      <c r="R404" s="7"/>
    </row>
    <row r="405" spans="6:25" x14ac:dyDescent="0.3">
      <c r="F405" s="7"/>
      <c r="G405" s="7"/>
      <c r="Q405" s="7"/>
      <c r="R405" s="7"/>
      <c r="T405" s="7"/>
      <c r="U405" s="7"/>
      <c r="Y405" s="7"/>
    </row>
    <row r="406" spans="6:25" x14ac:dyDescent="0.3">
      <c r="G406" s="7"/>
      <c r="R406" s="7"/>
    </row>
    <row r="407" spans="6:25" x14ac:dyDescent="0.3">
      <c r="G407" s="7"/>
      <c r="R407" s="7"/>
    </row>
    <row r="408" spans="6:25" x14ac:dyDescent="0.3">
      <c r="F408" s="7"/>
      <c r="G408" s="7"/>
      <c r="Q408" s="7"/>
      <c r="R408" s="7"/>
      <c r="U408" s="7"/>
      <c r="Y408" s="7"/>
    </row>
    <row r="409" spans="6:25" x14ac:dyDescent="0.3">
      <c r="G409" s="7"/>
      <c r="R409" s="7"/>
    </row>
    <row r="410" spans="6:25" x14ac:dyDescent="0.3">
      <c r="G410" s="7"/>
      <c r="R410" s="7"/>
      <c r="U410" s="7"/>
      <c r="Y410" s="7"/>
    </row>
    <row r="411" spans="6:25" x14ac:dyDescent="0.3">
      <c r="G411" s="7"/>
      <c r="R411" s="7"/>
    </row>
    <row r="412" spans="6:25" x14ac:dyDescent="0.3">
      <c r="F412" s="7"/>
      <c r="G412" s="7"/>
      <c r="R412" s="7"/>
      <c r="U412" s="7"/>
      <c r="Y412" s="7"/>
    </row>
    <row r="414" spans="6:25" x14ac:dyDescent="0.3">
      <c r="G414" s="7"/>
      <c r="R414" s="7"/>
      <c r="U414" s="7"/>
      <c r="Y414" s="7"/>
    </row>
    <row r="415" spans="6:25" x14ac:dyDescent="0.3">
      <c r="G415" s="7"/>
      <c r="R415" s="7"/>
    </row>
    <row r="416" spans="6:25" x14ac:dyDescent="0.3">
      <c r="F416" s="7"/>
      <c r="G416" s="7"/>
      <c r="Q416" s="7"/>
      <c r="R416" s="7"/>
      <c r="U416" s="7"/>
      <c r="Y416" s="7"/>
    </row>
    <row r="417" spans="5:25" x14ac:dyDescent="0.3">
      <c r="G417" s="7"/>
      <c r="R417" s="7"/>
    </row>
    <row r="418" spans="5:25" x14ac:dyDescent="0.3">
      <c r="G418" s="7"/>
      <c r="R418" s="7"/>
      <c r="U418" s="7"/>
      <c r="Y418" s="7"/>
    </row>
    <row r="420" spans="5:25" x14ac:dyDescent="0.3">
      <c r="G420" s="7"/>
      <c r="R420" s="7"/>
    </row>
    <row r="421" spans="5:25" x14ac:dyDescent="0.3">
      <c r="P421" s="7"/>
    </row>
    <row r="422" spans="5:25" x14ac:dyDescent="0.3">
      <c r="G422" s="7"/>
      <c r="R422" s="7"/>
    </row>
    <row r="423" spans="5:25" x14ac:dyDescent="0.3">
      <c r="F423" s="7"/>
      <c r="G423" s="7"/>
      <c r="Q423" s="7"/>
      <c r="R423" s="7"/>
      <c r="U423" s="7"/>
      <c r="Y423" s="7"/>
    </row>
    <row r="424" spans="5:25" x14ac:dyDescent="0.3">
      <c r="G424" s="7"/>
      <c r="R424" s="7"/>
      <c r="U424" s="7"/>
      <c r="Y424" s="7"/>
    </row>
    <row r="425" spans="5:25" x14ac:dyDescent="0.3">
      <c r="E425" s="7"/>
      <c r="G425" s="7"/>
      <c r="P425" s="7"/>
      <c r="R425" s="7"/>
      <c r="U425" s="7"/>
      <c r="Y425" s="7"/>
    </row>
    <row r="426" spans="5:25" x14ac:dyDescent="0.3">
      <c r="F426" s="7"/>
      <c r="G426" s="7"/>
      <c r="R426" s="7"/>
      <c r="U426" s="7"/>
      <c r="Y426" s="7"/>
    </row>
    <row r="429" spans="5:25" x14ac:dyDescent="0.3">
      <c r="G429" s="7"/>
      <c r="R429" s="7"/>
      <c r="U429" s="7"/>
      <c r="Y429" s="7"/>
    </row>
    <row r="430" spans="5:25" x14ac:dyDescent="0.3">
      <c r="F430" s="7"/>
      <c r="G430" s="7"/>
      <c r="R430" s="7"/>
      <c r="U430" s="7"/>
      <c r="Y430" s="7"/>
    </row>
    <row r="431" spans="5:25" x14ac:dyDescent="0.3">
      <c r="G431" s="7"/>
      <c r="R431" s="7"/>
      <c r="U431" s="7"/>
      <c r="Y431" s="7"/>
    </row>
    <row r="432" spans="5:25" x14ac:dyDescent="0.3">
      <c r="F432" s="7"/>
      <c r="G432" s="7"/>
      <c r="Q432" s="7"/>
      <c r="R432" s="7"/>
      <c r="U432" s="7"/>
      <c r="Y432" s="7"/>
    </row>
    <row r="433" spans="6:25" x14ac:dyDescent="0.3">
      <c r="G433" s="7"/>
      <c r="R433" s="7"/>
      <c r="U433" s="7"/>
      <c r="Y433" s="7"/>
    </row>
    <row r="434" spans="6:25" x14ac:dyDescent="0.3">
      <c r="F434" s="7"/>
      <c r="G434" s="7"/>
      <c r="Q434" s="7"/>
      <c r="R434" s="7"/>
      <c r="T434" s="7"/>
      <c r="U434" s="7"/>
      <c r="X434" s="7"/>
      <c r="Y434" s="7"/>
    </row>
    <row r="435" spans="6:25" x14ac:dyDescent="0.3">
      <c r="G435" s="7"/>
      <c r="R435" s="7"/>
    </row>
    <row r="436" spans="6:25" x14ac:dyDescent="0.3">
      <c r="F436" s="7"/>
      <c r="G436" s="7"/>
      <c r="R436" s="7"/>
      <c r="U436" s="7"/>
      <c r="Y436" s="7"/>
    </row>
    <row r="437" spans="6:25" x14ac:dyDescent="0.3">
      <c r="G437" s="7"/>
      <c r="R437" s="7"/>
    </row>
    <row r="438" spans="6:25" x14ac:dyDescent="0.3">
      <c r="F438" s="7"/>
      <c r="G438" s="7"/>
      <c r="Q438" s="7"/>
      <c r="R438" s="7"/>
      <c r="U438" s="7"/>
      <c r="Y438" s="7"/>
    </row>
    <row r="440" spans="6:25" x14ac:dyDescent="0.3">
      <c r="G440" s="7"/>
      <c r="R440" s="7"/>
    </row>
    <row r="441" spans="6:25" x14ac:dyDescent="0.3">
      <c r="G441" s="7"/>
      <c r="R441" s="7"/>
      <c r="U441" s="7"/>
      <c r="Y441" s="7"/>
    </row>
    <row r="442" spans="6:25" x14ac:dyDescent="0.3">
      <c r="G442" s="7"/>
      <c r="R442" s="7"/>
      <c r="U442" s="7"/>
      <c r="Y442" s="7"/>
    </row>
    <row r="443" spans="6:25" x14ac:dyDescent="0.3">
      <c r="G443" s="7"/>
      <c r="R443" s="7"/>
      <c r="U443" s="7"/>
      <c r="Y443" s="7"/>
    </row>
    <row r="444" spans="6:25" x14ac:dyDescent="0.3">
      <c r="G444" s="7"/>
      <c r="R444" s="7"/>
    </row>
    <row r="445" spans="6:25" x14ac:dyDescent="0.3">
      <c r="F445" s="7"/>
      <c r="G445" s="7"/>
      <c r="Q445" s="7"/>
      <c r="R445" s="7"/>
      <c r="T445" s="7"/>
      <c r="U445" s="7"/>
      <c r="X445" s="7"/>
      <c r="Y445" s="7"/>
    </row>
    <row r="447" spans="6:25" x14ac:dyDescent="0.3">
      <c r="P447" s="7"/>
    </row>
    <row r="448" spans="6:25" x14ac:dyDescent="0.3">
      <c r="G448" s="7"/>
      <c r="R448" s="7"/>
    </row>
    <row r="450" spans="5:25" x14ac:dyDescent="0.3">
      <c r="G450" s="7"/>
      <c r="R450" s="7"/>
    </row>
    <row r="451" spans="5:25" x14ac:dyDescent="0.3">
      <c r="G451" s="7"/>
      <c r="R451" s="7"/>
    </row>
    <row r="452" spans="5:25" x14ac:dyDescent="0.3">
      <c r="G452" s="7"/>
      <c r="R452" s="7"/>
      <c r="U452" s="7"/>
      <c r="Y452" s="7"/>
    </row>
    <row r="453" spans="5:25" x14ac:dyDescent="0.3">
      <c r="G453" s="7"/>
      <c r="R453" s="7"/>
    </row>
    <row r="454" spans="5:25" x14ac:dyDescent="0.3">
      <c r="F454" s="7"/>
      <c r="G454" s="7"/>
      <c r="R454" s="7"/>
      <c r="U454" s="7"/>
      <c r="Y454" s="7"/>
    </row>
    <row r="455" spans="5:25" x14ac:dyDescent="0.3">
      <c r="G455" s="7"/>
      <c r="R455" s="7"/>
    </row>
    <row r="456" spans="5:25" x14ac:dyDescent="0.3">
      <c r="G456" s="7"/>
      <c r="R456" s="7"/>
      <c r="U456" s="7"/>
      <c r="Y456" s="7"/>
    </row>
    <row r="457" spans="5:25" x14ac:dyDescent="0.3">
      <c r="F457" s="7"/>
      <c r="G457" s="7"/>
      <c r="Q457" s="7"/>
      <c r="R457" s="7"/>
      <c r="U457" s="7"/>
      <c r="Y457" s="7"/>
    </row>
    <row r="458" spans="5:25" x14ac:dyDescent="0.3">
      <c r="G458" s="7"/>
      <c r="R458" s="7"/>
    </row>
    <row r="459" spans="5:25" x14ac:dyDescent="0.3">
      <c r="G459" s="7"/>
      <c r="R459" s="7"/>
      <c r="U459" s="7"/>
      <c r="Y459" s="7"/>
    </row>
    <row r="460" spans="5:25" x14ac:dyDescent="0.3">
      <c r="G460" s="7"/>
      <c r="R460" s="7"/>
    </row>
    <row r="461" spans="5:25" x14ac:dyDescent="0.3">
      <c r="E461" s="7"/>
      <c r="G461" s="7"/>
      <c r="P461" s="7"/>
      <c r="R461" s="7"/>
      <c r="U461" s="7"/>
      <c r="Y461" s="7"/>
    </row>
    <row r="462" spans="5:25" x14ac:dyDescent="0.3">
      <c r="G462" s="7"/>
      <c r="R462" s="7"/>
    </row>
    <row r="463" spans="5:25" x14ac:dyDescent="0.3">
      <c r="G463" s="7"/>
      <c r="R463" s="7"/>
      <c r="U463" s="7"/>
      <c r="Y463" s="7"/>
    </row>
    <row r="464" spans="5:25" x14ac:dyDescent="0.3">
      <c r="F464" s="7"/>
      <c r="G464" s="7"/>
      <c r="Q464" s="7"/>
      <c r="R464" s="7"/>
      <c r="U464" s="7"/>
      <c r="Y464" s="7"/>
    </row>
    <row r="465" spans="5:25" x14ac:dyDescent="0.3">
      <c r="G465" s="7"/>
      <c r="R465" s="7"/>
    </row>
    <row r="466" spans="5:25" x14ac:dyDescent="0.3">
      <c r="G466" s="7"/>
      <c r="R466" s="7"/>
    </row>
    <row r="467" spans="5:25" x14ac:dyDescent="0.3">
      <c r="G467" s="7"/>
      <c r="R467" s="7"/>
    </row>
    <row r="468" spans="5:25" x14ac:dyDescent="0.3">
      <c r="G468" s="7"/>
      <c r="U468" s="7"/>
      <c r="Y468" s="7"/>
    </row>
    <row r="469" spans="5:25" x14ac:dyDescent="0.3">
      <c r="G469" s="7"/>
      <c r="R469" s="7"/>
      <c r="U469" s="7"/>
      <c r="Y469" s="7"/>
    </row>
    <row r="470" spans="5:25" x14ac:dyDescent="0.3">
      <c r="G470" s="7"/>
      <c r="R470" s="7"/>
      <c r="U470" s="7"/>
      <c r="Y470" s="7"/>
    </row>
    <row r="471" spans="5:25" x14ac:dyDescent="0.3">
      <c r="G471" s="7"/>
      <c r="R471" s="7"/>
    </row>
    <row r="472" spans="5:25" x14ac:dyDescent="0.3">
      <c r="G472" s="7"/>
      <c r="R472" s="7"/>
      <c r="U472" s="7"/>
      <c r="Y472" s="7"/>
    </row>
    <row r="473" spans="5:25" x14ac:dyDescent="0.3">
      <c r="G473" s="7"/>
      <c r="R473" s="7"/>
      <c r="U473" s="7"/>
      <c r="Y473" s="7"/>
    </row>
    <row r="474" spans="5:25" x14ac:dyDescent="0.3">
      <c r="G474" s="7"/>
      <c r="R474" s="7"/>
      <c r="U474" s="7"/>
      <c r="Y474" s="7"/>
    </row>
    <row r="475" spans="5:25" x14ac:dyDescent="0.3">
      <c r="G475" s="7"/>
      <c r="U475" s="7"/>
      <c r="Y475" s="7"/>
    </row>
    <row r="476" spans="5:25" x14ac:dyDescent="0.3">
      <c r="F476" s="7"/>
      <c r="G476" s="7"/>
      <c r="Q476" s="7"/>
      <c r="R476" s="7"/>
      <c r="U476" s="7"/>
      <c r="Y476" s="7"/>
    </row>
    <row r="477" spans="5:25" x14ac:dyDescent="0.3">
      <c r="G477" s="7"/>
      <c r="R477" s="7"/>
      <c r="U477" s="7"/>
      <c r="Y477" s="7"/>
    </row>
    <row r="478" spans="5:25" x14ac:dyDescent="0.3">
      <c r="E478" s="7"/>
      <c r="G478" s="7"/>
      <c r="P478" s="7"/>
      <c r="U478" s="7"/>
      <c r="Y478" s="7"/>
    </row>
    <row r="479" spans="5:25" x14ac:dyDescent="0.3">
      <c r="G479" s="7"/>
      <c r="R479" s="7"/>
      <c r="U479" s="7"/>
      <c r="Y479" s="7"/>
    </row>
    <row r="481" spans="5:25" x14ac:dyDescent="0.3">
      <c r="G481" s="7"/>
      <c r="R481" s="7"/>
    </row>
    <row r="482" spans="5:25" x14ac:dyDescent="0.3">
      <c r="G482" s="7"/>
      <c r="R482" s="7"/>
      <c r="U482" s="7"/>
      <c r="Y482" s="7"/>
    </row>
    <row r="483" spans="5:25" x14ac:dyDescent="0.3">
      <c r="G483" s="7"/>
      <c r="R483" s="7"/>
      <c r="U483" s="7"/>
      <c r="Y483" s="7"/>
    </row>
    <row r="484" spans="5:25" x14ac:dyDescent="0.3">
      <c r="G484" s="7"/>
      <c r="R484" s="7"/>
    </row>
    <row r="485" spans="5:25" x14ac:dyDescent="0.3">
      <c r="F485" s="7"/>
      <c r="G485" s="7"/>
      <c r="R485" s="7"/>
      <c r="U485" s="7"/>
      <c r="Y485" s="7"/>
    </row>
    <row r="486" spans="5:25" x14ac:dyDescent="0.3">
      <c r="G486" s="7"/>
      <c r="R486" s="7"/>
      <c r="U486" s="7"/>
      <c r="Y486" s="7"/>
    </row>
    <row r="487" spans="5:25" x14ac:dyDescent="0.3">
      <c r="F487" s="7"/>
      <c r="G487" s="7"/>
      <c r="R487" s="7"/>
      <c r="U487" s="7"/>
      <c r="Y487" s="7"/>
    </row>
    <row r="489" spans="5:25" x14ac:dyDescent="0.3">
      <c r="E489" s="7"/>
      <c r="G489" s="7"/>
      <c r="P489" s="7"/>
      <c r="U489" s="7"/>
      <c r="Y489" s="7"/>
    </row>
    <row r="490" spans="5:25" x14ac:dyDescent="0.3">
      <c r="G490" s="7"/>
      <c r="R490" s="7"/>
      <c r="U490" s="7"/>
      <c r="Y490" s="7"/>
    </row>
    <row r="491" spans="5:25" x14ac:dyDescent="0.3">
      <c r="G491" s="7"/>
      <c r="R491" s="7"/>
    </row>
    <row r="492" spans="5:25" x14ac:dyDescent="0.3">
      <c r="F492" s="7"/>
      <c r="G492" s="7"/>
      <c r="Q492" s="7"/>
      <c r="R492" s="7"/>
      <c r="T492" s="7"/>
      <c r="U492" s="7"/>
      <c r="X492" s="7"/>
      <c r="Y492" s="7"/>
    </row>
    <row r="493" spans="5:25" x14ac:dyDescent="0.3">
      <c r="G493" s="7"/>
      <c r="R493" s="7"/>
    </row>
    <row r="495" spans="5:25" x14ac:dyDescent="0.3">
      <c r="G495" s="7"/>
      <c r="R495" s="7"/>
    </row>
    <row r="496" spans="5:25" x14ac:dyDescent="0.3">
      <c r="F496" s="7"/>
      <c r="G496" s="7"/>
      <c r="R496" s="7"/>
      <c r="U496" s="7"/>
      <c r="Y496" s="7"/>
    </row>
    <row r="497" spans="5:25" x14ac:dyDescent="0.3">
      <c r="G497" s="7"/>
      <c r="R497" s="7"/>
      <c r="U497" s="7"/>
      <c r="Y497" s="7"/>
    </row>
    <row r="498" spans="5:25" x14ac:dyDescent="0.3">
      <c r="G498" s="7"/>
      <c r="R498" s="7"/>
      <c r="U498" s="7"/>
      <c r="Y498" s="7"/>
    </row>
    <row r="501" spans="5:25" x14ac:dyDescent="0.3">
      <c r="G501" s="7"/>
      <c r="R501" s="7"/>
      <c r="U501" s="7"/>
      <c r="Y501" s="7"/>
    </row>
    <row r="502" spans="5:25" x14ac:dyDescent="0.3">
      <c r="G502" s="7"/>
      <c r="R502" s="7"/>
      <c r="U502" s="7"/>
      <c r="Y502" s="7"/>
    </row>
    <row r="503" spans="5:25" x14ac:dyDescent="0.3">
      <c r="F503" s="7"/>
      <c r="G503" s="7"/>
      <c r="R503" s="7"/>
      <c r="U503" s="7"/>
      <c r="Y503" s="7"/>
    </row>
    <row r="504" spans="5:25" x14ac:dyDescent="0.3">
      <c r="G504" s="7"/>
      <c r="R504" s="7"/>
    </row>
    <row r="505" spans="5:25" x14ac:dyDescent="0.3">
      <c r="F505" s="7"/>
      <c r="G505" s="7"/>
      <c r="Q505" s="7"/>
      <c r="R505" s="7"/>
      <c r="T505" s="7"/>
      <c r="U505" s="7"/>
      <c r="Y505" s="7"/>
    </row>
    <row r="506" spans="5:25" x14ac:dyDescent="0.3">
      <c r="G506" s="7"/>
      <c r="R506" s="7"/>
      <c r="U506" s="7"/>
      <c r="Y506" s="7"/>
    </row>
    <row r="507" spans="5:25" x14ac:dyDescent="0.3">
      <c r="G507" s="7"/>
      <c r="R507" s="7"/>
      <c r="U507" s="7"/>
      <c r="Y507" s="7"/>
    </row>
    <row r="508" spans="5:25" x14ac:dyDescent="0.3">
      <c r="F508" s="7"/>
      <c r="G508" s="7"/>
      <c r="Q508" s="7"/>
      <c r="R508" s="7"/>
      <c r="T508" s="7"/>
      <c r="U508" s="7"/>
      <c r="Y508" s="7"/>
    </row>
    <row r="509" spans="5:25" x14ac:dyDescent="0.3">
      <c r="G509" s="7"/>
      <c r="R509" s="7"/>
      <c r="U509" s="7"/>
      <c r="Y509" s="7"/>
    </row>
    <row r="510" spans="5:25" x14ac:dyDescent="0.3">
      <c r="G510" s="7"/>
      <c r="R510" s="7"/>
    </row>
    <row r="511" spans="5:25" x14ac:dyDescent="0.3">
      <c r="F511" s="7"/>
      <c r="G511" s="7"/>
      <c r="Q511" s="7"/>
      <c r="R511" s="7"/>
      <c r="U511" s="7"/>
      <c r="Y511" s="7"/>
    </row>
    <row r="512" spans="5:25" x14ac:dyDescent="0.3">
      <c r="E512" s="7"/>
      <c r="G512" s="7"/>
      <c r="P512" s="7"/>
      <c r="R512" s="7"/>
      <c r="S512" s="7"/>
      <c r="T512" s="7"/>
      <c r="U512" s="7"/>
      <c r="V512" s="7"/>
      <c r="W512" s="7"/>
      <c r="Y512" s="7"/>
    </row>
    <row r="513" spans="5:25" x14ac:dyDescent="0.3">
      <c r="E513" s="7"/>
      <c r="G513" s="7"/>
      <c r="P513" s="7"/>
      <c r="R513" s="7"/>
      <c r="S513" s="7"/>
      <c r="U513" s="7"/>
      <c r="W513" s="7"/>
      <c r="Y513" s="7"/>
    </row>
    <row r="514" spans="5:25" x14ac:dyDescent="0.3">
      <c r="E514" s="7"/>
      <c r="G514" s="7"/>
      <c r="P514" s="7"/>
      <c r="R514" s="7"/>
      <c r="S514" s="7"/>
      <c r="W514" s="7"/>
    </row>
    <row r="515" spans="5:25" x14ac:dyDescent="0.3">
      <c r="G515" s="7"/>
      <c r="R515" s="7"/>
      <c r="U515" s="7"/>
      <c r="Y515" s="7"/>
    </row>
    <row r="516" spans="5:25" x14ac:dyDescent="0.3">
      <c r="G516" s="7"/>
      <c r="R516" s="7"/>
      <c r="U516" s="7"/>
      <c r="Y516" s="7"/>
    </row>
    <row r="517" spans="5:25" x14ac:dyDescent="0.3">
      <c r="G517" s="7"/>
      <c r="R517" s="7"/>
      <c r="U517" s="7"/>
      <c r="Y517" s="7"/>
    </row>
    <row r="518" spans="5:25" x14ac:dyDescent="0.3">
      <c r="G518" s="7"/>
      <c r="R518" s="7"/>
      <c r="U518" s="7"/>
      <c r="Y518" s="7"/>
    </row>
    <row r="519" spans="5:25" x14ac:dyDescent="0.3">
      <c r="G519" s="7"/>
      <c r="R519" s="7"/>
      <c r="U519" s="7"/>
      <c r="Y519" s="7"/>
    </row>
    <row r="520" spans="5:25" x14ac:dyDescent="0.3">
      <c r="F520" s="7"/>
      <c r="G520" s="7"/>
      <c r="Q520" s="7"/>
      <c r="R520" s="7"/>
      <c r="U520" s="7"/>
      <c r="Y520" s="7"/>
    </row>
    <row r="521" spans="5:25" x14ac:dyDescent="0.3">
      <c r="G521" s="7"/>
      <c r="R521" s="7"/>
    </row>
    <row r="522" spans="5:25" x14ac:dyDescent="0.3">
      <c r="G522" s="7"/>
      <c r="R522" s="7"/>
      <c r="U522" s="7"/>
      <c r="Y522" s="7"/>
    </row>
    <row r="523" spans="5:25" x14ac:dyDescent="0.3">
      <c r="G523" s="7"/>
      <c r="R523" s="7"/>
    </row>
    <row r="524" spans="5:25" x14ac:dyDescent="0.3">
      <c r="E524" s="7"/>
      <c r="G524" s="7"/>
      <c r="P524" s="7"/>
      <c r="R524" s="7"/>
    </row>
    <row r="525" spans="5:25" x14ac:dyDescent="0.3">
      <c r="F525" s="7"/>
      <c r="G525" s="7"/>
      <c r="R525" s="7"/>
      <c r="U525" s="7"/>
      <c r="Y525" s="7"/>
    </row>
    <row r="526" spans="5:25" x14ac:dyDescent="0.3">
      <c r="G526" s="7"/>
      <c r="R526" s="7"/>
      <c r="U526" s="7"/>
      <c r="Y526" s="7"/>
    </row>
    <row r="527" spans="5:25" x14ac:dyDescent="0.3">
      <c r="F527" s="7"/>
      <c r="G527" s="7"/>
      <c r="Q527" s="7"/>
      <c r="R527" s="7"/>
      <c r="U527" s="7"/>
      <c r="Y527" s="7"/>
    </row>
    <row r="528" spans="5:25" x14ac:dyDescent="0.3">
      <c r="G528" s="7"/>
      <c r="R528" s="7"/>
      <c r="U528" s="7"/>
      <c r="Y528" s="7"/>
    </row>
    <row r="529" spans="5:25" x14ac:dyDescent="0.3">
      <c r="G529" s="7"/>
      <c r="R529" s="7"/>
    </row>
    <row r="530" spans="5:25" x14ac:dyDescent="0.3">
      <c r="F530" s="7"/>
      <c r="G530" s="7"/>
      <c r="Q530" s="7"/>
      <c r="R530" s="7"/>
      <c r="U530" s="7"/>
      <c r="Y530" s="7"/>
    </row>
    <row r="531" spans="5:25" x14ac:dyDescent="0.3">
      <c r="G531" s="7"/>
      <c r="R531" s="7"/>
    </row>
    <row r="532" spans="5:25" x14ac:dyDescent="0.3">
      <c r="G532" s="7"/>
      <c r="R532" s="7"/>
    </row>
    <row r="533" spans="5:25" x14ac:dyDescent="0.3">
      <c r="P533" s="7"/>
    </row>
    <row r="534" spans="5:25" x14ac:dyDescent="0.3">
      <c r="G534" s="7"/>
      <c r="R534" s="7"/>
    </row>
    <row r="535" spans="5:25" x14ac:dyDescent="0.3">
      <c r="G535" s="7"/>
      <c r="R535" s="7"/>
      <c r="U535" s="7"/>
      <c r="Y535" s="7"/>
    </row>
    <row r="536" spans="5:25" x14ac:dyDescent="0.3">
      <c r="E536" s="7"/>
      <c r="P536" s="7"/>
    </row>
    <row r="538" spans="5:25" x14ac:dyDescent="0.3">
      <c r="G538" s="7"/>
      <c r="R538" s="7"/>
    </row>
    <row r="539" spans="5:25" x14ac:dyDescent="0.3">
      <c r="G539" s="7"/>
      <c r="R539" s="7"/>
      <c r="U539" s="7"/>
      <c r="Y539" s="7"/>
    </row>
    <row r="540" spans="5:25" x14ac:dyDescent="0.3">
      <c r="F540" s="7"/>
      <c r="G540" s="7"/>
      <c r="Q540" s="7"/>
      <c r="R540" s="7"/>
      <c r="U540" s="7"/>
      <c r="Y540" s="7"/>
    </row>
    <row r="541" spans="5:25" x14ac:dyDescent="0.3">
      <c r="G541" s="7"/>
      <c r="R541" s="7"/>
    </row>
    <row r="542" spans="5:25" x14ac:dyDescent="0.3">
      <c r="G542" s="7"/>
      <c r="R542" s="7"/>
      <c r="U542" s="7"/>
      <c r="Y542" s="7"/>
    </row>
    <row r="543" spans="5:25" x14ac:dyDescent="0.3">
      <c r="G543" s="7"/>
      <c r="R543" s="7"/>
      <c r="U543" s="7"/>
      <c r="Y543" s="7"/>
    </row>
    <row r="544" spans="5:25" x14ac:dyDescent="0.3">
      <c r="G544" s="7"/>
      <c r="R544" s="7"/>
      <c r="U544" s="7"/>
      <c r="Y544" s="7"/>
    </row>
    <row r="545" spans="6:25" x14ac:dyDescent="0.3">
      <c r="G545" s="7"/>
      <c r="R545" s="7"/>
      <c r="U545" s="7"/>
      <c r="Y545" s="7"/>
    </row>
    <row r="546" spans="6:25" x14ac:dyDescent="0.3">
      <c r="F546" s="7"/>
      <c r="G546" s="7"/>
      <c r="Q546" s="7"/>
      <c r="R546" s="7"/>
      <c r="U546" s="7"/>
      <c r="Y546" s="7"/>
    </row>
    <row r="547" spans="6:25" x14ac:dyDescent="0.3">
      <c r="F547" s="7"/>
      <c r="G547" s="7"/>
      <c r="Q547" s="7"/>
      <c r="R547" s="7"/>
      <c r="U547" s="7"/>
      <c r="Y547" s="7"/>
    </row>
    <row r="548" spans="6:25" x14ac:dyDescent="0.3">
      <c r="F548" s="7"/>
      <c r="G548" s="7"/>
      <c r="R548" s="7"/>
      <c r="U548" s="7"/>
      <c r="Y548" s="7"/>
    </row>
    <row r="550" spans="6:25" x14ac:dyDescent="0.3">
      <c r="F550" s="7"/>
      <c r="G550" s="7"/>
      <c r="Q550" s="7"/>
      <c r="R550" s="7"/>
      <c r="U550" s="7"/>
      <c r="Y550" s="7"/>
    </row>
    <row r="551" spans="6:25" x14ac:dyDescent="0.3">
      <c r="F551" s="7"/>
      <c r="G551" s="7"/>
      <c r="Q551" s="7"/>
      <c r="R551" s="7"/>
      <c r="U551" s="7"/>
      <c r="Y551" s="7"/>
    </row>
    <row r="552" spans="6:25" x14ac:dyDescent="0.3">
      <c r="G552" s="7"/>
      <c r="R552" s="7"/>
      <c r="U552" s="7"/>
      <c r="Y552" s="7"/>
    </row>
    <row r="553" spans="6:25" x14ac:dyDescent="0.3">
      <c r="G553" s="7"/>
      <c r="R553" s="7"/>
    </row>
    <row r="554" spans="6:25" x14ac:dyDescent="0.3">
      <c r="F554" s="7"/>
      <c r="G554" s="7"/>
      <c r="R554" s="7"/>
      <c r="U554" s="7"/>
      <c r="Y554" s="7"/>
    </row>
    <row r="555" spans="6:25" x14ac:dyDescent="0.3">
      <c r="G555" s="7"/>
      <c r="R555" s="7"/>
    </row>
    <row r="556" spans="6:25" x14ac:dyDescent="0.3">
      <c r="G556" s="7"/>
      <c r="R556" s="7"/>
      <c r="U556" s="7"/>
      <c r="Y556" s="7"/>
    </row>
    <row r="557" spans="6:25" x14ac:dyDescent="0.3">
      <c r="F557" s="7"/>
      <c r="Q557" s="7"/>
      <c r="T557" s="7"/>
      <c r="U557" s="7"/>
      <c r="X557" s="7"/>
      <c r="Y55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3495A-FAEF-4DD1-9165-648E8E069512}">
  <dimension ref="A1:Z557"/>
  <sheetViews>
    <sheetView workbookViewId="0">
      <selection activeCell="B1" sqref="A1:XFD1048576"/>
    </sheetView>
  </sheetViews>
  <sheetFormatPr defaultRowHeight="14.4" x14ac:dyDescent="0.3"/>
  <cols>
    <col min="1" max="6" width="8.88671875" style="32"/>
    <col min="7" max="7" width="9.109375" style="32" bestFit="1" customWidth="1"/>
    <col min="8" max="8" width="9.33203125" style="32" bestFit="1" customWidth="1"/>
    <col min="9" max="10" width="9.109375" style="32" bestFit="1" customWidth="1"/>
    <col min="11" max="17" width="8.88671875" style="32"/>
    <col min="18" max="18" width="9.109375" style="32" bestFit="1" customWidth="1"/>
    <col min="19" max="19" width="9.33203125" style="32" bestFit="1" customWidth="1"/>
    <col min="20" max="20" width="8.88671875" style="32"/>
    <col min="21" max="21" width="9.109375" style="32" bestFit="1" customWidth="1"/>
    <col min="22" max="22" width="9.33203125" style="32" bestFit="1" customWidth="1"/>
    <col min="23" max="24" width="8.88671875" style="32"/>
    <col min="25" max="25" width="9.109375" style="32" bestFit="1" customWidth="1"/>
    <col min="26" max="26" width="9.33203125" style="32" bestFit="1" customWidth="1"/>
    <col min="27" max="57" width="9.109375" style="32" bestFit="1" customWidth="1"/>
    <col min="58" max="59" width="8.88671875" style="32"/>
    <col min="60" max="61" width="9.109375" style="32" bestFit="1" customWidth="1"/>
    <col min="62" max="63" width="8.88671875" style="32"/>
    <col min="64" max="99" width="9.109375" style="32" bestFit="1" customWidth="1"/>
    <col min="100" max="101" width="9" style="32" bestFit="1" customWidth="1"/>
    <col min="102" max="131" width="9.109375" style="32" bestFit="1" customWidth="1"/>
    <col min="132" max="133" width="9" style="32" bestFit="1" customWidth="1"/>
    <col min="134" max="139" width="9.109375" style="32" bestFit="1" customWidth="1"/>
    <col min="140" max="143" width="9" style="32" bestFit="1" customWidth="1"/>
    <col min="144" max="155" width="9.109375" style="32" bestFit="1" customWidth="1"/>
    <col min="156" max="157" width="8.88671875" style="32"/>
    <col min="158" max="177" width="9.109375" style="32" bestFit="1" customWidth="1"/>
    <col min="178" max="181" width="8.88671875" style="32"/>
    <col min="182" max="207" width="9.109375" style="32" bestFit="1" customWidth="1"/>
    <col min="208" max="211" width="9" style="32" bestFit="1" customWidth="1"/>
    <col min="212" max="221" width="9.109375" style="32" bestFit="1" customWidth="1"/>
    <col min="222" max="223" width="9" style="32" bestFit="1" customWidth="1"/>
    <col min="224" max="225" width="8.88671875" style="32"/>
    <col min="226" max="235" width="9.109375" style="32" bestFit="1" customWidth="1"/>
    <col min="236" max="237" width="8.88671875" style="32"/>
    <col min="238" max="239" width="9.109375" style="32" bestFit="1" customWidth="1"/>
    <col min="240" max="241" width="9" style="32" bestFit="1" customWidth="1"/>
    <col min="242" max="251" width="9.109375" style="32" bestFit="1" customWidth="1"/>
    <col min="252" max="16384" width="8.88671875" style="32"/>
  </cols>
  <sheetData>
    <row r="1" spans="1:26" x14ac:dyDescent="0.3">
      <c r="A1" s="31"/>
    </row>
    <row r="2" spans="1:26" x14ac:dyDescent="0.3">
      <c r="F2" s="33"/>
      <c r="G2" s="33"/>
      <c r="Q2" s="33"/>
      <c r="R2" s="33"/>
      <c r="T2" s="33"/>
      <c r="U2" s="33"/>
      <c r="X2" s="33"/>
      <c r="Y2" s="33"/>
    </row>
    <row r="3" spans="1:26" x14ac:dyDescent="0.3">
      <c r="F3" s="33"/>
      <c r="H3" s="33"/>
      <c r="Q3" s="33"/>
      <c r="S3" s="33"/>
      <c r="T3" s="33"/>
      <c r="U3" s="33"/>
      <c r="V3" s="33"/>
      <c r="W3" s="33"/>
      <c r="X3" s="33"/>
      <c r="Z3" s="33"/>
    </row>
    <row r="4" spans="1:26" x14ac:dyDescent="0.3">
      <c r="F4" s="33"/>
      <c r="H4" s="33"/>
      <c r="Q4" s="33"/>
      <c r="S4" s="33"/>
      <c r="T4" s="33"/>
      <c r="V4" s="33"/>
      <c r="X4" s="33"/>
      <c r="Z4" s="33"/>
    </row>
    <row r="5" spans="1:26" x14ac:dyDescent="0.3">
      <c r="F5" s="33"/>
      <c r="H5" s="33"/>
      <c r="Q5" s="33"/>
      <c r="S5" s="33"/>
      <c r="T5" s="33"/>
      <c r="X5" s="33"/>
    </row>
    <row r="6" spans="1:26" x14ac:dyDescent="0.3">
      <c r="F6" s="33"/>
      <c r="H6" s="33"/>
      <c r="Q6" s="33"/>
      <c r="S6" s="33"/>
      <c r="T6" s="33"/>
      <c r="V6" s="33"/>
      <c r="Z6" s="33"/>
    </row>
    <row r="7" spans="1:26" x14ac:dyDescent="0.3">
      <c r="F7" s="33"/>
      <c r="H7" s="33"/>
      <c r="Q7" s="33"/>
      <c r="T7" s="33"/>
      <c r="X7" s="33"/>
    </row>
    <row r="8" spans="1:26" x14ac:dyDescent="0.3">
      <c r="F8" s="33"/>
      <c r="H8" s="33"/>
      <c r="Q8" s="33"/>
      <c r="S8" s="33"/>
      <c r="T8" s="33"/>
      <c r="X8" s="33"/>
    </row>
    <row r="9" spans="1:26" x14ac:dyDescent="0.3">
      <c r="F9" s="33"/>
      <c r="H9" s="33"/>
      <c r="Q9" s="33"/>
      <c r="S9" s="33"/>
      <c r="T9" s="33"/>
      <c r="X9" s="33"/>
    </row>
    <row r="10" spans="1:26" x14ac:dyDescent="0.3">
      <c r="F10" s="33"/>
      <c r="H10" s="33"/>
      <c r="Q10" s="33"/>
      <c r="S10" s="33"/>
      <c r="T10" s="33"/>
      <c r="X10" s="33"/>
    </row>
    <row r="11" spans="1:26" x14ac:dyDescent="0.3">
      <c r="F11" s="33"/>
      <c r="H11" s="33"/>
      <c r="Q11" s="33"/>
      <c r="S11" s="33"/>
      <c r="V11" s="33"/>
      <c r="Z11" s="33"/>
    </row>
    <row r="12" spans="1:26" x14ac:dyDescent="0.3">
      <c r="H12" s="33"/>
      <c r="S12" s="33"/>
    </row>
    <row r="13" spans="1:26" x14ac:dyDescent="0.3">
      <c r="F13" s="33"/>
      <c r="Q13" s="33"/>
    </row>
    <row r="14" spans="1:26" x14ac:dyDescent="0.3">
      <c r="F14" s="33"/>
      <c r="H14" s="33"/>
      <c r="Q14" s="33"/>
      <c r="S14" s="33"/>
      <c r="V14" s="33"/>
      <c r="Z14" s="33"/>
    </row>
    <row r="15" spans="1:26" x14ac:dyDescent="0.3">
      <c r="F15" s="33"/>
      <c r="H15" s="33"/>
      <c r="Q15" s="33"/>
      <c r="S15" s="33"/>
    </row>
    <row r="16" spans="1:26" x14ac:dyDescent="0.3">
      <c r="F16" s="33"/>
      <c r="H16" s="33"/>
      <c r="S16" s="33"/>
    </row>
    <row r="17" spans="6:26" x14ac:dyDescent="0.3">
      <c r="F17" s="33"/>
      <c r="H17" s="33"/>
      <c r="Q17" s="33"/>
      <c r="S17" s="33"/>
    </row>
    <row r="18" spans="6:26" x14ac:dyDescent="0.3">
      <c r="F18" s="33"/>
      <c r="H18" s="33"/>
      <c r="Q18" s="33"/>
      <c r="S18" s="33"/>
    </row>
    <row r="19" spans="6:26" x14ac:dyDescent="0.3">
      <c r="G19" s="33"/>
      <c r="H19" s="33"/>
      <c r="R19" s="33"/>
      <c r="S19" s="33"/>
      <c r="V19" s="33"/>
      <c r="Z19" s="33"/>
    </row>
    <row r="20" spans="6:26" x14ac:dyDescent="0.3">
      <c r="F20" s="33"/>
      <c r="H20" s="33"/>
      <c r="S20" s="33"/>
    </row>
    <row r="22" spans="6:26" x14ac:dyDescent="0.3">
      <c r="F22" s="33"/>
      <c r="H22" s="33"/>
      <c r="Q22" s="33"/>
      <c r="S22" s="33"/>
    </row>
    <row r="23" spans="6:26" x14ac:dyDescent="0.3">
      <c r="F23" s="33"/>
      <c r="H23" s="33"/>
      <c r="Q23" s="33"/>
      <c r="S23" s="33"/>
    </row>
    <row r="24" spans="6:26" x14ac:dyDescent="0.3">
      <c r="F24" s="33"/>
      <c r="H24" s="33"/>
      <c r="Q24" s="33"/>
    </row>
    <row r="25" spans="6:26" x14ac:dyDescent="0.3">
      <c r="G25" s="33"/>
      <c r="H25" s="33"/>
      <c r="R25" s="33"/>
      <c r="S25" s="33"/>
      <c r="V25" s="33"/>
      <c r="Z25" s="33"/>
    </row>
    <row r="26" spans="6:26" x14ac:dyDescent="0.3">
      <c r="F26" s="33"/>
      <c r="H26" s="33"/>
      <c r="Q26" s="33"/>
      <c r="S26" s="33"/>
    </row>
    <row r="27" spans="6:26" x14ac:dyDescent="0.3">
      <c r="H27" s="33"/>
      <c r="S27" s="33"/>
    </row>
    <row r="28" spans="6:26" x14ac:dyDescent="0.3">
      <c r="F28" s="33"/>
      <c r="Q28" s="33"/>
    </row>
    <row r="29" spans="6:26" x14ac:dyDescent="0.3">
      <c r="G29" s="33"/>
      <c r="R29" s="33"/>
      <c r="U29" s="33"/>
      <c r="V29" s="33"/>
      <c r="Y29" s="33"/>
      <c r="Z29" s="33"/>
    </row>
    <row r="30" spans="6:26" x14ac:dyDescent="0.3">
      <c r="F30" s="33"/>
      <c r="Q30" s="33"/>
    </row>
    <row r="31" spans="6:26" x14ac:dyDescent="0.3">
      <c r="F31" s="33"/>
      <c r="Q31" s="33"/>
    </row>
    <row r="32" spans="6:26" x14ac:dyDescent="0.3">
      <c r="F32" s="33"/>
      <c r="H32" s="33"/>
      <c r="Q32" s="33"/>
      <c r="S32" s="33"/>
      <c r="V32" s="33"/>
      <c r="Z32" s="33"/>
    </row>
    <row r="33" spans="6:26" x14ac:dyDescent="0.3">
      <c r="F33" s="33"/>
      <c r="H33" s="33"/>
      <c r="Q33" s="33"/>
      <c r="S33" s="33"/>
    </row>
    <row r="34" spans="6:26" x14ac:dyDescent="0.3">
      <c r="F34" s="33"/>
      <c r="H34" s="33"/>
      <c r="Q34" s="33"/>
      <c r="S34" s="33"/>
      <c r="V34" s="33"/>
      <c r="Z34" s="33"/>
    </row>
    <row r="35" spans="6:26" x14ac:dyDescent="0.3">
      <c r="F35" s="33"/>
      <c r="H35" s="33"/>
      <c r="Q35" s="33"/>
      <c r="S35" s="33"/>
      <c r="V35" s="33"/>
    </row>
    <row r="36" spans="6:26" x14ac:dyDescent="0.3">
      <c r="F36" s="33"/>
      <c r="H36" s="33"/>
      <c r="Q36" s="33"/>
      <c r="S36" s="33"/>
    </row>
    <row r="37" spans="6:26" x14ac:dyDescent="0.3">
      <c r="F37" s="33"/>
      <c r="H37" s="33"/>
      <c r="Q37" s="33"/>
    </row>
    <row r="38" spans="6:26" x14ac:dyDescent="0.3">
      <c r="F38" s="33"/>
      <c r="H38" s="33"/>
      <c r="Q38" s="33"/>
      <c r="S38" s="33"/>
    </row>
    <row r="39" spans="6:26" x14ac:dyDescent="0.3">
      <c r="H39" s="33"/>
      <c r="S39" s="33"/>
      <c r="V39" s="33"/>
      <c r="Z39" s="33"/>
    </row>
    <row r="40" spans="6:26" x14ac:dyDescent="0.3">
      <c r="F40" s="33"/>
      <c r="Q40" s="33"/>
    </row>
    <row r="41" spans="6:26" x14ac:dyDescent="0.3">
      <c r="H41" s="33"/>
      <c r="S41" s="33"/>
      <c r="V41" s="33"/>
      <c r="Z41" s="33"/>
    </row>
    <row r="42" spans="6:26" x14ac:dyDescent="0.3">
      <c r="H42" s="33"/>
      <c r="S42" s="33"/>
      <c r="V42" s="33"/>
      <c r="Z42" s="33"/>
    </row>
    <row r="43" spans="6:26" x14ac:dyDescent="0.3">
      <c r="G43" s="33"/>
      <c r="H43" s="33"/>
      <c r="R43" s="33"/>
      <c r="S43" s="33"/>
      <c r="U43" s="33"/>
      <c r="V43" s="33"/>
      <c r="Z43" s="33"/>
    </row>
    <row r="44" spans="6:26" x14ac:dyDescent="0.3">
      <c r="H44" s="33"/>
      <c r="S44" s="33"/>
      <c r="V44" s="33"/>
      <c r="Z44" s="33"/>
    </row>
    <row r="46" spans="6:26" x14ac:dyDescent="0.3">
      <c r="H46" s="33"/>
      <c r="S46" s="33"/>
    </row>
    <row r="47" spans="6:26" x14ac:dyDescent="0.3">
      <c r="H47" s="33"/>
      <c r="S47" s="33"/>
    </row>
    <row r="48" spans="6:26" x14ac:dyDescent="0.3">
      <c r="H48" s="33"/>
      <c r="S48" s="33"/>
    </row>
    <row r="49" spans="7:26" x14ac:dyDescent="0.3">
      <c r="G49" s="33"/>
      <c r="H49" s="33"/>
      <c r="R49" s="33"/>
      <c r="S49" s="33"/>
      <c r="V49" s="33"/>
      <c r="Z49" s="33"/>
    </row>
    <row r="50" spans="7:26" x14ac:dyDescent="0.3">
      <c r="H50" s="33"/>
      <c r="S50" s="33"/>
    </row>
    <row r="51" spans="7:26" x14ac:dyDescent="0.3">
      <c r="H51" s="33"/>
      <c r="S51" s="33"/>
      <c r="V51" s="33"/>
      <c r="Z51" s="33"/>
    </row>
    <row r="52" spans="7:26" x14ac:dyDescent="0.3">
      <c r="G52" s="33"/>
      <c r="H52" s="33"/>
      <c r="S52" s="33"/>
      <c r="V52" s="33"/>
      <c r="Z52" s="33"/>
    </row>
    <row r="53" spans="7:26" x14ac:dyDescent="0.3">
      <c r="H53" s="33"/>
      <c r="S53" s="33"/>
    </row>
    <row r="54" spans="7:26" x14ac:dyDescent="0.3">
      <c r="H54" s="33"/>
      <c r="S54" s="33"/>
    </row>
    <row r="55" spans="7:26" x14ac:dyDescent="0.3">
      <c r="H55" s="33"/>
      <c r="S55" s="33"/>
      <c r="V55" s="33"/>
      <c r="Z55" s="33"/>
    </row>
    <row r="56" spans="7:26" x14ac:dyDescent="0.3">
      <c r="H56" s="33"/>
      <c r="S56" s="33"/>
      <c r="V56" s="33"/>
      <c r="Z56" s="33"/>
    </row>
    <row r="57" spans="7:26" x14ac:dyDescent="0.3">
      <c r="G57" s="33"/>
      <c r="H57" s="33"/>
      <c r="S57" s="33"/>
      <c r="V57" s="33"/>
      <c r="Z57" s="33"/>
    </row>
    <row r="58" spans="7:26" x14ac:dyDescent="0.3">
      <c r="H58" s="33"/>
      <c r="S58" s="33"/>
    </row>
    <row r="59" spans="7:26" x14ac:dyDescent="0.3">
      <c r="H59" s="33"/>
      <c r="S59" s="33"/>
      <c r="V59" s="33"/>
      <c r="Z59" s="33"/>
    </row>
    <row r="60" spans="7:26" x14ac:dyDescent="0.3">
      <c r="H60" s="33"/>
      <c r="S60" s="33"/>
    </row>
    <row r="61" spans="7:26" x14ac:dyDescent="0.3">
      <c r="G61" s="33"/>
      <c r="H61" s="33"/>
      <c r="R61" s="33"/>
      <c r="S61" s="33"/>
      <c r="V61" s="33"/>
      <c r="Z61" s="33"/>
    </row>
    <row r="62" spans="7:26" x14ac:dyDescent="0.3">
      <c r="H62" s="33"/>
      <c r="S62" s="33"/>
    </row>
    <row r="63" spans="7:26" x14ac:dyDescent="0.3">
      <c r="H63" s="33"/>
      <c r="S63" s="33"/>
      <c r="V63" s="33"/>
      <c r="Z63" s="33"/>
    </row>
    <row r="64" spans="7:26" x14ac:dyDescent="0.3">
      <c r="H64" s="33"/>
      <c r="S64" s="33"/>
      <c r="V64" s="33"/>
      <c r="Z64" s="33"/>
    </row>
    <row r="65" spans="6:26" x14ac:dyDescent="0.3">
      <c r="H65" s="33"/>
      <c r="S65" s="33"/>
      <c r="V65" s="33"/>
      <c r="Z65" s="33"/>
    </row>
    <row r="66" spans="6:26" x14ac:dyDescent="0.3">
      <c r="H66" s="33"/>
      <c r="S66" s="33"/>
    </row>
    <row r="67" spans="6:26" x14ac:dyDescent="0.3">
      <c r="H67" s="33"/>
      <c r="S67" s="33"/>
      <c r="V67" s="33"/>
      <c r="Z67" s="33"/>
    </row>
    <row r="68" spans="6:26" x14ac:dyDescent="0.3">
      <c r="H68" s="33"/>
      <c r="S68" s="33"/>
      <c r="V68" s="33"/>
      <c r="Z68" s="33"/>
    </row>
    <row r="69" spans="6:26" x14ac:dyDescent="0.3">
      <c r="H69" s="33"/>
      <c r="S69" s="33"/>
    </row>
    <row r="70" spans="6:26" x14ac:dyDescent="0.3">
      <c r="H70" s="33"/>
      <c r="S70" s="33"/>
    </row>
    <row r="71" spans="6:26" x14ac:dyDescent="0.3">
      <c r="H71" s="33"/>
      <c r="S71" s="33"/>
    </row>
    <row r="72" spans="6:26" x14ac:dyDescent="0.3">
      <c r="F72" s="33"/>
      <c r="H72" s="33"/>
      <c r="Q72" s="33"/>
      <c r="S72" s="33"/>
    </row>
    <row r="73" spans="6:26" x14ac:dyDescent="0.3">
      <c r="H73" s="33"/>
      <c r="S73" s="33"/>
      <c r="V73" s="33"/>
      <c r="Z73" s="33"/>
    </row>
    <row r="74" spans="6:26" x14ac:dyDescent="0.3">
      <c r="H74" s="33"/>
      <c r="S74" s="33"/>
      <c r="V74" s="33"/>
      <c r="Z74" s="33"/>
    </row>
    <row r="75" spans="6:26" x14ac:dyDescent="0.3">
      <c r="G75" s="33"/>
      <c r="H75" s="33"/>
      <c r="S75" s="33"/>
      <c r="V75" s="33"/>
      <c r="Z75" s="33"/>
    </row>
    <row r="76" spans="6:26" x14ac:dyDescent="0.3">
      <c r="H76" s="33"/>
      <c r="S76" s="33"/>
      <c r="V76" s="33"/>
      <c r="Z76" s="33"/>
    </row>
    <row r="77" spans="6:26" x14ac:dyDescent="0.3">
      <c r="H77" s="33"/>
      <c r="S77" s="33"/>
    </row>
    <row r="78" spans="6:26" x14ac:dyDescent="0.3">
      <c r="H78" s="33"/>
      <c r="S78" s="33"/>
    </row>
    <row r="79" spans="6:26" x14ac:dyDescent="0.3">
      <c r="H79" s="33"/>
      <c r="S79" s="33"/>
    </row>
    <row r="80" spans="6:26" x14ac:dyDescent="0.3">
      <c r="G80" s="33"/>
      <c r="H80" s="33"/>
      <c r="R80" s="33"/>
      <c r="S80" s="33"/>
      <c r="U80" s="33"/>
      <c r="V80" s="33"/>
      <c r="Y80" s="33"/>
      <c r="Z80" s="33"/>
    </row>
    <row r="81" spans="8:26" x14ac:dyDescent="0.3">
      <c r="H81" s="33"/>
      <c r="S81" s="33"/>
      <c r="V81" s="33"/>
      <c r="Z81" s="33"/>
    </row>
    <row r="83" spans="8:26" x14ac:dyDescent="0.3">
      <c r="H83" s="33"/>
      <c r="S83" s="33"/>
      <c r="V83" s="33"/>
      <c r="Z83" s="33"/>
    </row>
    <row r="84" spans="8:26" x14ac:dyDescent="0.3">
      <c r="H84" s="33"/>
      <c r="S84" s="33"/>
    </row>
    <row r="85" spans="8:26" x14ac:dyDescent="0.3">
      <c r="H85" s="33"/>
      <c r="S85" s="33"/>
      <c r="V85" s="33"/>
      <c r="Z85" s="33"/>
    </row>
    <row r="87" spans="8:26" x14ac:dyDescent="0.3">
      <c r="H87" s="33"/>
      <c r="S87" s="33"/>
    </row>
    <row r="88" spans="8:26" x14ac:dyDescent="0.3">
      <c r="H88" s="33"/>
      <c r="S88" s="33"/>
      <c r="V88" s="33"/>
      <c r="Z88" s="33"/>
    </row>
    <row r="89" spans="8:26" x14ac:dyDescent="0.3">
      <c r="H89" s="33"/>
      <c r="S89" s="33"/>
      <c r="V89" s="33"/>
      <c r="Z89" s="33"/>
    </row>
    <row r="90" spans="8:26" x14ac:dyDescent="0.3">
      <c r="H90" s="33"/>
      <c r="S90" s="33"/>
    </row>
    <row r="91" spans="8:26" x14ac:dyDescent="0.3">
      <c r="H91" s="33"/>
      <c r="S91" s="33"/>
      <c r="V91" s="33"/>
      <c r="Z91" s="33"/>
    </row>
    <row r="92" spans="8:26" x14ac:dyDescent="0.3">
      <c r="H92" s="33"/>
      <c r="S92" s="33"/>
      <c r="V92" s="33"/>
      <c r="Z92" s="33"/>
    </row>
    <row r="93" spans="8:26" x14ac:dyDescent="0.3">
      <c r="H93" s="33"/>
      <c r="S93" s="33"/>
      <c r="V93" s="33"/>
      <c r="Z93" s="33"/>
    </row>
    <row r="94" spans="8:26" x14ac:dyDescent="0.3">
      <c r="H94" s="33"/>
      <c r="S94" s="33"/>
    </row>
    <row r="95" spans="8:26" x14ac:dyDescent="0.3">
      <c r="H95" s="33"/>
      <c r="S95" s="33"/>
      <c r="V95" s="33"/>
      <c r="Z95" s="33"/>
    </row>
    <row r="96" spans="8:26" x14ac:dyDescent="0.3">
      <c r="H96" s="33"/>
      <c r="S96" s="33"/>
      <c r="V96" s="33"/>
      <c r="Z96" s="33"/>
    </row>
    <row r="97" spans="6:26" x14ac:dyDescent="0.3">
      <c r="H97" s="33"/>
      <c r="S97" s="33"/>
    </row>
    <row r="98" spans="6:26" x14ac:dyDescent="0.3">
      <c r="G98" s="33"/>
      <c r="H98" s="33"/>
      <c r="S98" s="33"/>
      <c r="V98" s="33"/>
      <c r="Z98" s="33"/>
    </row>
    <row r="99" spans="6:26" x14ac:dyDescent="0.3">
      <c r="H99" s="33"/>
      <c r="S99" s="33"/>
      <c r="V99" s="33"/>
      <c r="Z99" s="33"/>
    </row>
    <row r="100" spans="6:26" x14ac:dyDescent="0.3">
      <c r="H100" s="33"/>
      <c r="V100" s="33"/>
      <c r="Z100" s="33"/>
    </row>
    <row r="101" spans="6:26" x14ac:dyDescent="0.3">
      <c r="G101" s="33"/>
      <c r="H101" s="33"/>
      <c r="S101" s="33"/>
      <c r="V101" s="33"/>
      <c r="Z101" s="33"/>
    </row>
    <row r="102" spans="6:26" x14ac:dyDescent="0.3">
      <c r="F102" s="33"/>
      <c r="H102" s="33"/>
      <c r="Q102" s="33"/>
      <c r="S102" s="33"/>
    </row>
    <row r="104" spans="6:26" x14ac:dyDescent="0.3">
      <c r="H104" s="33"/>
      <c r="S104" s="33"/>
    </row>
    <row r="105" spans="6:26" x14ac:dyDescent="0.3">
      <c r="H105" s="33"/>
      <c r="S105" s="33"/>
      <c r="V105" s="33"/>
      <c r="Z105" s="33"/>
    </row>
    <row r="106" spans="6:26" x14ac:dyDescent="0.3">
      <c r="H106" s="33"/>
      <c r="S106" s="33"/>
      <c r="V106" s="33"/>
      <c r="Z106" s="33"/>
    </row>
    <row r="107" spans="6:26" x14ac:dyDescent="0.3">
      <c r="F107" s="33"/>
      <c r="H107" s="33"/>
      <c r="Q107" s="33"/>
      <c r="S107" s="33"/>
      <c r="V107" s="33"/>
      <c r="Z107" s="33"/>
    </row>
    <row r="108" spans="6:26" x14ac:dyDescent="0.3">
      <c r="H108" s="33"/>
      <c r="S108" s="33"/>
    </row>
    <row r="109" spans="6:26" x14ac:dyDescent="0.3">
      <c r="F109" s="33"/>
      <c r="H109" s="33"/>
      <c r="Q109" s="33"/>
      <c r="S109" s="33"/>
    </row>
    <row r="110" spans="6:26" x14ac:dyDescent="0.3">
      <c r="G110" s="33"/>
      <c r="H110" s="33"/>
      <c r="R110" s="33"/>
      <c r="S110" s="33"/>
      <c r="V110" s="33"/>
      <c r="Z110" s="33"/>
    </row>
    <row r="111" spans="6:26" x14ac:dyDescent="0.3">
      <c r="H111" s="33"/>
      <c r="S111" s="33"/>
      <c r="V111" s="33"/>
      <c r="Z111" s="33"/>
    </row>
    <row r="112" spans="6:26" x14ac:dyDescent="0.3">
      <c r="F112" s="33"/>
      <c r="H112" s="33"/>
      <c r="Q112" s="33"/>
      <c r="S112" s="33"/>
    </row>
    <row r="113" spans="7:26" x14ac:dyDescent="0.3">
      <c r="H113" s="33"/>
      <c r="S113" s="33"/>
      <c r="V113" s="33"/>
      <c r="Z113" s="33"/>
    </row>
    <row r="114" spans="7:26" x14ac:dyDescent="0.3">
      <c r="G114" s="33"/>
      <c r="H114" s="33"/>
      <c r="R114" s="33"/>
      <c r="S114" s="33"/>
      <c r="U114" s="33"/>
      <c r="V114" s="33"/>
      <c r="Y114" s="33"/>
      <c r="Z114" s="33"/>
    </row>
    <row r="115" spans="7:26" x14ac:dyDescent="0.3">
      <c r="H115" s="33"/>
      <c r="S115" s="33"/>
    </row>
    <row r="116" spans="7:26" x14ac:dyDescent="0.3">
      <c r="H116" s="33"/>
      <c r="S116" s="33"/>
      <c r="V116" s="33"/>
      <c r="Z116" s="33"/>
    </row>
    <row r="117" spans="7:26" x14ac:dyDescent="0.3">
      <c r="H117" s="33"/>
      <c r="S117" s="33"/>
    </row>
    <row r="118" spans="7:26" x14ac:dyDescent="0.3">
      <c r="H118" s="33"/>
      <c r="S118" s="33"/>
      <c r="V118" s="33"/>
      <c r="Z118" s="33"/>
    </row>
    <row r="120" spans="7:26" x14ac:dyDescent="0.3">
      <c r="G120" s="33"/>
      <c r="H120" s="33"/>
      <c r="S120" s="33"/>
      <c r="V120" s="33"/>
      <c r="Z120" s="33"/>
    </row>
    <row r="122" spans="7:26" x14ac:dyDescent="0.3">
      <c r="H122" s="33"/>
      <c r="S122" s="33"/>
      <c r="V122" s="33"/>
      <c r="Z122" s="33"/>
    </row>
    <row r="123" spans="7:26" x14ac:dyDescent="0.3">
      <c r="H123" s="33"/>
      <c r="S123" s="33"/>
      <c r="V123" s="33"/>
      <c r="Z123" s="33"/>
    </row>
    <row r="124" spans="7:26" x14ac:dyDescent="0.3">
      <c r="H124" s="33"/>
      <c r="S124" s="33"/>
      <c r="V124" s="33"/>
      <c r="Z124" s="33"/>
    </row>
    <row r="125" spans="7:26" x14ac:dyDescent="0.3">
      <c r="G125" s="33"/>
      <c r="H125" s="33"/>
      <c r="R125" s="33"/>
      <c r="S125" s="33"/>
      <c r="V125" s="33"/>
      <c r="Z125" s="33"/>
    </row>
    <row r="126" spans="7:26" x14ac:dyDescent="0.3">
      <c r="H126" s="33"/>
      <c r="S126" s="33"/>
      <c r="V126" s="33"/>
      <c r="Z126" s="33"/>
    </row>
    <row r="127" spans="7:26" x14ac:dyDescent="0.3">
      <c r="H127" s="33"/>
      <c r="S127" s="33"/>
    </row>
    <row r="128" spans="7:26" x14ac:dyDescent="0.3">
      <c r="H128" s="33"/>
      <c r="S128" s="33"/>
      <c r="V128" s="33"/>
      <c r="Z128" s="33"/>
    </row>
    <row r="129" spans="6:26" x14ac:dyDescent="0.3">
      <c r="H129" s="33"/>
      <c r="S129" s="33"/>
      <c r="V129" s="33"/>
      <c r="Z129" s="33"/>
    </row>
    <row r="130" spans="6:26" x14ac:dyDescent="0.3">
      <c r="H130" s="33"/>
      <c r="S130" s="33"/>
    </row>
    <row r="131" spans="6:26" x14ac:dyDescent="0.3">
      <c r="H131" s="33"/>
      <c r="S131" s="33"/>
    </row>
    <row r="132" spans="6:26" x14ac:dyDescent="0.3">
      <c r="H132" s="33"/>
      <c r="S132" s="33"/>
      <c r="V132" s="33"/>
      <c r="Z132" s="33"/>
    </row>
    <row r="133" spans="6:26" x14ac:dyDescent="0.3">
      <c r="H133" s="33"/>
      <c r="S133" s="33"/>
      <c r="V133" s="33"/>
      <c r="Z133" s="33"/>
    </row>
    <row r="134" spans="6:26" x14ac:dyDescent="0.3">
      <c r="H134" s="33"/>
      <c r="S134" s="33"/>
      <c r="V134" s="33"/>
      <c r="Z134" s="33"/>
    </row>
    <row r="135" spans="6:26" x14ac:dyDescent="0.3">
      <c r="F135" s="33"/>
      <c r="H135" s="33"/>
      <c r="Q135" s="33"/>
      <c r="S135" s="33"/>
      <c r="V135" s="33"/>
      <c r="Z135" s="33"/>
    </row>
    <row r="136" spans="6:26" x14ac:dyDescent="0.3">
      <c r="H136" s="33"/>
      <c r="S136" s="33"/>
      <c r="V136" s="33"/>
      <c r="Z136" s="33"/>
    </row>
    <row r="137" spans="6:26" x14ac:dyDescent="0.3">
      <c r="H137" s="33"/>
      <c r="S137" s="33"/>
    </row>
    <row r="138" spans="6:26" x14ac:dyDescent="0.3">
      <c r="F138" s="33"/>
      <c r="H138" s="33"/>
      <c r="Q138" s="33"/>
      <c r="S138" s="33"/>
      <c r="V138" s="33"/>
      <c r="Z138" s="33"/>
    </row>
    <row r="139" spans="6:26" x14ac:dyDescent="0.3">
      <c r="H139" s="33"/>
      <c r="S139" s="33"/>
    </row>
    <row r="140" spans="6:26" x14ac:dyDescent="0.3">
      <c r="H140" s="33"/>
      <c r="S140" s="33"/>
      <c r="V140" s="33"/>
      <c r="Z140" s="33"/>
    </row>
    <row r="141" spans="6:26" x14ac:dyDescent="0.3">
      <c r="H141" s="33"/>
      <c r="S141" s="33"/>
    </row>
    <row r="142" spans="6:26" x14ac:dyDescent="0.3">
      <c r="H142" s="33"/>
      <c r="S142" s="33"/>
    </row>
    <row r="143" spans="6:26" x14ac:dyDescent="0.3">
      <c r="H143" s="33"/>
      <c r="S143" s="33"/>
    </row>
    <row r="144" spans="6:26" x14ac:dyDescent="0.3">
      <c r="H144" s="33"/>
      <c r="S144" s="33"/>
      <c r="V144" s="33"/>
      <c r="Z144" s="33"/>
    </row>
    <row r="145" spans="6:26" x14ac:dyDescent="0.3">
      <c r="H145" s="33"/>
      <c r="S145" s="33"/>
      <c r="V145" s="33"/>
      <c r="Z145" s="33"/>
    </row>
    <row r="146" spans="6:26" x14ac:dyDescent="0.3">
      <c r="H146" s="33"/>
      <c r="S146" s="33"/>
    </row>
    <row r="147" spans="6:26" x14ac:dyDescent="0.3">
      <c r="H147" s="33"/>
      <c r="S147" s="33"/>
    </row>
    <row r="148" spans="6:26" x14ac:dyDescent="0.3">
      <c r="H148" s="33"/>
      <c r="S148" s="33"/>
      <c r="V148" s="33"/>
      <c r="Z148" s="33"/>
    </row>
    <row r="149" spans="6:26" x14ac:dyDescent="0.3">
      <c r="H149" s="33"/>
      <c r="S149" s="33"/>
      <c r="V149" s="33"/>
      <c r="Z149" s="33"/>
    </row>
    <row r="150" spans="6:26" x14ac:dyDescent="0.3">
      <c r="H150" s="33"/>
      <c r="S150" s="33"/>
    </row>
    <row r="151" spans="6:26" x14ac:dyDescent="0.3">
      <c r="G151" s="33"/>
      <c r="H151" s="33"/>
      <c r="R151" s="33"/>
      <c r="S151" s="33"/>
      <c r="V151" s="33"/>
    </row>
    <row r="152" spans="6:26" x14ac:dyDescent="0.3">
      <c r="H152" s="33"/>
      <c r="S152" s="33"/>
      <c r="V152" s="33"/>
      <c r="Z152" s="33"/>
    </row>
    <row r="153" spans="6:26" x14ac:dyDescent="0.3">
      <c r="F153" s="33"/>
      <c r="H153" s="33"/>
      <c r="Q153" s="33"/>
      <c r="V153" s="33"/>
      <c r="Z153" s="33"/>
    </row>
    <row r="154" spans="6:26" x14ac:dyDescent="0.3">
      <c r="H154" s="33"/>
      <c r="S154" s="33"/>
      <c r="V154" s="33"/>
      <c r="Z154" s="33"/>
    </row>
    <row r="155" spans="6:26" x14ac:dyDescent="0.3">
      <c r="H155" s="33"/>
      <c r="S155" s="33"/>
    </row>
    <row r="156" spans="6:26" x14ac:dyDescent="0.3">
      <c r="H156" s="33"/>
      <c r="S156" s="33"/>
      <c r="V156" s="33"/>
      <c r="Z156" s="33"/>
    </row>
    <row r="157" spans="6:26" x14ac:dyDescent="0.3">
      <c r="F157" s="33"/>
      <c r="H157" s="33"/>
      <c r="Q157" s="33"/>
      <c r="S157" s="33"/>
      <c r="V157" s="33"/>
      <c r="Z157" s="33"/>
    </row>
    <row r="158" spans="6:26" x14ac:dyDescent="0.3">
      <c r="G158" s="33"/>
      <c r="H158" s="33"/>
      <c r="S158" s="33"/>
      <c r="V158" s="33"/>
      <c r="Z158" s="33"/>
    </row>
    <row r="159" spans="6:26" x14ac:dyDescent="0.3">
      <c r="F159" s="33"/>
      <c r="H159" s="33"/>
      <c r="Q159" s="33"/>
    </row>
    <row r="160" spans="6:26" x14ac:dyDescent="0.3">
      <c r="H160" s="33"/>
      <c r="S160" s="33"/>
      <c r="V160" s="33"/>
      <c r="Z160" s="33"/>
    </row>
    <row r="161" spans="7:26" x14ac:dyDescent="0.3">
      <c r="H161" s="33"/>
      <c r="S161" s="33"/>
    </row>
    <row r="162" spans="7:26" x14ac:dyDescent="0.3">
      <c r="H162" s="33"/>
      <c r="S162" s="33"/>
      <c r="V162" s="33"/>
      <c r="Z162" s="33"/>
    </row>
    <row r="163" spans="7:26" x14ac:dyDescent="0.3">
      <c r="G163" s="33"/>
      <c r="H163" s="33"/>
      <c r="S163" s="33"/>
      <c r="V163" s="33"/>
      <c r="Z163" s="33"/>
    </row>
    <row r="164" spans="7:26" x14ac:dyDescent="0.3">
      <c r="H164" s="33"/>
      <c r="S164" s="33"/>
    </row>
    <row r="165" spans="7:26" x14ac:dyDescent="0.3">
      <c r="Q165" s="33"/>
    </row>
    <row r="166" spans="7:26" x14ac:dyDescent="0.3">
      <c r="H166" s="33"/>
      <c r="S166" s="33"/>
    </row>
    <row r="167" spans="7:26" x14ac:dyDescent="0.3">
      <c r="H167" s="33"/>
      <c r="S167" s="33"/>
      <c r="V167" s="33"/>
      <c r="Z167" s="33"/>
    </row>
    <row r="168" spans="7:26" x14ac:dyDescent="0.3">
      <c r="H168" s="33"/>
      <c r="S168" s="33"/>
      <c r="V168" s="33"/>
      <c r="Z168" s="33"/>
    </row>
    <row r="169" spans="7:26" x14ac:dyDescent="0.3">
      <c r="H169" s="33"/>
      <c r="S169" s="33"/>
      <c r="V169" s="33"/>
      <c r="Z169" s="33"/>
    </row>
    <row r="170" spans="7:26" x14ac:dyDescent="0.3">
      <c r="H170" s="33"/>
      <c r="S170" s="33"/>
      <c r="V170" s="33"/>
      <c r="Z170" s="33"/>
    </row>
    <row r="171" spans="7:26" x14ac:dyDescent="0.3">
      <c r="H171" s="33"/>
      <c r="S171" s="33"/>
      <c r="V171" s="33"/>
      <c r="Z171" s="33"/>
    </row>
    <row r="172" spans="7:26" x14ac:dyDescent="0.3">
      <c r="H172" s="33"/>
      <c r="S172" s="33"/>
    </row>
    <row r="173" spans="7:26" x14ac:dyDescent="0.3">
      <c r="H173" s="33"/>
      <c r="S173" s="33"/>
      <c r="V173" s="33"/>
      <c r="Z173" s="33"/>
    </row>
    <row r="174" spans="7:26" x14ac:dyDescent="0.3">
      <c r="H174" s="33"/>
      <c r="S174" s="33"/>
      <c r="V174" s="33"/>
      <c r="Z174" s="33"/>
    </row>
    <row r="175" spans="7:26" x14ac:dyDescent="0.3">
      <c r="H175" s="33"/>
      <c r="S175" s="33"/>
      <c r="V175" s="33"/>
      <c r="Z175" s="33"/>
    </row>
    <row r="176" spans="7:26" x14ac:dyDescent="0.3">
      <c r="H176" s="33"/>
      <c r="S176" s="33"/>
    </row>
    <row r="177" spans="6:26" x14ac:dyDescent="0.3">
      <c r="H177" s="33"/>
      <c r="S177" s="33"/>
      <c r="V177" s="33"/>
      <c r="Z177" s="33"/>
    </row>
    <row r="178" spans="6:26" x14ac:dyDescent="0.3">
      <c r="H178" s="33"/>
      <c r="S178" s="33"/>
    </row>
    <row r="179" spans="6:26" x14ac:dyDescent="0.3">
      <c r="H179" s="33"/>
      <c r="S179" s="33"/>
      <c r="V179" s="33"/>
      <c r="Z179" s="33"/>
    </row>
    <row r="180" spans="6:26" x14ac:dyDescent="0.3">
      <c r="H180" s="33"/>
      <c r="S180" s="33"/>
    </row>
    <row r="181" spans="6:26" x14ac:dyDescent="0.3">
      <c r="H181" s="33"/>
      <c r="S181" s="33"/>
      <c r="V181" s="33"/>
      <c r="Z181" s="33"/>
    </row>
    <row r="182" spans="6:26" x14ac:dyDescent="0.3">
      <c r="F182" s="33"/>
      <c r="H182" s="33"/>
      <c r="Q182" s="33"/>
      <c r="S182" s="33"/>
    </row>
    <row r="183" spans="6:26" x14ac:dyDescent="0.3">
      <c r="H183" s="33"/>
      <c r="S183" s="33"/>
      <c r="V183" s="33"/>
      <c r="Z183" s="33"/>
    </row>
    <row r="184" spans="6:26" x14ac:dyDescent="0.3">
      <c r="H184" s="33"/>
      <c r="S184" s="33"/>
      <c r="V184" s="33"/>
      <c r="Z184" s="33"/>
    </row>
    <row r="185" spans="6:26" x14ac:dyDescent="0.3">
      <c r="H185" s="33"/>
      <c r="S185" s="33"/>
      <c r="V185" s="33"/>
      <c r="Z185" s="33"/>
    </row>
    <row r="186" spans="6:26" x14ac:dyDescent="0.3">
      <c r="H186" s="33"/>
      <c r="S186" s="33"/>
      <c r="V186" s="33"/>
      <c r="Z186" s="33"/>
    </row>
    <row r="187" spans="6:26" x14ac:dyDescent="0.3">
      <c r="H187" s="33"/>
      <c r="S187" s="33"/>
    </row>
    <row r="188" spans="6:26" x14ac:dyDescent="0.3">
      <c r="H188" s="33"/>
      <c r="S188" s="33"/>
      <c r="V188" s="33"/>
      <c r="Z188" s="33"/>
    </row>
    <row r="189" spans="6:26" x14ac:dyDescent="0.3">
      <c r="F189" s="33"/>
      <c r="H189" s="33"/>
      <c r="Q189" s="33"/>
      <c r="S189" s="33"/>
      <c r="V189" s="33"/>
      <c r="Z189" s="33"/>
    </row>
    <row r="190" spans="6:26" x14ac:dyDescent="0.3">
      <c r="G190" s="33"/>
      <c r="H190" s="33"/>
      <c r="S190" s="33"/>
    </row>
    <row r="191" spans="6:26" x14ac:dyDescent="0.3">
      <c r="G191" s="33"/>
      <c r="H191" s="33"/>
      <c r="S191" s="33"/>
      <c r="V191" s="33"/>
      <c r="Z191" s="33"/>
    </row>
    <row r="192" spans="6:26" x14ac:dyDescent="0.3">
      <c r="H192" s="33"/>
      <c r="S192" s="33"/>
    </row>
    <row r="193" spans="6:26" x14ac:dyDescent="0.3">
      <c r="H193" s="33"/>
      <c r="S193" s="33"/>
      <c r="V193" s="33"/>
      <c r="Z193" s="33"/>
    </row>
    <row r="194" spans="6:26" x14ac:dyDescent="0.3">
      <c r="G194" s="33"/>
      <c r="H194" s="33"/>
      <c r="R194" s="33"/>
      <c r="S194" s="33"/>
      <c r="V194" s="33"/>
      <c r="Z194" s="33"/>
    </row>
    <row r="195" spans="6:26" x14ac:dyDescent="0.3">
      <c r="F195" s="33"/>
      <c r="H195" s="33"/>
      <c r="Q195" s="33"/>
      <c r="S195" s="33"/>
      <c r="V195" s="33"/>
      <c r="Z195" s="33"/>
    </row>
    <row r="196" spans="6:26" x14ac:dyDescent="0.3">
      <c r="H196" s="33"/>
      <c r="S196" s="33"/>
      <c r="V196" s="33"/>
      <c r="Z196" s="33"/>
    </row>
    <row r="197" spans="6:26" x14ac:dyDescent="0.3">
      <c r="H197" s="33"/>
      <c r="S197" s="33"/>
      <c r="V197" s="33"/>
      <c r="Z197" s="33"/>
    </row>
    <row r="198" spans="6:26" x14ac:dyDescent="0.3">
      <c r="F198" s="33"/>
      <c r="H198" s="33"/>
      <c r="Q198" s="33"/>
      <c r="S198" s="33"/>
      <c r="V198" s="33"/>
      <c r="Z198" s="33"/>
    </row>
    <row r="199" spans="6:26" x14ac:dyDescent="0.3">
      <c r="H199" s="33"/>
      <c r="S199" s="33"/>
      <c r="V199" s="33"/>
      <c r="Z199" s="33"/>
    </row>
    <row r="200" spans="6:26" x14ac:dyDescent="0.3">
      <c r="F200" s="33"/>
      <c r="H200" s="33"/>
      <c r="Q200" s="33"/>
      <c r="S200" s="33"/>
    </row>
    <row r="201" spans="6:26" x14ac:dyDescent="0.3">
      <c r="G201" s="33"/>
      <c r="H201" s="33"/>
      <c r="S201" s="33"/>
      <c r="V201" s="33"/>
      <c r="Z201" s="33"/>
    </row>
    <row r="202" spans="6:26" x14ac:dyDescent="0.3">
      <c r="H202" s="33"/>
      <c r="S202" s="33"/>
      <c r="V202" s="33"/>
      <c r="Z202" s="33"/>
    </row>
    <row r="203" spans="6:26" x14ac:dyDescent="0.3">
      <c r="H203" s="33"/>
      <c r="S203" s="33"/>
      <c r="V203" s="33"/>
      <c r="Z203" s="33"/>
    </row>
    <row r="204" spans="6:26" x14ac:dyDescent="0.3">
      <c r="H204" s="33"/>
      <c r="S204" s="33"/>
    </row>
    <row r="205" spans="6:26" x14ac:dyDescent="0.3">
      <c r="F205" s="33"/>
      <c r="H205" s="33"/>
      <c r="Q205" s="33"/>
      <c r="S205" s="33"/>
      <c r="V205" s="33"/>
      <c r="Z205" s="33"/>
    </row>
    <row r="207" spans="6:26" x14ac:dyDescent="0.3">
      <c r="H207" s="33"/>
      <c r="S207" s="33"/>
      <c r="V207" s="33"/>
      <c r="Z207" s="33"/>
    </row>
    <row r="208" spans="6:26" x14ac:dyDescent="0.3">
      <c r="H208" s="33"/>
      <c r="S208" s="33"/>
    </row>
    <row r="209" spans="6:26" x14ac:dyDescent="0.3">
      <c r="H209" s="33"/>
      <c r="S209" s="33"/>
    </row>
    <row r="210" spans="6:26" x14ac:dyDescent="0.3">
      <c r="G210" s="33"/>
      <c r="H210" s="33"/>
      <c r="S210" s="33"/>
      <c r="V210" s="33"/>
      <c r="Z210" s="33"/>
    </row>
    <row r="211" spans="6:26" x14ac:dyDescent="0.3">
      <c r="H211" s="33"/>
      <c r="S211" s="33"/>
    </row>
    <row r="214" spans="6:26" x14ac:dyDescent="0.3">
      <c r="H214" s="33"/>
      <c r="S214" s="33"/>
    </row>
    <row r="215" spans="6:26" x14ac:dyDescent="0.3">
      <c r="H215" s="33"/>
      <c r="S215" s="33"/>
    </row>
    <row r="216" spans="6:26" x14ac:dyDescent="0.3">
      <c r="H216" s="33"/>
      <c r="S216" s="33"/>
      <c r="V216" s="33"/>
      <c r="Z216" s="33"/>
    </row>
    <row r="217" spans="6:26" x14ac:dyDescent="0.3">
      <c r="F217" s="33"/>
      <c r="H217" s="33"/>
      <c r="Q217" s="33"/>
      <c r="S217" s="33"/>
      <c r="V217" s="33"/>
      <c r="Z217" s="33"/>
    </row>
    <row r="218" spans="6:26" x14ac:dyDescent="0.3">
      <c r="F218" s="33"/>
      <c r="Q218" s="33"/>
    </row>
    <row r="219" spans="6:26" x14ac:dyDescent="0.3">
      <c r="H219" s="33"/>
      <c r="S219" s="33"/>
    </row>
    <row r="220" spans="6:26" x14ac:dyDescent="0.3">
      <c r="H220" s="33"/>
      <c r="S220" s="33"/>
      <c r="V220" s="33"/>
      <c r="Z220" s="33"/>
    </row>
    <row r="221" spans="6:26" x14ac:dyDescent="0.3">
      <c r="H221" s="33"/>
      <c r="S221" s="33"/>
      <c r="V221" s="33"/>
      <c r="Z221" s="33"/>
    </row>
    <row r="223" spans="6:26" x14ac:dyDescent="0.3">
      <c r="G223" s="33"/>
      <c r="H223" s="33"/>
      <c r="R223" s="33"/>
      <c r="S223" s="33"/>
      <c r="V223" s="33"/>
      <c r="Z223" s="33"/>
    </row>
    <row r="224" spans="6:26" x14ac:dyDescent="0.3">
      <c r="H224" s="33"/>
      <c r="S224" s="33"/>
      <c r="V224" s="33"/>
      <c r="Z224" s="33"/>
    </row>
    <row r="225" spans="6:26" x14ac:dyDescent="0.3">
      <c r="G225" s="33"/>
      <c r="H225" s="33"/>
      <c r="S225" s="33"/>
      <c r="V225" s="33"/>
      <c r="Z225" s="33"/>
    </row>
    <row r="226" spans="6:26" x14ac:dyDescent="0.3">
      <c r="H226" s="33"/>
      <c r="S226" s="33"/>
    </row>
    <row r="227" spans="6:26" x14ac:dyDescent="0.3">
      <c r="H227" s="33"/>
      <c r="S227" s="33"/>
      <c r="V227" s="33"/>
      <c r="Z227" s="33"/>
    </row>
    <row r="229" spans="6:26" x14ac:dyDescent="0.3">
      <c r="H229" s="33"/>
      <c r="S229" s="33"/>
    </row>
    <row r="230" spans="6:26" x14ac:dyDescent="0.3">
      <c r="H230" s="33"/>
      <c r="S230" s="33"/>
      <c r="V230" s="33"/>
      <c r="Z230" s="33"/>
    </row>
    <row r="231" spans="6:26" x14ac:dyDescent="0.3">
      <c r="F231" s="33"/>
      <c r="H231" s="33"/>
      <c r="Q231" s="33"/>
      <c r="S231" s="33"/>
    </row>
    <row r="232" spans="6:26" x14ac:dyDescent="0.3">
      <c r="H232" s="33"/>
      <c r="S232" s="33"/>
      <c r="V232" s="33"/>
      <c r="Z232" s="33"/>
    </row>
    <row r="234" spans="6:26" x14ac:dyDescent="0.3">
      <c r="H234" s="33"/>
      <c r="S234" s="33"/>
    </row>
    <row r="235" spans="6:26" x14ac:dyDescent="0.3">
      <c r="Q235" s="33"/>
    </row>
    <row r="236" spans="6:26" x14ac:dyDescent="0.3">
      <c r="G236" s="33"/>
      <c r="H236" s="33"/>
      <c r="R236" s="33"/>
      <c r="S236" s="33"/>
      <c r="V236" s="33"/>
      <c r="Z236" s="33"/>
    </row>
    <row r="237" spans="6:26" x14ac:dyDescent="0.3">
      <c r="H237" s="33"/>
      <c r="S237" s="33"/>
      <c r="V237" s="33"/>
      <c r="Z237" s="33"/>
    </row>
    <row r="238" spans="6:26" x14ac:dyDescent="0.3">
      <c r="G238" s="33"/>
      <c r="H238" s="33"/>
      <c r="R238" s="33"/>
      <c r="S238" s="33"/>
      <c r="V238" s="33"/>
      <c r="Z238" s="33"/>
    </row>
    <row r="239" spans="6:26" x14ac:dyDescent="0.3">
      <c r="H239" s="33"/>
      <c r="S239" s="33"/>
      <c r="V239" s="33"/>
      <c r="Z239" s="33"/>
    </row>
    <row r="240" spans="6:26" x14ac:dyDescent="0.3">
      <c r="G240" s="33"/>
      <c r="H240" s="33"/>
      <c r="S240" s="33"/>
      <c r="V240" s="33"/>
      <c r="Z240" s="33"/>
    </row>
    <row r="241" spans="6:26" x14ac:dyDescent="0.3">
      <c r="H241" s="33"/>
      <c r="S241" s="33"/>
      <c r="V241" s="33"/>
      <c r="Z241" s="33"/>
    </row>
    <row r="242" spans="6:26" x14ac:dyDescent="0.3">
      <c r="G242" s="33"/>
      <c r="H242" s="33"/>
      <c r="R242" s="33"/>
      <c r="S242" s="33"/>
      <c r="V242" s="33"/>
      <c r="Z242" s="33"/>
    </row>
    <row r="243" spans="6:26" x14ac:dyDescent="0.3">
      <c r="H243" s="33"/>
      <c r="S243" s="33"/>
    </row>
    <row r="244" spans="6:26" x14ac:dyDescent="0.3">
      <c r="H244" s="33"/>
      <c r="S244" s="33"/>
      <c r="V244" s="33"/>
      <c r="Z244" s="33"/>
    </row>
    <row r="245" spans="6:26" x14ac:dyDescent="0.3">
      <c r="F245" s="33"/>
      <c r="H245" s="33"/>
      <c r="Q245" s="33"/>
      <c r="S245" s="33"/>
      <c r="V245" s="33"/>
      <c r="Z245" s="33"/>
    </row>
    <row r="246" spans="6:26" x14ac:dyDescent="0.3">
      <c r="G246" s="33"/>
      <c r="H246" s="33"/>
      <c r="S246" s="33"/>
      <c r="V246" s="33"/>
      <c r="Z246" s="33"/>
    </row>
    <row r="247" spans="6:26" x14ac:dyDescent="0.3">
      <c r="G247" s="33"/>
      <c r="H247" s="33"/>
      <c r="S247" s="33"/>
      <c r="V247" s="33"/>
      <c r="Z247" s="33"/>
    </row>
    <row r="248" spans="6:26" x14ac:dyDescent="0.3">
      <c r="H248" s="33"/>
      <c r="S248" s="33"/>
      <c r="V248" s="33"/>
      <c r="Z248" s="33"/>
    </row>
    <row r="249" spans="6:26" x14ac:dyDescent="0.3">
      <c r="H249" s="33"/>
      <c r="S249" s="33"/>
      <c r="V249" s="33"/>
      <c r="Z249" s="33"/>
    </row>
    <row r="250" spans="6:26" x14ac:dyDescent="0.3">
      <c r="H250" s="33"/>
      <c r="S250" s="33"/>
      <c r="V250" s="33"/>
      <c r="Z250" s="33"/>
    </row>
    <row r="251" spans="6:26" x14ac:dyDescent="0.3">
      <c r="H251" s="33"/>
      <c r="S251" s="33"/>
    </row>
    <row r="252" spans="6:26" x14ac:dyDescent="0.3">
      <c r="H252" s="33"/>
      <c r="S252" s="33"/>
      <c r="V252" s="33"/>
      <c r="Z252" s="33"/>
    </row>
    <row r="253" spans="6:26" x14ac:dyDescent="0.3">
      <c r="G253" s="33"/>
      <c r="H253" s="33"/>
      <c r="R253" s="33"/>
      <c r="S253" s="33"/>
      <c r="V253" s="33"/>
      <c r="Z253" s="33"/>
    </row>
    <row r="254" spans="6:26" x14ac:dyDescent="0.3">
      <c r="F254" s="33"/>
      <c r="H254" s="33"/>
      <c r="Q254" s="33"/>
      <c r="S254" s="33"/>
    </row>
    <row r="255" spans="6:26" x14ac:dyDescent="0.3">
      <c r="G255" s="33"/>
      <c r="H255" s="33"/>
      <c r="S255" s="33"/>
    </row>
    <row r="256" spans="6:26" x14ac:dyDescent="0.3">
      <c r="H256" s="33"/>
      <c r="S256" s="33"/>
      <c r="V256" s="33"/>
      <c r="Z256" s="33"/>
    </row>
    <row r="257" spans="6:26" x14ac:dyDescent="0.3">
      <c r="H257" s="33"/>
      <c r="S257" s="33"/>
      <c r="V257" s="33"/>
      <c r="Z257" s="33"/>
    </row>
    <row r="258" spans="6:26" x14ac:dyDescent="0.3">
      <c r="G258" s="33"/>
      <c r="H258" s="33"/>
      <c r="S258" s="33"/>
      <c r="V258" s="33"/>
      <c r="Z258" s="33"/>
    </row>
    <row r="259" spans="6:26" x14ac:dyDescent="0.3">
      <c r="H259" s="33"/>
      <c r="S259" s="33"/>
      <c r="V259" s="33"/>
      <c r="Z259" s="33"/>
    </row>
    <row r="260" spans="6:26" x14ac:dyDescent="0.3">
      <c r="F260" s="33"/>
      <c r="H260" s="33"/>
      <c r="Q260" s="33"/>
      <c r="S260" s="33"/>
    </row>
    <row r="261" spans="6:26" x14ac:dyDescent="0.3">
      <c r="G261" s="33"/>
      <c r="H261" s="33"/>
      <c r="R261" s="33"/>
      <c r="S261" s="33"/>
      <c r="U261" s="33"/>
      <c r="V261" s="33"/>
      <c r="Y261" s="33"/>
      <c r="Z261" s="33"/>
    </row>
    <row r="262" spans="6:26" x14ac:dyDescent="0.3">
      <c r="H262" s="33"/>
      <c r="S262" s="33"/>
      <c r="V262" s="33"/>
      <c r="Z262" s="33"/>
    </row>
    <row r="264" spans="6:26" x14ac:dyDescent="0.3">
      <c r="H264" s="33"/>
      <c r="V264" s="33"/>
      <c r="Z264" s="33"/>
    </row>
    <row r="265" spans="6:26" x14ac:dyDescent="0.3">
      <c r="H265" s="33"/>
      <c r="S265" s="33"/>
      <c r="V265" s="33"/>
      <c r="Z265" s="33"/>
    </row>
    <row r="266" spans="6:26" x14ac:dyDescent="0.3">
      <c r="H266" s="33"/>
      <c r="S266" s="33"/>
      <c r="V266" s="33"/>
      <c r="Z266" s="33"/>
    </row>
    <row r="267" spans="6:26" x14ac:dyDescent="0.3">
      <c r="H267" s="33"/>
      <c r="S267" s="33"/>
      <c r="V267" s="33"/>
      <c r="Z267" s="33"/>
    </row>
    <row r="268" spans="6:26" x14ac:dyDescent="0.3">
      <c r="H268" s="33"/>
      <c r="S268" s="33"/>
    </row>
    <row r="269" spans="6:26" x14ac:dyDescent="0.3">
      <c r="H269" s="33"/>
      <c r="S269" s="33"/>
    </row>
    <row r="270" spans="6:26" x14ac:dyDescent="0.3">
      <c r="H270" s="33"/>
      <c r="S270" s="33"/>
      <c r="V270" s="33"/>
      <c r="Z270" s="33"/>
    </row>
    <row r="271" spans="6:26" x14ac:dyDescent="0.3">
      <c r="H271" s="33"/>
      <c r="S271" s="33"/>
    </row>
    <row r="272" spans="6:26" x14ac:dyDescent="0.3">
      <c r="H272" s="33"/>
      <c r="S272" s="33"/>
      <c r="V272" s="33"/>
      <c r="Z272" s="33"/>
    </row>
    <row r="273" spans="7:26" x14ac:dyDescent="0.3">
      <c r="H273" s="33"/>
      <c r="S273" s="33"/>
      <c r="V273" s="33"/>
      <c r="Z273" s="33"/>
    </row>
    <row r="274" spans="7:26" x14ac:dyDescent="0.3">
      <c r="H274" s="33"/>
      <c r="S274" s="33"/>
    </row>
    <row r="275" spans="7:26" x14ac:dyDescent="0.3">
      <c r="H275" s="33"/>
      <c r="S275" s="33"/>
      <c r="V275" s="33"/>
      <c r="Z275" s="33"/>
    </row>
    <row r="276" spans="7:26" x14ac:dyDescent="0.3">
      <c r="G276" s="33"/>
      <c r="H276" s="33"/>
      <c r="R276" s="33"/>
      <c r="S276" s="33"/>
      <c r="V276" s="33"/>
      <c r="Z276" s="33"/>
    </row>
    <row r="277" spans="7:26" x14ac:dyDescent="0.3">
      <c r="G277" s="33"/>
      <c r="H277" s="33"/>
      <c r="R277" s="33"/>
      <c r="S277" s="33"/>
      <c r="V277" s="33"/>
      <c r="Z277" s="33"/>
    </row>
    <row r="278" spans="7:26" x14ac:dyDescent="0.3">
      <c r="G278" s="33"/>
      <c r="H278" s="33"/>
      <c r="R278" s="33"/>
      <c r="S278" s="33"/>
      <c r="V278" s="33"/>
      <c r="Z278" s="33"/>
    </row>
    <row r="279" spans="7:26" x14ac:dyDescent="0.3">
      <c r="G279" s="33"/>
      <c r="H279" s="33"/>
      <c r="R279" s="33"/>
      <c r="S279" s="33"/>
      <c r="V279" s="33"/>
      <c r="Z279" s="33"/>
    </row>
    <row r="280" spans="7:26" x14ac:dyDescent="0.3">
      <c r="H280" s="33"/>
      <c r="S280" s="33"/>
    </row>
    <row r="281" spans="7:26" x14ac:dyDescent="0.3">
      <c r="G281" s="33"/>
      <c r="H281" s="33"/>
      <c r="S281" s="33"/>
      <c r="V281" s="33"/>
      <c r="Z281" s="33"/>
    </row>
    <row r="282" spans="7:26" x14ac:dyDescent="0.3">
      <c r="H282" s="33"/>
      <c r="S282" s="33"/>
      <c r="V282" s="33"/>
      <c r="Z282" s="33"/>
    </row>
    <row r="283" spans="7:26" x14ac:dyDescent="0.3">
      <c r="H283" s="33"/>
      <c r="S283" s="33"/>
      <c r="V283" s="33"/>
      <c r="Z283" s="33"/>
    </row>
    <row r="284" spans="7:26" x14ac:dyDescent="0.3">
      <c r="H284" s="33"/>
      <c r="S284" s="33"/>
      <c r="V284" s="33"/>
      <c r="Z284" s="33"/>
    </row>
    <row r="285" spans="7:26" x14ac:dyDescent="0.3">
      <c r="H285" s="33"/>
      <c r="S285" s="33"/>
      <c r="V285" s="33"/>
      <c r="Z285" s="33"/>
    </row>
    <row r="286" spans="7:26" x14ac:dyDescent="0.3">
      <c r="G286" s="33"/>
      <c r="H286" s="33"/>
      <c r="S286" s="33"/>
      <c r="V286" s="33"/>
      <c r="Z286" s="33"/>
    </row>
    <row r="287" spans="7:26" x14ac:dyDescent="0.3">
      <c r="G287" s="33"/>
      <c r="H287" s="33"/>
      <c r="R287" s="33"/>
      <c r="S287" s="33"/>
      <c r="U287" s="33"/>
      <c r="V287" s="33"/>
      <c r="Y287" s="33"/>
      <c r="Z287" s="33"/>
    </row>
    <row r="288" spans="7:26" x14ac:dyDescent="0.3">
      <c r="G288" s="33"/>
      <c r="H288" s="33"/>
      <c r="R288" s="33"/>
      <c r="S288" s="33"/>
      <c r="V288" s="33"/>
      <c r="Z288" s="33"/>
    </row>
    <row r="290" spans="6:26" x14ac:dyDescent="0.3">
      <c r="H290" s="33"/>
      <c r="S290" s="33"/>
      <c r="V290" s="33"/>
      <c r="Z290" s="33"/>
    </row>
    <row r="291" spans="6:26" x14ac:dyDescent="0.3">
      <c r="G291" s="33"/>
      <c r="H291" s="33"/>
      <c r="R291" s="33"/>
      <c r="S291" s="33"/>
      <c r="V291" s="33"/>
      <c r="Z291" s="33"/>
    </row>
    <row r="292" spans="6:26" x14ac:dyDescent="0.3">
      <c r="H292" s="33"/>
      <c r="S292" s="33"/>
      <c r="V292" s="33"/>
      <c r="Z292" s="33"/>
    </row>
    <row r="295" spans="6:26" x14ac:dyDescent="0.3">
      <c r="H295" s="33"/>
      <c r="S295" s="33"/>
      <c r="V295" s="33"/>
      <c r="Z295" s="33"/>
    </row>
    <row r="296" spans="6:26" x14ac:dyDescent="0.3">
      <c r="F296" s="33"/>
      <c r="H296" s="33"/>
      <c r="Q296" s="33"/>
    </row>
    <row r="297" spans="6:26" x14ac:dyDescent="0.3">
      <c r="H297" s="33"/>
      <c r="S297" s="33"/>
    </row>
    <row r="298" spans="6:26" x14ac:dyDescent="0.3">
      <c r="G298" s="33"/>
      <c r="H298" s="33"/>
      <c r="R298" s="33"/>
      <c r="S298" s="33"/>
      <c r="U298" s="33"/>
      <c r="V298" s="33"/>
      <c r="Y298" s="33"/>
      <c r="Z298" s="33"/>
    </row>
    <row r="299" spans="6:26" x14ac:dyDescent="0.3">
      <c r="H299" s="33"/>
      <c r="S299" s="33"/>
      <c r="V299" s="33"/>
      <c r="Z299" s="33"/>
    </row>
    <row r="300" spans="6:26" x14ac:dyDescent="0.3">
      <c r="H300" s="33"/>
      <c r="S300" s="33"/>
      <c r="V300" s="33"/>
      <c r="Z300" s="33"/>
    </row>
    <row r="301" spans="6:26" x14ac:dyDescent="0.3">
      <c r="F301" s="33"/>
      <c r="H301" s="33"/>
      <c r="Q301" s="33"/>
      <c r="S301" s="33"/>
    </row>
    <row r="302" spans="6:26" x14ac:dyDescent="0.3">
      <c r="F302" s="33"/>
      <c r="H302" s="33"/>
      <c r="Q302" s="33"/>
      <c r="T302" s="33"/>
      <c r="V302" s="33"/>
      <c r="Z302" s="33"/>
    </row>
    <row r="303" spans="6:26" x14ac:dyDescent="0.3">
      <c r="H303" s="33"/>
      <c r="S303" s="33"/>
      <c r="V303" s="33"/>
    </row>
    <row r="304" spans="6:26" x14ac:dyDescent="0.3">
      <c r="F304" s="33"/>
      <c r="Q304" s="33"/>
    </row>
    <row r="305" spans="6:26" x14ac:dyDescent="0.3">
      <c r="H305" s="33"/>
      <c r="S305" s="33"/>
      <c r="V305" s="33"/>
      <c r="Z305" s="33"/>
    </row>
    <row r="306" spans="6:26" x14ac:dyDescent="0.3">
      <c r="G306" s="33"/>
      <c r="H306" s="33"/>
      <c r="R306" s="33"/>
      <c r="S306" s="33"/>
      <c r="U306" s="33"/>
      <c r="V306" s="33"/>
      <c r="Y306" s="33"/>
      <c r="Z306" s="33"/>
    </row>
    <row r="307" spans="6:26" x14ac:dyDescent="0.3">
      <c r="S307" s="33"/>
    </row>
    <row r="308" spans="6:26" x14ac:dyDescent="0.3">
      <c r="F308" s="33"/>
      <c r="H308" s="33"/>
      <c r="Q308" s="33"/>
    </row>
    <row r="309" spans="6:26" x14ac:dyDescent="0.3">
      <c r="F309" s="33"/>
      <c r="H309" s="33"/>
      <c r="V309" s="33"/>
      <c r="Z309" s="33"/>
    </row>
    <row r="310" spans="6:26" x14ac:dyDescent="0.3">
      <c r="F310" s="33"/>
      <c r="H310" s="33"/>
      <c r="Q310" s="33"/>
      <c r="S310" s="33"/>
      <c r="V310" s="33"/>
      <c r="Z310" s="33"/>
    </row>
    <row r="311" spans="6:26" x14ac:dyDescent="0.3">
      <c r="F311" s="33"/>
      <c r="H311" s="33"/>
      <c r="Q311" s="33"/>
      <c r="S311" s="33"/>
    </row>
    <row r="312" spans="6:26" x14ac:dyDescent="0.3">
      <c r="F312" s="33"/>
      <c r="H312" s="33"/>
      <c r="Q312" s="33"/>
      <c r="S312" s="33"/>
      <c r="V312" s="33"/>
      <c r="Z312" s="33"/>
    </row>
    <row r="313" spans="6:26" x14ac:dyDescent="0.3">
      <c r="H313" s="33"/>
      <c r="V313" s="33"/>
      <c r="Z313" s="33"/>
    </row>
    <row r="315" spans="6:26" x14ac:dyDescent="0.3">
      <c r="H315" s="33"/>
      <c r="S315" s="33"/>
    </row>
    <row r="316" spans="6:26" x14ac:dyDescent="0.3">
      <c r="H316" s="33"/>
      <c r="S316" s="33"/>
      <c r="V316" s="33"/>
      <c r="Z316" s="33"/>
    </row>
    <row r="317" spans="6:26" x14ac:dyDescent="0.3">
      <c r="H317" s="33"/>
      <c r="S317" s="33"/>
    </row>
    <row r="318" spans="6:26" x14ac:dyDescent="0.3">
      <c r="H318" s="33"/>
      <c r="S318" s="33"/>
      <c r="V318" s="33"/>
      <c r="Z318" s="33"/>
    </row>
    <row r="319" spans="6:26" x14ac:dyDescent="0.3">
      <c r="H319" s="33"/>
      <c r="S319" s="33"/>
      <c r="V319" s="33"/>
      <c r="Z319" s="33"/>
    </row>
    <row r="320" spans="6:26" x14ac:dyDescent="0.3">
      <c r="G320" s="33"/>
      <c r="H320" s="33"/>
      <c r="R320" s="33"/>
      <c r="S320" s="33"/>
      <c r="V320" s="33"/>
      <c r="Z320" s="33"/>
    </row>
    <row r="321" spans="7:26" x14ac:dyDescent="0.3">
      <c r="G321" s="33"/>
      <c r="H321" s="33"/>
      <c r="S321" s="33"/>
      <c r="V321" s="33"/>
      <c r="Z321" s="33"/>
    </row>
    <row r="322" spans="7:26" x14ac:dyDescent="0.3">
      <c r="G322" s="33"/>
      <c r="H322" s="33"/>
      <c r="R322" s="33"/>
      <c r="S322" s="33"/>
      <c r="V322" s="33"/>
      <c r="Z322" s="33"/>
    </row>
    <row r="323" spans="7:26" x14ac:dyDescent="0.3">
      <c r="H323" s="33"/>
      <c r="S323" s="33"/>
    </row>
    <row r="324" spans="7:26" x14ac:dyDescent="0.3">
      <c r="G324" s="33"/>
      <c r="H324" s="33"/>
      <c r="R324" s="33"/>
      <c r="S324" s="33"/>
      <c r="U324" s="33"/>
      <c r="V324" s="33"/>
      <c r="Y324" s="33"/>
      <c r="Z324" s="33"/>
    </row>
    <row r="325" spans="7:26" x14ac:dyDescent="0.3">
      <c r="G325" s="33"/>
      <c r="H325" s="33"/>
      <c r="R325" s="33"/>
      <c r="S325" s="33"/>
      <c r="V325" s="33"/>
      <c r="Z325" s="33"/>
    </row>
    <row r="326" spans="7:26" x14ac:dyDescent="0.3">
      <c r="G326" s="33"/>
      <c r="H326" s="33"/>
      <c r="R326" s="33"/>
      <c r="S326" s="33"/>
      <c r="V326" s="33"/>
      <c r="Z326" s="33"/>
    </row>
    <row r="327" spans="7:26" x14ac:dyDescent="0.3">
      <c r="H327" s="33"/>
      <c r="S327" s="33"/>
    </row>
    <row r="328" spans="7:26" x14ac:dyDescent="0.3">
      <c r="G328" s="33"/>
      <c r="H328" s="33"/>
      <c r="R328" s="33"/>
      <c r="S328" s="33"/>
      <c r="V328" s="33"/>
      <c r="Z328" s="33"/>
    </row>
    <row r="330" spans="7:26" x14ac:dyDescent="0.3">
      <c r="H330" s="33"/>
      <c r="V330" s="33"/>
      <c r="Z330" s="33"/>
    </row>
    <row r="331" spans="7:26" x14ac:dyDescent="0.3">
      <c r="H331" s="33"/>
      <c r="S331" s="33"/>
      <c r="V331" s="33"/>
      <c r="Z331" s="33"/>
    </row>
    <row r="332" spans="7:26" x14ac:dyDescent="0.3">
      <c r="H332" s="33"/>
      <c r="S332" s="33"/>
      <c r="V332" s="33"/>
      <c r="Z332" s="33"/>
    </row>
    <row r="333" spans="7:26" x14ac:dyDescent="0.3">
      <c r="H333" s="33"/>
      <c r="S333" s="33"/>
    </row>
    <row r="334" spans="7:26" x14ac:dyDescent="0.3">
      <c r="H334" s="33"/>
      <c r="S334" s="33"/>
      <c r="V334" s="33"/>
      <c r="Z334" s="33"/>
    </row>
    <row r="335" spans="7:26" x14ac:dyDescent="0.3">
      <c r="G335" s="33"/>
      <c r="H335" s="33"/>
      <c r="R335" s="33"/>
      <c r="S335" s="33"/>
      <c r="V335" s="33"/>
      <c r="Z335" s="33"/>
    </row>
    <row r="336" spans="7:26" x14ac:dyDescent="0.3">
      <c r="H336" s="33"/>
      <c r="S336" s="33"/>
    </row>
    <row r="337" spans="7:26" x14ac:dyDescent="0.3">
      <c r="G337" s="33"/>
      <c r="H337" s="33"/>
      <c r="S337" s="33"/>
      <c r="V337" s="33"/>
      <c r="Z337" s="33"/>
    </row>
    <row r="338" spans="7:26" x14ac:dyDescent="0.3">
      <c r="G338" s="33"/>
      <c r="H338" s="33"/>
      <c r="R338" s="33"/>
      <c r="S338" s="33"/>
      <c r="V338" s="33"/>
      <c r="Z338" s="33"/>
    </row>
    <row r="339" spans="7:26" x14ac:dyDescent="0.3">
      <c r="G339" s="33"/>
      <c r="H339" s="33"/>
      <c r="R339" s="33"/>
      <c r="S339" s="33"/>
      <c r="U339" s="33"/>
      <c r="V339" s="33"/>
      <c r="Y339" s="33"/>
      <c r="Z339" s="33"/>
    </row>
    <row r="340" spans="7:26" x14ac:dyDescent="0.3">
      <c r="H340" s="33"/>
      <c r="S340" s="33"/>
      <c r="V340" s="33"/>
      <c r="Z340" s="33"/>
    </row>
    <row r="341" spans="7:26" x14ac:dyDescent="0.3">
      <c r="H341" s="33"/>
      <c r="S341" s="33"/>
      <c r="V341" s="33"/>
      <c r="Z341" s="33"/>
    </row>
    <row r="344" spans="7:26" x14ac:dyDescent="0.3">
      <c r="H344" s="33"/>
      <c r="S344" s="33"/>
    </row>
    <row r="345" spans="7:26" x14ac:dyDescent="0.3">
      <c r="H345" s="33"/>
      <c r="S345" s="33"/>
    </row>
    <row r="346" spans="7:26" x14ac:dyDescent="0.3">
      <c r="G346" s="33"/>
      <c r="H346" s="33"/>
      <c r="S346" s="33"/>
      <c r="V346" s="33"/>
      <c r="Z346" s="33"/>
    </row>
    <row r="347" spans="7:26" x14ac:dyDescent="0.3">
      <c r="H347" s="33"/>
      <c r="S347" s="33"/>
      <c r="V347" s="33"/>
      <c r="Z347" s="33"/>
    </row>
    <row r="348" spans="7:26" x14ac:dyDescent="0.3">
      <c r="H348" s="33"/>
      <c r="S348" s="33"/>
      <c r="V348" s="33"/>
      <c r="Z348" s="33"/>
    </row>
    <row r="349" spans="7:26" x14ac:dyDescent="0.3">
      <c r="G349" s="33"/>
      <c r="H349" s="33"/>
      <c r="R349" s="33"/>
      <c r="S349" s="33"/>
      <c r="U349" s="33"/>
      <c r="V349" s="33"/>
      <c r="Y349" s="33"/>
      <c r="Z349" s="33"/>
    </row>
    <row r="350" spans="7:26" x14ac:dyDescent="0.3">
      <c r="G350" s="33"/>
      <c r="H350" s="33"/>
      <c r="R350" s="33"/>
      <c r="S350" s="33"/>
      <c r="U350" s="33"/>
      <c r="V350" s="33"/>
      <c r="Y350" s="33"/>
      <c r="Z350" s="33"/>
    </row>
    <row r="352" spans="7:26" x14ac:dyDescent="0.3">
      <c r="H352" s="33"/>
      <c r="V352" s="33"/>
      <c r="Z352" s="33"/>
    </row>
    <row r="353" spans="6:26" x14ac:dyDescent="0.3">
      <c r="F353" s="33"/>
      <c r="H353" s="33"/>
      <c r="Q353" s="33"/>
      <c r="S353" s="33"/>
      <c r="T353" s="33"/>
      <c r="U353" s="33"/>
      <c r="V353" s="33"/>
      <c r="W353" s="33"/>
      <c r="X353" s="33"/>
      <c r="Z353" s="33"/>
    </row>
    <row r="354" spans="6:26" x14ac:dyDescent="0.3">
      <c r="F354" s="33"/>
      <c r="H354" s="33"/>
      <c r="Q354" s="33"/>
      <c r="S354" s="33"/>
      <c r="T354" s="33"/>
      <c r="V354" s="33"/>
      <c r="X354" s="33"/>
      <c r="Z354" s="33"/>
    </row>
    <row r="355" spans="6:26" x14ac:dyDescent="0.3">
      <c r="F355" s="33"/>
      <c r="H355" s="33"/>
      <c r="S355" s="33"/>
      <c r="T355" s="33"/>
      <c r="V355" s="33"/>
      <c r="X355" s="33"/>
      <c r="Z355" s="33"/>
    </row>
    <row r="356" spans="6:26" x14ac:dyDescent="0.3">
      <c r="F356" s="33"/>
      <c r="H356" s="33"/>
      <c r="Q356" s="33"/>
      <c r="S356" s="33"/>
      <c r="T356" s="33"/>
      <c r="V356" s="33"/>
      <c r="X356" s="33"/>
      <c r="Z356" s="33"/>
    </row>
    <row r="357" spans="6:26" x14ac:dyDescent="0.3">
      <c r="F357" s="33"/>
      <c r="H357" s="33"/>
      <c r="S357" s="33"/>
      <c r="T357" s="33"/>
      <c r="X357" s="33"/>
    </row>
    <row r="358" spans="6:26" x14ac:dyDescent="0.3">
      <c r="F358" s="33"/>
      <c r="T358" s="33"/>
      <c r="X358" s="33"/>
    </row>
    <row r="359" spans="6:26" x14ac:dyDescent="0.3">
      <c r="F359" s="33"/>
      <c r="H359" s="33"/>
      <c r="Q359" s="33"/>
      <c r="S359" s="33"/>
      <c r="T359" s="33"/>
      <c r="V359" s="33"/>
      <c r="X359" s="33"/>
      <c r="Z359" s="33"/>
    </row>
    <row r="360" spans="6:26" x14ac:dyDescent="0.3">
      <c r="F360" s="33"/>
      <c r="H360" s="33"/>
      <c r="Q360" s="33"/>
      <c r="S360" s="33"/>
      <c r="T360" s="33"/>
      <c r="V360" s="33"/>
      <c r="X360" s="33"/>
    </row>
    <row r="361" spans="6:26" x14ac:dyDescent="0.3">
      <c r="F361" s="33"/>
      <c r="H361" s="33"/>
      <c r="Q361" s="33"/>
      <c r="S361" s="33"/>
      <c r="T361" s="33"/>
      <c r="V361" s="33"/>
      <c r="Z361" s="33"/>
    </row>
    <row r="362" spans="6:26" x14ac:dyDescent="0.3">
      <c r="F362" s="33"/>
      <c r="S362" s="33"/>
      <c r="T362" s="33"/>
      <c r="X362" s="33"/>
    </row>
    <row r="363" spans="6:26" x14ac:dyDescent="0.3">
      <c r="F363" s="33"/>
      <c r="H363" s="33"/>
      <c r="Q363" s="33"/>
      <c r="S363" s="33"/>
      <c r="T363" s="33"/>
      <c r="X363" s="33"/>
    </row>
    <row r="364" spans="6:26" x14ac:dyDescent="0.3">
      <c r="F364" s="33"/>
      <c r="H364" s="33"/>
      <c r="Q364" s="33"/>
      <c r="S364" s="33"/>
    </row>
    <row r="365" spans="6:26" x14ac:dyDescent="0.3">
      <c r="F365" s="33"/>
      <c r="H365" s="33"/>
      <c r="S365" s="33"/>
    </row>
    <row r="366" spans="6:26" x14ac:dyDescent="0.3">
      <c r="F366" s="33"/>
      <c r="H366" s="33"/>
      <c r="Q366" s="33"/>
      <c r="S366" s="33"/>
      <c r="V366" s="33"/>
      <c r="Z366" s="33"/>
    </row>
    <row r="367" spans="6:26" x14ac:dyDescent="0.3">
      <c r="F367" s="33"/>
      <c r="H367" s="33"/>
      <c r="Q367" s="33"/>
      <c r="S367" s="33"/>
    </row>
    <row r="368" spans="6:26" x14ac:dyDescent="0.3">
      <c r="G368" s="33"/>
      <c r="H368" s="33"/>
      <c r="S368" s="33"/>
      <c r="U368" s="33"/>
      <c r="V368" s="33"/>
      <c r="Z368" s="33"/>
    </row>
    <row r="369" spans="6:26" x14ac:dyDescent="0.3">
      <c r="H369" s="33"/>
      <c r="S369" s="33"/>
      <c r="V369" s="33"/>
      <c r="Z369" s="33"/>
    </row>
    <row r="370" spans="6:26" x14ac:dyDescent="0.3">
      <c r="F370" s="33"/>
    </row>
    <row r="371" spans="6:26" x14ac:dyDescent="0.3">
      <c r="G371" s="33"/>
      <c r="H371" s="33"/>
      <c r="R371" s="33"/>
      <c r="S371" s="33"/>
      <c r="V371" s="33"/>
      <c r="Z371" s="33"/>
    </row>
    <row r="372" spans="6:26" x14ac:dyDescent="0.3">
      <c r="F372" s="33"/>
      <c r="H372" s="33"/>
      <c r="Q372" s="33"/>
      <c r="S372" s="33"/>
      <c r="V372" s="33"/>
      <c r="Z372" s="33"/>
    </row>
    <row r="373" spans="6:26" x14ac:dyDescent="0.3">
      <c r="S373" s="33"/>
    </row>
    <row r="374" spans="6:26" x14ac:dyDescent="0.3">
      <c r="F374" s="33"/>
      <c r="H374" s="33"/>
      <c r="Q374" s="33"/>
      <c r="S374" s="33"/>
    </row>
    <row r="375" spans="6:26" x14ac:dyDescent="0.3">
      <c r="F375" s="33"/>
      <c r="H375" s="33"/>
      <c r="Q375" s="33"/>
    </row>
    <row r="376" spans="6:26" x14ac:dyDescent="0.3">
      <c r="H376" s="33"/>
      <c r="S376" s="33"/>
      <c r="V376" s="33"/>
      <c r="Z376" s="33"/>
    </row>
    <row r="377" spans="6:26" x14ac:dyDescent="0.3">
      <c r="F377" s="33"/>
      <c r="H377" s="33"/>
      <c r="Q377" s="33"/>
      <c r="S377" s="33"/>
      <c r="V377" s="33"/>
      <c r="Z377" s="33"/>
    </row>
    <row r="378" spans="6:26" x14ac:dyDescent="0.3">
      <c r="H378" s="33"/>
      <c r="S378" s="33"/>
      <c r="V378" s="33"/>
      <c r="Z378" s="33"/>
    </row>
    <row r="379" spans="6:26" x14ac:dyDescent="0.3">
      <c r="F379" s="33"/>
      <c r="Q379" s="33"/>
    </row>
    <row r="380" spans="6:26" x14ac:dyDescent="0.3">
      <c r="H380" s="33"/>
      <c r="S380" s="33"/>
    </row>
    <row r="381" spans="6:26" x14ac:dyDescent="0.3">
      <c r="H381" s="33"/>
      <c r="S381" s="33"/>
    </row>
    <row r="383" spans="6:26" x14ac:dyDescent="0.3">
      <c r="H383" s="33"/>
      <c r="S383" s="33"/>
    </row>
    <row r="384" spans="6:26" x14ac:dyDescent="0.3">
      <c r="G384" s="33"/>
      <c r="H384" s="33"/>
      <c r="R384" s="33"/>
      <c r="S384" s="33"/>
      <c r="U384" s="33"/>
      <c r="V384" s="33"/>
      <c r="Y384" s="33"/>
      <c r="Z384" s="33"/>
    </row>
    <row r="385" spans="7:26" x14ac:dyDescent="0.3">
      <c r="G385" s="33"/>
      <c r="H385" s="33"/>
      <c r="R385" s="33"/>
      <c r="S385" s="33"/>
      <c r="V385" s="33"/>
      <c r="Z385" s="33"/>
    </row>
    <row r="387" spans="7:26" x14ac:dyDescent="0.3">
      <c r="H387" s="33"/>
      <c r="S387" s="33"/>
    </row>
    <row r="388" spans="7:26" x14ac:dyDescent="0.3">
      <c r="H388" s="33"/>
      <c r="S388" s="33"/>
      <c r="V388" s="33"/>
      <c r="Z388" s="33"/>
    </row>
    <row r="389" spans="7:26" x14ac:dyDescent="0.3">
      <c r="H389" s="33"/>
      <c r="S389" s="33"/>
      <c r="V389" s="33"/>
      <c r="Z389" s="33"/>
    </row>
    <row r="390" spans="7:26" x14ac:dyDescent="0.3">
      <c r="H390" s="33"/>
      <c r="S390" s="33"/>
      <c r="V390" s="33"/>
      <c r="Z390" s="33"/>
    </row>
    <row r="391" spans="7:26" x14ac:dyDescent="0.3">
      <c r="H391" s="33"/>
      <c r="S391" s="33"/>
      <c r="V391" s="33"/>
      <c r="Z391" s="33"/>
    </row>
    <row r="392" spans="7:26" x14ac:dyDescent="0.3">
      <c r="G392" s="33"/>
      <c r="H392" s="33"/>
      <c r="R392" s="33"/>
      <c r="S392" s="33"/>
      <c r="V392" s="33"/>
      <c r="Z392" s="33"/>
    </row>
    <row r="393" spans="7:26" x14ac:dyDescent="0.3">
      <c r="H393" s="33"/>
      <c r="S393" s="33"/>
      <c r="V393" s="33"/>
      <c r="Z393" s="33"/>
    </row>
    <row r="394" spans="7:26" x14ac:dyDescent="0.3">
      <c r="G394" s="33"/>
      <c r="H394" s="33"/>
      <c r="R394" s="33"/>
      <c r="S394" s="33"/>
      <c r="V394" s="33"/>
      <c r="Z394" s="33"/>
    </row>
    <row r="395" spans="7:26" x14ac:dyDescent="0.3">
      <c r="H395" s="33"/>
      <c r="S395" s="33"/>
    </row>
    <row r="396" spans="7:26" x14ac:dyDescent="0.3">
      <c r="Q396" s="33"/>
    </row>
    <row r="397" spans="7:26" x14ac:dyDescent="0.3">
      <c r="H397" s="33"/>
      <c r="S397" s="33"/>
    </row>
    <row r="398" spans="7:26" x14ac:dyDescent="0.3">
      <c r="G398" s="33"/>
      <c r="H398" s="33"/>
      <c r="S398" s="33"/>
      <c r="V398" s="33"/>
      <c r="Z398" s="33"/>
    </row>
    <row r="399" spans="7:26" x14ac:dyDescent="0.3">
      <c r="H399" s="33"/>
      <c r="S399" s="33"/>
      <c r="V399" s="33"/>
      <c r="Z399" s="33"/>
    </row>
    <row r="400" spans="7:26" x14ac:dyDescent="0.3">
      <c r="G400" s="33"/>
      <c r="H400" s="33"/>
      <c r="S400" s="33"/>
      <c r="V400" s="33"/>
      <c r="Z400" s="33"/>
    </row>
    <row r="401" spans="7:26" x14ac:dyDescent="0.3">
      <c r="H401" s="33"/>
      <c r="S401" s="33"/>
    </row>
    <row r="402" spans="7:26" x14ac:dyDescent="0.3">
      <c r="H402" s="33"/>
      <c r="S402" s="33"/>
      <c r="V402" s="33"/>
      <c r="Z402" s="33"/>
    </row>
    <row r="404" spans="7:26" x14ac:dyDescent="0.3">
      <c r="H404" s="33"/>
      <c r="S404" s="33"/>
    </row>
    <row r="405" spans="7:26" x14ac:dyDescent="0.3">
      <c r="G405" s="33"/>
      <c r="H405" s="33"/>
      <c r="R405" s="33"/>
      <c r="S405" s="33"/>
      <c r="U405" s="33"/>
      <c r="V405" s="33"/>
      <c r="Z405" s="33"/>
    </row>
    <row r="406" spans="7:26" x14ac:dyDescent="0.3">
      <c r="H406" s="33"/>
      <c r="S406" s="33"/>
    </row>
    <row r="407" spans="7:26" x14ac:dyDescent="0.3">
      <c r="H407" s="33"/>
      <c r="S407" s="33"/>
    </row>
    <row r="408" spans="7:26" x14ac:dyDescent="0.3">
      <c r="G408" s="33"/>
      <c r="H408" s="33"/>
      <c r="R408" s="33"/>
      <c r="S408" s="33"/>
      <c r="V408" s="33"/>
      <c r="Z408" s="33"/>
    </row>
    <row r="409" spans="7:26" x14ac:dyDescent="0.3">
      <c r="H409" s="33"/>
      <c r="S409" s="33"/>
    </row>
    <row r="410" spans="7:26" x14ac:dyDescent="0.3">
      <c r="H410" s="33"/>
      <c r="S410" s="33"/>
      <c r="V410" s="33"/>
      <c r="Z410" s="33"/>
    </row>
    <row r="411" spans="7:26" x14ac:dyDescent="0.3">
      <c r="H411" s="33"/>
      <c r="S411" s="33"/>
    </row>
    <row r="412" spans="7:26" x14ac:dyDescent="0.3">
      <c r="G412" s="33"/>
      <c r="H412" s="33"/>
      <c r="S412" s="33"/>
      <c r="V412" s="33"/>
      <c r="Z412" s="33"/>
    </row>
    <row r="414" spans="7:26" x14ac:dyDescent="0.3">
      <c r="H414" s="33"/>
      <c r="S414" s="33"/>
      <c r="V414" s="33"/>
      <c r="Z414" s="33"/>
    </row>
    <row r="415" spans="7:26" x14ac:dyDescent="0.3">
      <c r="H415" s="33"/>
      <c r="S415" s="33"/>
    </row>
    <row r="416" spans="7:26" x14ac:dyDescent="0.3">
      <c r="G416" s="33"/>
      <c r="H416" s="33"/>
      <c r="R416" s="33"/>
      <c r="S416" s="33"/>
      <c r="V416" s="33"/>
      <c r="Z416" s="33"/>
    </row>
    <row r="417" spans="6:26" x14ac:dyDescent="0.3">
      <c r="H417" s="33"/>
      <c r="S417" s="33"/>
    </row>
    <row r="418" spans="6:26" x14ac:dyDescent="0.3">
      <c r="H418" s="33"/>
      <c r="S418" s="33"/>
      <c r="V418" s="33"/>
      <c r="Z418" s="33"/>
    </row>
    <row r="420" spans="6:26" x14ac:dyDescent="0.3">
      <c r="H420" s="33"/>
      <c r="S420" s="33"/>
    </row>
    <row r="421" spans="6:26" x14ac:dyDescent="0.3">
      <c r="Q421" s="33"/>
    </row>
    <row r="422" spans="6:26" x14ac:dyDescent="0.3">
      <c r="H422" s="33"/>
      <c r="S422" s="33"/>
    </row>
    <row r="423" spans="6:26" x14ac:dyDescent="0.3">
      <c r="G423" s="33"/>
      <c r="H423" s="33"/>
      <c r="R423" s="33"/>
      <c r="S423" s="33"/>
      <c r="V423" s="33"/>
      <c r="Z423" s="33"/>
    </row>
    <row r="424" spans="6:26" x14ac:dyDescent="0.3">
      <c r="H424" s="33"/>
      <c r="S424" s="33"/>
      <c r="V424" s="33"/>
      <c r="Z424" s="33"/>
    </row>
    <row r="425" spans="6:26" x14ac:dyDescent="0.3">
      <c r="F425" s="33"/>
      <c r="H425" s="33"/>
      <c r="Q425" s="33"/>
      <c r="S425" s="33"/>
      <c r="V425" s="33"/>
      <c r="Z425" s="33"/>
    </row>
    <row r="426" spans="6:26" x14ac:dyDescent="0.3">
      <c r="G426" s="33"/>
      <c r="H426" s="33"/>
      <c r="S426" s="33"/>
      <c r="V426" s="33"/>
      <c r="Z426" s="33"/>
    </row>
    <row r="429" spans="6:26" x14ac:dyDescent="0.3">
      <c r="H429" s="33"/>
      <c r="S429" s="33"/>
      <c r="V429" s="33"/>
      <c r="Z429" s="33"/>
    </row>
    <row r="430" spans="6:26" x14ac:dyDescent="0.3">
      <c r="G430" s="33"/>
      <c r="H430" s="33"/>
      <c r="S430" s="33"/>
      <c r="V430" s="33"/>
      <c r="Z430" s="33"/>
    </row>
    <row r="431" spans="6:26" x14ac:dyDescent="0.3">
      <c r="H431" s="33"/>
      <c r="S431" s="33"/>
      <c r="V431" s="33"/>
      <c r="Z431" s="33"/>
    </row>
    <row r="432" spans="6:26" x14ac:dyDescent="0.3">
      <c r="G432" s="33"/>
      <c r="H432" s="33"/>
      <c r="R432" s="33"/>
      <c r="S432" s="33"/>
      <c r="V432" s="33"/>
      <c r="Z432" s="33"/>
    </row>
    <row r="433" spans="7:26" x14ac:dyDescent="0.3">
      <c r="H433" s="33"/>
      <c r="S433" s="33"/>
      <c r="V433" s="33"/>
      <c r="Z433" s="33"/>
    </row>
    <row r="434" spans="7:26" x14ac:dyDescent="0.3">
      <c r="G434" s="33"/>
      <c r="H434" s="33"/>
      <c r="R434" s="33"/>
      <c r="S434" s="33"/>
      <c r="U434" s="33"/>
      <c r="V434" s="33"/>
      <c r="Y434" s="33"/>
      <c r="Z434" s="33"/>
    </row>
    <row r="435" spans="7:26" x14ac:dyDescent="0.3">
      <c r="H435" s="33"/>
      <c r="S435" s="33"/>
    </row>
    <row r="436" spans="7:26" x14ac:dyDescent="0.3">
      <c r="G436" s="33"/>
      <c r="H436" s="33"/>
      <c r="S436" s="33"/>
      <c r="V436" s="33"/>
      <c r="Z436" s="33"/>
    </row>
    <row r="437" spans="7:26" x14ac:dyDescent="0.3">
      <c r="H437" s="33"/>
      <c r="S437" s="33"/>
    </row>
    <row r="438" spans="7:26" x14ac:dyDescent="0.3">
      <c r="G438" s="33"/>
      <c r="H438" s="33"/>
      <c r="R438" s="33"/>
      <c r="S438" s="33"/>
      <c r="V438" s="33"/>
      <c r="Z438" s="33"/>
    </row>
    <row r="440" spans="7:26" x14ac:dyDescent="0.3">
      <c r="H440" s="33"/>
      <c r="S440" s="33"/>
    </row>
    <row r="441" spans="7:26" x14ac:dyDescent="0.3">
      <c r="H441" s="33"/>
      <c r="S441" s="33"/>
      <c r="V441" s="33"/>
      <c r="Z441" s="33"/>
    </row>
    <row r="442" spans="7:26" x14ac:dyDescent="0.3">
      <c r="H442" s="33"/>
      <c r="S442" s="33"/>
      <c r="V442" s="33"/>
      <c r="Z442" s="33"/>
    </row>
    <row r="443" spans="7:26" x14ac:dyDescent="0.3">
      <c r="H443" s="33"/>
      <c r="S443" s="33"/>
      <c r="V443" s="33"/>
      <c r="Z443" s="33"/>
    </row>
    <row r="444" spans="7:26" x14ac:dyDescent="0.3">
      <c r="H444" s="33"/>
      <c r="S444" s="33"/>
    </row>
    <row r="445" spans="7:26" x14ac:dyDescent="0.3">
      <c r="G445" s="33"/>
      <c r="H445" s="33"/>
      <c r="R445" s="33"/>
      <c r="S445" s="33"/>
      <c r="U445" s="33"/>
      <c r="V445" s="33"/>
      <c r="Y445" s="33"/>
      <c r="Z445" s="33"/>
    </row>
    <row r="447" spans="7:26" x14ac:dyDescent="0.3">
      <c r="Q447" s="33"/>
    </row>
    <row r="448" spans="7:26" x14ac:dyDescent="0.3">
      <c r="H448" s="33"/>
      <c r="S448" s="33"/>
    </row>
    <row r="450" spans="6:26" x14ac:dyDescent="0.3">
      <c r="H450" s="33"/>
      <c r="S450" s="33"/>
    </row>
    <row r="451" spans="6:26" x14ac:dyDescent="0.3">
      <c r="H451" s="33"/>
      <c r="S451" s="33"/>
    </row>
    <row r="452" spans="6:26" x14ac:dyDescent="0.3">
      <c r="H452" s="33"/>
      <c r="S452" s="33"/>
      <c r="V452" s="33"/>
      <c r="Z452" s="33"/>
    </row>
    <row r="453" spans="6:26" x14ac:dyDescent="0.3">
      <c r="H453" s="33"/>
      <c r="S453" s="33"/>
    </row>
    <row r="454" spans="6:26" x14ac:dyDescent="0.3">
      <c r="G454" s="33"/>
      <c r="H454" s="33"/>
      <c r="S454" s="33"/>
      <c r="V454" s="33"/>
      <c r="Z454" s="33"/>
    </row>
    <row r="455" spans="6:26" x14ac:dyDescent="0.3">
      <c r="H455" s="33"/>
      <c r="S455" s="33"/>
    </row>
    <row r="456" spans="6:26" x14ac:dyDescent="0.3">
      <c r="H456" s="33"/>
      <c r="S456" s="33"/>
      <c r="V456" s="33"/>
      <c r="Z456" s="33"/>
    </row>
    <row r="457" spans="6:26" x14ac:dyDescent="0.3">
      <c r="G457" s="33"/>
      <c r="H457" s="33"/>
      <c r="R457" s="33"/>
      <c r="S457" s="33"/>
      <c r="V457" s="33"/>
      <c r="Z457" s="33"/>
    </row>
    <row r="458" spans="6:26" x14ac:dyDescent="0.3">
      <c r="H458" s="33"/>
      <c r="S458" s="33"/>
    </row>
    <row r="459" spans="6:26" x14ac:dyDescent="0.3">
      <c r="H459" s="33"/>
      <c r="S459" s="33"/>
      <c r="V459" s="33"/>
      <c r="Z459" s="33"/>
    </row>
    <row r="460" spans="6:26" x14ac:dyDescent="0.3">
      <c r="H460" s="33"/>
      <c r="S460" s="33"/>
    </row>
    <row r="461" spans="6:26" x14ac:dyDescent="0.3">
      <c r="F461" s="33"/>
      <c r="H461" s="33"/>
      <c r="Q461" s="33"/>
      <c r="S461" s="33"/>
      <c r="V461" s="33"/>
      <c r="Z461" s="33"/>
    </row>
    <row r="462" spans="6:26" x14ac:dyDescent="0.3">
      <c r="H462" s="33"/>
      <c r="S462" s="33"/>
    </row>
    <row r="463" spans="6:26" x14ac:dyDescent="0.3">
      <c r="H463" s="33"/>
      <c r="S463" s="33"/>
      <c r="V463" s="33"/>
      <c r="Z463" s="33"/>
    </row>
    <row r="464" spans="6:26" x14ac:dyDescent="0.3">
      <c r="G464" s="33"/>
      <c r="H464" s="33"/>
      <c r="R464" s="33"/>
      <c r="S464" s="33"/>
      <c r="V464" s="33"/>
      <c r="Z464" s="33"/>
    </row>
    <row r="465" spans="6:26" x14ac:dyDescent="0.3">
      <c r="H465" s="33"/>
      <c r="S465" s="33"/>
    </row>
    <row r="466" spans="6:26" x14ac:dyDescent="0.3">
      <c r="H466" s="33"/>
      <c r="S466" s="33"/>
    </row>
    <row r="467" spans="6:26" x14ac:dyDescent="0.3">
      <c r="H467" s="33"/>
      <c r="S467" s="33"/>
    </row>
    <row r="468" spans="6:26" x14ac:dyDescent="0.3">
      <c r="H468" s="33"/>
      <c r="V468" s="33"/>
      <c r="Z468" s="33"/>
    </row>
    <row r="469" spans="6:26" x14ac:dyDescent="0.3">
      <c r="H469" s="33"/>
      <c r="S469" s="33"/>
      <c r="V469" s="33"/>
      <c r="Z469" s="33"/>
    </row>
    <row r="470" spans="6:26" x14ac:dyDescent="0.3">
      <c r="H470" s="33"/>
      <c r="S470" s="33"/>
      <c r="V470" s="33"/>
      <c r="Z470" s="33"/>
    </row>
    <row r="471" spans="6:26" x14ac:dyDescent="0.3">
      <c r="H471" s="33"/>
      <c r="S471" s="33"/>
    </row>
    <row r="472" spans="6:26" x14ac:dyDescent="0.3">
      <c r="H472" s="33"/>
      <c r="S472" s="33"/>
      <c r="V472" s="33"/>
      <c r="Z472" s="33"/>
    </row>
    <row r="473" spans="6:26" x14ac:dyDescent="0.3">
      <c r="H473" s="33"/>
      <c r="S473" s="33"/>
      <c r="V473" s="33"/>
      <c r="Z473" s="33"/>
    </row>
    <row r="474" spans="6:26" x14ac:dyDescent="0.3">
      <c r="H474" s="33"/>
      <c r="S474" s="33"/>
      <c r="V474" s="33"/>
      <c r="Z474" s="33"/>
    </row>
    <row r="475" spans="6:26" x14ac:dyDescent="0.3">
      <c r="H475" s="33"/>
      <c r="V475" s="33"/>
      <c r="Z475" s="33"/>
    </row>
    <row r="476" spans="6:26" x14ac:dyDescent="0.3">
      <c r="G476" s="33"/>
      <c r="H476" s="33"/>
      <c r="R476" s="33"/>
      <c r="S476" s="33"/>
      <c r="V476" s="33"/>
      <c r="Z476" s="33"/>
    </row>
    <row r="477" spans="6:26" x14ac:dyDescent="0.3">
      <c r="H477" s="33"/>
      <c r="S477" s="33"/>
      <c r="V477" s="33"/>
      <c r="Z477" s="33"/>
    </row>
    <row r="478" spans="6:26" x14ac:dyDescent="0.3">
      <c r="F478" s="33"/>
      <c r="H478" s="33"/>
      <c r="Q478" s="33"/>
      <c r="V478" s="33"/>
      <c r="Z478" s="33"/>
    </row>
    <row r="479" spans="6:26" x14ac:dyDescent="0.3">
      <c r="H479" s="33"/>
      <c r="S479" s="33"/>
      <c r="V479" s="33"/>
      <c r="Z479" s="33"/>
    </row>
    <row r="481" spans="6:26" x14ac:dyDescent="0.3">
      <c r="H481" s="33"/>
      <c r="S481" s="33"/>
    </row>
    <row r="482" spans="6:26" x14ac:dyDescent="0.3">
      <c r="H482" s="33"/>
      <c r="S482" s="33"/>
      <c r="V482" s="33"/>
      <c r="Z482" s="33"/>
    </row>
    <row r="483" spans="6:26" x14ac:dyDescent="0.3">
      <c r="H483" s="33"/>
      <c r="S483" s="33"/>
      <c r="V483" s="33"/>
      <c r="Z483" s="33"/>
    </row>
    <row r="484" spans="6:26" x14ac:dyDescent="0.3">
      <c r="H484" s="33"/>
      <c r="S484" s="33"/>
    </row>
    <row r="485" spans="6:26" x14ac:dyDescent="0.3">
      <c r="G485" s="33"/>
      <c r="H485" s="33"/>
      <c r="S485" s="33"/>
      <c r="V485" s="33"/>
      <c r="Z485" s="33"/>
    </row>
    <row r="486" spans="6:26" x14ac:dyDescent="0.3">
      <c r="H486" s="33"/>
      <c r="S486" s="33"/>
      <c r="V486" s="33"/>
      <c r="Z486" s="33"/>
    </row>
    <row r="487" spans="6:26" x14ac:dyDescent="0.3">
      <c r="G487" s="33"/>
      <c r="H487" s="33"/>
      <c r="S487" s="33"/>
      <c r="V487" s="33"/>
      <c r="Z487" s="33"/>
    </row>
    <row r="489" spans="6:26" x14ac:dyDescent="0.3">
      <c r="F489" s="33"/>
      <c r="H489" s="33"/>
      <c r="Q489" s="33"/>
      <c r="V489" s="33"/>
      <c r="Z489" s="33"/>
    </row>
    <row r="490" spans="6:26" x14ac:dyDescent="0.3">
      <c r="H490" s="33"/>
      <c r="S490" s="33"/>
      <c r="V490" s="33"/>
      <c r="Z490" s="33"/>
    </row>
    <row r="491" spans="6:26" x14ac:dyDescent="0.3">
      <c r="H491" s="33"/>
      <c r="S491" s="33"/>
    </row>
    <row r="492" spans="6:26" x14ac:dyDescent="0.3">
      <c r="G492" s="33"/>
      <c r="H492" s="33"/>
      <c r="R492" s="33"/>
      <c r="S492" s="33"/>
      <c r="U492" s="33"/>
      <c r="V492" s="33"/>
      <c r="Y492" s="33"/>
      <c r="Z492" s="33"/>
    </row>
    <row r="493" spans="6:26" x14ac:dyDescent="0.3">
      <c r="H493" s="33"/>
      <c r="S493" s="33"/>
    </row>
    <row r="495" spans="6:26" x14ac:dyDescent="0.3">
      <c r="H495" s="33"/>
      <c r="S495" s="33"/>
    </row>
    <row r="496" spans="6:26" x14ac:dyDescent="0.3">
      <c r="G496" s="33"/>
      <c r="H496" s="33"/>
      <c r="S496" s="33"/>
      <c r="V496" s="33"/>
      <c r="Z496" s="33"/>
    </row>
    <row r="497" spans="6:26" x14ac:dyDescent="0.3">
      <c r="H497" s="33"/>
      <c r="S497" s="33"/>
      <c r="V497" s="33"/>
      <c r="Z497" s="33"/>
    </row>
    <row r="498" spans="6:26" x14ac:dyDescent="0.3">
      <c r="H498" s="33"/>
      <c r="S498" s="33"/>
      <c r="V498" s="33"/>
      <c r="Z498" s="33"/>
    </row>
    <row r="501" spans="6:26" x14ac:dyDescent="0.3">
      <c r="H501" s="33"/>
      <c r="S501" s="33"/>
      <c r="V501" s="33"/>
      <c r="Z501" s="33"/>
    </row>
    <row r="502" spans="6:26" x14ac:dyDescent="0.3">
      <c r="H502" s="33"/>
      <c r="S502" s="33"/>
      <c r="V502" s="33"/>
      <c r="Z502" s="33"/>
    </row>
    <row r="503" spans="6:26" x14ac:dyDescent="0.3">
      <c r="G503" s="33"/>
      <c r="H503" s="33"/>
      <c r="S503" s="33"/>
      <c r="V503" s="33"/>
      <c r="Z503" s="33"/>
    </row>
    <row r="504" spans="6:26" x14ac:dyDescent="0.3">
      <c r="H504" s="33"/>
      <c r="S504" s="33"/>
    </row>
    <row r="505" spans="6:26" x14ac:dyDescent="0.3">
      <c r="G505" s="33"/>
      <c r="H505" s="33"/>
      <c r="R505" s="33"/>
      <c r="S505" s="33"/>
      <c r="U505" s="33"/>
      <c r="V505" s="33"/>
      <c r="Z505" s="33"/>
    </row>
    <row r="506" spans="6:26" x14ac:dyDescent="0.3">
      <c r="H506" s="33"/>
      <c r="S506" s="33"/>
      <c r="V506" s="33"/>
      <c r="Z506" s="33"/>
    </row>
    <row r="507" spans="6:26" x14ac:dyDescent="0.3">
      <c r="H507" s="33"/>
      <c r="S507" s="33"/>
      <c r="V507" s="33"/>
      <c r="Z507" s="33"/>
    </row>
    <row r="508" spans="6:26" x14ac:dyDescent="0.3">
      <c r="G508" s="33"/>
      <c r="H508" s="33"/>
      <c r="R508" s="33"/>
      <c r="S508" s="33"/>
      <c r="U508" s="33"/>
      <c r="V508" s="33"/>
      <c r="Z508" s="33"/>
    </row>
    <row r="509" spans="6:26" x14ac:dyDescent="0.3">
      <c r="H509" s="33"/>
      <c r="S509" s="33"/>
      <c r="V509" s="33"/>
      <c r="Z509" s="33"/>
    </row>
    <row r="510" spans="6:26" x14ac:dyDescent="0.3">
      <c r="H510" s="33"/>
      <c r="S510" s="33"/>
    </row>
    <row r="511" spans="6:26" x14ac:dyDescent="0.3">
      <c r="G511" s="33"/>
      <c r="H511" s="33"/>
      <c r="R511" s="33"/>
      <c r="S511" s="33"/>
      <c r="V511" s="33"/>
      <c r="Z511" s="33"/>
    </row>
    <row r="512" spans="6:26" x14ac:dyDescent="0.3">
      <c r="F512" s="33"/>
      <c r="H512" s="33"/>
      <c r="Q512" s="33"/>
      <c r="S512" s="33"/>
      <c r="T512" s="33"/>
      <c r="U512" s="33"/>
      <c r="V512" s="33"/>
      <c r="W512" s="33"/>
      <c r="X512" s="33"/>
      <c r="Z512" s="33"/>
    </row>
    <row r="513" spans="6:26" x14ac:dyDescent="0.3">
      <c r="F513" s="33"/>
      <c r="H513" s="33"/>
      <c r="Q513" s="33"/>
      <c r="S513" s="33"/>
      <c r="T513" s="33"/>
      <c r="V513" s="33"/>
      <c r="X513" s="33"/>
      <c r="Z513" s="33"/>
    </row>
    <row r="514" spans="6:26" x14ac:dyDescent="0.3">
      <c r="F514" s="33"/>
      <c r="H514" s="33"/>
      <c r="Q514" s="33"/>
      <c r="S514" s="33"/>
      <c r="T514" s="33"/>
      <c r="X514" s="33"/>
    </row>
    <row r="515" spans="6:26" x14ac:dyDescent="0.3">
      <c r="H515" s="33"/>
      <c r="S515" s="33"/>
      <c r="V515" s="33"/>
      <c r="Z515" s="33"/>
    </row>
    <row r="516" spans="6:26" x14ac:dyDescent="0.3">
      <c r="H516" s="33"/>
      <c r="S516" s="33"/>
      <c r="V516" s="33"/>
      <c r="Z516" s="33"/>
    </row>
    <row r="517" spans="6:26" x14ac:dyDescent="0.3">
      <c r="H517" s="33"/>
      <c r="S517" s="33"/>
      <c r="V517" s="33"/>
      <c r="Z517" s="33"/>
    </row>
    <row r="518" spans="6:26" x14ac:dyDescent="0.3">
      <c r="H518" s="33"/>
      <c r="S518" s="33"/>
      <c r="V518" s="33"/>
      <c r="Z518" s="33"/>
    </row>
    <row r="519" spans="6:26" x14ac:dyDescent="0.3">
      <c r="H519" s="33"/>
      <c r="S519" s="33"/>
      <c r="V519" s="33"/>
      <c r="Z519" s="33"/>
    </row>
    <row r="520" spans="6:26" x14ac:dyDescent="0.3">
      <c r="G520" s="33"/>
      <c r="H520" s="33"/>
      <c r="R520" s="33"/>
      <c r="S520" s="33"/>
      <c r="V520" s="33"/>
      <c r="Z520" s="33"/>
    </row>
    <row r="521" spans="6:26" x14ac:dyDescent="0.3">
      <c r="H521" s="33"/>
      <c r="S521" s="33"/>
    </row>
    <row r="522" spans="6:26" x14ac:dyDescent="0.3">
      <c r="H522" s="33"/>
      <c r="S522" s="33"/>
      <c r="V522" s="33"/>
      <c r="Z522" s="33"/>
    </row>
    <row r="523" spans="6:26" x14ac:dyDescent="0.3">
      <c r="H523" s="33"/>
      <c r="S523" s="33"/>
    </row>
    <row r="524" spans="6:26" x14ac:dyDescent="0.3">
      <c r="F524" s="33"/>
      <c r="H524" s="33"/>
      <c r="Q524" s="33"/>
      <c r="S524" s="33"/>
    </row>
    <row r="525" spans="6:26" x14ac:dyDescent="0.3">
      <c r="G525" s="33"/>
      <c r="H525" s="33"/>
      <c r="S525" s="33"/>
      <c r="V525" s="33"/>
      <c r="Z525" s="33"/>
    </row>
    <row r="526" spans="6:26" x14ac:dyDescent="0.3">
      <c r="H526" s="33"/>
      <c r="S526" s="33"/>
      <c r="V526" s="33"/>
      <c r="Z526" s="33"/>
    </row>
    <row r="527" spans="6:26" x14ac:dyDescent="0.3">
      <c r="G527" s="33"/>
      <c r="H527" s="33"/>
      <c r="R527" s="33"/>
      <c r="S527" s="33"/>
      <c r="V527" s="33"/>
      <c r="Z527" s="33"/>
    </row>
    <row r="528" spans="6:26" x14ac:dyDescent="0.3">
      <c r="H528" s="33"/>
      <c r="S528" s="33"/>
      <c r="V528" s="33"/>
      <c r="Z528" s="33"/>
    </row>
    <row r="529" spans="6:26" x14ac:dyDescent="0.3">
      <c r="H529" s="33"/>
      <c r="S529" s="33"/>
    </row>
    <row r="530" spans="6:26" x14ac:dyDescent="0.3">
      <c r="G530" s="33"/>
      <c r="H530" s="33"/>
      <c r="R530" s="33"/>
      <c r="S530" s="33"/>
      <c r="V530" s="33"/>
      <c r="Z530" s="33"/>
    </row>
    <row r="531" spans="6:26" x14ac:dyDescent="0.3">
      <c r="H531" s="33"/>
      <c r="S531" s="33"/>
    </row>
    <row r="532" spans="6:26" x14ac:dyDescent="0.3">
      <c r="H532" s="33"/>
      <c r="S532" s="33"/>
    </row>
    <row r="533" spans="6:26" x14ac:dyDescent="0.3">
      <c r="Q533" s="33"/>
    </row>
    <row r="534" spans="6:26" x14ac:dyDescent="0.3">
      <c r="H534" s="33"/>
      <c r="S534" s="33"/>
    </row>
    <row r="535" spans="6:26" x14ac:dyDescent="0.3">
      <c r="H535" s="33"/>
      <c r="S535" s="33"/>
      <c r="V535" s="33"/>
      <c r="Z535" s="33"/>
    </row>
    <row r="536" spans="6:26" x14ac:dyDescent="0.3">
      <c r="F536" s="33"/>
      <c r="Q536" s="33"/>
    </row>
    <row r="538" spans="6:26" x14ac:dyDescent="0.3">
      <c r="H538" s="33"/>
      <c r="S538" s="33"/>
    </row>
    <row r="539" spans="6:26" x14ac:dyDescent="0.3">
      <c r="H539" s="33"/>
      <c r="S539" s="33"/>
      <c r="V539" s="33"/>
      <c r="Z539" s="33"/>
    </row>
    <row r="540" spans="6:26" x14ac:dyDescent="0.3">
      <c r="G540" s="33"/>
      <c r="H540" s="33"/>
      <c r="R540" s="33"/>
      <c r="S540" s="33"/>
      <c r="V540" s="33"/>
      <c r="Z540" s="33"/>
    </row>
    <row r="541" spans="6:26" x14ac:dyDescent="0.3">
      <c r="H541" s="33"/>
      <c r="S541" s="33"/>
    </row>
    <row r="542" spans="6:26" x14ac:dyDescent="0.3">
      <c r="H542" s="33"/>
      <c r="S542" s="33"/>
      <c r="V542" s="33"/>
      <c r="Z542" s="33"/>
    </row>
    <row r="543" spans="6:26" x14ac:dyDescent="0.3">
      <c r="H543" s="33"/>
      <c r="S543" s="33"/>
      <c r="V543" s="33"/>
      <c r="Z543" s="33"/>
    </row>
    <row r="544" spans="6:26" x14ac:dyDescent="0.3">
      <c r="H544" s="33"/>
      <c r="S544" s="33"/>
      <c r="V544" s="33"/>
      <c r="Z544" s="33"/>
    </row>
    <row r="545" spans="7:26" x14ac:dyDescent="0.3">
      <c r="H545" s="33"/>
      <c r="S545" s="33"/>
      <c r="V545" s="33"/>
      <c r="Z545" s="33"/>
    </row>
    <row r="546" spans="7:26" x14ac:dyDescent="0.3">
      <c r="G546" s="33"/>
      <c r="H546" s="33"/>
      <c r="R546" s="33"/>
      <c r="S546" s="33"/>
      <c r="V546" s="33"/>
      <c r="Z546" s="33"/>
    </row>
    <row r="547" spans="7:26" x14ac:dyDescent="0.3">
      <c r="G547" s="33"/>
      <c r="H547" s="33"/>
      <c r="R547" s="33"/>
      <c r="S547" s="33"/>
      <c r="V547" s="33"/>
      <c r="Z547" s="33"/>
    </row>
    <row r="548" spans="7:26" x14ac:dyDescent="0.3">
      <c r="G548" s="33"/>
      <c r="H548" s="33"/>
      <c r="S548" s="33"/>
      <c r="V548" s="33"/>
      <c r="Z548" s="33"/>
    </row>
    <row r="550" spans="7:26" x14ac:dyDescent="0.3">
      <c r="G550" s="33"/>
      <c r="H550" s="33"/>
      <c r="R550" s="33"/>
      <c r="S550" s="33"/>
      <c r="V550" s="33"/>
      <c r="Z550" s="33"/>
    </row>
    <row r="551" spans="7:26" x14ac:dyDescent="0.3">
      <c r="G551" s="33"/>
      <c r="H551" s="33"/>
      <c r="R551" s="33"/>
      <c r="S551" s="33"/>
      <c r="V551" s="33"/>
      <c r="Z551" s="33"/>
    </row>
    <row r="552" spans="7:26" x14ac:dyDescent="0.3">
      <c r="H552" s="33"/>
      <c r="S552" s="33"/>
      <c r="V552" s="33"/>
      <c r="Z552" s="33"/>
    </row>
    <row r="553" spans="7:26" x14ac:dyDescent="0.3">
      <c r="H553" s="33"/>
      <c r="S553" s="33"/>
    </row>
    <row r="554" spans="7:26" x14ac:dyDescent="0.3">
      <c r="G554" s="33"/>
      <c r="H554" s="33"/>
      <c r="S554" s="33"/>
      <c r="V554" s="33"/>
      <c r="Z554" s="33"/>
    </row>
    <row r="555" spans="7:26" x14ac:dyDescent="0.3">
      <c r="H555" s="33"/>
      <c r="S555" s="33"/>
    </row>
    <row r="556" spans="7:26" x14ac:dyDescent="0.3">
      <c r="H556" s="33"/>
      <c r="S556" s="33"/>
      <c r="V556" s="33"/>
      <c r="Z556" s="33"/>
    </row>
    <row r="557" spans="7:26" x14ac:dyDescent="0.3">
      <c r="G557" s="33"/>
      <c r="R557" s="33"/>
      <c r="U557" s="33"/>
      <c r="V557" s="33"/>
      <c r="Y557" s="33"/>
      <c r="Z557" s="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5C03-45B6-4D39-96CC-21CD2CA4FC8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7102A-323A-4E04-951C-796F80E68AB8}">
  <dimension ref="A1:G44"/>
  <sheetViews>
    <sheetView topLeftCell="A19" workbookViewId="0">
      <selection activeCell="B29" sqref="B29"/>
    </sheetView>
  </sheetViews>
  <sheetFormatPr defaultRowHeight="14.4" x14ac:dyDescent="0.3"/>
  <sheetData>
    <row r="1" spans="1:7" x14ac:dyDescent="0.3">
      <c r="A1" s="11" t="s">
        <v>610</v>
      </c>
      <c r="B1" s="11"/>
      <c r="E1" t="s">
        <v>610</v>
      </c>
    </row>
    <row r="2" spans="1:7" x14ac:dyDescent="0.3">
      <c r="A2" t="s">
        <v>611</v>
      </c>
      <c r="E2" t="s">
        <v>611</v>
      </c>
    </row>
    <row r="3" spans="1:7" x14ac:dyDescent="0.3">
      <c r="A3" t="s">
        <v>612</v>
      </c>
      <c r="E3" t="s">
        <v>612</v>
      </c>
    </row>
    <row r="4" spans="1:7" x14ac:dyDescent="0.3">
      <c r="A4" t="s">
        <v>613</v>
      </c>
      <c r="E4" t="s">
        <v>613</v>
      </c>
    </row>
    <row r="5" spans="1:7" x14ac:dyDescent="0.3">
      <c r="A5" t="s">
        <v>614</v>
      </c>
      <c r="E5" t="s">
        <v>614</v>
      </c>
    </row>
    <row r="6" spans="1:7" x14ac:dyDescent="0.3">
      <c r="A6" t="s">
        <v>615</v>
      </c>
      <c r="E6" t="s">
        <v>616</v>
      </c>
    </row>
    <row r="7" spans="1:7" x14ac:dyDescent="0.3">
      <c r="A7" s="29" t="s">
        <v>617</v>
      </c>
      <c r="B7" s="29"/>
      <c r="C7" s="29"/>
      <c r="D7" s="29"/>
      <c r="E7" s="29" t="s">
        <v>618</v>
      </c>
      <c r="F7" s="29"/>
      <c r="G7" s="29"/>
    </row>
    <row r="8" spans="1:7" x14ac:dyDescent="0.3">
      <c r="A8" s="29" t="s">
        <v>619</v>
      </c>
      <c r="B8" s="29"/>
      <c r="C8" s="29"/>
      <c r="D8" s="29"/>
      <c r="E8" s="29" t="s">
        <v>619</v>
      </c>
      <c r="F8" s="29"/>
      <c r="G8" s="29"/>
    </row>
    <row r="9" spans="1:7" x14ac:dyDescent="0.3">
      <c r="A9" t="s">
        <v>620</v>
      </c>
      <c r="E9" t="s">
        <v>621</v>
      </c>
    </row>
    <row r="10" spans="1:7" x14ac:dyDescent="0.3">
      <c r="A10" s="29" t="s">
        <v>622</v>
      </c>
      <c r="B10" s="29"/>
      <c r="C10" s="29"/>
      <c r="D10" s="29"/>
      <c r="E10" s="29" t="s">
        <v>623</v>
      </c>
      <c r="F10" s="29"/>
      <c r="G10" s="29"/>
    </row>
    <row r="11" spans="1:7" x14ac:dyDescent="0.3">
      <c r="A11" s="29" t="s">
        <v>624</v>
      </c>
      <c r="B11" s="29"/>
      <c r="C11" s="29"/>
      <c r="D11" s="29"/>
      <c r="E11" s="29" t="s">
        <v>624</v>
      </c>
      <c r="F11" s="29"/>
      <c r="G11" s="29"/>
    </row>
    <row r="12" spans="1:7" x14ac:dyDescent="0.3">
      <c r="A12" t="s">
        <v>625</v>
      </c>
      <c r="E12" t="s">
        <v>625</v>
      </c>
    </row>
    <row r="13" spans="1:7" x14ac:dyDescent="0.3">
      <c r="A13" t="s">
        <v>626</v>
      </c>
      <c r="E13" t="s">
        <v>626</v>
      </c>
    </row>
    <row r="14" spans="1:7" x14ac:dyDescent="0.3">
      <c r="A14" t="s">
        <v>627</v>
      </c>
      <c r="E14" t="s">
        <v>627</v>
      </c>
    </row>
    <row r="15" spans="1:7" x14ac:dyDescent="0.3">
      <c r="A15" t="s">
        <v>628</v>
      </c>
      <c r="E15" t="s">
        <v>628</v>
      </c>
    </row>
    <row r="16" spans="1:7" x14ac:dyDescent="0.3">
      <c r="A16" t="s">
        <v>629</v>
      </c>
      <c r="E16" t="s">
        <v>629</v>
      </c>
    </row>
    <row r="17" spans="1:7" x14ac:dyDescent="0.3">
      <c r="A17" t="s">
        <v>630</v>
      </c>
      <c r="E17" t="s">
        <v>630</v>
      </c>
    </row>
    <row r="18" spans="1:7" x14ac:dyDescent="0.3">
      <c r="A18" t="s">
        <v>631</v>
      </c>
      <c r="E18" t="s">
        <v>631</v>
      </c>
    </row>
    <row r="19" spans="1:7" x14ac:dyDescent="0.3">
      <c r="A19" t="s">
        <v>632</v>
      </c>
      <c r="E19" t="s">
        <v>632</v>
      </c>
    </row>
    <row r="20" spans="1:7" x14ac:dyDescent="0.3">
      <c r="A20" t="s">
        <v>633</v>
      </c>
      <c r="E20" t="s">
        <v>633</v>
      </c>
    </row>
    <row r="21" spans="1:7" x14ac:dyDescent="0.3">
      <c r="A21" t="s">
        <v>634</v>
      </c>
      <c r="E21" t="s">
        <v>634</v>
      </c>
    </row>
    <row r="22" spans="1:7" x14ac:dyDescent="0.3">
      <c r="A22" t="s">
        <v>635</v>
      </c>
      <c r="E22" t="s">
        <v>635</v>
      </c>
    </row>
    <row r="23" spans="1:7" x14ac:dyDescent="0.3">
      <c r="A23" t="s">
        <v>636</v>
      </c>
      <c r="E23" t="s">
        <v>636</v>
      </c>
    </row>
    <row r="24" spans="1:7" x14ac:dyDescent="0.3">
      <c r="A24" t="s">
        <v>637</v>
      </c>
      <c r="E24" t="s">
        <v>637</v>
      </c>
    </row>
    <row r="25" spans="1:7" x14ac:dyDescent="0.3">
      <c r="A25" t="s">
        <v>638</v>
      </c>
      <c r="E25" t="s">
        <v>638</v>
      </c>
    </row>
    <row r="26" spans="1:7" x14ac:dyDescent="0.3">
      <c r="A26" t="s">
        <v>639</v>
      </c>
      <c r="E26" t="s">
        <v>639</v>
      </c>
    </row>
    <row r="27" spans="1:7" x14ac:dyDescent="0.3">
      <c r="A27" t="s">
        <v>629</v>
      </c>
      <c r="E27" t="s">
        <v>629</v>
      </c>
    </row>
    <row r="28" spans="1:7" x14ac:dyDescent="0.3">
      <c r="A28" t="s">
        <v>640</v>
      </c>
      <c r="E28" t="s">
        <v>641</v>
      </c>
    </row>
    <row r="29" spans="1:7" x14ac:dyDescent="0.3">
      <c r="A29" s="29" t="s">
        <v>642</v>
      </c>
      <c r="B29" s="29"/>
      <c r="C29" s="29"/>
      <c r="D29" s="29"/>
      <c r="E29" s="29" t="s">
        <v>643</v>
      </c>
      <c r="F29" s="29"/>
      <c r="G29" s="29"/>
    </row>
    <row r="30" spans="1:7" x14ac:dyDescent="0.3">
      <c r="A30" t="s">
        <v>632</v>
      </c>
      <c r="E30" t="s">
        <v>632</v>
      </c>
    </row>
    <row r="31" spans="1:7" x14ac:dyDescent="0.3">
      <c r="A31" t="s">
        <v>644</v>
      </c>
      <c r="E31" t="s">
        <v>645</v>
      </c>
    </row>
    <row r="32" spans="1:7" x14ac:dyDescent="0.3">
      <c r="A32" t="s">
        <v>646</v>
      </c>
      <c r="E32" s="29" t="s">
        <v>647</v>
      </c>
      <c r="G32" s="29"/>
    </row>
    <row r="33" spans="1:5" x14ac:dyDescent="0.3">
      <c r="A33" t="s">
        <v>635</v>
      </c>
      <c r="E33" t="s">
        <v>635</v>
      </c>
    </row>
    <row r="34" spans="1:5" x14ac:dyDescent="0.3">
      <c r="A34" t="s">
        <v>648</v>
      </c>
      <c r="E34" t="s">
        <v>648</v>
      </c>
    </row>
    <row r="35" spans="1:5" x14ac:dyDescent="0.3">
      <c r="A35" t="s">
        <v>649</v>
      </c>
      <c r="E35" t="s">
        <v>649</v>
      </c>
    </row>
    <row r="36" spans="1:5" x14ac:dyDescent="0.3">
      <c r="A36" t="s">
        <v>650</v>
      </c>
      <c r="E36" t="s">
        <v>650</v>
      </c>
    </row>
    <row r="37" spans="1:5" x14ac:dyDescent="0.3">
      <c r="A37" t="s">
        <v>651</v>
      </c>
      <c r="E37" t="s">
        <v>651</v>
      </c>
    </row>
    <row r="38" spans="1:5" x14ac:dyDescent="0.3">
      <c r="A38" t="s">
        <v>652</v>
      </c>
      <c r="E38" t="s">
        <v>652</v>
      </c>
    </row>
    <row r="39" spans="1:5" x14ac:dyDescent="0.3">
      <c r="A39" t="s">
        <v>653</v>
      </c>
      <c r="E39" t="s">
        <v>653</v>
      </c>
    </row>
    <row r="40" spans="1:5" x14ac:dyDescent="0.3">
      <c r="A40" t="s">
        <v>654</v>
      </c>
      <c r="E40" t="s">
        <v>654</v>
      </c>
    </row>
    <row r="41" spans="1:5" x14ac:dyDescent="0.3">
      <c r="A41" t="s">
        <v>632</v>
      </c>
      <c r="E41" t="s">
        <v>632</v>
      </c>
    </row>
    <row r="42" spans="1:5" x14ac:dyDescent="0.3">
      <c r="A42" t="s">
        <v>655</v>
      </c>
      <c r="E42" t="s">
        <v>655</v>
      </c>
    </row>
    <row r="43" spans="1:5" x14ac:dyDescent="0.3">
      <c r="A43" t="s">
        <v>656</v>
      </c>
      <c r="E43" t="s">
        <v>656</v>
      </c>
    </row>
    <row r="44" spans="1:5" x14ac:dyDescent="0.3">
      <c r="A44" t="s">
        <v>635</v>
      </c>
      <c r="E44" t="s">
        <v>635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4173C-9F34-4572-87A3-01FDC0656C3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85348-7B0F-4690-81CE-68EEE8209D79}">
  <dimension ref="A1:W44"/>
  <sheetViews>
    <sheetView topLeftCell="A6" workbookViewId="0">
      <selection activeCell="N29" sqref="N29"/>
    </sheetView>
  </sheetViews>
  <sheetFormatPr defaultRowHeight="14.4" x14ac:dyDescent="0.3"/>
  <cols>
    <col min="3" max="3" width="6.6640625" customWidth="1"/>
    <col min="5" max="5" width="7.6640625" customWidth="1"/>
    <col min="10" max="10" width="8" customWidth="1"/>
    <col min="12" max="12" width="9.109375" customWidth="1"/>
    <col min="20" max="20" width="3.88671875" customWidth="1"/>
  </cols>
  <sheetData>
    <row r="1" spans="1:23" x14ac:dyDescent="0.3">
      <c r="A1" s="14" t="s">
        <v>0</v>
      </c>
      <c r="U1" t="s">
        <v>610</v>
      </c>
    </row>
    <row r="2" spans="1:23" x14ac:dyDescent="0.3">
      <c r="U2" t="s">
        <v>611</v>
      </c>
    </row>
    <row r="3" spans="1:23" ht="15" thickBot="1" x14ac:dyDescent="0.35">
      <c r="A3" s="25" t="s">
        <v>1</v>
      </c>
      <c r="B3" s="12" t="s">
        <v>2</v>
      </c>
      <c r="C3" s="13" t="s">
        <v>3</v>
      </c>
      <c r="D3" s="4" t="s">
        <v>657</v>
      </c>
      <c r="E3" s="13" t="s">
        <v>5</v>
      </c>
      <c r="F3" s="4" t="s">
        <v>6</v>
      </c>
      <c r="G3" s="4" t="s">
        <v>7</v>
      </c>
      <c r="H3" s="4" t="s">
        <v>8</v>
      </c>
      <c r="U3" t="s">
        <v>612</v>
      </c>
    </row>
    <row r="4" spans="1:23" x14ac:dyDescent="0.3">
      <c r="A4" s="19"/>
      <c r="B4" s="20"/>
      <c r="C4" s="21"/>
      <c r="D4" s="22"/>
      <c r="E4" s="21"/>
      <c r="F4" s="22"/>
      <c r="G4" s="22"/>
      <c r="H4" s="22"/>
      <c r="U4" t="s">
        <v>613</v>
      </c>
    </row>
    <row r="5" spans="1:23" ht="15" thickBot="1" x14ac:dyDescent="0.35">
      <c r="A5" s="23" t="s">
        <v>9</v>
      </c>
      <c r="B5" s="24" t="s">
        <v>10</v>
      </c>
      <c r="C5" s="24" t="s">
        <v>11</v>
      </c>
      <c r="D5" s="5" t="s">
        <v>12</v>
      </c>
      <c r="E5" s="5">
        <v>3</v>
      </c>
      <c r="F5" s="5">
        <v>7</v>
      </c>
      <c r="G5" s="5">
        <v>52</v>
      </c>
      <c r="H5" s="5">
        <v>58</v>
      </c>
      <c r="U5" t="s">
        <v>614</v>
      </c>
    </row>
    <row r="6" spans="1:23" x14ac:dyDescent="0.3">
      <c r="U6" s="29" t="s">
        <v>616</v>
      </c>
      <c r="V6" s="29"/>
      <c r="W6" s="29"/>
    </row>
    <row r="7" spans="1:23" x14ac:dyDescent="0.3">
      <c r="A7" s="1" t="s">
        <v>658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U7" s="29" t="s">
        <v>618</v>
      </c>
      <c r="V7" s="29"/>
      <c r="W7" s="29"/>
    </row>
    <row r="8" spans="1:23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U8" s="29" t="s">
        <v>619</v>
      </c>
      <c r="V8" s="29"/>
      <c r="W8" s="29"/>
    </row>
    <row r="9" spans="1:23" ht="15" thickBot="1" x14ac:dyDescent="0.35">
      <c r="A9" s="3" t="s">
        <v>659</v>
      </c>
      <c r="B9" s="3" t="s">
        <v>660</v>
      </c>
      <c r="C9" s="3" t="s">
        <v>661</v>
      </c>
      <c r="D9" s="3" t="s">
        <v>662</v>
      </c>
      <c r="E9" s="3" t="s">
        <v>663</v>
      </c>
      <c r="F9" s="3" t="s">
        <v>664</v>
      </c>
      <c r="G9" s="3" t="s">
        <v>665</v>
      </c>
      <c r="H9" s="3" t="s">
        <v>666</v>
      </c>
      <c r="I9" s="4" t="s">
        <v>4</v>
      </c>
      <c r="J9" s="3" t="s">
        <v>667</v>
      </c>
      <c r="K9" s="3" t="s">
        <v>668</v>
      </c>
      <c r="L9" s="3" t="s">
        <v>669</v>
      </c>
      <c r="M9" s="3" t="s">
        <v>666</v>
      </c>
      <c r="N9" s="4" t="s">
        <v>4</v>
      </c>
      <c r="O9" s="3" t="s">
        <v>667</v>
      </c>
      <c r="P9" s="3" t="s">
        <v>668</v>
      </c>
      <c r="Q9" s="3" t="s">
        <v>669</v>
      </c>
      <c r="R9" s="3" t="s">
        <v>666</v>
      </c>
      <c r="S9" s="4" t="s">
        <v>4</v>
      </c>
      <c r="U9" s="29" t="s">
        <v>621</v>
      </c>
      <c r="V9" s="29"/>
      <c r="W9" s="29"/>
    </row>
    <row r="10" spans="1:23" x14ac:dyDescent="0.3">
      <c r="A10" s="2"/>
      <c r="B10" s="2"/>
      <c r="C10" s="2"/>
      <c r="D10" s="2"/>
      <c r="E10" s="2"/>
      <c r="F10" s="2"/>
      <c r="G10" s="2"/>
      <c r="H10" s="2"/>
      <c r="J10" s="2"/>
      <c r="K10" s="2"/>
      <c r="L10" s="2"/>
      <c r="M10" s="2"/>
      <c r="N10" s="2"/>
      <c r="O10" s="2"/>
      <c r="P10" s="2"/>
      <c r="Q10" s="2"/>
      <c r="R10" s="2"/>
      <c r="S10" s="2"/>
      <c r="U10" s="29" t="s">
        <v>623</v>
      </c>
      <c r="V10" s="29"/>
      <c r="W10" s="29"/>
    </row>
    <row r="11" spans="1:23" x14ac:dyDescent="0.3">
      <c r="A11" s="2" t="s">
        <v>670</v>
      </c>
      <c r="B11" s="2"/>
      <c r="C11">
        <v>299</v>
      </c>
      <c r="D11" s="2">
        <f>2*C11</f>
        <v>598</v>
      </c>
      <c r="E11" s="2">
        <v>222</v>
      </c>
      <c r="F11" s="2">
        <v>71</v>
      </c>
      <c r="G11" s="2">
        <v>6</v>
      </c>
      <c r="H11" s="2">
        <f>2*6+71</f>
        <v>83</v>
      </c>
      <c r="I11" s="2">
        <f>H11/D11</f>
        <v>0.13879598662207357</v>
      </c>
      <c r="J11" s="2">
        <v>242</v>
      </c>
      <c r="K11" s="2">
        <v>55</v>
      </c>
      <c r="L11" s="2">
        <v>2</v>
      </c>
      <c r="M11" s="2">
        <v>59</v>
      </c>
      <c r="N11" s="2">
        <f>M11/D11</f>
        <v>9.8662207357859535E-2</v>
      </c>
      <c r="O11" s="2">
        <v>249</v>
      </c>
      <c r="P11" s="2">
        <v>48</v>
      </c>
      <c r="Q11" s="2">
        <v>2</v>
      </c>
      <c r="R11" s="2">
        <v>50</v>
      </c>
      <c r="S11" s="2">
        <f>R11/D11</f>
        <v>8.3612040133779264E-2</v>
      </c>
      <c r="U11" s="29" t="s">
        <v>624</v>
      </c>
      <c r="V11" s="29"/>
      <c r="W11" s="29"/>
    </row>
    <row r="12" spans="1:23" x14ac:dyDescent="0.3">
      <c r="A12" s="2" t="s">
        <v>606</v>
      </c>
      <c r="B12" s="2"/>
      <c r="C12">
        <v>52</v>
      </c>
      <c r="D12" s="2">
        <f t="shared" ref="D12:D14" si="0">2*C12</f>
        <v>104</v>
      </c>
      <c r="E12" s="2">
        <v>43</v>
      </c>
      <c r="F12" s="2">
        <v>8</v>
      </c>
      <c r="G12" s="2">
        <v>1</v>
      </c>
      <c r="H12" s="2">
        <f>2*1+8</f>
        <v>10</v>
      </c>
      <c r="I12" s="2">
        <f>H12/D12</f>
        <v>9.6153846153846159E-2</v>
      </c>
      <c r="J12" s="2">
        <v>42</v>
      </c>
      <c r="K12" s="2">
        <v>10</v>
      </c>
      <c r="L12" s="2">
        <v>0</v>
      </c>
      <c r="M12" s="2">
        <v>10</v>
      </c>
      <c r="N12" s="2">
        <f>M12/D12</f>
        <v>9.6153846153846159E-2</v>
      </c>
      <c r="O12" s="2">
        <v>46</v>
      </c>
      <c r="P12" s="2">
        <v>6</v>
      </c>
      <c r="Q12" s="2">
        <v>0</v>
      </c>
      <c r="R12" s="2">
        <v>6</v>
      </c>
      <c r="S12" s="2">
        <f>R12/D12</f>
        <v>5.7692307692307696E-2</v>
      </c>
      <c r="U12" t="s">
        <v>625</v>
      </c>
    </row>
    <row r="13" spans="1:23" x14ac:dyDescent="0.3">
      <c r="A13" s="2" t="s">
        <v>607</v>
      </c>
      <c r="B13" s="2"/>
      <c r="C13">
        <v>159</v>
      </c>
      <c r="D13" s="2">
        <f t="shared" si="0"/>
        <v>318</v>
      </c>
      <c r="E13" s="2">
        <v>125</v>
      </c>
      <c r="F13" s="2">
        <v>33</v>
      </c>
      <c r="G13" s="2">
        <v>1</v>
      </c>
      <c r="H13" s="2">
        <f>2*1+33</f>
        <v>35</v>
      </c>
      <c r="I13" s="2">
        <f>H13/D13</f>
        <v>0.11006289308176101</v>
      </c>
      <c r="J13" s="2">
        <v>133</v>
      </c>
      <c r="K13" s="2">
        <v>26</v>
      </c>
      <c r="L13" s="2">
        <v>0</v>
      </c>
      <c r="M13" s="2">
        <v>26</v>
      </c>
      <c r="N13" s="2">
        <f>M13/D13</f>
        <v>8.1761006289308172E-2</v>
      </c>
      <c r="O13" s="2">
        <v>138</v>
      </c>
      <c r="P13" s="2">
        <v>21</v>
      </c>
      <c r="Q13" s="2">
        <v>0</v>
      </c>
      <c r="R13" s="2">
        <v>21</v>
      </c>
      <c r="S13" s="2">
        <f>R13/D13</f>
        <v>6.6037735849056603E-2</v>
      </c>
      <c r="U13" t="s">
        <v>626</v>
      </c>
    </row>
    <row r="14" spans="1:23" ht="15" thickBot="1" x14ac:dyDescent="0.35">
      <c r="A14" s="5" t="s">
        <v>608</v>
      </c>
      <c r="B14" s="5"/>
      <c r="C14" s="6">
        <v>46</v>
      </c>
      <c r="D14" s="5">
        <f t="shared" si="0"/>
        <v>92</v>
      </c>
      <c r="E14" s="5">
        <v>39</v>
      </c>
      <c r="F14" s="5">
        <v>7</v>
      </c>
      <c r="G14" s="5">
        <v>0</v>
      </c>
      <c r="H14" s="5">
        <f>7</f>
        <v>7</v>
      </c>
      <c r="I14" s="5">
        <f>F14/D14</f>
        <v>7.6086956521739135E-2</v>
      </c>
      <c r="J14" s="5">
        <v>41</v>
      </c>
      <c r="K14" s="5">
        <v>5</v>
      </c>
      <c r="L14" s="5">
        <v>0</v>
      </c>
      <c r="M14" s="5">
        <v>5</v>
      </c>
      <c r="N14" s="5">
        <f>M14/D14</f>
        <v>5.434782608695652E-2</v>
      </c>
      <c r="O14" s="5">
        <v>41</v>
      </c>
      <c r="P14" s="5">
        <v>5</v>
      </c>
      <c r="Q14" s="5">
        <v>0</v>
      </c>
      <c r="R14" s="5">
        <v>5</v>
      </c>
      <c r="S14" s="5">
        <f>R14/D14</f>
        <v>5.434782608695652E-2</v>
      </c>
      <c r="U14" t="s">
        <v>627</v>
      </c>
    </row>
    <row r="15" spans="1:23" x14ac:dyDescent="0.3">
      <c r="A15" s="2"/>
      <c r="B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U15" t="s">
        <v>628</v>
      </c>
    </row>
    <row r="16" spans="1:23" x14ac:dyDescent="0.3">
      <c r="A16" s="2"/>
      <c r="B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U16" t="s">
        <v>629</v>
      </c>
    </row>
    <row r="17" spans="1:23" x14ac:dyDescent="0.3">
      <c r="A17" t="s">
        <v>671</v>
      </c>
      <c r="B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U17" t="s">
        <v>630</v>
      </c>
    </row>
    <row r="18" spans="1:23" x14ac:dyDescent="0.3">
      <c r="U18" t="s">
        <v>631</v>
      </c>
    </row>
    <row r="19" spans="1:23" x14ac:dyDescent="0.3">
      <c r="A19" s="1" t="s">
        <v>672</v>
      </c>
      <c r="C19" s="9">
        <f>SUM(C11:C18)</f>
        <v>556</v>
      </c>
      <c r="D19">
        <f>SUM(D11:D18)</f>
        <v>1112</v>
      </c>
      <c r="E19">
        <f>SUM(E11:E18)</f>
        <v>429</v>
      </c>
      <c r="F19">
        <f>SUM(F11:F18)</f>
        <v>119</v>
      </c>
      <c r="G19">
        <f>SUM(G11:G18)</f>
        <v>8</v>
      </c>
      <c r="H19" s="9">
        <f>SUM(E19:G19)</f>
        <v>556</v>
      </c>
      <c r="J19">
        <f>SUM(J11:J18)</f>
        <v>458</v>
      </c>
      <c r="K19">
        <f>SUM(K11:K18)</f>
        <v>96</v>
      </c>
      <c r="L19">
        <f>SUM(L11:L18)</f>
        <v>2</v>
      </c>
      <c r="M19" s="9">
        <f>SUM(J19:L19)</f>
        <v>556</v>
      </c>
      <c r="O19">
        <f>SUM(O11:O18)</f>
        <v>474</v>
      </c>
      <c r="P19">
        <f>SUM(P11:P18)</f>
        <v>80</v>
      </c>
      <c r="Q19">
        <f>SUM(Q11:Q18)</f>
        <v>2</v>
      </c>
      <c r="R19" s="9">
        <f>SUM(O19:Q19)</f>
        <v>556</v>
      </c>
      <c r="U19" t="s">
        <v>632</v>
      </c>
    </row>
    <row r="20" spans="1:23" x14ac:dyDescent="0.3">
      <c r="D20" s="9">
        <f>D19/2</f>
        <v>556</v>
      </c>
      <c r="U20" t="s">
        <v>633</v>
      </c>
    </row>
    <row r="21" spans="1:23" x14ac:dyDescent="0.3">
      <c r="U21" t="s">
        <v>634</v>
      </c>
    </row>
    <row r="22" spans="1:23" x14ac:dyDescent="0.3">
      <c r="U22" t="s">
        <v>635</v>
      </c>
    </row>
    <row r="23" spans="1:23" x14ac:dyDescent="0.3">
      <c r="U23" t="s">
        <v>636</v>
      </c>
    </row>
    <row r="24" spans="1:23" x14ac:dyDescent="0.3">
      <c r="U24" t="s">
        <v>637</v>
      </c>
    </row>
    <row r="25" spans="1:23" x14ac:dyDescent="0.3">
      <c r="U25" t="s">
        <v>638</v>
      </c>
    </row>
    <row r="26" spans="1:23" x14ac:dyDescent="0.3">
      <c r="U26" t="s">
        <v>639</v>
      </c>
    </row>
    <row r="27" spans="1:23" x14ac:dyDescent="0.3">
      <c r="U27" t="s">
        <v>629</v>
      </c>
    </row>
    <row r="28" spans="1:23" x14ac:dyDescent="0.3">
      <c r="U28" t="s">
        <v>641</v>
      </c>
    </row>
    <row r="29" spans="1:23" x14ac:dyDescent="0.3">
      <c r="U29" s="29" t="s">
        <v>643</v>
      </c>
      <c r="W29" s="29"/>
    </row>
    <row r="30" spans="1:23" x14ac:dyDescent="0.3">
      <c r="U30" t="s">
        <v>632</v>
      </c>
    </row>
    <row r="31" spans="1:23" x14ac:dyDescent="0.3">
      <c r="U31" t="s">
        <v>645</v>
      </c>
    </row>
    <row r="32" spans="1:23" x14ac:dyDescent="0.3">
      <c r="U32" s="29" t="s">
        <v>647</v>
      </c>
    </row>
    <row r="33" spans="21:21" x14ac:dyDescent="0.3">
      <c r="U33" t="s">
        <v>635</v>
      </c>
    </row>
    <row r="34" spans="21:21" x14ac:dyDescent="0.3">
      <c r="U34" t="s">
        <v>648</v>
      </c>
    </row>
    <row r="35" spans="21:21" x14ac:dyDescent="0.3">
      <c r="U35" t="s">
        <v>649</v>
      </c>
    </row>
    <row r="36" spans="21:21" x14ac:dyDescent="0.3">
      <c r="U36" t="s">
        <v>650</v>
      </c>
    </row>
    <row r="37" spans="21:21" x14ac:dyDescent="0.3">
      <c r="U37" t="s">
        <v>651</v>
      </c>
    </row>
    <row r="38" spans="21:21" x14ac:dyDescent="0.3">
      <c r="U38" t="s">
        <v>652</v>
      </c>
    </row>
    <row r="39" spans="21:21" x14ac:dyDescent="0.3">
      <c r="U39" t="s">
        <v>653</v>
      </c>
    </row>
    <row r="40" spans="21:21" x14ac:dyDescent="0.3">
      <c r="U40" t="s">
        <v>654</v>
      </c>
    </row>
    <row r="41" spans="21:21" x14ac:dyDescent="0.3">
      <c r="U41" t="s">
        <v>632</v>
      </c>
    </row>
    <row r="42" spans="21:21" x14ac:dyDescent="0.3">
      <c r="U42" t="s">
        <v>655</v>
      </c>
    </row>
    <row r="43" spans="21:21" x14ac:dyDescent="0.3">
      <c r="U43" t="s">
        <v>656</v>
      </c>
    </row>
    <row r="44" spans="21:21" x14ac:dyDescent="0.3">
      <c r="U44" t="s">
        <v>635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6B236-EF52-494C-A4FF-94AF54CD9E77}">
  <dimension ref="A3:IP6"/>
  <sheetViews>
    <sheetView workbookViewId="0">
      <selection activeCell="F15" sqref="F15"/>
    </sheetView>
  </sheetViews>
  <sheetFormatPr defaultRowHeight="14.4" x14ac:dyDescent="0.3"/>
  <cols>
    <col min="10" max="10" width="6.6640625" customWidth="1"/>
    <col min="11" max="17" width="8.88671875" hidden="1" customWidth="1"/>
    <col min="18" max="18" width="2.88671875" hidden="1" customWidth="1"/>
    <col min="19" max="30" width="8.88671875" hidden="1" customWidth="1"/>
  </cols>
  <sheetData>
    <row r="3" spans="1:250" s="10" customFormat="1" x14ac:dyDescent="0.3">
      <c r="A3" s="10" t="s">
        <v>327</v>
      </c>
      <c r="B3" s="10" t="s">
        <v>328</v>
      </c>
      <c r="C3" s="10" t="s">
        <v>329</v>
      </c>
      <c r="D3" s="10" t="s">
        <v>330</v>
      </c>
      <c r="E3" s="10" t="s">
        <v>331</v>
      </c>
      <c r="F3" s="10" t="s">
        <v>332</v>
      </c>
      <c r="G3" s="10" t="s">
        <v>333</v>
      </c>
      <c r="H3" s="26" t="s">
        <v>334</v>
      </c>
      <c r="I3" s="26" t="s">
        <v>335</v>
      </c>
      <c r="J3" s="10" t="s">
        <v>336</v>
      </c>
      <c r="K3" s="10" t="s">
        <v>337</v>
      </c>
      <c r="L3" s="10" t="s">
        <v>338</v>
      </c>
      <c r="M3" s="10" t="s">
        <v>339</v>
      </c>
      <c r="N3" s="10" t="s">
        <v>340</v>
      </c>
      <c r="O3" s="10" t="s">
        <v>341</v>
      </c>
      <c r="P3" s="10" t="s">
        <v>342</v>
      </c>
      <c r="Q3" s="10" t="s">
        <v>343</v>
      </c>
      <c r="R3" s="10" t="s">
        <v>344</v>
      </c>
      <c r="S3" s="10" t="s">
        <v>345</v>
      </c>
      <c r="T3" s="10" t="s">
        <v>346</v>
      </c>
      <c r="U3" s="10" t="s">
        <v>347</v>
      </c>
      <c r="V3" s="10" t="s">
        <v>348</v>
      </c>
      <c r="W3" s="10" t="s">
        <v>349</v>
      </c>
      <c r="X3" s="10" t="s">
        <v>350</v>
      </c>
      <c r="Y3" s="10" t="s">
        <v>351</v>
      </c>
      <c r="Z3" s="10" t="s">
        <v>352</v>
      </c>
      <c r="AA3" s="10" t="s">
        <v>353</v>
      </c>
      <c r="AB3" s="10" t="s">
        <v>354</v>
      </c>
      <c r="AC3" s="10" t="s">
        <v>355</v>
      </c>
      <c r="AD3" s="10" t="s">
        <v>356</v>
      </c>
      <c r="AE3" s="10" t="s">
        <v>357</v>
      </c>
      <c r="AF3" s="26" t="s">
        <v>358</v>
      </c>
      <c r="AG3" s="10" t="s">
        <v>359</v>
      </c>
      <c r="AH3" s="26" t="s">
        <v>360</v>
      </c>
      <c r="AI3" s="10" t="s">
        <v>361</v>
      </c>
      <c r="AJ3" s="10" t="s">
        <v>362</v>
      </c>
      <c r="AK3" s="10" t="s">
        <v>363</v>
      </c>
      <c r="AL3" s="10" t="s">
        <v>364</v>
      </c>
      <c r="AM3" s="10" t="s">
        <v>365</v>
      </c>
      <c r="AN3" s="10" t="s">
        <v>366</v>
      </c>
      <c r="AO3" s="10" t="s">
        <v>367</v>
      </c>
      <c r="AP3" s="10" t="s">
        <v>368</v>
      </c>
      <c r="AQ3" s="10" t="s">
        <v>369</v>
      </c>
      <c r="AR3" s="10" t="s">
        <v>370</v>
      </c>
      <c r="AS3" s="10" t="s">
        <v>371</v>
      </c>
      <c r="AT3" s="10" t="s">
        <v>372</v>
      </c>
      <c r="AU3" s="10" t="s">
        <v>373</v>
      </c>
      <c r="AV3" s="10" t="s">
        <v>374</v>
      </c>
      <c r="AW3" s="26" t="s">
        <v>375</v>
      </c>
      <c r="AX3" s="10" t="s">
        <v>376</v>
      </c>
      <c r="AY3" s="10" t="s">
        <v>377</v>
      </c>
      <c r="AZ3" s="10" t="s">
        <v>378</v>
      </c>
      <c r="BA3" s="10" t="s">
        <v>379</v>
      </c>
      <c r="BB3" s="10" t="s">
        <v>380</v>
      </c>
      <c r="BC3" s="10" t="s">
        <v>381</v>
      </c>
      <c r="BD3" s="10" t="s">
        <v>382</v>
      </c>
      <c r="BE3" s="10" t="s">
        <v>383</v>
      </c>
      <c r="BF3" s="10" t="s">
        <v>384</v>
      </c>
      <c r="BG3" s="10" t="s">
        <v>385</v>
      </c>
      <c r="BH3" s="10" t="s">
        <v>386</v>
      </c>
      <c r="BI3" s="10" t="s">
        <v>387</v>
      </c>
      <c r="BJ3" s="10" t="s">
        <v>388</v>
      </c>
      <c r="BK3" s="26" t="s">
        <v>389</v>
      </c>
      <c r="BL3" s="26" t="s">
        <v>390</v>
      </c>
      <c r="BM3" s="26" t="s">
        <v>391</v>
      </c>
      <c r="BN3" s="26" t="s">
        <v>392</v>
      </c>
      <c r="BO3" s="26" t="s">
        <v>393</v>
      </c>
      <c r="BP3" s="26" t="s">
        <v>394</v>
      </c>
      <c r="BQ3" s="26" t="s">
        <v>395</v>
      </c>
      <c r="BR3" s="26" t="s">
        <v>396</v>
      </c>
      <c r="BS3" s="10" t="s">
        <v>397</v>
      </c>
      <c r="BT3" s="10" t="s">
        <v>398</v>
      </c>
      <c r="BU3" s="10" t="s">
        <v>399</v>
      </c>
      <c r="BV3" s="10" t="s">
        <v>400</v>
      </c>
      <c r="BW3" s="10" t="s">
        <v>401</v>
      </c>
      <c r="BX3" s="10" t="s">
        <v>402</v>
      </c>
      <c r="BY3" s="10" t="s">
        <v>403</v>
      </c>
      <c r="BZ3" s="10" t="s">
        <v>404</v>
      </c>
      <c r="CA3" s="10" t="s">
        <v>405</v>
      </c>
      <c r="CB3" s="10" t="s">
        <v>406</v>
      </c>
      <c r="CC3" s="10" t="s">
        <v>407</v>
      </c>
      <c r="CD3" s="10" t="s">
        <v>408</v>
      </c>
      <c r="CE3" s="10" t="s">
        <v>409</v>
      </c>
      <c r="CF3" s="10" t="s">
        <v>410</v>
      </c>
      <c r="CG3" s="10" t="s">
        <v>411</v>
      </c>
      <c r="CH3" s="10" t="s">
        <v>412</v>
      </c>
      <c r="CI3" s="10" t="s">
        <v>413</v>
      </c>
      <c r="CJ3" s="10" t="s">
        <v>414</v>
      </c>
      <c r="CK3" s="10" t="s">
        <v>415</v>
      </c>
      <c r="CL3" s="10" t="s">
        <v>416</v>
      </c>
      <c r="CM3" s="10" t="s">
        <v>417</v>
      </c>
      <c r="CN3" s="10" t="s">
        <v>418</v>
      </c>
      <c r="CO3" s="10" t="s">
        <v>419</v>
      </c>
      <c r="CP3" s="10" t="s">
        <v>420</v>
      </c>
      <c r="CQ3" s="10" t="s">
        <v>421</v>
      </c>
      <c r="CR3" s="10" t="s">
        <v>422</v>
      </c>
      <c r="CS3" s="10" t="s">
        <v>423</v>
      </c>
      <c r="CT3" s="10" t="s">
        <v>424</v>
      </c>
      <c r="CU3" s="10" t="s">
        <v>425</v>
      </c>
      <c r="CV3" s="10" t="s">
        <v>426</v>
      </c>
      <c r="CW3" s="10" t="s">
        <v>427</v>
      </c>
      <c r="CX3" s="10" t="s">
        <v>428</v>
      </c>
      <c r="CY3" s="10" t="s">
        <v>429</v>
      </c>
      <c r="CZ3" s="10" t="s">
        <v>430</v>
      </c>
      <c r="DA3" s="10" t="s">
        <v>431</v>
      </c>
      <c r="DB3" s="10" t="s">
        <v>432</v>
      </c>
      <c r="DC3" s="10" t="s">
        <v>433</v>
      </c>
      <c r="DD3" s="10" t="s">
        <v>434</v>
      </c>
      <c r="DE3" s="10" t="s">
        <v>435</v>
      </c>
      <c r="DF3" s="10" t="s">
        <v>436</v>
      </c>
      <c r="DG3" s="10" t="s">
        <v>437</v>
      </c>
      <c r="DH3" s="10" t="s">
        <v>438</v>
      </c>
      <c r="DI3" s="10" t="s">
        <v>439</v>
      </c>
      <c r="DJ3" s="10" t="s">
        <v>440</v>
      </c>
      <c r="DK3" s="10" t="s">
        <v>441</v>
      </c>
      <c r="DL3" s="10" t="s">
        <v>442</v>
      </c>
      <c r="DM3" s="10" t="s">
        <v>443</v>
      </c>
      <c r="DN3" s="10" t="s">
        <v>444</v>
      </c>
      <c r="DO3" s="10" t="s">
        <v>445</v>
      </c>
      <c r="DP3" s="10" t="s">
        <v>446</v>
      </c>
      <c r="DQ3" s="10" t="s">
        <v>447</v>
      </c>
      <c r="DR3" s="10" t="s">
        <v>448</v>
      </c>
      <c r="DS3" s="10" t="s">
        <v>449</v>
      </c>
      <c r="DT3" s="10" t="s">
        <v>450</v>
      </c>
      <c r="DU3" s="10" t="s">
        <v>451</v>
      </c>
      <c r="DV3" s="10" t="s">
        <v>452</v>
      </c>
      <c r="DW3" s="10" t="s">
        <v>453</v>
      </c>
      <c r="DX3" s="10" t="s">
        <v>454</v>
      </c>
      <c r="DY3" s="10" t="s">
        <v>455</v>
      </c>
      <c r="DZ3" s="10" t="s">
        <v>456</v>
      </c>
      <c r="EA3" s="10" t="s">
        <v>457</v>
      </c>
      <c r="EB3" s="10" t="s">
        <v>458</v>
      </c>
      <c r="EC3" s="10" t="s">
        <v>459</v>
      </c>
      <c r="ED3" s="10" t="s">
        <v>460</v>
      </c>
      <c r="EE3" s="10" t="s">
        <v>461</v>
      </c>
      <c r="EF3" s="10" t="s">
        <v>462</v>
      </c>
      <c r="EG3" s="10" t="s">
        <v>463</v>
      </c>
      <c r="EH3" s="10" t="s">
        <v>464</v>
      </c>
      <c r="EI3" s="10" t="s">
        <v>465</v>
      </c>
      <c r="EJ3" s="10" t="s">
        <v>466</v>
      </c>
      <c r="EK3" s="10" t="s">
        <v>467</v>
      </c>
      <c r="EL3" s="10" t="s">
        <v>468</v>
      </c>
      <c r="EM3" s="10" t="s">
        <v>469</v>
      </c>
      <c r="EN3" s="10" t="s">
        <v>470</v>
      </c>
      <c r="EO3" s="10" t="s">
        <v>471</v>
      </c>
      <c r="EP3" s="10" t="s">
        <v>472</v>
      </c>
      <c r="EQ3" s="10" t="s">
        <v>473</v>
      </c>
      <c r="ER3" s="10" t="s">
        <v>474</v>
      </c>
      <c r="ES3" s="10" t="s">
        <v>475</v>
      </c>
      <c r="ET3" s="10" t="s">
        <v>476</v>
      </c>
      <c r="EU3" s="10" t="s">
        <v>477</v>
      </c>
      <c r="EV3" s="10" t="s">
        <v>478</v>
      </c>
      <c r="EW3" s="10" t="s">
        <v>479</v>
      </c>
      <c r="EX3" s="10" t="s">
        <v>480</v>
      </c>
      <c r="EY3" s="26" t="s">
        <v>481</v>
      </c>
      <c r="EZ3" s="26" t="s">
        <v>482</v>
      </c>
      <c r="FA3" s="10" t="s">
        <v>483</v>
      </c>
      <c r="FB3" s="10" t="s">
        <v>484</v>
      </c>
      <c r="FC3" s="10" t="s">
        <v>485</v>
      </c>
      <c r="FD3" s="10" t="s">
        <v>486</v>
      </c>
      <c r="FE3" s="10" t="s">
        <v>487</v>
      </c>
      <c r="FF3" s="10" t="s">
        <v>488</v>
      </c>
      <c r="FG3" s="10" t="s">
        <v>489</v>
      </c>
      <c r="FH3" s="10" t="s">
        <v>490</v>
      </c>
      <c r="FI3" s="10" t="s">
        <v>491</v>
      </c>
      <c r="FJ3" s="10" t="s">
        <v>492</v>
      </c>
      <c r="FK3" s="10" t="s">
        <v>493</v>
      </c>
      <c r="FL3" s="10" t="s">
        <v>494</v>
      </c>
      <c r="FM3" s="10" t="s">
        <v>495</v>
      </c>
      <c r="FN3" s="10" t="s">
        <v>496</v>
      </c>
      <c r="FO3" s="10" t="s">
        <v>497</v>
      </c>
      <c r="FP3" s="10" t="s">
        <v>498</v>
      </c>
      <c r="FQ3" s="10" t="s">
        <v>499</v>
      </c>
      <c r="FR3" s="10" t="s">
        <v>500</v>
      </c>
      <c r="FS3" s="10" t="s">
        <v>501</v>
      </c>
      <c r="FT3" s="10" t="s">
        <v>502</v>
      </c>
      <c r="FU3" s="10" t="s">
        <v>503</v>
      </c>
      <c r="FV3" s="10" t="s">
        <v>504</v>
      </c>
      <c r="FW3" s="10" t="s">
        <v>505</v>
      </c>
      <c r="FX3" s="10" t="s">
        <v>506</v>
      </c>
      <c r="FY3" s="10" t="s">
        <v>507</v>
      </c>
      <c r="FZ3" s="10" t="s">
        <v>508</v>
      </c>
      <c r="GA3" s="10" t="s">
        <v>509</v>
      </c>
      <c r="GB3" s="10" t="s">
        <v>510</v>
      </c>
      <c r="GC3" s="10" t="s">
        <v>511</v>
      </c>
      <c r="GD3" s="10" t="s">
        <v>512</v>
      </c>
      <c r="GE3" s="10" t="s">
        <v>513</v>
      </c>
      <c r="GF3" s="10" t="s">
        <v>514</v>
      </c>
      <c r="GG3" s="10" t="s">
        <v>515</v>
      </c>
      <c r="GH3" s="10" t="s">
        <v>516</v>
      </c>
      <c r="GI3" s="10" t="s">
        <v>517</v>
      </c>
      <c r="GJ3" s="10" t="s">
        <v>518</v>
      </c>
      <c r="GK3" s="10" t="s">
        <v>519</v>
      </c>
      <c r="GL3" s="10" t="s">
        <v>520</v>
      </c>
      <c r="GM3" s="10" t="s">
        <v>521</v>
      </c>
      <c r="GN3" s="10" t="s">
        <v>522</v>
      </c>
      <c r="GO3" s="10" t="s">
        <v>523</v>
      </c>
      <c r="GP3" s="10" t="s">
        <v>524</v>
      </c>
      <c r="GQ3" s="10" t="s">
        <v>525</v>
      </c>
      <c r="GR3" s="10" t="s">
        <v>526</v>
      </c>
      <c r="GS3" s="10" t="s">
        <v>527</v>
      </c>
      <c r="GT3" s="10" t="s">
        <v>528</v>
      </c>
      <c r="GU3" s="10" t="s">
        <v>529</v>
      </c>
      <c r="GV3" s="10" t="s">
        <v>530</v>
      </c>
      <c r="GW3" s="10" t="s">
        <v>531</v>
      </c>
      <c r="GX3" s="10" t="s">
        <v>532</v>
      </c>
      <c r="GY3" s="10" t="s">
        <v>533</v>
      </c>
      <c r="GZ3" s="10" t="s">
        <v>534</v>
      </c>
      <c r="HA3" s="10" t="s">
        <v>535</v>
      </c>
      <c r="HB3" s="10" t="s">
        <v>536</v>
      </c>
      <c r="HC3" s="10" t="s">
        <v>537</v>
      </c>
      <c r="HD3" s="10" t="s">
        <v>538</v>
      </c>
      <c r="HE3" s="10" t="s">
        <v>539</v>
      </c>
      <c r="HF3" s="10" t="s">
        <v>540</v>
      </c>
      <c r="HG3" s="10" t="s">
        <v>541</v>
      </c>
      <c r="HH3" s="10" t="s">
        <v>542</v>
      </c>
      <c r="HI3" s="10" t="s">
        <v>543</v>
      </c>
      <c r="HJ3" s="10" t="s">
        <v>544</v>
      </c>
      <c r="HK3" s="10" t="s">
        <v>545</v>
      </c>
      <c r="HL3" s="10" t="s">
        <v>546</v>
      </c>
      <c r="HM3" s="10" t="s">
        <v>547</v>
      </c>
      <c r="HN3" s="10" t="s">
        <v>548</v>
      </c>
      <c r="HO3" s="10" t="s">
        <v>549</v>
      </c>
      <c r="HP3" s="10" t="s">
        <v>550</v>
      </c>
      <c r="HQ3" s="10" t="s">
        <v>551</v>
      </c>
      <c r="HR3" s="10" t="s">
        <v>552</v>
      </c>
      <c r="HS3" s="10" t="s">
        <v>553</v>
      </c>
      <c r="HT3" s="10" t="s">
        <v>554</v>
      </c>
      <c r="HU3" s="10" t="s">
        <v>555</v>
      </c>
      <c r="HV3" s="10" t="s">
        <v>556</v>
      </c>
      <c r="HW3" s="10" t="s">
        <v>557</v>
      </c>
      <c r="HX3" s="10" t="s">
        <v>558</v>
      </c>
      <c r="HY3" s="10" t="s">
        <v>559</v>
      </c>
      <c r="HZ3" s="10" t="s">
        <v>560</v>
      </c>
      <c r="IA3" s="10" t="s">
        <v>561</v>
      </c>
      <c r="IB3" s="10" t="s">
        <v>562</v>
      </c>
      <c r="IC3" s="10" t="s">
        <v>563</v>
      </c>
      <c r="ID3" s="10" t="s">
        <v>564</v>
      </c>
      <c r="IE3" s="10" t="s">
        <v>565</v>
      </c>
      <c r="IF3" s="10" t="s">
        <v>566</v>
      </c>
      <c r="IG3" s="10" t="s">
        <v>567</v>
      </c>
      <c r="IH3" s="10" t="s">
        <v>568</v>
      </c>
      <c r="II3" s="10" t="s">
        <v>569</v>
      </c>
      <c r="IJ3" s="10" t="s">
        <v>570</v>
      </c>
      <c r="IK3" s="10" t="s">
        <v>571</v>
      </c>
      <c r="IL3" s="10" t="s">
        <v>572</v>
      </c>
      <c r="IM3" s="10" t="s">
        <v>573</v>
      </c>
      <c r="IN3" s="10" t="s">
        <v>574</v>
      </c>
      <c r="IO3" s="10" t="s">
        <v>575</v>
      </c>
      <c r="IP3" s="10" t="s">
        <v>576</v>
      </c>
    </row>
    <row r="4" spans="1:250" x14ac:dyDescent="0.3">
      <c r="A4" s="8" t="s">
        <v>577</v>
      </c>
      <c r="B4" t="s">
        <v>578</v>
      </c>
      <c r="C4" t="s">
        <v>578</v>
      </c>
      <c r="D4" t="s">
        <v>609</v>
      </c>
      <c r="E4" s="7">
        <v>1.30101366834135E-270</v>
      </c>
      <c r="F4" s="7">
        <v>5.70838719906696E-9</v>
      </c>
      <c r="G4" t="s">
        <v>19</v>
      </c>
      <c r="H4">
        <v>0</v>
      </c>
      <c r="I4">
        <v>15</v>
      </c>
      <c r="J4" t="s">
        <v>579</v>
      </c>
      <c r="K4" t="s">
        <v>580</v>
      </c>
      <c r="L4" t="s">
        <v>579</v>
      </c>
      <c r="M4" t="s">
        <v>581</v>
      </c>
      <c r="N4" t="s">
        <v>582</v>
      </c>
      <c r="O4" t="s">
        <v>583</v>
      </c>
      <c r="P4" s="7">
        <v>2.3316123765124699E-230</v>
      </c>
      <c r="Q4" s="7">
        <v>1.7587295975509899E-3</v>
      </c>
      <c r="R4" t="s">
        <v>19</v>
      </c>
      <c r="S4" s="7">
        <v>1.6286377884075001E-28</v>
      </c>
      <c r="T4" s="7">
        <v>947356307.91032803</v>
      </c>
      <c r="U4" t="s">
        <v>584</v>
      </c>
      <c r="V4" t="s">
        <v>584</v>
      </c>
      <c r="W4" s="7">
        <v>5.5797072242178795E-26</v>
      </c>
      <c r="X4" s="7">
        <v>32456393145.122299</v>
      </c>
      <c r="Y4" t="s">
        <v>585</v>
      </c>
      <c r="Z4">
        <v>3</v>
      </c>
      <c r="AA4">
        <v>9</v>
      </c>
      <c r="AB4">
        <v>13</v>
      </c>
      <c r="AC4">
        <v>15</v>
      </c>
      <c r="AD4">
        <v>22</v>
      </c>
      <c r="AE4">
        <v>4</v>
      </c>
      <c r="AF4" s="28">
        <v>75</v>
      </c>
      <c r="AG4">
        <v>30</v>
      </c>
      <c r="AH4" s="28">
        <v>77</v>
      </c>
      <c r="AI4">
        <v>32</v>
      </c>
      <c r="AJ4">
        <v>0</v>
      </c>
      <c r="AK4" s="11">
        <v>0</v>
      </c>
      <c r="AL4" s="11">
        <v>22</v>
      </c>
      <c r="AM4" s="11">
        <v>0</v>
      </c>
      <c r="AN4" s="11">
        <v>9</v>
      </c>
      <c r="AO4" s="11">
        <v>0</v>
      </c>
      <c r="AP4" s="11">
        <v>13</v>
      </c>
      <c r="AQ4" s="11">
        <v>0</v>
      </c>
      <c r="AR4" s="11">
        <v>15</v>
      </c>
      <c r="AS4" s="11">
        <v>1</v>
      </c>
      <c r="AT4" s="11">
        <v>14</v>
      </c>
      <c r="AU4" s="11">
        <v>0</v>
      </c>
      <c r="AV4" s="11">
        <v>12</v>
      </c>
      <c r="AW4" s="11">
        <v>0</v>
      </c>
      <c r="AX4" s="11">
        <v>18</v>
      </c>
      <c r="AY4" s="11">
        <v>0</v>
      </c>
      <c r="AZ4" s="11">
        <v>16</v>
      </c>
      <c r="BA4" s="11">
        <v>0</v>
      </c>
      <c r="BB4" s="11">
        <v>13</v>
      </c>
      <c r="BC4" s="11">
        <v>0</v>
      </c>
      <c r="BD4" s="11">
        <v>19</v>
      </c>
      <c r="BE4" s="11">
        <v>0</v>
      </c>
      <c r="BF4" s="11">
        <v>10</v>
      </c>
      <c r="BG4" s="11">
        <v>0</v>
      </c>
      <c r="BH4" s="11">
        <v>11</v>
      </c>
      <c r="BI4" s="11">
        <v>0</v>
      </c>
      <c r="BJ4" s="11">
        <v>11</v>
      </c>
      <c r="BK4" s="8">
        <v>1</v>
      </c>
      <c r="BL4" s="8">
        <v>5</v>
      </c>
      <c r="BM4" s="8">
        <v>0</v>
      </c>
      <c r="BN4" s="8">
        <v>7</v>
      </c>
      <c r="BO4" s="8">
        <v>11</v>
      </c>
      <c r="BP4" s="8">
        <v>0</v>
      </c>
      <c r="BQ4" s="8">
        <v>13</v>
      </c>
      <c r="BR4" s="8">
        <v>0</v>
      </c>
      <c r="BS4">
        <v>20</v>
      </c>
      <c r="BT4">
        <v>0</v>
      </c>
      <c r="BU4">
        <v>14</v>
      </c>
      <c r="BV4">
        <v>0</v>
      </c>
      <c r="BW4">
        <v>13</v>
      </c>
      <c r="BX4">
        <v>0</v>
      </c>
      <c r="BY4">
        <v>9</v>
      </c>
      <c r="BZ4">
        <v>0</v>
      </c>
      <c r="CA4">
        <v>0</v>
      </c>
      <c r="CB4">
        <v>14</v>
      </c>
      <c r="CC4">
        <v>9</v>
      </c>
      <c r="CD4">
        <v>0</v>
      </c>
      <c r="CE4">
        <v>6</v>
      </c>
      <c r="CF4">
        <v>0</v>
      </c>
      <c r="CG4">
        <v>11</v>
      </c>
      <c r="CH4">
        <v>0</v>
      </c>
      <c r="CI4">
        <v>18</v>
      </c>
      <c r="CJ4">
        <v>0</v>
      </c>
      <c r="CK4">
        <v>11</v>
      </c>
      <c r="CL4">
        <v>0</v>
      </c>
      <c r="CM4">
        <v>10</v>
      </c>
      <c r="CN4">
        <v>0</v>
      </c>
      <c r="CO4">
        <v>11</v>
      </c>
      <c r="CP4">
        <v>0</v>
      </c>
      <c r="CQ4">
        <v>14</v>
      </c>
      <c r="CR4">
        <v>0</v>
      </c>
      <c r="CS4">
        <v>20</v>
      </c>
      <c r="CT4">
        <v>0</v>
      </c>
      <c r="CU4">
        <v>10</v>
      </c>
      <c r="CV4">
        <v>0</v>
      </c>
      <c r="CW4">
        <v>19</v>
      </c>
      <c r="CX4">
        <v>0</v>
      </c>
      <c r="CY4">
        <v>8</v>
      </c>
      <c r="CZ4">
        <v>0</v>
      </c>
      <c r="DA4">
        <v>13</v>
      </c>
      <c r="DB4">
        <v>0</v>
      </c>
      <c r="DC4">
        <v>15</v>
      </c>
      <c r="DD4">
        <v>0</v>
      </c>
      <c r="DE4">
        <v>12</v>
      </c>
      <c r="DF4">
        <v>0</v>
      </c>
      <c r="DG4">
        <v>0</v>
      </c>
      <c r="DH4">
        <v>16</v>
      </c>
      <c r="DI4">
        <v>0</v>
      </c>
      <c r="DJ4">
        <v>12</v>
      </c>
      <c r="DK4">
        <v>0</v>
      </c>
      <c r="DL4">
        <v>16</v>
      </c>
      <c r="DM4">
        <v>0</v>
      </c>
      <c r="DN4">
        <v>9</v>
      </c>
      <c r="DO4">
        <v>0</v>
      </c>
      <c r="DP4">
        <v>21</v>
      </c>
      <c r="DQ4">
        <v>0</v>
      </c>
      <c r="DR4">
        <v>6</v>
      </c>
      <c r="DS4">
        <v>0</v>
      </c>
      <c r="DT4">
        <v>14</v>
      </c>
      <c r="DU4">
        <v>0</v>
      </c>
      <c r="DV4">
        <v>13</v>
      </c>
      <c r="DW4">
        <v>0</v>
      </c>
      <c r="DX4">
        <v>19</v>
      </c>
      <c r="DY4">
        <v>0</v>
      </c>
      <c r="DZ4">
        <v>11</v>
      </c>
      <c r="EA4">
        <v>0</v>
      </c>
      <c r="EB4">
        <v>11</v>
      </c>
      <c r="EC4">
        <v>0</v>
      </c>
      <c r="ED4">
        <v>6</v>
      </c>
      <c r="EE4">
        <v>0</v>
      </c>
      <c r="EF4">
        <v>14</v>
      </c>
      <c r="EG4">
        <v>0</v>
      </c>
      <c r="EH4">
        <v>9</v>
      </c>
      <c r="EI4">
        <v>0</v>
      </c>
      <c r="EJ4">
        <v>3</v>
      </c>
      <c r="EK4">
        <v>0</v>
      </c>
      <c r="EL4">
        <v>5</v>
      </c>
      <c r="EM4">
        <v>9</v>
      </c>
      <c r="EN4">
        <v>0</v>
      </c>
      <c r="EO4">
        <v>15</v>
      </c>
      <c r="EP4">
        <v>0</v>
      </c>
      <c r="EQ4">
        <v>16</v>
      </c>
      <c r="ER4">
        <v>0</v>
      </c>
      <c r="ES4">
        <v>15</v>
      </c>
      <c r="ET4">
        <v>1</v>
      </c>
      <c r="EU4">
        <v>11</v>
      </c>
      <c r="EV4">
        <v>0</v>
      </c>
      <c r="EW4">
        <v>12</v>
      </c>
      <c r="EX4">
        <v>0</v>
      </c>
      <c r="EY4">
        <v>6</v>
      </c>
      <c r="EZ4">
        <v>6</v>
      </c>
      <c r="FA4">
        <v>4</v>
      </c>
      <c r="FB4">
        <v>6</v>
      </c>
      <c r="FC4">
        <v>6</v>
      </c>
      <c r="FD4">
        <v>7</v>
      </c>
      <c r="FE4">
        <v>8</v>
      </c>
      <c r="FF4">
        <v>7</v>
      </c>
      <c r="FG4">
        <v>3</v>
      </c>
      <c r="FH4">
        <v>10</v>
      </c>
      <c r="FI4">
        <v>3</v>
      </c>
      <c r="FJ4">
        <v>0</v>
      </c>
      <c r="FK4">
        <v>7</v>
      </c>
      <c r="FL4">
        <v>12</v>
      </c>
      <c r="FM4">
        <v>9</v>
      </c>
      <c r="FN4">
        <v>5</v>
      </c>
      <c r="FO4">
        <v>5</v>
      </c>
      <c r="FP4">
        <v>6</v>
      </c>
      <c r="FQ4">
        <v>10</v>
      </c>
      <c r="FR4">
        <v>5</v>
      </c>
      <c r="FS4">
        <v>5</v>
      </c>
      <c r="FT4">
        <v>8</v>
      </c>
      <c r="FU4">
        <v>8</v>
      </c>
      <c r="FV4">
        <v>3</v>
      </c>
      <c r="FW4">
        <v>3</v>
      </c>
      <c r="FX4">
        <v>1</v>
      </c>
      <c r="FY4">
        <v>6</v>
      </c>
      <c r="FZ4">
        <v>4</v>
      </c>
      <c r="GA4">
        <v>6</v>
      </c>
      <c r="GB4">
        <v>8</v>
      </c>
      <c r="GC4">
        <v>9</v>
      </c>
      <c r="GD4">
        <v>8</v>
      </c>
      <c r="GE4">
        <v>6</v>
      </c>
      <c r="GF4">
        <v>10</v>
      </c>
      <c r="GG4">
        <v>6</v>
      </c>
      <c r="GH4">
        <v>3</v>
      </c>
      <c r="GI4">
        <v>10</v>
      </c>
      <c r="GJ4">
        <v>8</v>
      </c>
      <c r="GK4">
        <v>2</v>
      </c>
      <c r="GL4">
        <v>1</v>
      </c>
      <c r="GM4">
        <v>7</v>
      </c>
      <c r="GN4">
        <v>4</v>
      </c>
      <c r="GO4">
        <v>8</v>
      </c>
      <c r="GP4">
        <v>3</v>
      </c>
      <c r="GQ4">
        <v>0</v>
      </c>
      <c r="GR4">
        <v>4</v>
      </c>
      <c r="GS4">
        <v>9</v>
      </c>
      <c r="GT4">
        <v>1</v>
      </c>
      <c r="GU4">
        <v>4</v>
      </c>
      <c r="GV4">
        <v>3</v>
      </c>
      <c r="GW4">
        <v>7</v>
      </c>
      <c r="GX4">
        <v>5</v>
      </c>
      <c r="GY4">
        <v>0</v>
      </c>
      <c r="GZ4">
        <v>2</v>
      </c>
      <c r="HA4">
        <v>3</v>
      </c>
      <c r="HB4">
        <v>6</v>
      </c>
      <c r="HC4">
        <v>7</v>
      </c>
      <c r="HD4">
        <v>5</v>
      </c>
      <c r="HE4">
        <v>7</v>
      </c>
      <c r="HF4">
        <v>4</v>
      </c>
      <c r="HG4">
        <v>5</v>
      </c>
      <c r="HH4">
        <v>2</v>
      </c>
      <c r="HI4">
        <v>6</v>
      </c>
      <c r="HJ4">
        <v>4</v>
      </c>
      <c r="HK4">
        <v>8</v>
      </c>
      <c r="HL4">
        <v>11</v>
      </c>
      <c r="HM4">
        <v>6</v>
      </c>
      <c r="HN4">
        <v>2</v>
      </c>
      <c r="HO4">
        <v>2</v>
      </c>
      <c r="HP4">
        <v>0</v>
      </c>
      <c r="HQ4">
        <v>3</v>
      </c>
      <c r="HR4">
        <v>6</v>
      </c>
      <c r="HS4">
        <v>5</v>
      </c>
      <c r="HT4">
        <v>1</v>
      </c>
      <c r="HU4">
        <v>4</v>
      </c>
      <c r="HV4">
        <v>8</v>
      </c>
      <c r="HW4">
        <v>10</v>
      </c>
      <c r="HX4">
        <v>6</v>
      </c>
      <c r="HY4">
        <v>7</v>
      </c>
      <c r="HZ4">
        <v>5</v>
      </c>
      <c r="IA4">
        <v>1</v>
      </c>
      <c r="IB4">
        <v>0</v>
      </c>
      <c r="IC4">
        <v>5</v>
      </c>
      <c r="ID4">
        <v>3</v>
      </c>
      <c r="IE4">
        <v>2</v>
      </c>
      <c r="IF4">
        <v>2</v>
      </c>
      <c r="IG4">
        <v>9</v>
      </c>
      <c r="IH4">
        <v>4</v>
      </c>
      <c r="II4">
        <v>7</v>
      </c>
      <c r="IJ4">
        <v>4</v>
      </c>
      <c r="IK4">
        <v>4</v>
      </c>
      <c r="IL4">
        <v>6</v>
      </c>
      <c r="IM4">
        <v>6</v>
      </c>
      <c r="IN4">
        <v>2</v>
      </c>
      <c r="IO4">
        <v>1</v>
      </c>
      <c r="IP4">
        <v>0</v>
      </c>
    </row>
    <row r="5" spans="1:250" x14ac:dyDescent="0.3">
      <c r="A5" t="s">
        <v>586</v>
      </c>
      <c r="B5" t="s">
        <v>587</v>
      </c>
      <c r="C5" t="s">
        <v>587</v>
      </c>
      <c r="D5" t="s">
        <v>587</v>
      </c>
      <c r="E5" s="7">
        <v>1.6650813609450099E-51</v>
      </c>
      <c r="F5" t="s">
        <v>19</v>
      </c>
      <c r="G5" s="7">
        <v>6.2533716026270296E-41</v>
      </c>
      <c r="H5">
        <v>10</v>
      </c>
      <c r="I5">
        <v>5</v>
      </c>
      <c r="J5" t="s">
        <v>588</v>
      </c>
      <c r="K5" t="s">
        <v>589</v>
      </c>
      <c r="L5" t="s">
        <v>590</v>
      </c>
      <c r="M5" t="s">
        <v>591</v>
      </c>
      <c r="N5" t="s">
        <v>592</v>
      </c>
      <c r="O5" t="s">
        <v>593</v>
      </c>
      <c r="P5" s="7">
        <v>5.8621214152802198E-41</v>
      </c>
      <c r="Q5" t="s">
        <v>19</v>
      </c>
      <c r="R5" s="7">
        <v>5.0863119696657603E-13</v>
      </c>
      <c r="S5" s="7">
        <v>8.4506577625965501E-2</v>
      </c>
      <c r="T5" s="7">
        <v>29751568304.869801</v>
      </c>
      <c r="U5" s="7">
        <v>3.6578096955290999E-19</v>
      </c>
      <c r="V5" s="7">
        <v>29751568304.869801</v>
      </c>
      <c r="W5" s="7">
        <v>28404.0749575318</v>
      </c>
      <c r="X5" t="s">
        <v>594</v>
      </c>
      <c r="Y5" s="7">
        <v>1.2294510521068801E-12</v>
      </c>
      <c r="Z5">
        <v>0</v>
      </c>
      <c r="AA5">
        <v>4</v>
      </c>
      <c r="AB5">
        <v>2</v>
      </c>
      <c r="AC5">
        <v>3</v>
      </c>
      <c r="AD5">
        <v>6</v>
      </c>
      <c r="AE5">
        <v>4</v>
      </c>
      <c r="AF5">
        <v>100</v>
      </c>
      <c r="AG5">
        <v>2</v>
      </c>
      <c r="AH5">
        <v>101</v>
      </c>
      <c r="AI5">
        <v>3</v>
      </c>
      <c r="AJ5">
        <v>4</v>
      </c>
      <c r="AK5">
        <v>2</v>
      </c>
      <c r="AL5">
        <v>6</v>
      </c>
      <c r="AM5">
        <v>4</v>
      </c>
      <c r="AN5">
        <v>4</v>
      </c>
      <c r="AO5">
        <v>1</v>
      </c>
      <c r="AP5">
        <v>2</v>
      </c>
      <c r="AQ5">
        <v>1</v>
      </c>
      <c r="AR5">
        <v>3</v>
      </c>
      <c r="AS5">
        <v>2</v>
      </c>
      <c r="AT5">
        <v>2</v>
      </c>
      <c r="AU5">
        <v>6</v>
      </c>
      <c r="AV5">
        <v>5</v>
      </c>
      <c r="AW5">
        <v>8</v>
      </c>
      <c r="AX5">
        <v>3</v>
      </c>
      <c r="AY5">
        <v>5</v>
      </c>
      <c r="AZ5">
        <v>1</v>
      </c>
      <c r="BA5">
        <v>3</v>
      </c>
      <c r="BB5">
        <v>1</v>
      </c>
      <c r="BC5">
        <v>4</v>
      </c>
      <c r="BD5">
        <v>2</v>
      </c>
      <c r="BE5">
        <v>2</v>
      </c>
      <c r="BF5">
        <v>4</v>
      </c>
      <c r="BG5">
        <v>4</v>
      </c>
      <c r="BH5">
        <v>4</v>
      </c>
      <c r="BI5">
        <v>3</v>
      </c>
      <c r="BJ5">
        <v>4</v>
      </c>
      <c r="BK5" s="8">
        <v>1</v>
      </c>
      <c r="BL5" s="8">
        <v>1</v>
      </c>
      <c r="BM5" s="8">
        <v>1</v>
      </c>
      <c r="BN5" s="8">
        <v>3</v>
      </c>
      <c r="BO5" s="8">
        <v>1</v>
      </c>
      <c r="BP5" s="8">
        <v>1</v>
      </c>
      <c r="BQ5" s="8">
        <v>5</v>
      </c>
      <c r="BR5" s="8">
        <v>6</v>
      </c>
      <c r="BS5">
        <v>5</v>
      </c>
      <c r="BT5">
        <v>3</v>
      </c>
      <c r="BU5">
        <v>2</v>
      </c>
      <c r="BV5">
        <v>4</v>
      </c>
      <c r="BW5">
        <v>6</v>
      </c>
      <c r="BX5">
        <v>5</v>
      </c>
      <c r="BY5">
        <v>1</v>
      </c>
      <c r="BZ5">
        <v>4</v>
      </c>
      <c r="CA5">
        <v>4</v>
      </c>
      <c r="CB5">
        <v>3</v>
      </c>
      <c r="CC5">
        <v>4</v>
      </c>
      <c r="CD5">
        <v>4</v>
      </c>
      <c r="CE5">
        <v>5</v>
      </c>
      <c r="CF5">
        <v>4</v>
      </c>
      <c r="CG5">
        <v>1</v>
      </c>
      <c r="CH5">
        <v>2</v>
      </c>
      <c r="CI5">
        <v>3</v>
      </c>
      <c r="CJ5">
        <v>5</v>
      </c>
      <c r="CK5">
        <v>4</v>
      </c>
      <c r="CL5">
        <v>10</v>
      </c>
      <c r="CM5">
        <v>1</v>
      </c>
      <c r="CN5">
        <v>3</v>
      </c>
      <c r="CO5">
        <v>7</v>
      </c>
      <c r="CP5">
        <v>3</v>
      </c>
      <c r="CQ5">
        <v>2</v>
      </c>
      <c r="CR5">
        <v>3</v>
      </c>
      <c r="CS5">
        <v>4</v>
      </c>
      <c r="CT5">
        <v>1</v>
      </c>
      <c r="CU5">
        <v>1</v>
      </c>
      <c r="CV5">
        <v>1</v>
      </c>
      <c r="CW5">
        <v>5</v>
      </c>
      <c r="CX5">
        <v>1</v>
      </c>
      <c r="CY5">
        <v>6</v>
      </c>
      <c r="CZ5">
        <v>6</v>
      </c>
      <c r="DA5">
        <v>3</v>
      </c>
      <c r="DB5">
        <v>5</v>
      </c>
      <c r="DC5">
        <v>5</v>
      </c>
      <c r="DD5">
        <v>7</v>
      </c>
      <c r="DE5">
        <v>4</v>
      </c>
      <c r="DF5">
        <v>2</v>
      </c>
      <c r="DG5">
        <v>6</v>
      </c>
      <c r="DH5">
        <v>5</v>
      </c>
      <c r="DI5">
        <v>4</v>
      </c>
      <c r="DJ5">
        <v>2</v>
      </c>
      <c r="DK5">
        <v>1</v>
      </c>
      <c r="DL5">
        <v>6</v>
      </c>
      <c r="DM5">
        <v>5</v>
      </c>
      <c r="DN5">
        <v>3</v>
      </c>
      <c r="DO5">
        <v>0</v>
      </c>
      <c r="DP5">
        <v>5</v>
      </c>
      <c r="DQ5">
        <v>0</v>
      </c>
      <c r="DR5">
        <v>3</v>
      </c>
      <c r="DS5">
        <v>5</v>
      </c>
      <c r="DT5">
        <v>3</v>
      </c>
      <c r="DU5">
        <v>3</v>
      </c>
      <c r="DV5">
        <v>4</v>
      </c>
      <c r="DW5">
        <v>3</v>
      </c>
      <c r="DX5">
        <v>4</v>
      </c>
      <c r="DY5">
        <v>3</v>
      </c>
      <c r="DZ5">
        <v>2</v>
      </c>
      <c r="EA5">
        <v>4</v>
      </c>
      <c r="EB5">
        <v>1</v>
      </c>
      <c r="EC5">
        <v>7</v>
      </c>
      <c r="ED5">
        <v>1</v>
      </c>
      <c r="EE5">
        <v>1</v>
      </c>
      <c r="EF5">
        <v>1</v>
      </c>
      <c r="EG5">
        <v>1</v>
      </c>
      <c r="EH5">
        <v>1</v>
      </c>
      <c r="EI5" t="s">
        <v>595</v>
      </c>
      <c r="EJ5" t="s">
        <v>595</v>
      </c>
      <c r="EK5">
        <v>2</v>
      </c>
      <c r="EL5">
        <v>2</v>
      </c>
      <c r="EM5">
        <v>2</v>
      </c>
      <c r="EN5">
        <v>1</v>
      </c>
      <c r="EO5">
        <v>3</v>
      </c>
      <c r="EP5">
        <v>9</v>
      </c>
      <c r="EQ5">
        <v>1</v>
      </c>
      <c r="ER5">
        <v>5</v>
      </c>
      <c r="ES5">
        <v>4</v>
      </c>
      <c r="ET5">
        <v>3</v>
      </c>
      <c r="EU5">
        <v>2</v>
      </c>
      <c r="EV5">
        <v>3</v>
      </c>
      <c r="EW5">
        <v>1</v>
      </c>
      <c r="EX5">
        <v>3</v>
      </c>
      <c r="EY5">
        <v>7</v>
      </c>
      <c r="EZ5">
        <v>7</v>
      </c>
      <c r="FA5">
        <v>1</v>
      </c>
      <c r="FB5">
        <v>3</v>
      </c>
      <c r="FC5">
        <v>3</v>
      </c>
      <c r="FD5">
        <v>4</v>
      </c>
      <c r="FE5">
        <v>6</v>
      </c>
      <c r="FF5">
        <v>8</v>
      </c>
      <c r="FG5">
        <v>6</v>
      </c>
      <c r="FH5">
        <v>3</v>
      </c>
      <c r="FI5">
        <v>3</v>
      </c>
      <c r="FJ5">
        <v>1</v>
      </c>
      <c r="FK5">
        <v>4</v>
      </c>
      <c r="FL5">
        <v>2</v>
      </c>
      <c r="FM5">
        <v>3</v>
      </c>
      <c r="FN5">
        <v>2</v>
      </c>
      <c r="FO5">
        <v>3</v>
      </c>
      <c r="FP5">
        <v>2</v>
      </c>
      <c r="FQ5">
        <v>3</v>
      </c>
      <c r="FR5">
        <v>2</v>
      </c>
      <c r="FS5">
        <v>1</v>
      </c>
      <c r="FT5">
        <v>3</v>
      </c>
      <c r="FU5">
        <v>2</v>
      </c>
      <c r="FV5">
        <v>3</v>
      </c>
      <c r="FW5">
        <v>2</v>
      </c>
      <c r="FX5">
        <v>0</v>
      </c>
      <c r="FY5">
        <v>2</v>
      </c>
      <c r="FZ5">
        <v>3</v>
      </c>
      <c r="GA5">
        <v>4</v>
      </c>
      <c r="GB5">
        <v>8</v>
      </c>
      <c r="GC5">
        <v>3</v>
      </c>
      <c r="GD5">
        <v>2</v>
      </c>
      <c r="GE5">
        <v>2</v>
      </c>
      <c r="GF5">
        <v>1</v>
      </c>
      <c r="GG5">
        <v>7</v>
      </c>
      <c r="GH5">
        <v>4</v>
      </c>
      <c r="GI5">
        <v>4</v>
      </c>
      <c r="GJ5">
        <v>3</v>
      </c>
      <c r="GK5">
        <v>2</v>
      </c>
      <c r="GL5">
        <v>1</v>
      </c>
      <c r="GM5">
        <v>2</v>
      </c>
      <c r="GN5">
        <v>3</v>
      </c>
      <c r="GO5">
        <v>7</v>
      </c>
      <c r="GP5">
        <v>1</v>
      </c>
      <c r="GQ5">
        <v>3</v>
      </c>
      <c r="GR5">
        <v>5</v>
      </c>
      <c r="GS5">
        <v>4</v>
      </c>
      <c r="GT5">
        <v>6</v>
      </c>
      <c r="GU5">
        <v>3</v>
      </c>
      <c r="GV5">
        <v>4</v>
      </c>
      <c r="GW5">
        <v>0</v>
      </c>
      <c r="GX5">
        <v>5</v>
      </c>
      <c r="GY5" t="s">
        <v>595</v>
      </c>
      <c r="GZ5" t="s">
        <v>595</v>
      </c>
      <c r="HA5">
        <v>3</v>
      </c>
      <c r="HB5">
        <v>1</v>
      </c>
      <c r="HC5">
        <v>2</v>
      </c>
      <c r="HD5">
        <v>6</v>
      </c>
      <c r="HE5">
        <v>1</v>
      </c>
      <c r="HF5">
        <v>1</v>
      </c>
      <c r="HG5">
        <v>4</v>
      </c>
      <c r="HH5">
        <v>4</v>
      </c>
      <c r="HI5">
        <v>7</v>
      </c>
      <c r="HJ5">
        <v>5</v>
      </c>
      <c r="HK5">
        <v>3</v>
      </c>
      <c r="HL5">
        <v>6</v>
      </c>
      <c r="HM5">
        <v>3</v>
      </c>
      <c r="HN5">
        <v>7</v>
      </c>
      <c r="HO5">
        <v>13</v>
      </c>
      <c r="HP5">
        <v>0</v>
      </c>
      <c r="HQ5">
        <v>4</v>
      </c>
      <c r="HR5">
        <v>3</v>
      </c>
      <c r="HS5">
        <v>2</v>
      </c>
      <c r="HT5">
        <v>2</v>
      </c>
      <c r="HU5">
        <v>5</v>
      </c>
      <c r="HV5">
        <v>4</v>
      </c>
      <c r="HW5">
        <v>5</v>
      </c>
      <c r="HX5">
        <v>4</v>
      </c>
      <c r="HY5">
        <v>9</v>
      </c>
      <c r="HZ5">
        <v>6</v>
      </c>
      <c r="IA5" t="s">
        <v>595</v>
      </c>
      <c r="IB5" t="s">
        <v>595</v>
      </c>
      <c r="IC5">
        <v>1</v>
      </c>
      <c r="ID5">
        <v>5</v>
      </c>
      <c r="IE5">
        <v>4</v>
      </c>
      <c r="IF5">
        <v>5</v>
      </c>
      <c r="IG5">
        <v>4</v>
      </c>
      <c r="IH5">
        <v>5</v>
      </c>
      <c r="II5">
        <v>4</v>
      </c>
      <c r="IJ5">
        <v>7</v>
      </c>
      <c r="IK5">
        <v>6</v>
      </c>
      <c r="IL5">
        <v>7</v>
      </c>
      <c r="IM5">
        <v>4</v>
      </c>
      <c r="IN5">
        <v>1</v>
      </c>
      <c r="IO5" t="s">
        <v>595</v>
      </c>
      <c r="IP5" t="s">
        <v>595</v>
      </c>
    </row>
    <row r="6" spans="1:250" x14ac:dyDescent="0.3">
      <c r="A6" t="s">
        <v>597</v>
      </c>
      <c r="B6" t="s">
        <v>596</v>
      </c>
      <c r="C6" t="s">
        <v>596</v>
      </c>
      <c r="D6" t="s">
        <v>596</v>
      </c>
      <c r="E6" t="s">
        <v>598</v>
      </c>
      <c r="F6" s="7">
        <v>122.544269552156</v>
      </c>
      <c r="G6" s="7">
        <v>2.1967332552060002E-142</v>
      </c>
      <c r="H6">
        <v>16</v>
      </c>
      <c r="I6">
        <v>0</v>
      </c>
      <c r="J6" t="s">
        <v>599</v>
      </c>
      <c r="K6" t="s">
        <v>579</v>
      </c>
      <c r="L6" t="s">
        <v>600</v>
      </c>
      <c r="M6" t="s">
        <v>579</v>
      </c>
      <c r="N6" t="s">
        <v>601</v>
      </c>
      <c r="O6" t="s">
        <v>582</v>
      </c>
      <c r="P6" t="s">
        <v>602</v>
      </c>
      <c r="Q6" s="7">
        <v>7463262.5777798304</v>
      </c>
      <c r="R6" s="7">
        <v>6.6060487287451898E-100</v>
      </c>
      <c r="S6" t="s">
        <v>603</v>
      </c>
      <c r="T6" s="7">
        <v>4682546585.8054399</v>
      </c>
      <c r="U6" s="7">
        <v>9.4831664320979101E-30</v>
      </c>
      <c r="V6" t="s">
        <v>604</v>
      </c>
      <c r="W6" t="s">
        <v>605</v>
      </c>
      <c r="X6" s="7">
        <v>16419395037.724701</v>
      </c>
      <c r="Y6" s="7">
        <v>3.3252815109008299E-29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74</v>
      </c>
      <c r="AG6">
        <v>68</v>
      </c>
      <c r="AH6">
        <v>31</v>
      </c>
      <c r="AI6">
        <v>25</v>
      </c>
      <c r="AJ6">
        <v>8</v>
      </c>
      <c r="AK6">
        <v>7</v>
      </c>
      <c r="AL6">
        <v>0</v>
      </c>
      <c r="AM6">
        <v>6</v>
      </c>
      <c r="AN6">
        <v>0</v>
      </c>
      <c r="AO6">
        <v>8</v>
      </c>
      <c r="AP6">
        <v>0</v>
      </c>
      <c r="AQ6">
        <v>6</v>
      </c>
      <c r="AR6">
        <v>0</v>
      </c>
      <c r="AS6">
        <v>10</v>
      </c>
      <c r="AT6">
        <v>0</v>
      </c>
      <c r="AU6">
        <v>17</v>
      </c>
      <c r="AV6">
        <v>0</v>
      </c>
      <c r="AW6">
        <v>9</v>
      </c>
      <c r="AX6">
        <v>0</v>
      </c>
      <c r="AY6">
        <v>9</v>
      </c>
      <c r="AZ6">
        <v>0</v>
      </c>
      <c r="BA6">
        <v>2</v>
      </c>
      <c r="BB6">
        <v>0</v>
      </c>
      <c r="BC6">
        <v>7</v>
      </c>
      <c r="BD6">
        <v>0</v>
      </c>
      <c r="BE6">
        <v>5</v>
      </c>
      <c r="BF6">
        <v>0</v>
      </c>
      <c r="BG6">
        <v>6</v>
      </c>
      <c r="BH6">
        <v>0</v>
      </c>
      <c r="BI6">
        <v>4</v>
      </c>
      <c r="BJ6">
        <v>0</v>
      </c>
      <c r="BK6">
        <v>7</v>
      </c>
      <c r="BL6">
        <v>0</v>
      </c>
      <c r="BM6">
        <v>6</v>
      </c>
      <c r="BN6">
        <v>0</v>
      </c>
      <c r="BO6">
        <v>0</v>
      </c>
      <c r="BP6">
        <v>5</v>
      </c>
      <c r="BQ6">
        <v>0</v>
      </c>
      <c r="BR6">
        <v>4</v>
      </c>
      <c r="BS6">
        <v>0</v>
      </c>
      <c r="BT6">
        <v>9</v>
      </c>
      <c r="BU6">
        <v>0</v>
      </c>
      <c r="BV6">
        <v>6</v>
      </c>
      <c r="BW6">
        <v>0</v>
      </c>
      <c r="BX6">
        <v>3</v>
      </c>
      <c r="BY6">
        <v>1</v>
      </c>
      <c r="BZ6">
        <v>10</v>
      </c>
      <c r="CA6">
        <v>4</v>
      </c>
      <c r="CB6">
        <v>0</v>
      </c>
      <c r="CC6">
        <v>0</v>
      </c>
      <c r="CD6">
        <v>5</v>
      </c>
      <c r="CE6">
        <v>0</v>
      </c>
      <c r="CF6">
        <v>7</v>
      </c>
      <c r="CG6">
        <v>0</v>
      </c>
      <c r="CH6">
        <v>5</v>
      </c>
      <c r="CI6">
        <v>0</v>
      </c>
      <c r="CJ6">
        <v>7</v>
      </c>
      <c r="CK6">
        <v>0</v>
      </c>
      <c r="CL6">
        <v>10</v>
      </c>
      <c r="CM6">
        <v>0</v>
      </c>
      <c r="CN6">
        <v>3</v>
      </c>
      <c r="CO6">
        <v>0</v>
      </c>
      <c r="CP6">
        <v>14</v>
      </c>
      <c r="CQ6">
        <v>0</v>
      </c>
      <c r="CR6">
        <v>5</v>
      </c>
      <c r="CS6">
        <v>0</v>
      </c>
      <c r="CT6">
        <v>7</v>
      </c>
      <c r="CU6">
        <v>0</v>
      </c>
      <c r="CV6">
        <v>3</v>
      </c>
      <c r="CW6">
        <v>0</v>
      </c>
      <c r="CX6">
        <v>6</v>
      </c>
      <c r="CY6">
        <v>0</v>
      </c>
      <c r="CZ6">
        <v>10</v>
      </c>
      <c r="DA6">
        <v>0</v>
      </c>
      <c r="DB6">
        <v>7</v>
      </c>
      <c r="DC6">
        <v>0</v>
      </c>
      <c r="DD6">
        <v>8</v>
      </c>
      <c r="DE6">
        <v>0</v>
      </c>
      <c r="DF6">
        <v>9</v>
      </c>
      <c r="DG6">
        <v>6</v>
      </c>
      <c r="DH6">
        <v>0</v>
      </c>
      <c r="DI6">
        <v>10</v>
      </c>
      <c r="DJ6">
        <v>0</v>
      </c>
      <c r="DK6">
        <v>8</v>
      </c>
      <c r="DL6">
        <v>0</v>
      </c>
      <c r="DM6">
        <v>4</v>
      </c>
      <c r="DN6">
        <v>0</v>
      </c>
      <c r="DO6">
        <v>7</v>
      </c>
      <c r="DP6">
        <v>0</v>
      </c>
      <c r="DQ6">
        <v>3</v>
      </c>
      <c r="DR6">
        <v>0</v>
      </c>
      <c r="DS6">
        <v>6</v>
      </c>
      <c r="DT6">
        <v>0</v>
      </c>
      <c r="DU6">
        <v>6</v>
      </c>
      <c r="DV6">
        <v>0</v>
      </c>
      <c r="DW6">
        <v>6</v>
      </c>
      <c r="DX6">
        <v>0</v>
      </c>
      <c r="DY6">
        <v>8</v>
      </c>
      <c r="DZ6">
        <v>1</v>
      </c>
      <c r="EA6">
        <v>11</v>
      </c>
      <c r="EB6">
        <v>0</v>
      </c>
      <c r="EC6">
        <v>10</v>
      </c>
      <c r="ED6">
        <v>0</v>
      </c>
      <c r="EE6">
        <v>4</v>
      </c>
      <c r="EF6">
        <v>0</v>
      </c>
      <c r="EG6">
        <v>14</v>
      </c>
      <c r="EH6">
        <v>0</v>
      </c>
      <c r="EI6" t="s">
        <v>595</v>
      </c>
      <c r="EJ6" t="s">
        <v>595</v>
      </c>
      <c r="EK6">
        <v>10</v>
      </c>
      <c r="EL6">
        <v>0</v>
      </c>
      <c r="EM6" t="s">
        <v>595</v>
      </c>
      <c r="EN6" t="s">
        <v>595</v>
      </c>
      <c r="EO6">
        <v>0</v>
      </c>
      <c r="EP6">
        <v>5</v>
      </c>
      <c r="EQ6">
        <v>0</v>
      </c>
      <c r="ER6">
        <v>4</v>
      </c>
      <c r="ES6">
        <v>0</v>
      </c>
      <c r="ET6">
        <v>6</v>
      </c>
      <c r="EU6">
        <v>0</v>
      </c>
      <c r="EV6">
        <v>5</v>
      </c>
      <c r="EW6">
        <v>0</v>
      </c>
      <c r="EX6">
        <v>4</v>
      </c>
      <c r="EY6">
        <v>9</v>
      </c>
      <c r="EZ6">
        <v>0</v>
      </c>
      <c r="FA6">
        <v>9</v>
      </c>
      <c r="FB6">
        <v>0</v>
      </c>
      <c r="FC6">
        <v>8</v>
      </c>
      <c r="FD6">
        <v>0</v>
      </c>
      <c r="FE6">
        <v>13</v>
      </c>
      <c r="FF6">
        <v>0</v>
      </c>
      <c r="FG6">
        <v>6</v>
      </c>
      <c r="FH6">
        <v>0</v>
      </c>
      <c r="FI6" t="s">
        <v>595</v>
      </c>
      <c r="FJ6" t="s">
        <v>595</v>
      </c>
      <c r="FK6">
        <v>1</v>
      </c>
      <c r="FL6">
        <v>0</v>
      </c>
      <c r="FM6">
        <v>7</v>
      </c>
      <c r="FN6">
        <v>0</v>
      </c>
      <c r="FO6">
        <v>4</v>
      </c>
      <c r="FP6">
        <v>0</v>
      </c>
      <c r="FQ6">
        <v>12</v>
      </c>
      <c r="FR6">
        <v>0</v>
      </c>
      <c r="FS6">
        <v>10</v>
      </c>
      <c r="FT6">
        <v>0</v>
      </c>
      <c r="FU6">
        <v>8</v>
      </c>
      <c r="FV6">
        <v>0</v>
      </c>
      <c r="FW6" t="s">
        <v>595</v>
      </c>
      <c r="FX6" t="s">
        <v>595</v>
      </c>
      <c r="FY6">
        <v>4</v>
      </c>
      <c r="FZ6">
        <v>0</v>
      </c>
      <c r="GA6">
        <v>6</v>
      </c>
      <c r="GB6">
        <v>0</v>
      </c>
      <c r="GC6">
        <v>5</v>
      </c>
      <c r="GD6">
        <v>0</v>
      </c>
      <c r="GE6">
        <v>15</v>
      </c>
      <c r="GF6">
        <v>0</v>
      </c>
      <c r="GG6">
        <v>8</v>
      </c>
      <c r="GH6">
        <v>0</v>
      </c>
      <c r="GI6">
        <v>7</v>
      </c>
      <c r="GJ6">
        <v>0</v>
      </c>
      <c r="GK6" t="s">
        <v>595</v>
      </c>
      <c r="GL6" t="s">
        <v>595</v>
      </c>
      <c r="GM6">
        <v>9</v>
      </c>
      <c r="GN6">
        <v>0</v>
      </c>
      <c r="GO6">
        <v>9</v>
      </c>
      <c r="GP6">
        <v>0</v>
      </c>
      <c r="GQ6">
        <v>11</v>
      </c>
      <c r="GR6">
        <v>0</v>
      </c>
      <c r="GS6">
        <v>4</v>
      </c>
      <c r="GT6">
        <v>0</v>
      </c>
      <c r="GU6">
        <v>13</v>
      </c>
      <c r="GV6">
        <v>1</v>
      </c>
      <c r="GW6">
        <v>9</v>
      </c>
      <c r="GX6">
        <v>1</v>
      </c>
      <c r="GY6" t="s">
        <v>595</v>
      </c>
      <c r="GZ6" t="s">
        <v>595</v>
      </c>
      <c r="HA6">
        <v>8</v>
      </c>
      <c r="HB6">
        <v>0</v>
      </c>
      <c r="HC6">
        <v>14</v>
      </c>
      <c r="HD6">
        <v>0</v>
      </c>
      <c r="HE6">
        <v>11</v>
      </c>
      <c r="HF6">
        <v>0</v>
      </c>
      <c r="HG6">
        <v>11</v>
      </c>
      <c r="HH6">
        <v>0</v>
      </c>
      <c r="HI6">
        <v>4</v>
      </c>
      <c r="HJ6">
        <v>1</v>
      </c>
      <c r="HK6">
        <v>8</v>
      </c>
      <c r="HL6">
        <v>0</v>
      </c>
      <c r="HM6">
        <v>10</v>
      </c>
      <c r="HN6">
        <v>0</v>
      </c>
      <c r="HO6">
        <v>9</v>
      </c>
      <c r="HP6">
        <v>0</v>
      </c>
      <c r="HQ6">
        <v>10</v>
      </c>
      <c r="HR6">
        <v>0</v>
      </c>
      <c r="HS6">
        <v>3</v>
      </c>
      <c r="HT6">
        <v>1</v>
      </c>
      <c r="HU6">
        <v>5</v>
      </c>
      <c r="HV6">
        <v>0</v>
      </c>
      <c r="HW6">
        <v>7</v>
      </c>
      <c r="HX6">
        <v>0</v>
      </c>
      <c r="HY6">
        <v>8</v>
      </c>
      <c r="HZ6">
        <v>0</v>
      </c>
      <c r="IA6" t="s">
        <v>595</v>
      </c>
      <c r="IB6" t="s">
        <v>595</v>
      </c>
      <c r="IC6">
        <v>10</v>
      </c>
      <c r="ID6">
        <v>0</v>
      </c>
      <c r="IE6">
        <v>5</v>
      </c>
      <c r="IF6">
        <v>0</v>
      </c>
      <c r="IG6">
        <v>7</v>
      </c>
      <c r="IH6">
        <v>0</v>
      </c>
      <c r="II6">
        <v>7</v>
      </c>
      <c r="IJ6">
        <v>0</v>
      </c>
      <c r="IK6">
        <v>9</v>
      </c>
      <c r="IL6">
        <v>0</v>
      </c>
      <c r="IM6">
        <v>7</v>
      </c>
      <c r="IN6">
        <v>0</v>
      </c>
      <c r="IO6" t="s">
        <v>595</v>
      </c>
      <c r="IP6" t="s">
        <v>595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A8548-D90A-4E06-A098-3A03EE2DB332}">
  <dimension ref="A1"/>
  <sheetViews>
    <sheetView tabSelected="1" workbookViewId="0">
      <selection activeCell="L22" sqref="L2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9</vt:i4>
      </vt:variant>
    </vt:vector>
  </HeadingPairs>
  <TitlesOfParts>
    <vt:vector size="9" baseType="lpstr">
      <vt:lpstr>Hapo R2 values</vt:lpstr>
      <vt:lpstr>Pyres</vt:lpstr>
      <vt:lpstr>Assigned</vt:lpstr>
      <vt:lpstr>PysStar</vt:lpstr>
      <vt:lpstr>OldCounts</vt:lpstr>
      <vt:lpstr>Counts</vt:lpstr>
      <vt:lpstr>OldMAF</vt:lpstr>
      <vt:lpstr>Recomb_VK42</vt:lpstr>
      <vt:lpstr>MAF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Kirstine Ravn</dc:creator>
  <cp:keywords/>
  <dc:description/>
  <cp:lastModifiedBy>Kirstine Ravn</cp:lastModifiedBy>
  <cp:revision/>
  <dcterms:created xsi:type="dcterms:W3CDTF">2024-05-29T14:11:05Z</dcterms:created>
  <dcterms:modified xsi:type="dcterms:W3CDTF">2024-07-15T11:31:23Z</dcterms:modified>
  <cp:category/>
  <cp:contentStatus/>
</cp:coreProperties>
</file>