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filterPrivacy="1"/>
  <xr:revisionPtr revIDLastSave="0" documentId="8_{FA53CBF4-4C57-D44A-8DAF-DC89F2260FB7}" xr6:coauthVersionLast="46" xr6:coauthVersionMax="46" xr10:uidLastSave="{00000000-0000-0000-0000-000000000000}"/>
  <bookViews>
    <workbookView xWindow="0" yWindow="0" windowWidth="23260" windowHeight="12580" activeTab="1" xr2:uid="{00000000-000D-0000-FFFF-FFFF00000000}"/>
  </bookViews>
  <sheets>
    <sheet name="Answer Report 1" sheetId="2" r:id="rId1"/>
    <sheet name="Sheet1" sheetId="1" r:id="rId2"/>
  </sheets>
  <definedNames>
    <definedName name="solver_adj" localSheetId="1" hidden="1">Sheet1!$B$17:$D$18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Sheet1!$B$17:$D$17</definedName>
    <definedName name="solver_lhs2" localSheetId="1" hidden="1">Sheet1!$B$18:$D$18</definedName>
    <definedName name="solver_lhs3" localSheetId="1" hidden="1">Sheet1!$B$24:$B$26</definedName>
    <definedName name="solver_lhs4" localSheetId="1" hidden="1">Sheet1!$D$18</definedName>
    <definedName name="solver_lhs5" localSheetId="1" hidden="1">Sheet1!$D$18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Sheet1!$B$21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binary</definedName>
    <definedName name="solver_rhs2" localSheetId="1" hidden="1">Sheet1!$B$29:$D$29</definedName>
    <definedName name="solver_rhs3" localSheetId="1" hidden="1">Sheet1!$C$24:$C$26</definedName>
    <definedName name="solver_rhs4" localSheetId="1" hidden="1">Sheet1!$D$29</definedName>
    <definedName name="solver_rhs5" localSheetId="1" hidden="1">Sheet1!$D$29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B29" i="1"/>
  <c r="B25" i="1"/>
  <c r="B26" i="1"/>
  <c r="B24" i="1"/>
  <c r="B21" i="1"/>
  <c r="C26" i="1"/>
  <c r="C25" i="1"/>
  <c r="C24" i="1"/>
  <c r="D24" i="1" l="1"/>
  <c r="C29" i="1"/>
  <c r="D26" i="1"/>
  <c r="D25" i="1" l="1"/>
</calcChain>
</file>

<file path=xl/sharedStrings.xml><?xml version="1.0" encoding="utf-8"?>
<sst xmlns="http://schemas.openxmlformats.org/spreadsheetml/2006/main" count="110" uniqueCount="76">
  <si>
    <t xml:space="preserve">Hart Manufacturing </t>
  </si>
  <si>
    <t>Parametes</t>
  </si>
  <si>
    <t>Department</t>
  </si>
  <si>
    <t>Product 1</t>
  </si>
  <si>
    <t>Product 2</t>
  </si>
  <si>
    <t>Product 3</t>
  </si>
  <si>
    <t>Labor Hours/Unit</t>
  </si>
  <si>
    <t>Hours Available</t>
  </si>
  <si>
    <t>A</t>
  </si>
  <si>
    <t>B</t>
  </si>
  <si>
    <t>C</t>
  </si>
  <si>
    <t>Profit Contribution</t>
  </si>
  <si>
    <t>Max Production Capacity</t>
  </si>
  <si>
    <t>Setup Cost</t>
  </si>
  <si>
    <t>Model</t>
  </si>
  <si>
    <t>Produce?</t>
  </si>
  <si>
    <t>Amount to Produce</t>
  </si>
  <si>
    <t>Total Profit</t>
  </si>
  <si>
    <t>Hours Used</t>
  </si>
  <si>
    <t>Slack Hours</t>
  </si>
  <si>
    <t>Capacity</t>
  </si>
  <si>
    <t>(Dollars)</t>
  </si>
  <si>
    <t>Microsoft Excel 16.47 Answer Report</t>
  </si>
  <si>
    <t>Worksheet: [Hart.xlsx]Sheet1</t>
  </si>
  <si>
    <t>Report Created: 3/23/21 5:28:51 PM</t>
  </si>
  <si>
    <t>Result: Solver found a solution.  All constraints and optimality conditions are satisfied.</t>
  </si>
  <si>
    <t>Solver Engine</t>
  </si>
  <si>
    <t>Engine: Simplex LP</t>
  </si>
  <si>
    <t>Solution Time: 1242.149 Seconds.</t>
  </si>
  <si>
    <t>Iterations: 3 Subproblems: 8</t>
  </si>
  <si>
    <t>Solver Options</t>
  </si>
  <si>
    <t>Max Time Unlimited, Iterations Unlimited, Precision 0.000001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</si>
  <si>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</si>
  <si>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</si>
  <si>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</si>
  <si>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</si>
  <si>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</si>
  <si>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</si>
  <si>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</si>
  <si>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</si>
  <si>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</si>
  <si>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</si>
  <si>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</si>
  <si>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</si>
  <si>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</si>
  <si>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$B$21</t>
  </si>
  <si>
    <t>Total Profit (Dollars)</t>
  </si>
  <si>
    <t>$B$17</t>
  </si>
  <si>
    <t>Produce? Product 1</t>
  </si>
  <si>
    <t>Contin</t>
  </si>
  <si>
    <t>$C$17</t>
  </si>
  <si>
    <t>Produce? Product 2</t>
  </si>
  <si>
    <t>$D$17</t>
  </si>
  <si>
    <t>Produce? Product 3</t>
  </si>
  <si>
    <t>$B$18</t>
  </si>
  <si>
    <t>Amount to Produce Product 1</t>
  </si>
  <si>
    <t>$C$18</t>
  </si>
  <si>
    <t>Amount to Produce Product 2</t>
  </si>
  <si>
    <t>$D$18</t>
  </si>
  <si>
    <t>Amount to Produce Product 3</t>
  </si>
  <si>
    <t>$B$18&lt;=$B$29</t>
  </si>
  <si>
    <t>Not Binding</t>
  </si>
  <si>
    <t>$C$18&lt;=$C$29</t>
  </si>
  <si>
    <t>$D$18&lt;=$D$29</t>
  </si>
  <si>
    <t>Binding</t>
  </si>
  <si>
    <t>$B$24</t>
  </si>
  <si>
    <t>A Hours Used</t>
  </si>
  <si>
    <t>$B$24&lt;=$C$24</t>
  </si>
  <si>
    <t>$B$25</t>
  </si>
  <si>
    <t>B Hours Used</t>
  </si>
  <si>
    <t>$B$25&lt;=$C$25</t>
  </si>
  <si>
    <t>$B$26</t>
  </si>
  <si>
    <t>C Hours Used</t>
  </si>
  <si>
    <t>$B$26&lt;=$C$26</t>
  </si>
  <si>
    <t>$B$17:$D$17=Binary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</si>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</sst>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ont="1" applyFill="1" applyBorder="1"/>
    <xf numFmtId="0" fontId="1" fillId="0" borderId="0" xfId="0" applyFont="1" applyAlignment="1">
      <alignment horizontal="center"/>
    </xf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164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0" fillId="0" borderId="7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FB4C-479B-5842-84B2-E3CA94D65222}">
  <dimension ref="A1:G37"/>
  <sheetViews>
    <sheetView showGridLines="0" workbookViewId="0"/>
  </sheetViews>
  <sheetFormatPr baseColWidth="10" defaultRowHeight="15" x14ac:dyDescent="0.2"/>
  <cols>
    <col min="1" max="1" width="2.33203125" customWidth="1"/>
    <col min="2" max="2" width="17.6640625" bestFit="1" customWidth="1"/>
    <col min="3" max="3" width="24.1640625" bestFit="1" customWidth="1"/>
    <col min="4" max="4" width="12" bestFit="1" customWidth="1"/>
    <col min="5" max="5" width="13.1640625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22</v>
      </c>
    </row>
    <row r="2" spans="1:5" x14ac:dyDescent="0.2">
      <c r="A2" s="1" t="s">
        <v>23</v>
      </c>
    </row>
    <row r="3" spans="1:5" x14ac:dyDescent="0.2">
      <c r="A3" s="1" t="s">
        <v>24</v>
      </c>
    </row>
    <row r="4" spans="1:5" x14ac:dyDescent="0.2">
      <c r="A4" s="1" t="s">
        <v>25</v>
      </c>
    </row>
    <row r="5" spans="1:5" x14ac:dyDescent="0.2">
      <c r="A5" s="1" t="s">
        <v>26</v>
      </c>
    </row>
    <row r="6" spans="1:5" x14ac:dyDescent="0.2">
      <c r="A6" s="1"/>
      <c r="B6" t="s">
        <v>27</v>
      </c>
    </row>
    <row r="7" spans="1:5" x14ac:dyDescent="0.2">
      <c r="A7" s="1"/>
      <c r="B7" t="s">
        <v>28</v>
      </c>
    </row>
    <row r="8" spans="1:5" x14ac:dyDescent="0.2">
      <c r="A8" s="1"/>
      <c r="B8" t="s">
        <v>29</v>
      </c>
    </row>
    <row r="9" spans="1:5" x14ac:dyDescent="0.2">
      <c r="A9" s="1" t="s">
        <v>30</v>
      </c>
    </row>
    <row r="10" spans="1:5" x14ac:dyDescent="0.2">
      <c r="B10" t="s">
        <v>31</v>
      </c>
    </row>
    <row r="11" spans="1:5" x14ac:dyDescent="0.2">
      <c r="B11" t="s">
        <v>32</v>
      </c>
    </row>
    <row r="14" spans="1:5" ht="16" thickBot="1" x14ac:dyDescent="0.25">
      <c r="A14" t="s">
        <v>33</v>
      </c>
    </row>
    <row r="15" spans="1:5" ht="16" thickBot="1" x14ac:dyDescent="0.25">
      <c r="B15" s="14" t="s">
        <v>34</v>
      </c>
      <c r="C15" s="14" t="s">
        <v>35</v>
      </c>
      <c r="D15" s="14" t="s">
        <v>36</v>
      </c>
      <c r="E15" s="14" t="s">
        <v>37</v>
      </c>
    </row>
    <row r="16" spans="1:5" ht="16" thickBot="1" x14ac:dyDescent="0.25">
      <c r="B16" s="13" t="s">
        <v>45</v>
      </c>
      <c r="C16" s="13" t="s">
        <v>46</v>
      </c>
      <c r="D16" s="16">
        <v>4350</v>
      </c>
      <c r="E16" s="16">
        <v>4350</v>
      </c>
    </row>
    <row r="19" spans="1:7" ht="16" thickBot="1" x14ac:dyDescent="0.25">
      <c r="A19" t="s">
        <v>38</v>
      </c>
    </row>
    <row r="20" spans="1:7" ht="16" thickBot="1" x14ac:dyDescent="0.25">
      <c r="B20" s="14" t="s">
        <v>34</v>
      </c>
      <c r="C20" s="14" t="s">
        <v>35</v>
      </c>
      <c r="D20" s="14" t="s">
        <v>36</v>
      </c>
      <c r="E20" s="14" t="s">
        <v>37</v>
      </c>
      <c r="F20" s="14" t="s">
        <v>39</v>
      </c>
    </row>
    <row r="21" spans="1:7" x14ac:dyDescent="0.2">
      <c r="B21" s="15" t="s">
        <v>47</v>
      </c>
      <c r="C21" s="15" t="s">
        <v>48</v>
      </c>
      <c r="D21" s="17">
        <v>1</v>
      </c>
      <c r="E21" s="17">
        <v>1</v>
      </c>
      <c r="F21" s="15" t="s">
        <v>75</v>
      </c>
    </row>
    <row r="22" spans="1:7" x14ac:dyDescent="0.2">
      <c r="B22" s="15" t="s">
        <v>50</v>
      </c>
      <c r="C22" s="15" t="s">
        <v>51</v>
      </c>
      <c r="D22" s="17">
        <v>1</v>
      </c>
      <c r="E22" s="17">
        <v>1</v>
      </c>
      <c r="F22" s="15" t="s">
        <v>75</v>
      </c>
    </row>
    <row r="23" spans="1:7" x14ac:dyDescent="0.2">
      <c r="B23" s="15" t="s">
        <v>52</v>
      </c>
      <c r="C23" s="15" t="s">
        <v>53</v>
      </c>
      <c r="D23" s="17">
        <v>0</v>
      </c>
      <c r="E23" s="17">
        <v>0</v>
      </c>
      <c r="F23" s="15" t="s">
        <v>75</v>
      </c>
    </row>
    <row r="24" spans="1:7" x14ac:dyDescent="0.2">
      <c r="B24" s="15" t="s">
        <v>54</v>
      </c>
      <c r="C24" s="15" t="s">
        <v>55</v>
      </c>
      <c r="D24" s="17">
        <v>100.00000000000001</v>
      </c>
      <c r="E24" s="17">
        <v>100.00000000000001</v>
      </c>
      <c r="F24" s="15" t="s">
        <v>49</v>
      </c>
    </row>
    <row r="25" spans="1:7" x14ac:dyDescent="0.2">
      <c r="B25" s="15" t="s">
        <v>56</v>
      </c>
      <c r="C25" s="15" t="s">
        <v>57</v>
      </c>
      <c r="D25" s="17">
        <v>99.999999999999986</v>
      </c>
      <c r="E25" s="17">
        <v>99.999999999999986</v>
      </c>
      <c r="F25" s="15" t="s">
        <v>49</v>
      </c>
    </row>
    <row r="26" spans="1:7" ht="16" thickBot="1" x14ac:dyDescent="0.25">
      <c r="B26" s="13" t="s">
        <v>58</v>
      </c>
      <c r="C26" s="13" t="s">
        <v>59</v>
      </c>
      <c r="D26" s="18">
        <v>0</v>
      </c>
      <c r="E26" s="18">
        <v>0</v>
      </c>
      <c r="F26" s="13" t="s">
        <v>49</v>
      </c>
    </row>
    <row r="29" spans="1:7" ht="16" thickBot="1" x14ac:dyDescent="0.25">
      <c r="A29" t="s">
        <v>40</v>
      </c>
    </row>
    <row r="30" spans="1:7" ht="16" thickBot="1" x14ac:dyDescent="0.25">
      <c r="B30" s="14" t="s">
        <v>34</v>
      </c>
      <c r="C30" s="14" t="s">
        <v>35</v>
      </c>
      <c r="D30" s="14" t="s">
        <v>41</v>
      </c>
      <c r="E30" s="14" t="s">
        <v>42</v>
      </c>
      <c r="F30" s="14" t="s">
        <v>43</v>
      </c>
      <c r="G30" s="14" t="s">
        <v>44</v>
      </c>
    </row>
    <row r="31" spans="1:7" x14ac:dyDescent="0.2">
      <c r="B31" s="15" t="s">
        <v>54</v>
      </c>
      <c r="C31" s="15" t="s">
        <v>55</v>
      </c>
      <c r="D31" s="17">
        <v>100.00000000000001</v>
      </c>
      <c r="E31" s="15" t="s">
        <v>60</v>
      </c>
      <c r="F31" s="15" t="s">
        <v>61</v>
      </c>
      <c r="G31" s="15">
        <v>74.999999999999986</v>
      </c>
    </row>
    <row r="32" spans="1:7" x14ac:dyDescent="0.2">
      <c r="B32" s="15" t="s">
        <v>56</v>
      </c>
      <c r="C32" s="15" t="s">
        <v>57</v>
      </c>
      <c r="D32" s="17">
        <v>99.999999999999986</v>
      </c>
      <c r="E32" s="15" t="s">
        <v>62</v>
      </c>
      <c r="F32" s="15" t="s">
        <v>61</v>
      </c>
      <c r="G32" s="15">
        <v>50.000000000000014</v>
      </c>
    </row>
    <row r="33" spans="2:7" x14ac:dyDescent="0.2">
      <c r="B33" s="15" t="s">
        <v>58</v>
      </c>
      <c r="C33" s="15" t="s">
        <v>59</v>
      </c>
      <c r="D33" s="17">
        <v>0</v>
      </c>
      <c r="E33" s="15" t="s">
        <v>63</v>
      </c>
      <c r="F33" s="15" t="s">
        <v>64</v>
      </c>
      <c r="G33" s="15">
        <v>0</v>
      </c>
    </row>
    <row r="34" spans="2:7" x14ac:dyDescent="0.2">
      <c r="B34" s="15" t="s">
        <v>65</v>
      </c>
      <c r="C34" s="15" t="s">
        <v>66</v>
      </c>
      <c r="D34" s="17">
        <v>450</v>
      </c>
      <c r="E34" s="15" t="s">
        <v>67</v>
      </c>
      <c r="F34" s="15" t="s">
        <v>64</v>
      </c>
      <c r="G34" s="15">
        <v>0</v>
      </c>
    </row>
    <row r="35" spans="2:7" x14ac:dyDescent="0.2">
      <c r="B35" s="15" t="s">
        <v>68</v>
      </c>
      <c r="C35" s="15" t="s">
        <v>69</v>
      </c>
      <c r="D35" s="17">
        <v>300</v>
      </c>
      <c r="E35" s="15" t="s">
        <v>70</v>
      </c>
      <c r="F35" s="15" t="s">
        <v>61</v>
      </c>
      <c r="G35" s="15">
        <v>50</v>
      </c>
    </row>
    <row r="36" spans="2:7" x14ac:dyDescent="0.2">
      <c r="B36" s="15" t="s">
        <v>71</v>
      </c>
      <c r="C36" s="15" t="s">
        <v>72</v>
      </c>
      <c r="D36" s="17">
        <v>50</v>
      </c>
      <c r="E36" s="15" t="s">
        <v>73</v>
      </c>
      <c r="F36" s="15" t="s">
        <v>64</v>
      </c>
      <c r="G36" s="15">
        <v>0</v>
      </c>
    </row>
    <row r="37" spans="2:7" ht="16" thickBot="1" x14ac:dyDescent="0.25">
      <c r="B37" s="13" t="s">
        <v>74</v>
      </c>
      <c r="C37" s="13"/>
      <c r="D37" s="13"/>
      <c r="E37" s="13"/>
      <c r="F37" s="13"/>
      <c r="G3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="115" zoomScaleNormal="115" workbookViewId="0">
      <selection activeCell="D20" sqref="D20"/>
    </sheetView>
  </sheetViews>
  <sheetFormatPr baseColWidth="10" defaultColWidth="8.83203125" defaultRowHeight="15" x14ac:dyDescent="0.2"/>
  <cols>
    <col min="1" max="1" width="22.5" bestFit="1" customWidth="1"/>
    <col min="2" max="2" width="10.33203125" bestFit="1" customWidth="1"/>
    <col min="3" max="3" width="13.83203125" bestFit="1" customWidth="1"/>
    <col min="4" max="4" width="10.5" bestFit="1" customWidth="1"/>
    <col min="5" max="5" width="14.1640625" bestFit="1" customWidth="1"/>
  </cols>
  <sheetData>
    <row r="1" spans="1:5" x14ac:dyDescent="0.2">
      <c r="A1" s="1" t="s">
        <v>0</v>
      </c>
    </row>
    <row r="3" spans="1:5" x14ac:dyDescent="0.2">
      <c r="A3" s="1" t="s">
        <v>1</v>
      </c>
    </row>
    <row r="4" spans="1:5" x14ac:dyDescent="0.2">
      <c r="B4" s="12" t="s">
        <v>6</v>
      </c>
      <c r="C4" s="12"/>
      <c r="D4" s="12"/>
      <c r="E4" s="1"/>
    </row>
    <row r="5" spans="1:5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7</v>
      </c>
    </row>
    <row r="6" spans="1:5" x14ac:dyDescent="0.2">
      <c r="A6" t="s">
        <v>8</v>
      </c>
      <c r="B6" s="4">
        <v>1.5</v>
      </c>
      <c r="C6" s="4">
        <v>3</v>
      </c>
      <c r="D6" s="4">
        <v>2</v>
      </c>
      <c r="E6" s="3">
        <v>450</v>
      </c>
    </row>
    <row r="7" spans="1:5" x14ac:dyDescent="0.2">
      <c r="A7" s="2" t="s">
        <v>9</v>
      </c>
      <c r="B7" s="4">
        <v>2</v>
      </c>
      <c r="C7" s="4">
        <v>1</v>
      </c>
      <c r="D7" s="4">
        <v>2.5</v>
      </c>
      <c r="E7" s="3">
        <v>350</v>
      </c>
    </row>
    <row r="8" spans="1:5" x14ac:dyDescent="0.2">
      <c r="A8" t="s">
        <v>10</v>
      </c>
      <c r="B8" s="4">
        <v>0.25</v>
      </c>
      <c r="C8" s="4">
        <v>0.25</v>
      </c>
      <c r="D8" s="4">
        <v>0.25</v>
      </c>
      <c r="E8" s="3">
        <v>50</v>
      </c>
    </row>
    <row r="10" spans="1:5" x14ac:dyDescent="0.2">
      <c r="B10" s="1" t="s">
        <v>3</v>
      </c>
      <c r="C10" s="1" t="s">
        <v>4</v>
      </c>
      <c r="D10" s="1" t="s">
        <v>5</v>
      </c>
    </row>
    <row r="11" spans="1:5" x14ac:dyDescent="0.2">
      <c r="A11" s="1" t="s">
        <v>11</v>
      </c>
      <c r="B11" s="5">
        <v>25</v>
      </c>
      <c r="C11" s="5">
        <v>28</v>
      </c>
      <c r="D11" s="5">
        <v>30</v>
      </c>
    </row>
    <row r="12" spans="1:5" x14ac:dyDescent="0.2">
      <c r="A12" s="1" t="s">
        <v>12</v>
      </c>
      <c r="B12" s="3">
        <v>175</v>
      </c>
      <c r="C12" s="3">
        <v>150</v>
      </c>
      <c r="D12" s="3">
        <v>140</v>
      </c>
    </row>
    <row r="13" spans="1:5" x14ac:dyDescent="0.2">
      <c r="A13" s="1" t="s">
        <v>13</v>
      </c>
      <c r="B13" s="5">
        <v>400</v>
      </c>
      <c r="C13" s="5">
        <v>550</v>
      </c>
      <c r="D13" s="5">
        <v>600</v>
      </c>
    </row>
    <row r="15" spans="1:5" x14ac:dyDescent="0.2">
      <c r="A15" s="6" t="s">
        <v>14</v>
      </c>
    </row>
    <row r="16" spans="1:5" ht="16" thickBot="1" x14ac:dyDescent="0.25">
      <c r="B16" s="1" t="s">
        <v>3</v>
      </c>
      <c r="C16" s="1" t="s">
        <v>4</v>
      </c>
      <c r="D16" s="1" t="s">
        <v>5</v>
      </c>
    </row>
    <row r="17" spans="1:4" ht="16" thickTop="1" x14ac:dyDescent="0.2">
      <c r="A17" s="6" t="s">
        <v>15</v>
      </c>
      <c r="B17" s="7">
        <v>1</v>
      </c>
      <c r="C17" s="7">
        <v>1</v>
      </c>
      <c r="D17" s="7">
        <v>0</v>
      </c>
    </row>
    <row r="18" spans="1:4" ht="16" thickBot="1" x14ac:dyDescent="0.25">
      <c r="A18" s="1" t="s">
        <v>16</v>
      </c>
      <c r="B18" s="8">
        <v>100.00000000000001</v>
      </c>
      <c r="C18" s="9">
        <v>99.999999999999986</v>
      </c>
      <c r="D18" s="10">
        <v>0</v>
      </c>
    </row>
    <row r="19" spans="1:4" ht="16" thickTop="1" x14ac:dyDescent="0.2"/>
    <row r="20" spans="1:4" x14ac:dyDescent="0.2">
      <c r="B20" s="1" t="s">
        <v>21</v>
      </c>
    </row>
    <row r="21" spans="1:4" x14ac:dyDescent="0.2">
      <c r="A21" s="6" t="s">
        <v>17</v>
      </c>
      <c r="B21" s="5">
        <f>SUMPRODUCT(B11:D11,B18:D18)-(B17*B13+C17*C13+D17*D13)</f>
        <v>4350</v>
      </c>
    </row>
    <row r="23" spans="1:4" x14ac:dyDescent="0.2">
      <c r="A23" s="6" t="s">
        <v>2</v>
      </c>
      <c r="B23" s="1" t="s">
        <v>18</v>
      </c>
      <c r="C23" s="1" t="s">
        <v>7</v>
      </c>
      <c r="D23" s="1" t="s">
        <v>19</v>
      </c>
    </row>
    <row r="24" spans="1:4" x14ac:dyDescent="0.2">
      <c r="A24" t="s">
        <v>8</v>
      </c>
      <c r="B24" s="3">
        <f>SUMPRODUCT($B$18:$D$18,B6:D6)</f>
        <v>450</v>
      </c>
      <c r="C24" s="3">
        <f>E6</f>
        <v>450</v>
      </c>
      <c r="D24" s="3">
        <f>C24-B24</f>
        <v>0</v>
      </c>
    </row>
    <row r="25" spans="1:4" x14ac:dyDescent="0.2">
      <c r="A25" s="11" t="s">
        <v>9</v>
      </c>
      <c r="B25" s="3">
        <f>SUMPRODUCT($B$18:$D$18,B7:D7)</f>
        <v>300</v>
      </c>
      <c r="C25" s="3">
        <f>E7</f>
        <v>350</v>
      </c>
      <c r="D25" s="3">
        <f t="shared" ref="D25:D26" si="0">C25-B25</f>
        <v>50</v>
      </c>
    </row>
    <row r="26" spans="1:4" x14ac:dyDescent="0.2">
      <c r="A26" t="s">
        <v>10</v>
      </c>
      <c r="B26" s="3">
        <f t="shared" ref="B26" si="1">SUMPRODUCT($B$18:$D$18,B8:D8)</f>
        <v>50</v>
      </c>
      <c r="C26" s="3">
        <f>E8</f>
        <v>50</v>
      </c>
      <c r="D26" s="3">
        <f t="shared" si="0"/>
        <v>0</v>
      </c>
    </row>
    <row r="28" spans="1:4" x14ac:dyDescent="0.2">
      <c r="B28" s="1" t="s">
        <v>3</v>
      </c>
      <c r="C28" s="1" t="s">
        <v>4</v>
      </c>
      <c r="D28" s="1" t="s">
        <v>5</v>
      </c>
    </row>
    <row r="29" spans="1:4" x14ac:dyDescent="0.2">
      <c r="A29" s="1" t="s">
        <v>20</v>
      </c>
      <c r="B29" s="3">
        <f>B12*B17</f>
        <v>175</v>
      </c>
      <c r="C29" s="3">
        <f>C12*C17</f>
        <v>150</v>
      </c>
      <c r="D29" s="3">
        <f>D12*D17</f>
        <v>0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2021-03-24T00:32:25Z</dcterms:modified>
</cp:coreProperties>
</file>