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revorcardoza/Documents/GitHub/Statistics/StatsAssignment#3/"/>
    </mc:Choice>
  </mc:AlternateContent>
  <xr:revisionPtr revIDLastSave="0" documentId="13_ncr:1_{977842D3-7964-E74B-B910-9B6B8B180A3A}" xr6:coauthVersionLast="45" xr6:coauthVersionMax="45" xr10:uidLastSave="{00000000-0000-0000-0000-000000000000}"/>
  <bookViews>
    <workbookView xWindow="540" yWindow="0" windowWidth="18920" windowHeight="182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J8" i="1"/>
  <c r="K8" i="1"/>
  <c r="I7" i="1"/>
  <c r="J7" i="1"/>
  <c r="K7" i="1"/>
  <c r="I6" i="1"/>
  <c r="J6" i="1"/>
  <c r="K6" i="1"/>
  <c r="H6" i="1"/>
  <c r="H8" i="1"/>
  <c r="H7" i="1"/>
  <c r="H5" i="1"/>
  <c r="I5" i="1"/>
  <c r="J5" i="1"/>
  <c r="K5" i="1"/>
  <c r="I4" i="1"/>
  <c r="J4" i="1"/>
  <c r="K4" i="1"/>
  <c r="H4" i="1"/>
  <c r="I3" i="1"/>
  <c r="J3" i="1"/>
  <c r="K3" i="1"/>
  <c r="H3" i="1"/>
  <c r="I2" i="1"/>
  <c r="J2" i="1"/>
  <c r="K2" i="1"/>
  <c r="H2" i="1"/>
</calcChain>
</file>

<file path=xl/sharedStrings.xml><?xml version="1.0" encoding="utf-8"?>
<sst xmlns="http://schemas.openxmlformats.org/spreadsheetml/2006/main" count="116" uniqueCount="114">
  <si>
    <t>Motion Picture</t>
  </si>
  <si>
    <t>Opening Gross Sales ($millions)</t>
  </si>
  <si>
    <t>Number of Theaters</t>
  </si>
  <si>
    <t>Weeks in Release</t>
  </si>
  <si>
    <t>Harry Potter and the Deathly Hallows Part 2</t>
  </si>
  <si>
    <t>Transformers: Dark of the Moon</t>
  </si>
  <si>
    <t>The Twilight Saga: Breaking Dawn Part 1</t>
  </si>
  <si>
    <t>The Hangover Part II</t>
  </si>
  <si>
    <t>Pirates of the Caribbean: On Stranger Tides</t>
  </si>
  <si>
    <t>Fast Five</t>
  </si>
  <si>
    <t>Mission: Impossible - Ghost Protocol</t>
  </si>
  <si>
    <t>Cars 2</t>
  </si>
  <si>
    <t>Sherlock Holmes: A Game of Shadows</t>
  </si>
  <si>
    <t>Thor</t>
  </si>
  <si>
    <t>Rise of the Planet of the Apes</t>
  </si>
  <si>
    <t>Captain America: The First Avenger</t>
  </si>
  <si>
    <t>The Help</t>
  </si>
  <si>
    <t>Bridesmaids</t>
  </si>
  <si>
    <t>Kung Fu Panda 2</t>
  </si>
  <si>
    <t>Puss in Boots</t>
  </si>
  <si>
    <t>X-Men: First Class</t>
  </si>
  <si>
    <t>Rio</t>
  </si>
  <si>
    <t>The Smurfs</t>
  </si>
  <si>
    <t>Alvin and the Chipmunks: Chipwrecked</t>
  </si>
  <si>
    <t>Super 8</t>
  </si>
  <si>
    <t>Rango</t>
  </si>
  <si>
    <t>Horrible Bosses</t>
  </si>
  <si>
    <t>Green Lantern</t>
  </si>
  <si>
    <t>Hop</t>
  </si>
  <si>
    <t>Paranormal Activity 3</t>
  </si>
  <si>
    <t>Just Go With It</t>
  </si>
  <si>
    <t>The Girl with the Dragon Tattoo (2011)</t>
  </si>
  <si>
    <t>Bad Teacher</t>
  </si>
  <si>
    <t>Cowboys &amp; Aliens</t>
  </si>
  <si>
    <t>Gnomeo and Juliet</t>
  </si>
  <si>
    <t>The Green Hornet</t>
  </si>
  <si>
    <t>The Lion King (in 3D)</t>
  </si>
  <si>
    <t>The Muppets</t>
  </si>
  <si>
    <t>Real Steel</t>
  </si>
  <si>
    <t>Crazy, Stupid, Love.</t>
  </si>
  <si>
    <t>Battle: Los Angeles</t>
  </si>
  <si>
    <t>Immortals</t>
  </si>
  <si>
    <t>The Descendants</t>
  </si>
  <si>
    <t>Zookeeper</t>
  </si>
  <si>
    <t>War Horse</t>
  </si>
  <si>
    <t>Limitless</t>
  </si>
  <si>
    <t>Tower Heist</t>
  </si>
  <si>
    <t>The Adventures of Tintin</t>
  </si>
  <si>
    <t>Contagion</t>
  </si>
  <si>
    <t>Moneyball</t>
  </si>
  <si>
    <t>We Bought a Zoo</t>
  </si>
  <si>
    <t>Jack and Jill</t>
  </si>
  <si>
    <t>Justin Bieber: Never Say Never</t>
  </si>
  <si>
    <t>Hugo</t>
  </si>
  <si>
    <t>Dolphin Tale</t>
  </si>
  <si>
    <t>No Strings Attached</t>
  </si>
  <si>
    <t>Mr. Popper's Penguins</t>
  </si>
  <si>
    <t>Happy Feet Two</t>
  </si>
  <si>
    <t>Unknown</t>
  </si>
  <si>
    <t>The Adjustment Bureau</t>
  </si>
  <si>
    <t>Water for Elephants</t>
  </si>
  <si>
    <t>The Lincoln Lawyer</t>
  </si>
  <si>
    <t>Midnight in Paris</t>
  </si>
  <si>
    <t>Friends with Benefits</t>
  </si>
  <si>
    <t>I Am Number Four</t>
  </si>
  <si>
    <t>Source Code</t>
  </si>
  <si>
    <t>New Year's Eve</t>
  </si>
  <si>
    <t>Insidious</t>
  </si>
  <si>
    <t>Tyler Perry's Madea's Big Happy Family</t>
  </si>
  <si>
    <t>Diary of a Wimpy Kid: Rodrick Rules</t>
  </si>
  <si>
    <t>Footloose (2011)</t>
  </si>
  <si>
    <t>The Dilemma</t>
  </si>
  <si>
    <t>Arthur Christmas</t>
  </si>
  <si>
    <t>Hall Pass</t>
  </si>
  <si>
    <t>Soul Surfer</t>
  </si>
  <si>
    <t>Final Destination 5</t>
  </si>
  <si>
    <t>The Artist</t>
  </si>
  <si>
    <t>The Ides of March</t>
  </si>
  <si>
    <t>Hanna</t>
  </si>
  <si>
    <t>Something Borrowed</t>
  </si>
  <si>
    <t>Spy Kids: All the Time in the World</t>
  </si>
  <si>
    <t>Scream 4</t>
  </si>
  <si>
    <t>Big Mommas: Like Father, Like Son</t>
  </si>
  <si>
    <t>Red Riding Hood</t>
  </si>
  <si>
    <t>In Time</t>
  </si>
  <si>
    <t>Paul</t>
  </si>
  <si>
    <t>J. Edgar</t>
  </si>
  <si>
    <t>The Roommate</t>
  </si>
  <si>
    <t>Jumping the Broom</t>
  </si>
  <si>
    <t>The Change-Up</t>
  </si>
  <si>
    <t>30 Minutes or Less</t>
  </si>
  <si>
    <t>Colombiana</t>
  </si>
  <si>
    <t>Sucker Punch</t>
  </si>
  <si>
    <t>Larry Crowne</t>
  </si>
  <si>
    <t>A Very Harold &amp; Kumar 3D Christmas</t>
  </si>
  <si>
    <t>Drive (2011)</t>
  </si>
  <si>
    <t>50/50</t>
  </si>
  <si>
    <t>Courageous</t>
  </si>
  <si>
    <t>The Rite</t>
  </si>
  <si>
    <t>Arthur (2011)</t>
  </si>
  <si>
    <t>Extremely Loud &amp; Incredibly Close</t>
  </si>
  <si>
    <t>The Debt</t>
  </si>
  <si>
    <t>The Sitter</t>
  </si>
  <si>
    <t>Priest</t>
  </si>
  <si>
    <t>Total Gross Sales ($millions)</t>
  </si>
  <si>
    <t xml:space="preserve">Opening Gross Sales </t>
  </si>
  <si>
    <t xml:space="preserve">Total Gross Sales </t>
  </si>
  <si>
    <t>Mean</t>
  </si>
  <si>
    <t>Std Dev</t>
  </si>
  <si>
    <t>min</t>
  </si>
  <si>
    <t>1st quart</t>
  </si>
  <si>
    <t>median</t>
  </si>
  <si>
    <t>3rd quart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</si>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</sst>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/>
    <xf numFmtId="40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4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workbookViewId="0">
      <selection activeCell="H9" sqref="H9"/>
    </sheetView>
  </sheetViews>
  <sheetFormatPr baseColWidth="10" defaultColWidth="8.83203125" defaultRowHeight="15" x14ac:dyDescent="0.2"/>
  <cols>
    <col min="1" max="1" width="44.5" bestFit="1" customWidth="1"/>
    <col min="2" max="2" width="17.5" style="1" customWidth="1"/>
    <col min="3" max="3" width="17.33203125" customWidth="1"/>
    <col min="4" max="4" width="15.5" customWidth="1"/>
    <col min="5" max="5" width="11" customWidth="1"/>
    <col min="8" max="8" width="15.6640625" customWidth="1"/>
    <col min="9" max="9" width="13" customWidth="1"/>
    <col min="10" max="10" width="15.33203125" customWidth="1"/>
    <col min="11" max="11" width="13.1640625" customWidth="1"/>
  </cols>
  <sheetData>
    <row r="1" spans="1:11" ht="39" customHeight="1" x14ac:dyDescent="0.2">
      <c r="A1" s="2" t="s">
        <v>0</v>
      </c>
      <c r="B1" s="3" t="s">
        <v>1</v>
      </c>
      <c r="C1" s="3" t="s">
        <v>104</v>
      </c>
      <c r="D1" s="3" t="s">
        <v>2</v>
      </c>
      <c r="E1" s="3" t="s">
        <v>3</v>
      </c>
      <c r="H1" t="s">
        <v>105</v>
      </c>
      <c r="I1" t="s">
        <v>106</v>
      </c>
      <c r="J1" t="s">
        <v>2</v>
      </c>
      <c r="K1" t="s">
        <v>3</v>
      </c>
    </row>
    <row r="2" spans="1:11" ht="16" x14ac:dyDescent="0.2">
      <c r="A2" s="4" t="s">
        <v>4</v>
      </c>
      <c r="B2" s="5">
        <v>169.19</v>
      </c>
      <c r="C2" s="5">
        <v>381.01</v>
      </c>
      <c r="D2" s="6">
        <v>4375</v>
      </c>
      <c r="E2" s="6">
        <v>19</v>
      </c>
      <c r="G2" t="s">
        <v>107</v>
      </c>
      <c r="H2" s="7">
        <f>AVERAGE(B2:B101)</f>
        <v>27.514899999999979</v>
      </c>
      <c r="I2" s="7">
        <f>AVERAGE(C2:C101)</f>
        <v>90.466399999999993</v>
      </c>
      <c r="J2" s="7">
        <f t="shared" ref="I2:K2" si="0">AVERAGE(D2:D101)</f>
        <v>3114.35</v>
      </c>
      <c r="K2" s="7">
        <f t="shared" si="0"/>
        <v>14.58</v>
      </c>
    </row>
    <row r="3" spans="1:11" ht="16" x14ac:dyDescent="0.2">
      <c r="A3" s="4" t="s">
        <v>5</v>
      </c>
      <c r="B3" s="5">
        <v>97.85</v>
      </c>
      <c r="C3" s="5">
        <v>352.39</v>
      </c>
      <c r="D3" s="6">
        <v>4088</v>
      </c>
      <c r="E3" s="6">
        <v>15</v>
      </c>
      <c r="G3" t="s">
        <v>108</v>
      </c>
      <c r="H3">
        <f>_xlfn.STDEV.S(B2:B101)</f>
        <v>26.515595582238173</v>
      </c>
      <c r="I3">
        <f t="shared" ref="I3:K3" si="1">_xlfn.STDEV.S(C2:C101)</f>
        <v>68.124661585963253</v>
      </c>
      <c r="J3">
        <f t="shared" si="1"/>
        <v>610.79025438237375</v>
      </c>
      <c r="K3">
        <f t="shared" si="1"/>
        <v>5.0496124463750549</v>
      </c>
    </row>
    <row r="4" spans="1:11" ht="16" x14ac:dyDescent="0.2">
      <c r="A4" s="4" t="s">
        <v>6</v>
      </c>
      <c r="B4" s="5">
        <v>138.12</v>
      </c>
      <c r="C4" s="5">
        <v>281.29000000000002</v>
      </c>
      <c r="D4" s="6">
        <v>4066</v>
      </c>
      <c r="E4" s="6">
        <v>14</v>
      </c>
      <c r="G4" t="s">
        <v>109</v>
      </c>
      <c r="H4" s="7">
        <f>_xlfn.QUARTILE.INC(B2:B101,0)</f>
        <v>7.0000000000000007E-2</v>
      </c>
      <c r="I4" s="7">
        <f t="shared" ref="I4:K4" si="2">_xlfn.QUARTILE.INC(C2:C101,0)</f>
        <v>29.14</v>
      </c>
      <c r="J4" s="7">
        <f t="shared" si="2"/>
        <v>1038</v>
      </c>
      <c r="K4" s="7">
        <f t="shared" si="2"/>
        <v>6</v>
      </c>
    </row>
    <row r="5" spans="1:11" ht="16" x14ac:dyDescent="0.2">
      <c r="A5" s="4" t="s">
        <v>7</v>
      </c>
      <c r="B5" s="5">
        <v>85.95</v>
      </c>
      <c r="C5" s="5">
        <v>254.46</v>
      </c>
      <c r="D5" s="6">
        <v>3675</v>
      </c>
      <c r="E5" s="6">
        <v>16</v>
      </c>
      <c r="G5" t="s">
        <v>110</v>
      </c>
      <c r="H5">
        <f>_xlfn.QUARTILE.INC(B2:B101,1)</f>
        <v>13.0025</v>
      </c>
      <c r="I5">
        <f t="shared" ref="I5:K5" si="3">_xlfn.QUARTILE.INC(C2:C101,1)</f>
        <v>39.957499999999996</v>
      </c>
      <c r="J5">
        <f t="shared" si="3"/>
        <v>2853.75</v>
      </c>
      <c r="K5">
        <f t="shared" si="3"/>
        <v>11.75</v>
      </c>
    </row>
    <row r="6" spans="1:11" ht="16" x14ac:dyDescent="0.2">
      <c r="A6" s="4" t="s">
        <v>8</v>
      </c>
      <c r="B6" s="5">
        <v>90.15</v>
      </c>
      <c r="C6" s="5">
        <v>241.07</v>
      </c>
      <c r="D6" s="6">
        <v>4164</v>
      </c>
      <c r="E6" s="6">
        <v>19</v>
      </c>
      <c r="G6" t="s">
        <v>111</v>
      </c>
      <c r="H6">
        <f>_xlfn.QUARTILE.INC(B2:B101,2)</f>
        <v>19.079999999999998</v>
      </c>
      <c r="I6">
        <f t="shared" ref="I6:K6" si="4">_xlfn.QUARTILE.INC(C2:C101,2)</f>
        <v>72.400000000000006</v>
      </c>
      <c r="J6">
        <f t="shared" si="4"/>
        <v>3102.5</v>
      </c>
      <c r="K6">
        <f t="shared" si="4"/>
        <v>14.5</v>
      </c>
    </row>
    <row r="7" spans="1:11" ht="16" x14ac:dyDescent="0.2">
      <c r="A7" s="4" t="s">
        <v>9</v>
      </c>
      <c r="B7" s="5">
        <v>86.2</v>
      </c>
      <c r="C7" s="5">
        <v>209.84</v>
      </c>
      <c r="D7" s="6">
        <v>3793</v>
      </c>
      <c r="E7" s="6">
        <v>15</v>
      </c>
      <c r="G7" t="s">
        <v>112</v>
      </c>
      <c r="H7">
        <f>_xlfn.QUARTILE.INC(B2:B101,3)</f>
        <v>31.752500000000001</v>
      </c>
      <c r="I7">
        <f t="shared" ref="I7:K7" si="5">_xlfn.QUARTILE.INC(C2:C101,3)</f>
        <v>105.045</v>
      </c>
      <c r="J7">
        <f t="shared" si="5"/>
        <v>3549.75</v>
      </c>
      <c r="K7">
        <f t="shared" si="5"/>
        <v>17</v>
      </c>
    </row>
    <row r="8" spans="1:11" ht="16" x14ac:dyDescent="0.2">
      <c r="A8" s="4" t="s">
        <v>10</v>
      </c>
      <c r="B8" s="5">
        <v>12.79</v>
      </c>
      <c r="C8" s="5">
        <v>208.55</v>
      </c>
      <c r="D8" s="6">
        <v>3555</v>
      </c>
      <c r="E8" s="6">
        <v>13</v>
      </c>
      <c r="G8" t="s">
        <v>113</v>
      </c>
      <c r="H8">
        <f>_xlfn.QUARTILE.INC(B2:B101,4)</f>
        <v>169.19</v>
      </c>
      <c r="I8">
        <f t="shared" ref="I8:K8" si="6">_xlfn.QUARTILE.INC(C2:C101,4)</f>
        <v>381.01</v>
      </c>
      <c r="J8">
        <f t="shared" si="6"/>
        <v>4375</v>
      </c>
      <c r="K8">
        <f t="shared" si="6"/>
        <v>43</v>
      </c>
    </row>
    <row r="9" spans="1:11" ht="16" x14ac:dyDescent="0.2">
      <c r="A9" s="4" t="s">
        <v>11</v>
      </c>
      <c r="B9" s="5">
        <v>66.14</v>
      </c>
      <c r="C9" s="5">
        <v>191.45</v>
      </c>
      <c r="D9" s="6">
        <v>4115</v>
      </c>
      <c r="E9" s="6">
        <v>25</v>
      </c>
    </row>
    <row r="10" spans="1:11" ht="16" x14ac:dyDescent="0.2">
      <c r="A10" s="4" t="s">
        <v>12</v>
      </c>
      <c r="B10" s="5">
        <v>39.64</v>
      </c>
      <c r="C10" s="5">
        <v>186.59</v>
      </c>
      <c r="D10" s="6">
        <v>3703</v>
      </c>
      <c r="E10" s="6">
        <v>13</v>
      </c>
    </row>
    <row r="11" spans="1:11" ht="16" x14ac:dyDescent="0.2">
      <c r="A11" s="4" t="s">
        <v>13</v>
      </c>
      <c r="B11" s="5">
        <v>65.72</v>
      </c>
      <c r="C11" s="5">
        <v>181.03</v>
      </c>
      <c r="D11" s="6">
        <v>3963</v>
      </c>
      <c r="E11" s="6">
        <v>16</v>
      </c>
    </row>
    <row r="12" spans="1:11" ht="16" x14ac:dyDescent="0.2">
      <c r="A12" s="4" t="s">
        <v>14</v>
      </c>
      <c r="B12" s="5">
        <v>54.81</v>
      </c>
      <c r="C12" s="5">
        <v>176.76</v>
      </c>
      <c r="D12" s="6">
        <v>3691</v>
      </c>
      <c r="E12" s="6">
        <v>19</v>
      </c>
    </row>
    <row r="13" spans="1:11" ht="16" x14ac:dyDescent="0.2">
      <c r="A13" s="4" t="s">
        <v>15</v>
      </c>
      <c r="B13" s="5">
        <v>65.06</v>
      </c>
      <c r="C13" s="5">
        <v>176.65</v>
      </c>
      <c r="D13" s="6">
        <v>3715</v>
      </c>
      <c r="E13" s="6">
        <v>16</v>
      </c>
    </row>
    <row r="14" spans="1:11" ht="16" x14ac:dyDescent="0.2">
      <c r="A14" s="4" t="s">
        <v>16</v>
      </c>
      <c r="B14" s="5">
        <v>26.04</v>
      </c>
      <c r="C14" s="5">
        <v>169.71</v>
      </c>
      <c r="D14" s="6">
        <v>3014</v>
      </c>
      <c r="E14" s="6">
        <v>30</v>
      </c>
    </row>
    <row r="15" spans="1:11" ht="16" x14ac:dyDescent="0.2">
      <c r="A15" s="4" t="s">
        <v>17</v>
      </c>
      <c r="B15" s="5">
        <v>26.25</v>
      </c>
      <c r="C15" s="5">
        <v>169.11</v>
      </c>
      <c r="D15" s="6">
        <v>2958</v>
      </c>
      <c r="E15" s="6">
        <v>20</v>
      </c>
    </row>
    <row r="16" spans="1:11" ht="16" x14ac:dyDescent="0.2">
      <c r="A16" s="4" t="s">
        <v>18</v>
      </c>
      <c r="B16" s="5">
        <v>47.66</v>
      </c>
      <c r="C16" s="5">
        <v>165.25</v>
      </c>
      <c r="D16" s="6">
        <v>3952</v>
      </c>
      <c r="E16" s="6">
        <v>18</v>
      </c>
    </row>
    <row r="17" spans="1:5" ht="16" x14ac:dyDescent="0.2">
      <c r="A17" s="4" t="s">
        <v>19</v>
      </c>
      <c r="B17" s="5">
        <v>34.08</v>
      </c>
      <c r="C17" s="5">
        <v>149.26</v>
      </c>
      <c r="D17" s="6">
        <v>3963</v>
      </c>
      <c r="E17" s="6">
        <v>18</v>
      </c>
    </row>
    <row r="18" spans="1:5" ht="16" x14ac:dyDescent="0.2">
      <c r="A18" s="4" t="s">
        <v>20</v>
      </c>
      <c r="B18" s="5">
        <v>55.1</v>
      </c>
      <c r="C18" s="5">
        <v>146.41</v>
      </c>
      <c r="D18" s="6">
        <v>3692</v>
      </c>
      <c r="E18" s="6">
        <v>17</v>
      </c>
    </row>
    <row r="19" spans="1:5" ht="16" x14ac:dyDescent="0.2">
      <c r="A19" s="4" t="s">
        <v>21</v>
      </c>
      <c r="B19" s="5">
        <v>39.229999999999997</v>
      </c>
      <c r="C19" s="5">
        <v>143.62</v>
      </c>
      <c r="D19" s="6">
        <v>3842</v>
      </c>
      <c r="E19" s="6">
        <v>21</v>
      </c>
    </row>
    <row r="20" spans="1:5" ht="16" x14ac:dyDescent="0.2">
      <c r="A20" s="4" t="s">
        <v>22</v>
      </c>
      <c r="B20" s="5">
        <v>35.61</v>
      </c>
      <c r="C20" s="5">
        <v>142.61000000000001</v>
      </c>
      <c r="D20" s="6">
        <v>3427</v>
      </c>
      <c r="E20" s="6">
        <v>20</v>
      </c>
    </row>
    <row r="21" spans="1:5" ht="16" x14ac:dyDescent="0.2">
      <c r="A21" s="4" t="s">
        <v>23</v>
      </c>
      <c r="B21" s="5">
        <v>23.24</v>
      </c>
      <c r="C21" s="5">
        <v>131.37</v>
      </c>
      <c r="D21" s="6">
        <v>3734</v>
      </c>
      <c r="E21" s="6">
        <v>13</v>
      </c>
    </row>
    <row r="22" spans="1:5" ht="16" x14ac:dyDescent="0.2">
      <c r="A22" s="4" t="s">
        <v>24</v>
      </c>
      <c r="B22" s="5">
        <v>35.450000000000003</v>
      </c>
      <c r="C22" s="5">
        <v>127</v>
      </c>
      <c r="D22" s="6">
        <v>3424</v>
      </c>
      <c r="E22" s="6">
        <v>16</v>
      </c>
    </row>
    <row r="23" spans="1:5" ht="16" x14ac:dyDescent="0.2">
      <c r="A23" s="4" t="s">
        <v>25</v>
      </c>
      <c r="B23" s="5">
        <v>38.08</v>
      </c>
      <c r="C23" s="5">
        <v>123.48</v>
      </c>
      <c r="D23" s="6">
        <v>3923</v>
      </c>
      <c r="E23" s="6">
        <v>18</v>
      </c>
    </row>
    <row r="24" spans="1:5" ht="16" x14ac:dyDescent="0.2">
      <c r="A24" s="4" t="s">
        <v>26</v>
      </c>
      <c r="B24" s="5">
        <v>28.3</v>
      </c>
      <c r="C24" s="5">
        <v>117.54</v>
      </c>
      <c r="D24" s="6">
        <v>3134</v>
      </c>
      <c r="E24" s="6">
        <v>16</v>
      </c>
    </row>
    <row r="25" spans="1:5" ht="16" x14ac:dyDescent="0.2">
      <c r="A25" s="4" t="s">
        <v>27</v>
      </c>
      <c r="B25" s="5">
        <v>53.17</v>
      </c>
      <c r="C25" s="5">
        <v>116.6</v>
      </c>
      <c r="D25" s="6">
        <v>3816</v>
      </c>
      <c r="E25" s="6">
        <v>15</v>
      </c>
    </row>
    <row r="26" spans="1:5" ht="16" x14ac:dyDescent="0.2">
      <c r="A26" s="4" t="s">
        <v>28</v>
      </c>
      <c r="B26" s="5">
        <v>37.54</v>
      </c>
      <c r="C26" s="5">
        <v>108.09</v>
      </c>
      <c r="D26" s="6">
        <v>3616</v>
      </c>
      <c r="E26" s="6">
        <v>11</v>
      </c>
    </row>
    <row r="27" spans="1:5" ht="16" x14ac:dyDescent="0.2">
      <c r="A27" s="4" t="s">
        <v>29</v>
      </c>
      <c r="B27" s="5">
        <v>52.57</v>
      </c>
      <c r="C27" s="5">
        <v>104.03</v>
      </c>
      <c r="D27" s="6">
        <v>3329</v>
      </c>
      <c r="E27" s="6">
        <v>11</v>
      </c>
    </row>
    <row r="28" spans="1:5" ht="16" x14ac:dyDescent="0.2">
      <c r="A28" s="4" t="s">
        <v>30</v>
      </c>
      <c r="B28" s="5">
        <v>30.51</v>
      </c>
      <c r="C28" s="5">
        <v>103.03</v>
      </c>
      <c r="D28" s="6">
        <v>3548</v>
      </c>
      <c r="E28" s="6">
        <v>14</v>
      </c>
    </row>
    <row r="29" spans="1:5" ht="16" x14ac:dyDescent="0.2">
      <c r="A29" s="4" t="s">
        <v>31</v>
      </c>
      <c r="B29" s="5">
        <v>12.77</v>
      </c>
      <c r="C29" s="5">
        <v>102.36</v>
      </c>
      <c r="D29" s="6">
        <v>2950</v>
      </c>
      <c r="E29" s="6">
        <v>12</v>
      </c>
    </row>
    <row r="30" spans="1:5" ht="16" x14ac:dyDescent="0.2">
      <c r="A30" s="4" t="s">
        <v>32</v>
      </c>
      <c r="B30" s="5">
        <v>31.6</v>
      </c>
      <c r="C30" s="5">
        <v>100.29</v>
      </c>
      <c r="D30" s="6">
        <v>3049</v>
      </c>
      <c r="E30" s="6">
        <v>16</v>
      </c>
    </row>
    <row r="31" spans="1:5" ht="16" x14ac:dyDescent="0.2">
      <c r="A31" s="4" t="s">
        <v>33</v>
      </c>
      <c r="B31" s="5">
        <v>36.43</v>
      </c>
      <c r="C31" s="5">
        <v>100.24</v>
      </c>
      <c r="D31" s="6">
        <v>3754</v>
      </c>
      <c r="E31" s="6">
        <v>14</v>
      </c>
    </row>
    <row r="32" spans="1:5" ht="16" x14ac:dyDescent="0.2">
      <c r="A32" s="4" t="s">
        <v>34</v>
      </c>
      <c r="B32" s="5">
        <v>25.36</v>
      </c>
      <c r="C32" s="5">
        <v>99.97</v>
      </c>
      <c r="D32" s="6">
        <v>3037</v>
      </c>
      <c r="E32" s="6">
        <v>19</v>
      </c>
    </row>
    <row r="33" spans="1:5" ht="16" x14ac:dyDescent="0.2">
      <c r="A33" s="4" t="s">
        <v>35</v>
      </c>
      <c r="B33" s="5">
        <v>33.53</v>
      </c>
      <c r="C33" s="5">
        <v>98.78</v>
      </c>
      <c r="D33" s="6">
        <v>3584</v>
      </c>
      <c r="E33" s="6">
        <v>14</v>
      </c>
    </row>
    <row r="34" spans="1:5" ht="16" x14ac:dyDescent="0.2">
      <c r="A34" s="4" t="s">
        <v>36</v>
      </c>
      <c r="B34" s="5">
        <v>30.15</v>
      </c>
      <c r="C34" s="5">
        <v>94.24</v>
      </c>
      <c r="D34" s="6">
        <v>2340</v>
      </c>
      <c r="E34" s="6">
        <v>17</v>
      </c>
    </row>
    <row r="35" spans="1:5" ht="16" x14ac:dyDescent="0.2">
      <c r="A35" s="4" t="s">
        <v>37</v>
      </c>
      <c r="B35" s="5">
        <v>29.24</v>
      </c>
      <c r="C35" s="5">
        <v>88.57</v>
      </c>
      <c r="D35" s="6">
        <v>3440</v>
      </c>
      <c r="E35" s="6">
        <v>16</v>
      </c>
    </row>
    <row r="36" spans="1:5" ht="16" x14ac:dyDescent="0.2">
      <c r="A36" s="4" t="s">
        <v>38</v>
      </c>
      <c r="B36" s="5">
        <v>27.32</v>
      </c>
      <c r="C36" s="5">
        <v>85.47</v>
      </c>
      <c r="D36" s="6">
        <v>3440</v>
      </c>
      <c r="E36" s="6">
        <v>19</v>
      </c>
    </row>
    <row r="37" spans="1:5" ht="16" x14ac:dyDescent="0.2">
      <c r="A37" s="4" t="s">
        <v>39</v>
      </c>
      <c r="B37" s="5">
        <v>19.100000000000001</v>
      </c>
      <c r="C37" s="5">
        <v>84.35</v>
      </c>
      <c r="D37" s="6">
        <v>3020</v>
      </c>
      <c r="E37" s="6">
        <v>17</v>
      </c>
    </row>
    <row r="38" spans="1:5" ht="16" x14ac:dyDescent="0.2">
      <c r="A38" s="4" t="s">
        <v>40</v>
      </c>
      <c r="B38" s="5">
        <v>35.57</v>
      </c>
      <c r="C38" s="5">
        <v>83.55</v>
      </c>
      <c r="D38" s="6">
        <v>3417</v>
      </c>
      <c r="E38" s="6">
        <v>12</v>
      </c>
    </row>
    <row r="39" spans="1:5" ht="16" x14ac:dyDescent="0.2">
      <c r="A39" s="4" t="s">
        <v>41</v>
      </c>
      <c r="B39" s="5">
        <v>32.21</v>
      </c>
      <c r="C39" s="5">
        <v>83.5</v>
      </c>
      <c r="D39" s="6">
        <v>3120</v>
      </c>
      <c r="E39" s="6">
        <v>15</v>
      </c>
    </row>
    <row r="40" spans="1:5" ht="16" x14ac:dyDescent="0.2">
      <c r="A40" s="4" t="s">
        <v>42</v>
      </c>
      <c r="B40" s="5">
        <v>1.19</v>
      </c>
      <c r="C40" s="5">
        <v>81.7</v>
      </c>
      <c r="D40" s="6">
        <v>2038</v>
      </c>
      <c r="E40" s="6">
        <v>17</v>
      </c>
    </row>
    <row r="41" spans="1:5" ht="16" x14ac:dyDescent="0.2">
      <c r="A41" s="4" t="s">
        <v>43</v>
      </c>
      <c r="B41" s="5">
        <v>20.07</v>
      </c>
      <c r="C41" s="5">
        <v>80.36</v>
      </c>
      <c r="D41" s="6">
        <v>3482</v>
      </c>
      <c r="E41" s="6">
        <v>16</v>
      </c>
    </row>
    <row r="42" spans="1:5" ht="16" x14ac:dyDescent="0.2">
      <c r="A42" s="4" t="s">
        <v>44</v>
      </c>
      <c r="B42" s="5">
        <v>7.52</v>
      </c>
      <c r="C42" s="5">
        <v>79.38</v>
      </c>
      <c r="D42" s="6">
        <v>2856</v>
      </c>
      <c r="E42" s="6">
        <v>12</v>
      </c>
    </row>
    <row r="43" spans="1:5" ht="16" x14ac:dyDescent="0.2">
      <c r="A43" s="4" t="s">
        <v>45</v>
      </c>
      <c r="B43" s="5">
        <v>18.91</v>
      </c>
      <c r="C43" s="5">
        <v>79.25</v>
      </c>
      <c r="D43" s="6">
        <v>2838</v>
      </c>
      <c r="E43" s="6">
        <v>16</v>
      </c>
    </row>
    <row r="44" spans="1:5" ht="16" x14ac:dyDescent="0.2">
      <c r="A44" s="4" t="s">
        <v>46</v>
      </c>
      <c r="B44" s="5">
        <v>24.03</v>
      </c>
      <c r="C44" s="5">
        <v>78.05</v>
      </c>
      <c r="D44" s="6">
        <v>3870</v>
      </c>
      <c r="E44" s="6">
        <v>13</v>
      </c>
    </row>
    <row r="45" spans="1:5" ht="16" x14ac:dyDescent="0.2">
      <c r="A45" s="4" t="s">
        <v>47</v>
      </c>
      <c r="B45" s="5">
        <v>9.7200000000000006</v>
      </c>
      <c r="C45" s="5">
        <v>77.48</v>
      </c>
      <c r="D45" s="6">
        <v>3087</v>
      </c>
      <c r="E45" s="6">
        <v>12</v>
      </c>
    </row>
    <row r="46" spans="1:5" ht="16" x14ac:dyDescent="0.2">
      <c r="A46" s="4" t="s">
        <v>48</v>
      </c>
      <c r="B46" s="5">
        <v>22.4</v>
      </c>
      <c r="C46" s="5">
        <v>75.66</v>
      </c>
      <c r="D46" s="6">
        <v>3222</v>
      </c>
      <c r="E46" s="6">
        <v>14</v>
      </c>
    </row>
    <row r="47" spans="1:5" ht="16" x14ac:dyDescent="0.2">
      <c r="A47" s="4" t="s">
        <v>49</v>
      </c>
      <c r="B47" s="5">
        <v>19.5</v>
      </c>
      <c r="C47" s="5">
        <v>75.61</v>
      </c>
      <c r="D47" s="6">
        <v>3018</v>
      </c>
      <c r="E47" s="6">
        <v>19</v>
      </c>
    </row>
    <row r="48" spans="1:5" ht="16" x14ac:dyDescent="0.2">
      <c r="A48" s="4" t="s">
        <v>50</v>
      </c>
      <c r="B48" s="5">
        <v>9.36</v>
      </c>
      <c r="C48" s="5">
        <v>74.77</v>
      </c>
      <c r="D48" s="6">
        <v>3170</v>
      </c>
      <c r="E48" s="6">
        <v>19</v>
      </c>
    </row>
    <row r="49" spans="1:5" ht="16" x14ac:dyDescent="0.2">
      <c r="A49" s="4" t="s">
        <v>51</v>
      </c>
      <c r="B49" s="5">
        <v>25</v>
      </c>
      <c r="C49" s="5">
        <v>74.16</v>
      </c>
      <c r="D49" s="6">
        <v>3438</v>
      </c>
      <c r="E49" s="6">
        <v>15</v>
      </c>
    </row>
    <row r="50" spans="1:5" ht="16" x14ac:dyDescent="0.2">
      <c r="A50" s="4" t="s">
        <v>52</v>
      </c>
      <c r="B50" s="5">
        <v>29.51</v>
      </c>
      <c r="C50" s="5">
        <v>73.010000000000005</v>
      </c>
      <c r="D50" s="6">
        <v>3118</v>
      </c>
      <c r="E50" s="6">
        <v>13</v>
      </c>
    </row>
    <row r="51" spans="1:5" ht="16" x14ac:dyDescent="0.2">
      <c r="A51" s="4" t="s">
        <v>53</v>
      </c>
      <c r="B51" s="5">
        <v>11.36</v>
      </c>
      <c r="C51" s="5">
        <v>72.510000000000005</v>
      </c>
      <c r="D51" s="6">
        <v>2608</v>
      </c>
      <c r="E51" s="6">
        <v>16</v>
      </c>
    </row>
    <row r="52" spans="1:5" ht="16" x14ac:dyDescent="0.2">
      <c r="A52" s="4" t="s">
        <v>54</v>
      </c>
      <c r="B52" s="5">
        <v>19.149999999999999</v>
      </c>
      <c r="C52" s="5">
        <v>72.290000000000006</v>
      </c>
      <c r="D52" s="6">
        <v>3515</v>
      </c>
      <c r="E52" s="6">
        <v>18</v>
      </c>
    </row>
    <row r="53" spans="1:5" ht="16" x14ac:dyDescent="0.2">
      <c r="A53" s="4" t="s">
        <v>55</v>
      </c>
      <c r="B53" s="5">
        <v>19.649999999999999</v>
      </c>
      <c r="C53" s="5">
        <v>70.66</v>
      </c>
      <c r="D53" s="6">
        <v>3050</v>
      </c>
      <c r="E53" s="6">
        <v>11</v>
      </c>
    </row>
    <row r="54" spans="1:5" ht="16" x14ac:dyDescent="0.2">
      <c r="A54" s="4" t="s">
        <v>56</v>
      </c>
      <c r="B54" s="5">
        <v>18.45</v>
      </c>
      <c r="C54" s="5">
        <v>68.22</v>
      </c>
      <c r="D54" s="6">
        <v>3342</v>
      </c>
      <c r="E54" s="6">
        <v>18</v>
      </c>
    </row>
    <row r="55" spans="1:5" ht="16" x14ac:dyDescent="0.2">
      <c r="A55" s="4" t="s">
        <v>57</v>
      </c>
      <c r="B55" s="5">
        <v>21.24</v>
      </c>
      <c r="C55" s="5">
        <v>64.010000000000005</v>
      </c>
      <c r="D55" s="6">
        <v>3611</v>
      </c>
      <c r="E55" s="6">
        <v>16</v>
      </c>
    </row>
    <row r="56" spans="1:5" ht="16" x14ac:dyDescent="0.2">
      <c r="A56" s="4" t="s">
        <v>58</v>
      </c>
      <c r="B56" s="5">
        <v>21.86</v>
      </c>
      <c r="C56" s="5">
        <v>63.69</v>
      </c>
      <c r="D56" s="6">
        <v>3043</v>
      </c>
      <c r="E56" s="6">
        <v>12</v>
      </c>
    </row>
    <row r="57" spans="1:5" ht="16" x14ac:dyDescent="0.2">
      <c r="A57" s="4" t="s">
        <v>59</v>
      </c>
      <c r="B57" s="5">
        <v>21.16</v>
      </c>
      <c r="C57" s="5">
        <v>62.5</v>
      </c>
      <c r="D57" s="6">
        <v>2847</v>
      </c>
      <c r="E57" s="6">
        <v>12</v>
      </c>
    </row>
    <row r="58" spans="1:5" ht="16" x14ac:dyDescent="0.2">
      <c r="A58" s="4" t="s">
        <v>60</v>
      </c>
      <c r="B58" s="5">
        <v>16.84</v>
      </c>
      <c r="C58" s="5">
        <v>58.71</v>
      </c>
      <c r="D58" s="6">
        <v>2820</v>
      </c>
      <c r="E58" s="6">
        <v>16</v>
      </c>
    </row>
    <row r="59" spans="1:5" ht="16" x14ac:dyDescent="0.2">
      <c r="A59" s="4" t="s">
        <v>61</v>
      </c>
      <c r="B59" s="5">
        <v>13.21</v>
      </c>
      <c r="C59" s="5">
        <v>58.01</v>
      </c>
      <c r="D59" s="6">
        <v>2707</v>
      </c>
      <c r="E59" s="6">
        <v>18</v>
      </c>
    </row>
    <row r="60" spans="1:5" ht="16" x14ac:dyDescent="0.2">
      <c r="A60" s="4" t="s">
        <v>62</v>
      </c>
      <c r="B60" s="5">
        <v>0.6</v>
      </c>
      <c r="C60" s="5">
        <v>56.81</v>
      </c>
      <c r="D60" s="6">
        <v>1038</v>
      </c>
      <c r="E60" s="6">
        <v>43</v>
      </c>
    </row>
    <row r="61" spans="1:5" ht="16" x14ac:dyDescent="0.2">
      <c r="A61" s="4" t="s">
        <v>63</v>
      </c>
      <c r="B61" s="5">
        <v>18.62</v>
      </c>
      <c r="C61" s="5">
        <v>55.8</v>
      </c>
      <c r="D61" s="6">
        <v>2926</v>
      </c>
      <c r="E61" s="6">
        <v>9</v>
      </c>
    </row>
    <row r="62" spans="1:5" ht="16" x14ac:dyDescent="0.2">
      <c r="A62" s="4" t="s">
        <v>64</v>
      </c>
      <c r="B62" s="5">
        <v>19.45</v>
      </c>
      <c r="C62" s="5">
        <v>55.1</v>
      </c>
      <c r="D62" s="6">
        <v>3156</v>
      </c>
      <c r="E62" s="6">
        <v>15</v>
      </c>
    </row>
    <row r="63" spans="1:5" ht="16" x14ac:dyDescent="0.2">
      <c r="A63" s="4" t="s">
        <v>65</v>
      </c>
      <c r="B63" s="5">
        <v>14.81</v>
      </c>
      <c r="C63" s="5">
        <v>54.71</v>
      </c>
      <c r="D63" s="6">
        <v>2971</v>
      </c>
      <c r="E63" s="6">
        <v>15</v>
      </c>
    </row>
    <row r="64" spans="1:5" ht="16" x14ac:dyDescent="0.2">
      <c r="A64" s="4" t="s">
        <v>66</v>
      </c>
      <c r="B64" s="5">
        <v>13.02</v>
      </c>
      <c r="C64" s="5">
        <v>54.54</v>
      </c>
      <c r="D64" s="6">
        <v>3505</v>
      </c>
      <c r="E64" s="6">
        <v>11</v>
      </c>
    </row>
    <row r="65" spans="1:5" ht="16" x14ac:dyDescent="0.2">
      <c r="A65" s="4" t="s">
        <v>67</v>
      </c>
      <c r="B65" s="5">
        <v>13.27</v>
      </c>
      <c r="C65" s="5">
        <v>54.01</v>
      </c>
      <c r="D65" s="6">
        <v>2419</v>
      </c>
      <c r="E65" s="6">
        <v>23</v>
      </c>
    </row>
    <row r="66" spans="1:5" ht="16" x14ac:dyDescent="0.2">
      <c r="A66" s="4" t="s">
        <v>68</v>
      </c>
      <c r="B66" s="5">
        <v>25.07</v>
      </c>
      <c r="C66" s="5">
        <v>53.35</v>
      </c>
      <c r="D66" s="6">
        <v>2288</v>
      </c>
      <c r="E66" s="6">
        <v>13</v>
      </c>
    </row>
    <row r="67" spans="1:5" ht="16" x14ac:dyDescent="0.2">
      <c r="A67" s="4" t="s">
        <v>69</v>
      </c>
      <c r="B67" s="5">
        <v>23.75</v>
      </c>
      <c r="C67" s="5">
        <v>52.7</v>
      </c>
      <c r="D67" s="6">
        <v>3169</v>
      </c>
      <c r="E67" s="6">
        <v>16</v>
      </c>
    </row>
    <row r="68" spans="1:5" ht="16" x14ac:dyDescent="0.2">
      <c r="A68" s="4" t="s">
        <v>70</v>
      </c>
      <c r="B68" s="5">
        <v>15.56</v>
      </c>
      <c r="C68" s="5">
        <v>51.8</v>
      </c>
      <c r="D68" s="6">
        <v>3555</v>
      </c>
      <c r="E68" s="6">
        <v>13</v>
      </c>
    </row>
    <row r="69" spans="1:5" ht="16" x14ac:dyDescent="0.2">
      <c r="A69" s="4" t="s">
        <v>71</v>
      </c>
      <c r="B69" s="5">
        <v>17.82</v>
      </c>
      <c r="C69" s="5">
        <v>48.48</v>
      </c>
      <c r="D69" s="6">
        <v>2943</v>
      </c>
      <c r="E69" s="6">
        <v>7</v>
      </c>
    </row>
    <row r="70" spans="1:5" ht="16" x14ac:dyDescent="0.2">
      <c r="A70" s="4" t="s">
        <v>72</v>
      </c>
      <c r="B70" s="5">
        <v>12.07</v>
      </c>
      <c r="C70" s="5">
        <v>46.46</v>
      </c>
      <c r="D70" s="6">
        <v>3376</v>
      </c>
      <c r="E70" s="6">
        <v>7</v>
      </c>
    </row>
    <row r="71" spans="1:5" ht="16" x14ac:dyDescent="0.2">
      <c r="A71" s="4" t="s">
        <v>73</v>
      </c>
      <c r="B71" s="5">
        <v>13.54</v>
      </c>
      <c r="C71" s="5">
        <v>45.06</v>
      </c>
      <c r="D71" s="6">
        <v>2950</v>
      </c>
      <c r="E71" s="6">
        <v>11</v>
      </c>
    </row>
    <row r="72" spans="1:5" ht="16" x14ac:dyDescent="0.2">
      <c r="A72" s="4" t="s">
        <v>74</v>
      </c>
      <c r="B72" s="5">
        <v>10.6</v>
      </c>
      <c r="C72" s="5">
        <v>43.85</v>
      </c>
      <c r="D72" s="6">
        <v>2240</v>
      </c>
      <c r="E72" s="6">
        <v>15</v>
      </c>
    </row>
    <row r="73" spans="1:5" ht="16" x14ac:dyDescent="0.2">
      <c r="A73" s="4" t="s">
        <v>75</v>
      </c>
      <c r="B73" s="5">
        <v>18.03</v>
      </c>
      <c r="C73" s="5">
        <v>42.59</v>
      </c>
      <c r="D73" s="6">
        <v>3155</v>
      </c>
      <c r="E73" s="6">
        <v>9</v>
      </c>
    </row>
    <row r="74" spans="1:5" ht="16" x14ac:dyDescent="0.2">
      <c r="A74" s="4" t="s">
        <v>76</v>
      </c>
      <c r="B74" s="5">
        <v>0.2</v>
      </c>
      <c r="C74" s="5">
        <v>41.36</v>
      </c>
      <c r="D74" s="6">
        <v>1756</v>
      </c>
      <c r="E74" s="6">
        <v>16</v>
      </c>
    </row>
    <row r="75" spans="1:5" ht="16" x14ac:dyDescent="0.2">
      <c r="A75" s="4" t="s">
        <v>77</v>
      </c>
      <c r="B75" s="5">
        <v>10.47</v>
      </c>
      <c r="C75" s="5">
        <v>40.96</v>
      </c>
      <c r="D75" s="6">
        <v>2199</v>
      </c>
      <c r="E75" s="6">
        <v>14</v>
      </c>
    </row>
    <row r="76" spans="1:5" ht="16" x14ac:dyDescent="0.2">
      <c r="A76" s="4" t="s">
        <v>78</v>
      </c>
      <c r="B76" s="5">
        <v>12.37</v>
      </c>
      <c r="C76" s="5">
        <v>40.26</v>
      </c>
      <c r="D76" s="6">
        <v>2545</v>
      </c>
      <c r="E76" s="6">
        <v>13</v>
      </c>
    </row>
    <row r="77" spans="1:5" ht="16" x14ac:dyDescent="0.2">
      <c r="A77" s="4" t="s">
        <v>79</v>
      </c>
      <c r="B77" s="5">
        <v>13.95</v>
      </c>
      <c r="C77" s="5">
        <v>39.049999999999997</v>
      </c>
      <c r="D77" s="6">
        <v>2904</v>
      </c>
      <c r="E77" s="6">
        <v>12</v>
      </c>
    </row>
    <row r="78" spans="1:5" ht="16" x14ac:dyDescent="0.2">
      <c r="A78" s="4" t="s">
        <v>80</v>
      </c>
      <c r="B78" s="5">
        <v>11.64</v>
      </c>
      <c r="C78" s="5">
        <v>38.54</v>
      </c>
      <c r="D78" s="6">
        <v>3305</v>
      </c>
      <c r="E78" s="6">
        <v>17</v>
      </c>
    </row>
    <row r="79" spans="1:5" ht="16" x14ac:dyDescent="0.2">
      <c r="A79" s="4" t="s">
        <v>81</v>
      </c>
      <c r="B79" s="5">
        <v>18.690000000000001</v>
      </c>
      <c r="C79" s="5">
        <v>38.18</v>
      </c>
      <c r="D79" s="6">
        <v>3314</v>
      </c>
      <c r="E79" s="6">
        <v>11</v>
      </c>
    </row>
    <row r="80" spans="1:5" ht="16" x14ac:dyDescent="0.2">
      <c r="A80" s="4" t="s">
        <v>82</v>
      </c>
      <c r="B80" s="5">
        <v>16.3</v>
      </c>
      <c r="C80" s="5">
        <v>37.92</v>
      </c>
      <c r="D80" s="6">
        <v>2821</v>
      </c>
      <c r="E80" s="6">
        <v>14</v>
      </c>
    </row>
    <row r="81" spans="1:5" ht="16" x14ac:dyDescent="0.2">
      <c r="A81" s="4" t="s">
        <v>83</v>
      </c>
      <c r="B81" s="5">
        <v>14.01</v>
      </c>
      <c r="C81" s="5">
        <v>37.659999999999997</v>
      </c>
      <c r="D81" s="6">
        <v>3030</v>
      </c>
      <c r="E81" s="6">
        <v>11</v>
      </c>
    </row>
    <row r="82" spans="1:5" ht="16" x14ac:dyDescent="0.2">
      <c r="A82" s="4" t="s">
        <v>84</v>
      </c>
      <c r="B82" s="5">
        <v>12.05</v>
      </c>
      <c r="C82" s="5">
        <v>37.520000000000003</v>
      </c>
      <c r="D82" s="6">
        <v>3127</v>
      </c>
      <c r="E82" s="6">
        <v>14</v>
      </c>
    </row>
    <row r="83" spans="1:5" ht="16" x14ac:dyDescent="0.2">
      <c r="A83" s="4" t="s">
        <v>85</v>
      </c>
      <c r="B83" s="5">
        <v>13.04</v>
      </c>
      <c r="C83" s="5">
        <v>37.409999999999997</v>
      </c>
      <c r="D83" s="6">
        <v>2806</v>
      </c>
      <c r="E83" s="6">
        <v>9</v>
      </c>
    </row>
    <row r="84" spans="1:5" ht="16" x14ac:dyDescent="0.2">
      <c r="A84" s="4" t="s">
        <v>86</v>
      </c>
      <c r="B84" s="5">
        <v>11.22</v>
      </c>
      <c r="C84" s="5">
        <v>37.31</v>
      </c>
      <c r="D84" s="6">
        <v>1985</v>
      </c>
      <c r="E84" s="6">
        <v>15</v>
      </c>
    </row>
    <row r="85" spans="1:5" ht="16" x14ac:dyDescent="0.2">
      <c r="A85" s="4" t="s">
        <v>87</v>
      </c>
      <c r="B85" s="5">
        <v>15</v>
      </c>
      <c r="C85" s="5">
        <v>37.299999999999997</v>
      </c>
      <c r="D85" s="6">
        <v>2534</v>
      </c>
      <c r="E85" s="6">
        <v>7</v>
      </c>
    </row>
    <row r="86" spans="1:5" ht="16" x14ac:dyDescent="0.2">
      <c r="A86" s="4" t="s">
        <v>88</v>
      </c>
      <c r="B86" s="5">
        <v>15.22</v>
      </c>
      <c r="C86" s="5">
        <v>37.299999999999997</v>
      </c>
      <c r="D86" s="6">
        <v>2035</v>
      </c>
      <c r="E86" s="6">
        <v>8</v>
      </c>
    </row>
    <row r="87" spans="1:5" ht="16" x14ac:dyDescent="0.2">
      <c r="A87" s="4" t="s">
        <v>89</v>
      </c>
      <c r="B87" s="5">
        <v>13.53</v>
      </c>
      <c r="C87" s="5">
        <v>37.08</v>
      </c>
      <c r="D87" s="6">
        <v>2913</v>
      </c>
      <c r="E87" s="6">
        <v>8</v>
      </c>
    </row>
    <row r="88" spans="1:5" ht="16" x14ac:dyDescent="0.2">
      <c r="A88" s="4" t="s">
        <v>90</v>
      </c>
      <c r="B88" s="5">
        <v>13.33</v>
      </c>
      <c r="C88" s="5">
        <v>37.049999999999997</v>
      </c>
      <c r="D88" s="6">
        <v>2888</v>
      </c>
      <c r="E88" s="6">
        <v>7</v>
      </c>
    </row>
    <row r="89" spans="1:5" ht="16" x14ac:dyDescent="0.2">
      <c r="A89" s="4" t="s">
        <v>91</v>
      </c>
      <c r="B89" s="5">
        <v>10.41</v>
      </c>
      <c r="C89" s="5">
        <v>36.67</v>
      </c>
      <c r="D89" s="6">
        <v>2614</v>
      </c>
      <c r="E89" s="6">
        <v>10</v>
      </c>
    </row>
    <row r="90" spans="1:5" ht="16" x14ac:dyDescent="0.2">
      <c r="A90" s="4" t="s">
        <v>92</v>
      </c>
      <c r="B90" s="5">
        <v>19.059999999999999</v>
      </c>
      <c r="C90" s="5">
        <v>36.39</v>
      </c>
      <c r="D90" s="6">
        <v>3033</v>
      </c>
      <c r="E90" s="6">
        <v>9</v>
      </c>
    </row>
    <row r="91" spans="1:5" ht="16" x14ac:dyDescent="0.2">
      <c r="A91" s="4" t="s">
        <v>93</v>
      </c>
      <c r="B91" s="5">
        <v>13.1</v>
      </c>
      <c r="C91" s="5">
        <v>35.61</v>
      </c>
      <c r="D91" s="6">
        <v>2976</v>
      </c>
      <c r="E91" s="6">
        <v>7</v>
      </c>
    </row>
    <row r="92" spans="1:5" ht="16" x14ac:dyDescent="0.2">
      <c r="A92" s="4" t="s">
        <v>94</v>
      </c>
      <c r="B92" s="5">
        <v>12.95</v>
      </c>
      <c r="C92" s="5">
        <v>35.06</v>
      </c>
      <c r="D92" s="6">
        <v>2875</v>
      </c>
      <c r="E92" s="6">
        <v>10</v>
      </c>
    </row>
    <row r="93" spans="1:5" ht="16" x14ac:dyDescent="0.2">
      <c r="A93" s="4" t="s">
        <v>95</v>
      </c>
      <c r="B93" s="5">
        <v>11.34</v>
      </c>
      <c r="C93" s="5">
        <v>35.06</v>
      </c>
      <c r="D93" s="6">
        <v>2904</v>
      </c>
      <c r="E93" s="6">
        <v>21</v>
      </c>
    </row>
    <row r="94" spans="1:5" ht="16" x14ac:dyDescent="0.2">
      <c r="A94" s="4" t="s">
        <v>96</v>
      </c>
      <c r="B94" s="5">
        <v>8.64</v>
      </c>
      <c r="C94" s="5">
        <v>35.01</v>
      </c>
      <c r="D94" s="6">
        <v>2479</v>
      </c>
      <c r="E94" s="6">
        <v>13</v>
      </c>
    </row>
    <row r="95" spans="1:5" ht="16" x14ac:dyDescent="0.2">
      <c r="A95" s="4" t="s">
        <v>97</v>
      </c>
      <c r="B95" s="5">
        <v>9.11</v>
      </c>
      <c r="C95" s="5">
        <v>34.520000000000003</v>
      </c>
      <c r="D95" s="6">
        <v>1214</v>
      </c>
      <c r="E95" s="6">
        <v>17</v>
      </c>
    </row>
    <row r="96" spans="1:5" ht="16" x14ac:dyDescent="0.2">
      <c r="A96" s="4" t="s">
        <v>98</v>
      </c>
      <c r="B96" s="5">
        <v>14.79</v>
      </c>
      <c r="C96" s="5">
        <v>33.049999999999997</v>
      </c>
      <c r="D96" s="6">
        <v>2985</v>
      </c>
      <c r="E96" s="6">
        <v>10</v>
      </c>
    </row>
    <row r="97" spans="1:5" ht="16" x14ac:dyDescent="0.2">
      <c r="A97" s="4" t="s">
        <v>99</v>
      </c>
      <c r="B97" s="5">
        <v>12.22</v>
      </c>
      <c r="C97" s="5">
        <v>33.04</v>
      </c>
      <c r="D97" s="6">
        <v>3276</v>
      </c>
      <c r="E97" s="6">
        <v>9</v>
      </c>
    </row>
    <row r="98" spans="1:5" ht="16" x14ac:dyDescent="0.2">
      <c r="A98" s="4" t="s">
        <v>100</v>
      </c>
      <c r="B98" s="5">
        <v>7.0000000000000007E-2</v>
      </c>
      <c r="C98" s="5">
        <v>31.76</v>
      </c>
      <c r="D98" s="6">
        <v>2630</v>
      </c>
      <c r="E98" s="6">
        <v>12</v>
      </c>
    </row>
    <row r="99" spans="1:5" ht="16" x14ac:dyDescent="0.2">
      <c r="A99" s="4" t="s">
        <v>101</v>
      </c>
      <c r="B99" s="5">
        <v>9.91</v>
      </c>
      <c r="C99" s="5">
        <v>31.18</v>
      </c>
      <c r="D99" s="6">
        <v>1874</v>
      </c>
      <c r="E99" s="6">
        <v>9</v>
      </c>
    </row>
    <row r="100" spans="1:5" ht="16" x14ac:dyDescent="0.2">
      <c r="A100" s="4" t="s">
        <v>102</v>
      </c>
      <c r="B100" s="5">
        <v>9.85</v>
      </c>
      <c r="C100" s="5">
        <v>30.44</v>
      </c>
      <c r="D100" s="6">
        <v>2752</v>
      </c>
      <c r="E100" s="6">
        <v>10</v>
      </c>
    </row>
    <row r="101" spans="1:5" ht="16" x14ac:dyDescent="0.2">
      <c r="A101" s="4" t="s">
        <v>103</v>
      </c>
      <c r="B101" s="5">
        <v>14.95</v>
      </c>
      <c r="C101" s="5">
        <v>29.14</v>
      </c>
      <c r="D101" s="6">
        <v>2864</v>
      </c>
      <c r="E101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Trevor Cardoza</cp:lastModifiedBy>
  <dcterms:created xsi:type="dcterms:W3CDTF">2012-04-25T18:28:51Z</dcterms:created>
  <dcterms:modified xsi:type="dcterms:W3CDTF">2020-04-18T22:43:21Z</dcterms:modified>
</cp:coreProperties>
</file>