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reg\Desktop\r_projects\Projects\10. multivariate normality testing\"/>
    </mc:Choice>
  </mc:AlternateContent>
  <xr:revisionPtr revIDLastSave="0" documentId="13_ncr:1_{8B7DD1F2-04A2-4521-A24F-B58DB5AE414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Chi2Diagram" sheetId="4" r:id="rId2"/>
    <sheet name="3" sheetId="5" r:id="rId3"/>
  </sheets>
  <definedNames>
    <definedName name="MD">data!$G$3:$G$254</definedName>
    <definedName name="n">data!$B$256</definedName>
    <definedName name="p">data!$F$256</definedName>
    <definedName name="S">data!$B$260:$F$264</definedName>
    <definedName name="s_">data!#REF!</definedName>
    <definedName name="X">data!$B$3:$F$254</definedName>
    <definedName name="x_">data!$B$258:$F$258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6" i="1" l="1"/>
  <c r="F256" i="1"/>
  <c r="B258" i="1"/>
  <c r="C258" i="1"/>
  <c r="D258" i="1"/>
  <c r="B260" i="1" s="1" a="1"/>
  <c r="C260" i="1" s="1"/>
  <c r="E258" i="1"/>
  <c r="F258" i="1"/>
  <c r="B264" i="1" l="1"/>
  <c r="C263" i="1"/>
  <c r="D262" i="1"/>
  <c r="E261" i="1"/>
  <c r="F260" i="1"/>
  <c r="B260" i="1"/>
  <c r="E264" i="1"/>
  <c r="F263" i="1"/>
  <c r="B263" i="1"/>
  <c r="C262" i="1"/>
  <c r="D261" i="1"/>
  <c r="E260" i="1"/>
  <c r="D264" i="1"/>
  <c r="E263" i="1"/>
  <c r="F262" i="1"/>
  <c r="B262" i="1"/>
  <c r="C261" i="1"/>
  <c r="D260" i="1"/>
  <c r="F264" i="1"/>
  <c r="C264" i="1"/>
  <c r="D263" i="1"/>
  <c r="E262" i="1"/>
  <c r="F261" i="1"/>
  <c r="B261" i="1"/>
  <c r="G3" i="1" l="1" a="1"/>
  <c r="G3" i="1" s="1"/>
  <c r="G122" i="1" a="1"/>
  <c r="G122" i="1" s="1"/>
  <c r="G130" i="1" a="1"/>
  <c r="G130" i="1" s="1"/>
  <c r="G134" i="1" a="1"/>
  <c r="G134" i="1" s="1"/>
  <c r="G142" i="1" a="1"/>
  <c r="G142" i="1" s="1"/>
  <c r="G150" i="1" a="1"/>
  <c r="G150" i="1" s="1"/>
  <c r="G158" i="1" a="1"/>
  <c r="G158" i="1" s="1"/>
  <c r="G166" i="1" a="1"/>
  <c r="G166" i="1" s="1"/>
  <c r="G174" i="1" a="1"/>
  <c r="G174" i="1" s="1"/>
  <c r="G182" i="1" a="1"/>
  <c r="G182" i="1" s="1"/>
  <c r="G190" i="1" a="1"/>
  <c r="G190" i="1" s="1"/>
  <c r="G198" i="1" a="1"/>
  <c r="G198" i="1" s="1"/>
  <c r="G206" i="1" a="1"/>
  <c r="G206" i="1" s="1"/>
  <c r="G214" i="1" a="1"/>
  <c r="G214" i="1" s="1"/>
  <c r="G222" i="1" a="1"/>
  <c r="G222" i="1" s="1"/>
  <c r="G230" i="1" a="1"/>
  <c r="G230" i="1" s="1"/>
  <c r="G241" i="1" a="1"/>
  <c r="G241" i="1" s="1"/>
  <c r="G248" i="1" a="1"/>
  <c r="G248" i="1" s="1"/>
  <c r="G4" i="1" a="1"/>
  <c r="G4" i="1" s="1"/>
  <c r="G10" i="1" a="1"/>
  <c r="G10" i="1" s="1"/>
  <c r="G14" i="1" a="1"/>
  <c r="G14" i="1" s="1"/>
  <c r="G18" i="1" a="1"/>
  <c r="G18" i="1" s="1"/>
  <c r="G22" i="1" a="1"/>
  <c r="G22" i="1" s="1"/>
  <c r="G26" i="1" a="1"/>
  <c r="G26" i="1" s="1"/>
  <c r="G30" i="1" a="1"/>
  <c r="G30" i="1" s="1"/>
  <c r="G34" i="1" a="1"/>
  <c r="G34" i="1" s="1"/>
  <c r="G38" i="1" a="1"/>
  <c r="G38" i="1" s="1"/>
  <c r="G42" i="1" a="1"/>
  <c r="G42" i="1" s="1"/>
  <c r="G46" i="1" a="1"/>
  <c r="G46" i="1" s="1"/>
  <c r="G50" i="1" a="1"/>
  <c r="G50" i="1" s="1"/>
  <c r="G54" i="1" a="1"/>
  <c r="G54" i="1" s="1"/>
  <c r="G58" i="1" a="1"/>
  <c r="G58" i="1" s="1"/>
  <c r="G62" i="1" a="1"/>
  <c r="G62" i="1" s="1"/>
  <c r="G66" i="1" a="1"/>
  <c r="G66" i="1" s="1"/>
  <c r="G70" i="1" a="1"/>
  <c r="G70" i="1" s="1"/>
  <c r="G74" i="1" a="1"/>
  <c r="G74" i="1" s="1"/>
  <c r="G78" i="1" a="1"/>
  <c r="G78" i="1" s="1"/>
  <c r="G82" i="1" a="1"/>
  <c r="G82" i="1" s="1"/>
  <c r="G86" i="1" a="1"/>
  <c r="G86" i="1" s="1"/>
  <c r="G92" i="1" a="1"/>
  <c r="G92" i="1" s="1"/>
  <c r="G94" i="1" a="1"/>
  <c r="G94" i="1" s="1"/>
  <c r="G97" i="1" a="1"/>
  <c r="G97" i="1" s="1"/>
  <c r="G102" i="1" a="1"/>
  <c r="G102" i="1" s="1"/>
  <c r="G105" i="1" a="1"/>
  <c r="G105" i="1" s="1"/>
  <c r="G110" i="1" a="1"/>
  <c r="G110" i="1" s="1"/>
  <c r="G113" i="1" a="1"/>
  <c r="G113" i="1" s="1"/>
  <c r="G118" i="1" a="1"/>
  <c r="G118" i="1" s="1"/>
  <c r="G121" i="1" a="1"/>
  <c r="G121" i="1" s="1"/>
  <c r="G126" i="1" a="1"/>
  <c r="G126" i="1" s="1"/>
  <c r="G129" i="1" a="1"/>
  <c r="G129" i="1" s="1"/>
  <c r="G132" i="1" a="1"/>
  <c r="G132" i="1" s="1"/>
  <c r="G136" i="1" a="1"/>
  <c r="G136" i="1" s="1"/>
  <c r="G140" i="1" a="1"/>
  <c r="G140" i="1" s="1"/>
  <c r="G144" i="1" a="1"/>
  <c r="G144" i="1" s="1"/>
  <c r="G148" i="1" a="1"/>
  <c r="G148" i="1" s="1"/>
  <c r="G152" i="1" a="1"/>
  <c r="G152" i="1" s="1"/>
  <c r="G156" i="1" a="1"/>
  <c r="G156" i="1" s="1"/>
  <c r="G160" i="1" a="1"/>
  <c r="G160" i="1" s="1"/>
  <c r="G164" i="1" a="1"/>
  <c r="G164" i="1" s="1"/>
  <c r="G168" i="1" a="1"/>
  <c r="G168" i="1" s="1"/>
  <c r="G172" i="1" a="1"/>
  <c r="G172" i="1" s="1"/>
  <c r="G176" i="1" a="1"/>
  <c r="G176" i="1" s="1"/>
  <c r="G180" i="1" a="1"/>
  <c r="G180" i="1" s="1"/>
  <c r="G184" i="1" a="1"/>
  <c r="G184" i="1" s="1"/>
  <c r="G188" i="1" a="1"/>
  <c r="G188" i="1" s="1"/>
  <c r="G192" i="1" a="1"/>
  <c r="G192" i="1" s="1"/>
  <c r="G196" i="1" a="1"/>
  <c r="G196" i="1" s="1"/>
  <c r="G200" i="1" a="1"/>
  <c r="G200" i="1" s="1"/>
  <c r="G204" i="1" a="1"/>
  <c r="G204" i="1" s="1"/>
  <c r="G208" i="1" a="1"/>
  <c r="G208" i="1" s="1"/>
  <c r="G212" i="1" a="1"/>
  <c r="G212" i="1" s="1"/>
  <c r="G216" i="1" a="1"/>
  <c r="G216" i="1" s="1"/>
  <c r="G220" i="1" a="1"/>
  <c r="G220" i="1" s="1"/>
  <c r="G224" i="1" a="1"/>
  <c r="G224" i="1" s="1"/>
  <c r="G228" i="1" a="1"/>
  <c r="G228" i="1" s="1"/>
  <c r="G232" i="1" a="1"/>
  <c r="G232" i="1" s="1"/>
  <c r="G236" i="1" a="1"/>
  <c r="G236" i="1" s="1"/>
  <c r="G240" i="1" a="1"/>
  <c r="G240" i="1" s="1"/>
  <c r="G242" i="1" a="1"/>
  <c r="G242" i="1" s="1"/>
  <c r="G249" i="1" a="1"/>
  <c r="G249" i="1" s="1"/>
  <c r="G251" i="1" a="1"/>
  <c r="G251" i="1" s="1"/>
  <c r="G31" i="1" a="1"/>
  <c r="G31" i="1" s="1"/>
  <c r="G59" i="1" a="1"/>
  <c r="G59" i="1" s="1"/>
  <c r="G71" i="1" a="1"/>
  <c r="G71" i="1" s="1"/>
  <c r="G79" i="1" a="1"/>
  <c r="G79" i="1" s="1"/>
  <c r="G83" i="1" a="1"/>
  <c r="G83" i="1" s="1"/>
  <c r="G90" i="1" a="1"/>
  <c r="G90" i="1" s="1"/>
  <c r="G100" i="1" a="1"/>
  <c r="G100" i="1" s="1"/>
  <c r="G108" i="1" a="1"/>
  <c r="G108" i="1" s="1"/>
  <c r="G116" i="1" a="1"/>
  <c r="G116" i="1" s="1"/>
  <c r="G124" i="1" a="1"/>
  <c r="G124" i="1" s="1"/>
  <c r="G133" i="1" a="1"/>
  <c r="G133" i="1" s="1"/>
  <c r="G141" i="1" a="1"/>
  <c r="G141" i="1" s="1"/>
  <c r="G149" i="1" a="1"/>
  <c r="G149" i="1" s="1"/>
  <c r="G157" i="1" a="1"/>
  <c r="G157" i="1" s="1"/>
  <c r="G165" i="1" a="1"/>
  <c r="G165" i="1" s="1"/>
  <c r="G173" i="1" a="1"/>
  <c r="G173" i="1" s="1"/>
  <c r="G181" i="1" a="1"/>
  <c r="G181" i="1" s="1"/>
  <c r="G189" i="1" a="1"/>
  <c r="G189" i="1" s="1"/>
  <c r="G197" i="1" a="1"/>
  <c r="G197" i="1" s="1"/>
  <c r="G205" i="1" a="1"/>
  <c r="G205" i="1" s="1"/>
  <c r="G213" i="1" a="1"/>
  <c r="G213" i="1" s="1"/>
  <c r="G221" i="1" a="1"/>
  <c r="G221" i="1" s="1"/>
  <c r="G229" i="1" a="1"/>
  <c r="G229" i="1" s="1"/>
  <c r="G237" i="1" a="1"/>
  <c r="G237" i="1" s="1"/>
  <c r="G244" i="1" a="1"/>
  <c r="G244" i="1" s="1"/>
  <c r="G253" i="1" a="1"/>
  <c r="G253" i="1" s="1"/>
  <c r="G8" i="1" a="1"/>
  <c r="G8" i="1" s="1"/>
  <c r="G12" i="1" a="1"/>
  <c r="G12" i="1" s="1"/>
  <c r="G16" i="1" a="1"/>
  <c r="G16" i="1" s="1"/>
  <c r="G20" i="1" a="1"/>
  <c r="G20" i="1" s="1"/>
  <c r="G24" i="1" a="1"/>
  <c r="G24" i="1" s="1"/>
  <c r="G28" i="1" a="1"/>
  <c r="G28" i="1" s="1"/>
  <c r="G32" i="1" a="1"/>
  <c r="G32" i="1" s="1"/>
  <c r="G36" i="1" a="1"/>
  <c r="G36" i="1" s="1"/>
  <c r="G40" i="1" a="1"/>
  <c r="G40" i="1" s="1"/>
  <c r="G44" i="1" a="1"/>
  <c r="G44" i="1" s="1"/>
  <c r="G48" i="1" a="1"/>
  <c r="G48" i="1" s="1"/>
  <c r="G52" i="1" a="1"/>
  <c r="G52" i="1" s="1"/>
  <c r="G56" i="1" a="1"/>
  <c r="G56" i="1" s="1"/>
  <c r="G60" i="1" a="1"/>
  <c r="G60" i="1" s="1"/>
  <c r="G64" i="1" a="1"/>
  <c r="G64" i="1" s="1"/>
  <c r="G68" i="1" a="1"/>
  <c r="G68" i="1" s="1"/>
  <c r="G72" i="1" a="1"/>
  <c r="G72" i="1" s="1"/>
  <c r="G76" i="1" a="1"/>
  <c r="G76" i="1" s="1"/>
  <c r="G80" i="1" a="1"/>
  <c r="G80" i="1" s="1"/>
  <c r="G84" i="1" a="1"/>
  <c r="G84" i="1" s="1"/>
  <c r="G88" i="1" a="1"/>
  <c r="G88" i="1" s="1"/>
  <c r="G91" i="1" a="1"/>
  <c r="G91" i="1" s="1"/>
  <c r="G93" i="1" a="1"/>
  <c r="G93" i="1" s="1"/>
  <c r="G96" i="1" a="1"/>
  <c r="G96" i="1" s="1"/>
  <c r="G98" i="1" a="1"/>
  <c r="G98" i="1" s="1"/>
  <c r="G101" i="1" a="1"/>
  <c r="G101" i="1" s="1"/>
  <c r="G104" i="1" a="1"/>
  <c r="G104" i="1" s="1"/>
  <c r="G106" i="1" a="1"/>
  <c r="G106" i="1" s="1"/>
  <c r="G109" i="1" a="1"/>
  <c r="G109" i="1" s="1"/>
  <c r="G112" i="1" a="1"/>
  <c r="G112" i="1" s="1"/>
  <c r="G114" i="1" a="1"/>
  <c r="G114" i="1" s="1"/>
  <c r="G117" i="1" a="1"/>
  <c r="G117" i="1" s="1"/>
  <c r="G120" i="1" a="1"/>
  <c r="G120" i="1" s="1"/>
  <c r="G125" i="1" a="1"/>
  <c r="G125" i="1" s="1"/>
  <c r="G128" i="1" a="1"/>
  <c r="G128" i="1" s="1"/>
  <c r="G138" i="1" a="1"/>
  <c r="G138" i="1" s="1"/>
  <c r="G146" i="1" a="1"/>
  <c r="G146" i="1" s="1"/>
  <c r="G154" i="1" a="1"/>
  <c r="G154" i="1" s="1"/>
  <c r="G162" i="1" a="1"/>
  <c r="G162" i="1" s="1"/>
  <c r="G170" i="1" a="1"/>
  <c r="G170" i="1" s="1"/>
  <c r="G178" i="1" a="1"/>
  <c r="G178" i="1" s="1"/>
  <c r="G186" i="1" a="1"/>
  <c r="G186" i="1" s="1"/>
  <c r="G194" i="1" a="1"/>
  <c r="G194" i="1" s="1"/>
  <c r="G202" i="1" a="1"/>
  <c r="G202" i="1" s="1"/>
  <c r="G210" i="1" a="1"/>
  <c r="G210" i="1" s="1"/>
  <c r="G218" i="1" a="1"/>
  <c r="G218" i="1" s="1"/>
  <c r="G226" i="1" a="1"/>
  <c r="G226" i="1" s="1"/>
  <c r="G234" i="1" a="1"/>
  <c r="G234" i="1" s="1"/>
  <c r="G243" i="1" a="1"/>
  <c r="G243" i="1" s="1"/>
  <c r="G250" i="1" a="1"/>
  <c r="G250" i="1" s="1"/>
  <c r="G6" i="1" a="1"/>
  <c r="G6" i="1" s="1"/>
  <c r="G7" i="1" a="1"/>
  <c r="G7" i="1" s="1"/>
  <c r="G11" i="1" a="1"/>
  <c r="G11" i="1" s="1"/>
  <c r="G15" i="1" a="1"/>
  <c r="G15" i="1" s="1"/>
  <c r="G19" i="1" a="1"/>
  <c r="G19" i="1" s="1"/>
  <c r="G23" i="1" a="1"/>
  <c r="G23" i="1" s="1"/>
  <c r="G27" i="1" a="1"/>
  <c r="G27" i="1" s="1"/>
  <c r="G35" i="1" a="1"/>
  <c r="G35" i="1" s="1"/>
  <c r="G39" i="1" a="1"/>
  <c r="G39" i="1" s="1"/>
  <c r="G43" i="1" a="1"/>
  <c r="G43" i="1" s="1"/>
  <c r="G47" i="1" a="1"/>
  <c r="G47" i="1" s="1"/>
  <c r="G51" i="1" a="1"/>
  <c r="G51" i="1" s="1"/>
  <c r="G55" i="1" a="1"/>
  <c r="G55" i="1" s="1"/>
  <c r="G63" i="1" a="1"/>
  <c r="G63" i="1" s="1"/>
  <c r="G67" i="1" a="1"/>
  <c r="G67" i="1" s="1"/>
  <c r="G75" i="1" a="1"/>
  <c r="G75" i="1" s="1"/>
  <c r="G87" i="1" a="1"/>
  <c r="G87" i="1" s="1"/>
  <c r="G95" i="1" a="1"/>
  <c r="G95" i="1" s="1"/>
  <c r="G103" i="1" a="1"/>
  <c r="G103" i="1" s="1"/>
  <c r="G111" i="1" a="1"/>
  <c r="G111" i="1" s="1"/>
  <c r="G119" i="1" a="1"/>
  <c r="G119" i="1" s="1"/>
  <c r="G127" i="1" a="1"/>
  <c r="G127" i="1" s="1"/>
  <c r="G137" i="1" a="1"/>
  <c r="G137" i="1" s="1"/>
  <c r="G145" i="1" a="1"/>
  <c r="G145" i="1" s="1"/>
  <c r="G153" i="1" a="1"/>
  <c r="G153" i="1" s="1"/>
  <c r="G161" i="1" a="1"/>
  <c r="G161" i="1" s="1"/>
  <c r="G169" i="1" a="1"/>
  <c r="G169" i="1" s="1"/>
  <c r="G177" i="1" a="1"/>
  <c r="G177" i="1" s="1"/>
  <c r="G185" i="1" a="1"/>
  <c r="G185" i="1" s="1"/>
  <c r="G193" i="1" a="1"/>
  <c r="G193" i="1" s="1"/>
  <c r="G201" i="1" a="1"/>
  <c r="G201" i="1" s="1"/>
  <c r="G209" i="1" a="1"/>
  <c r="G209" i="1" s="1"/>
  <c r="G217" i="1" a="1"/>
  <c r="G217" i="1" s="1"/>
  <c r="G225" i="1" a="1"/>
  <c r="G225" i="1" s="1"/>
  <c r="G233" i="1" a="1"/>
  <c r="G233" i="1" s="1"/>
  <c r="G239" i="1" a="1"/>
  <c r="G239" i="1" s="1"/>
  <c r="G246" i="1" a="1"/>
  <c r="G246" i="1" s="1"/>
  <c r="G5" i="1" a="1"/>
  <c r="G5" i="1" s="1"/>
  <c r="G245" i="1" a="1"/>
  <c r="G245" i="1" s="1"/>
  <c r="G227" i="1" a="1"/>
  <c r="G227" i="1" s="1"/>
  <c r="G211" i="1" a="1"/>
  <c r="G211" i="1" s="1"/>
  <c r="G195" i="1" a="1"/>
  <c r="G195" i="1" s="1"/>
  <c r="G179" i="1" a="1"/>
  <c r="G179" i="1" s="1"/>
  <c r="G163" i="1" a="1"/>
  <c r="G163" i="1" s="1"/>
  <c r="G147" i="1" a="1"/>
  <c r="G147" i="1" s="1"/>
  <c r="G131" i="1" a="1"/>
  <c r="G131" i="1" s="1"/>
  <c r="G99" i="1" a="1"/>
  <c r="G99" i="1" s="1"/>
  <c r="G254" i="1" a="1"/>
  <c r="G254" i="1" s="1"/>
  <c r="G238" i="1" a="1"/>
  <c r="G238" i="1" s="1"/>
  <c r="G223" i="1" a="1"/>
  <c r="G223" i="1" s="1"/>
  <c r="G207" i="1" a="1"/>
  <c r="G207" i="1" s="1"/>
  <c r="G191" i="1" a="1"/>
  <c r="G191" i="1" s="1"/>
  <c r="G175" i="1" a="1"/>
  <c r="G175" i="1" s="1"/>
  <c r="G159" i="1" a="1"/>
  <c r="G159" i="1" s="1"/>
  <c r="G143" i="1" a="1"/>
  <c r="G143" i="1" s="1"/>
  <c r="G123" i="1" a="1"/>
  <c r="G123" i="1" s="1"/>
  <c r="G89" i="1" a="1"/>
  <c r="G89" i="1" s="1"/>
  <c r="G73" i="1" a="1"/>
  <c r="G73" i="1" s="1"/>
  <c r="G57" i="1" a="1"/>
  <c r="G57" i="1" s="1"/>
  <c r="G41" i="1" a="1"/>
  <c r="G41" i="1" s="1"/>
  <c r="G25" i="1" a="1"/>
  <c r="G25" i="1" s="1"/>
  <c r="G9" i="1" a="1"/>
  <c r="G9" i="1" s="1"/>
  <c r="G235" i="1" a="1"/>
  <c r="G235" i="1" s="1"/>
  <c r="G203" i="1" a="1"/>
  <c r="G203" i="1" s="1"/>
  <c r="G171" i="1" a="1"/>
  <c r="G171" i="1" s="1"/>
  <c r="G139" i="1" a="1"/>
  <c r="G139" i="1" s="1"/>
  <c r="G85" i="1" a="1"/>
  <c r="G85" i="1" s="1"/>
  <c r="G65" i="1" a="1"/>
  <c r="G65" i="1" s="1"/>
  <c r="G45" i="1" a="1"/>
  <c r="G45" i="1" s="1"/>
  <c r="G21" i="1" a="1"/>
  <c r="G21" i="1" s="1"/>
  <c r="G252" i="1" a="1"/>
  <c r="G252" i="1" s="1"/>
  <c r="G219" i="1" a="1"/>
  <c r="G219" i="1" s="1"/>
  <c r="G187" i="1" a="1"/>
  <c r="G187" i="1" s="1"/>
  <c r="G155" i="1" a="1"/>
  <c r="G155" i="1" s="1"/>
  <c r="G115" i="1" a="1"/>
  <c r="G115" i="1" s="1"/>
  <c r="G77" i="1" a="1"/>
  <c r="G77" i="1" s="1"/>
  <c r="G53" i="1" a="1"/>
  <c r="G53" i="1" s="1"/>
  <c r="G33" i="1" a="1"/>
  <c r="G33" i="1" s="1"/>
  <c r="G13" i="1" a="1"/>
  <c r="G13" i="1" s="1"/>
  <c r="G49" i="1" a="1"/>
  <c r="G49" i="1" s="1"/>
  <c r="G107" i="1" a="1"/>
  <c r="G107" i="1" s="1"/>
  <c r="G183" i="1" a="1"/>
  <c r="G183" i="1" s="1"/>
  <c r="G247" i="1" a="1"/>
  <c r="G247" i="1" s="1"/>
  <c r="G17" i="1" a="1"/>
  <c r="G17" i="1" s="1"/>
  <c r="G61" i="1" a="1"/>
  <c r="G61" i="1" s="1"/>
  <c r="G135" i="1" a="1"/>
  <c r="G135" i="1" s="1"/>
  <c r="G199" i="1" a="1"/>
  <c r="G199" i="1" s="1"/>
  <c r="G29" i="1" a="1"/>
  <c r="G29" i="1" s="1"/>
  <c r="G69" i="1" a="1"/>
  <c r="G69" i="1" s="1"/>
  <c r="G151" i="1" a="1"/>
  <c r="G151" i="1" s="1"/>
  <c r="G215" i="1" a="1"/>
  <c r="G215" i="1" s="1"/>
  <c r="G37" i="1" a="1"/>
  <c r="G37" i="1" s="1"/>
  <c r="G81" i="1" a="1"/>
  <c r="G81" i="1" s="1"/>
  <c r="G167" i="1" a="1"/>
  <c r="G167" i="1" s="1"/>
  <c r="G231" i="1" a="1"/>
  <c r="G231" i="1" s="1"/>
  <c r="H231" i="1" l="1"/>
  <c r="I231" i="1" s="1"/>
  <c r="J231" i="1"/>
  <c r="K231" i="1" s="1"/>
  <c r="H215" i="1"/>
  <c r="I215" i="1" s="1"/>
  <c r="J215" i="1"/>
  <c r="K215" i="1" s="1"/>
  <c r="H199" i="1"/>
  <c r="I199" i="1" s="1"/>
  <c r="J199" i="1"/>
  <c r="K199" i="1" s="1"/>
  <c r="J247" i="1"/>
  <c r="K247" i="1" s="1"/>
  <c r="H247" i="1"/>
  <c r="I247" i="1" s="1"/>
  <c r="J13" i="1"/>
  <c r="K13" i="1" s="1"/>
  <c r="H13" i="1"/>
  <c r="I13" i="1" s="1"/>
  <c r="H115" i="1"/>
  <c r="I115" i="1" s="1"/>
  <c r="J115" i="1"/>
  <c r="K115" i="1" s="1"/>
  <c r="H252" i="1"/>
  <c r="I252" i="1" s="1"/>
  <c r="J252" i="1"/>
  <c r="K252" i="1" s="1"/>
  <c r="H85" i="1"/>
  <c r="I85" i="1" s="1"/>
  <c r="J85" i="1"/>
  <c r="K85" i="1" s="1"/>
  <c r="J235" i="1"/>
  <c r="K235" i="1" s="1"/>
  <c r="H235" i="1"/>
  <c r="I235" i="1" s="1"/>
  <c r="H57" i="1"/>
  <c r="I57" i="1" s="1"/>
  <c r="J57" i="1"/>
  <c r="K57" i="1" s="1"/>
  <c r="H143" i="1"/>
  <c r="I143" i="1" s="1"/>
  <c r="J143" i="1"/>
  <c r="K143" i="1" s="1"/>
  <c r="J207" i="1"/>
  <c r="K207" i="1" s="1"/>
  <c r="H207" i="1"/>
  <c r="I207" i="1" s="1"/>
  <c r="H99" i="1"/>
  <c r="I99" i="1" s="1"/>
  <c r="J99" i="1"/>
  <c r="K99" i="1" s="1"/>
  <c r="H179" i="1"/>
  <c r="I179" i="1" s="1"/>
  <c r="J179" i="1"/>
  <c r="K179" i="1" s="1"/>
  <c r="H245" i="1"/>
  <c r="I245" i="1" s="1"/>
  <c r="J245" i="1"/>
  <c r="K245" i="1" s="1"/>
  <c r="H233" i="1"/>
  <c r="I233" i="1" s="1"/>
  <c r="J233" i="1"/>
  <c r="K233" i="1" s="1"/>
  <c r="H201" i="1"/>
  <c r="I201" i="1" s="1"/>
  <c r="J201" i="1"/>
  <c r="K201" i="1" s="1"/>
  <c r="J169" i="1"/>
  <c r="K169" i="1" s="1"/>
  <c r="H169" i="1"/>
  <c r="I169" i="1" s="1"/>
  <c r="H137" i="1"/>
  <c r="I137" i="1" s="1"/>
  <c r="J137" i="1"/>
  <c r="K137" i="1" s="1"/>
  <c r="H103" i="1"/>
  <c r="I103" i="1" s="1"/>
  <c r="J103" i="1"/>
  <c r="K103" i="1" s="1"/>
  <c r="H67" i="1"/>
  <c r="I67" i="1" s="1"/>
  <c r="J67" i="1"/>
  <c r="K67" i="1" s="1"/>
  <c r="H47" i="1"/>
  <c r="I47" i="1" s="1"/>
  <c r="J47" i="1"/>
  <c r="K47" i="1" s="1"/>
  <c r="H27" i="1"/>
  <c r="I27" i="1" s="1"/>
  <c r="J27" i="1"/>
  <c r="K27" i="1" s="1"/>
  <c r="J11" i="1"/>
  <c r="K11" i="1" s="1"/>
  <c r="H11" i="1"/>
  <c r="I11" i="1" s="1"/>
  <c r="J243" i="1"/>
  <c r="K243" i="1" s="1"/>
  <c r="H243" i="1"/>
  <c r="I243" i="1" s="1"/>
  <c r="J210" i="1"/>
  <c r="K210" i="1" s="1"/>
  <c r="H210" i="1"/>
  <c r="I210" i="1" s="1"/>
  <c r="J178" i="1"/>
  <c r="K178" i="1" s="1"/>
  <c r="H178" i="1"/>
  <c r="I178" i="1" s="1"/>
  <c r="J146" i="1"/>
  <c r="K146" i="1" s="1"/>
  <c r="H146" i="1"/>
  <c r="I146" i="1" s="1"/>
  <c r="H120" i="1"/>
  <c r="I120" i="1" s="1"/>
  <c r="J120" i="1"/>
  <c r="K120" i="1" s="1"/>
  <c r="H109" i="1"/>
  <c r="I109" i="1" s="1"/>
  <c r="J109" i="1"/>
  <c r="K109" i="1" s="1"/>
  <c r="H98" i="1"/>
  <c r="I98" i="1" s="1"/>
  <c r="J98" i="1"/>
  <c r="K98" i="1" s="1"/>
  <c r="H88" i="1"/>
  <c r="I88" i="1" s="1"/>
  <c r="J88" i="1"/>
  <c r="K88" i="1" s="1"/>
  <c r="J72" i="1"/>
  <c r="K72" i="1" s="1"/>
  <c r="H72" i="1"/>
  <c r="I72" i="1" s="1"/>
  <c r="H56" i="1"/>
  <c r="I56" i="1" s="1"/>
  <c r="J56" i="1"/>
  <c r="K56" i="1" s="1"/>
  <c r="H40" i="1"/>
  <c r="I40" i="1" s="1"/>
  <c r="J40" i="1"/>
  <c r="K40" i="1" s="1"/>
  <c r="H24" i="1"/>
  <c r="I24" i="1" s="1"/>
  <c r="J24" i="1"/>
  <c r="K24" i="1" s="1"/>
  <c r="H8" i="1"/>
  <c r="I8" i="1" s="1"/>
  <c r="J8" i="1"/>
  <c r="K8" i="1" s="1"/>
  <c r="H229" i="1"/>
  <c r="I229" i="1" s="1"/>
  <c r="J229" i="1"/>
  <c r="K229" i="1" s="1"/>
  <c r="H197" i="1"/>
  <c r="I197" i="1" s="1"/>
  <c r="J197" i="1"/>
  <c r="K197" i="1" s="1"/>
  <c r="H165" i="1"/>
  <c r="I165" i="1" s="1"/>
  <c r="J165" i="1"/>
  <c r="K165" i="1" s="1"/>
  <c r="J133" i="1"/>
  <c r="K133" i="1" s="1"/>
  <c r="H133" i="1"/>
  <c r="I133" i="1" s="1"/>
  <c r="H100" i="1"/>
  <c r="I100" i="1" s="1"/>
  <c r="J100" i="1"/>
  <c r="K100" i="1" s="1"/>
  <c r="J71" i="1"/>
  <c r="K71" i="1" s="1"/>
  <c r="H71" i="1"/>
  <c r="I71" i="1" s="1"/>
  <c r="H249" i="1"/>
  <c r="I249" i="1" s="1"/>
  <c r="J249" i="1"/>
  <c r="K249" i="1" s="1"/>
  <c r="H232" i="1"/>
  <c r="I232" i="1" s="1"/>
  <c r="J232" i="1"/>
  <c r="K232" i="1" s="1"/>
  <c r="H216" i="1"/>
  <c r="I216" i="1" s="1"/>
  <c r="J216" i="1"/>
  <c r="K216" i="1" s="1"/>
  <c r="H200" i="1"/>
  <c r="I200" i="1" s="1"/>
  <c r="J200" i="1"/>
  <c r="K200" i="1" s="1"/>
  <c r="H184" i="1"/>
  <c r="I184" i="1" s="1"/>
  <c r="J184" i="1"/>
  <c r="K184" i="1" s="1"/>
  <c r="H168" i="1"/>
  <c r="I168" i="1" s="1"/>
  <c r="J168" i="1"/>
  <c r="K168" i="1" s="1"/>
  <c r="H152" i="1"/>
  <c r="I152" i="1" s="1"/>
  <c r="J152" i="1"/>
  <c r="K152" i="1" s="1"/>
  <c r="H136" i="1"/>
  <c r="I136" i="1" s="1"/>
  <c r="J136" i="1"/>
  <c r="K136" i="1" s="1"/>
  <c r="H121" i="1"/>
  <c r="I121" i="1" s="1"/>
  <c r="J121" i="1"/>
  <c r="K121" i="1" s="1"/>
  <c r="H105" i="1"/>
  <c r="I105" i="1" s="1"/>
  <c r="J105" i="1"/>
  <c r="K105" i="1" s="1"/>
  <c r="J92" i="1"/>
  <c r="K92" i="1" s="1"/>
  <c r="H92" i="1"/>
  <c r="I92" i="1" s="1"/>
  <c r="H74" i="1"/>
  <c r="I74" i="1" s="1"/>
  <c r="J74" i="1"/>
  <c r="K74" i="1" s="1"/>
  <c r="H58" i="1"/>
  <c r="I58" i="1" s="1"/>
  <c r="J58" i="1"/>
  <c r="K58" i="1" s="1"/>
  <c r="H42" i="1"/>
  <c r="I42" i="1" s="1"/>
  <c r="J42" i="1"/>
  <c r="K42" i="1" s="1"/>
  <c r="H26" i="1"/>
  <c r="I26" i="1" s="1"/>
  <c r="J26" i="1"/>
  <c r="K26" i="1" s="1"/>
  <c r="H10" i="1"/>
  <c r="I10" i="1" s="1"/>
  <c r="J10" i="1"/>
  <c r="K10" i="1" s="1"/>
  <c r="H230" i="1"/>
  <c r="I230" i="1" s="1"/>
  <c r="J230" i="1"/>
  <c r="K230" i="1" s="1"/>
  <c r="H198" i="1"/>
  <c r="I198" i="1" s="1"/>
  <c r="J198" i="1"/>
  <c r="K198" i="1" s="1"/>
  <c r="H166" i="1"/>
  <c r="I166" i="1" s="1"/>
  <c r="J166" i="1"/>
  <c r="K166" i="1" s="1"/>
  <c r="H134" i="1"/>
  <c r="I134" i="1" s="1"/>
  <c r="J134" i="1"/>
  <c r="K134" i="1" s="1"/>
  <c r="H167" i="1"/>
  <c r="I167" i="1" s="1"/>
  <c r="J167" i="1"/>
  <c r="K167" i="1" s="1"/>
  <c r="H151" i="1"/>
  <c r="I151" i="1" s="1"/>
  <c r="J151" i="1"/>
  <c r="K151" i="1" s="1"/>
  <c r="H135" i="1"/>
  <c r="I135" i="1" s="1"/>
  <c r="J135" i="1"/>
  <c r="K135" i="1" s="1"/>
  <c r="H183" i="1"/>
  <c r="I183" i="1" s="1"/>
  <c r="J183" i="1"/>
  <c r="K183" i="1" s="1"/>
  <c r="H33" i="1"/>
  <c r="I33" i="1" s="1"/>
  <c r="J33" i="1"/>
  <c r="K33" i="1" s="1"/>
  <c r="H155" i="1"/>
  <c r="I155" i="1" s="1"/>
  <c r="J155" i="1"/>
  <c r="K155" i="1" s="1"/>
  <c r="H21" i="1"/>
  <c r="I21" i="1" s="1"/>
  <c r="J21" i="1"/>
  <c r="K21" i="1" s="1"/>
  <c r="H139" i="1"/>
  <c r="I139" i="1" s="1"/>
  <c r="J139" i="1"/>
  <c r="K139" i="1" s="1"/>
  <c r="H9" i="1"/>
  <c r="I9" i="1" s="1"/>
  <c r="J9" i="1"/>
  <c r="K9" i="1" s="1"/>
  <c r="J73" i="1"/>
  <c r="K73" i="1" s="1"/>
  <c r="H73" i="1"/>
  <c r="I73" i="1" s="1"/>
  <c r="J159" i="1"/>
  <c r="K159" i="1" s="1"/>
  <c r="H159" i="1"/>
  <c r="I159" i="1" s="1"/>
  <c r="J223" i="1"/>
  <c r="K223" i="1" s="1"/>
  <c r="H223" i="1"/>
  <c r="I223" i="1" s="1"/>
  <c r="H131" i="1"/>
  <c r="I131" i="1" s="1"/>
  <c r="J131" i="1"/>
  <c r="K131" i="1" s="1"/>
  <c r="H195" i="1"/>
  <c r="I195" i="1" s="1"/>
  <c r="J195" i="1"/>
  <c r="K195" i="1" s="1"/>
  <c r="H5" i="1"/>
  <c r="I5" i="1" s="1"/>
  <c r="J5" i="1"/>
  <c r="K5" i="1" s="1"/>
  <c r="H225" i="1"/>
  <c r="I225" i="1" s="1"/>
  <c r="J225" i="1"/>
  <c r="K225" i="1" s="1"/>
  <c r="J193" i="1"/>
  <c r="K193" i="1" s="1"/>
  <c r="H193" i="1"/>
  <c r="I193" i="1" s="1"/>
  <c r="H161" i="1"/>
  <c r="I161" i="1" s="1"/>
  <c r="J161" i="1"/>
  <c r="K161" i="1" s="1"/>
  <c r="J127" i="1"/>
  <c r="K127" i="1" s="1"/>
  <c r="H127" i="1"/>
  <c r="I127" i="1" s="1"/>
  <c r="J95" i="1"/>
  <c r="K95" i="1" s="1"/>
  <c r="H95" i="1"/>
  <c r="I95" i="1" s="1"/>
  <c r="H63" i="1"/>
  <c r="I63" i="1" s="1"/>
  <c r="J63" i="1"/>
  <c r="K63" i="1" s="1"/>
  <c r="H43" i="1"/>
  <c r="I43" i="1" s="1"/>
  <c r="J43" i="1"/>
  <c r="K43" i="1" s="1"/>
  <c r="H23" i="1"/>
  <c r="I23" i="1" s="1"/>
  <c r="J23" i="1"/>
  <c r="K23" i="1" s="1"/>
  <c r="H7" i="1"/>
  <c r="I7" i="1" s="1"/>
  <c r="J7" i="1"/>
  <c r="K7" i="1" s="1"/>
  <c r="J234" i="1"/>
  <c r="K234" i="1" s="1"/>
  <c r="H234" i="1"/>
  <c r="I234" i="1" s="1"/>
  <c r="J202" i="1"/>
  <c r="K202" i="1" s="1"/>
  <c r="H202" i="1"/>
  <c r="I202" i="1" s="1"/>
  <c r="J170" i="1"/>
  <c r="K170" i="1" s="1"/>
  <c r="H170" i="1"/>
  <c r="I170" i="1" s="1"/>
  <c r="H138" i="1"/>
  <c r="I138" i="1" s="1"/>
  <c r="J138" i="1"/>
  <c r="K138" i="1" s="1"/>
  <c r="H117" i="1"/>
  <c r="I117" i="1" s="1"/>
  <c r="J117" i="1"/>
  <c r="K117" i="1" s="1"/>
  <c r="H106" i="1"/>
  <c r="I106" i="1" s="1"/>
  <c r="J106" i="1"/>
  <c r="K106" i="1" s="1"/>
  <c r="H96" i="1"/>
  <c r="I96" i="1" s="1"/>
  <c r="J96" i="1"/>
  <c r="K96" i="1" s="1"/>
  <c r="H84" i="1"/>
  <c r="I84" i="1" s="1"/>
  <c r="J84" i="1"/>
  <c r="K84" i="1" s="1"/>
  <c r="J68" i="1"/>
  <c r="K68" i="1" s="1"/>
  <c r="H68" i="1"/>
  <c r="I68" i="1" s="1"/>
  <c r="H52" i="1"/>
  <c r="I52" i="1" s="1"/>
  <c r="J52" i="1"/>
  <c r="K52" i="1" s="1"/>
  <c r="H36" i="1"/>
  <c r="I36" i="1" s="1"/>
  <c r="J36" i="1"/>
  <c r="K36" i="1" s="1"/>
  <c r="J20" i="1"/>
  <c r="K20" i="1" s="1"/>
  <c r="H20" i="1"/>
  <c r="I20" i="1" s="1"/>
  <c r="H253" i="1"/>
  <c r="I253" i="1" s="1"/>
  <c r="J253" i="1"/>
  <c r="K253" i="1" s="1"/>
  <c r="H221" i="1"/>
  <c r="I221" i="1" s="1"/>
  <c r="J221" i="1"/>
  <c r="K221" i="1" s="1"/>
  <c r="H189" i="1"/>
  <c r="I189" i="1" s="1"/>
  <c r="J189" i="1"/>
  <c r="K189" i="1" s="1"/>
  <c r="H157" i="1"/>
  <c r="I157" i="1" s="1"/>
  <c r="J157" i="1"/>
  <c r="K157" i="1" s="1"/>
  <c r="J124" i="1"/>
  <c r="K124" i="1" s="1"/>
  <c r="H124" i="1"/>
  <c r="I124" i="1" s="1"/>
  <c r="H90" i="1"/>
  <c r="I90" i="1" s="1"/>
  <c r="J90" i="1"/>
  <c r="K90" i="1" s="1"/>
  <c r="H59" i="1"/>
  <c r="I59" i="1" s="1"/>
  <c r="J59" i="1"/>
  <c r="K59" i="1" s="1"/>
  <c r="H242" i="1"/>
  <c r="I242" i="1" s="1"/>
  <c r="J242" i="1"/>
  <c r="K242" i="1" s="1"/>
  <c r="H228" i="1"/>
  <c r="I228" i="1" s="1"/>
  <c r="J228" i="1"/>
  <c r="K228" i="1" s="1"/>
  <c r="H212" i="1"/>
  <c r="I212" i="1" s="1"/>
  <c r="J212" i="1"/>
  <c r="K212" i="1" s="1"/>
  <c r="H196" i="1"/>
  <c r="I196" i="1" s="1"/>
  <c r="J196" i="1"/>
  <c r="K196" i="1" s="1"/>
  <c r="H180" i="1"/>
  <c r="I180" i="1" s="1"/>
  <c r="J180" i="1"/>
  <c r="K180" i="1" s="1"/>
  <c r="H164" i="1"/>
  <c r="I164" i="1" s="1"/>
  <c r="J164" i="1"/>
  <c r="K164" i="1" s="1"/>
  <c r="H148" i="1"/>
  <c r="I148" i="1" s="1"/>
  <c r="J148" i="1"/>
  <c r="K148" i="1" s="1"/>
  <c r="H132" i="1"/>
  <c r="I132" i="1" s="1"/>
  <c r="J132" i="1"/>
  <c r="K132" i="1" s="1"/>
  <c r="H118" i="1"/>
  <c r="I118" i="1" s="1"/>
  <c r="J118" i="1"/>
  <c r="K118" i="1" s="1"/>
  <c r="H102" i="1"/>
  <c r="I102" i="1" s="1"/>
  <c r="J102" i="1"/>
  <c r="K102" i="1" s="1"/>
  <c r="H86" i="1"/>
  <c r="I86" i="1" s="1"/>
  <c r="J86" i="1"/>
  <c r="K86" i="1" s="1"/>
  <c r="H70" i="1"/>
  <c r="I70" i="1" s="1"/>
  <c r="J70" i="1"/>
  <c r="K70" i="1" s="1"/>
  <c r="J54" i="1"/>
  <c r="K54" i="1" s="1"/>
  <c r="H54" i="1"/>
  <c r="I54" i="1" s="1"/>
  <c r="H38" i="1"/>
  <c r="I38" i="1" s="1"/>
  <c r="J38" i="1"/>
  <c r="K38" i="1" s="1"/>
  <c r="H22" i="1"/>
  <c r="I22" i="1" s="1"/>
  <c r="J22" i="1"/>
  <c r="K22" i="1" s="1"/>
  <c r="H4" i="1"/>
  <c r="I4" i="1" s="1"/>
  <c r="J4" i="1"/>
  <c r="K4" i="1" s="1"/>
  <c r="H222" i="1"/>
  <c r="I222" i="1" s="1"/>
  <c r="J222" i="1"/>
  <c r="K222" i="1" s="1"/>
  <c r="H190" i="1"/>
  <c r="I190" i="1" s="1"/>
  <c r="J190" i="1"/>
  <c r="K190" i="1" s="1"/>
  <c r="J158" i="1"/>
  <c r="K158" i="1" s="1"/>
  <c r="H158" i="1"/>
  <c r="I158" i="1" s="1"/>
  <c r="J130" i="1"/>
  <c r="K130" i="1" s="1"/>
  <c r="H130" i="1"/>
  <c r="I130" i="1" s="1"/>
  <c r="H81" i="1"/>
  <c r="I81" i="1" s="1"/>
  <c r="J81" i="1"/>
  <c r="K81" i="1" s="1"/>
  <c r="H69" i="1"/>
  <c r="I69" i="1" s="1"/>
  <c r="J69" i="1"/>
  <c r="K69" i="1" s="1"/>
  <c r="H61" i="1"/>
  <c r="I61" i="1" s="1"/>
  <c r="J61" i="1"/>
  <c r="K61" i="1" s="1"/>
  <c r="H107" i="1"/>
  <c r="I107" i="1" s="1"/>
  <c r="J107" i="1"/>
  <c r="K107" i="1" s="1"/>
  <c r="H53" i="1"/>
  <c r="I53" i="1" s="1"/>
  <c r="J53" i="1"/>
  <c r="K53" i="1" s="1"/>
  <c r="H187" i="1"/>
  <c r="I187" i="1" s="1"/>
  <c r="J187" i="1"/>
  <c r="K187" i="1" s="1"/>
  <c r="H45" i="1"/>
  <c r="I45" i="1" s="1"/>
  <c r="J45" i="1"/>
  <c r="K45" i="1" s="1"/>
  <c r="J171" i="1"/>
  <c r="K171" i="1" s="1"/>
  <c r="H171" i="1"/>
  <c r="I171" i="1" s="1"/>
  <c r="H25" i="1"/>
  <c r="I25" i="1" s="1"/>
  <c r="J25" i="1"/>
  <c r="K25" i="1" s="1"/>
  <c r="H89" i="1"/>
  <c r="I89" i="1" s="1"/>
  <c r="J89" i="1"/>
  <c r="K89" i="1" s="1"/>
  <c r="J175" i="1"/>
  <c r="K175" i="1" s="1"/>
  <c r="H175" i="1"/>
  <c r="I175" i="1" s="1"/>
  <c r="H238" i="1"/>
  <c r="I238" i="1" s="1"/>
  <c r="J238" i="1"/>
  <c r="K238" i="1" s="1"/>
  <c r="H147" i="1"/>
  <c r="I147" i="1" s="1"/>
  <c r="J147" i="1"/>
  <c r="K147" i="1" s="1"/>
  <c r="H211" i="1"/>
  <c r="I211" i="1" s="1"/>
  <c r="J211" i="1"/>
  <c r="K211" i="1" s="1"/>
  <c r="H246" i="1"/>
  <c r="I246" i="1" s="1"/>
  <c r="J246" i="1"/>
  <c r="K246" i="1" s="1"/>
  <c r="J217" i="1"/>
  <c r="K217" i="1" s="1"/>
  <c r="H217" i="1"/>
  <c r="I217" i="1" s="1"/>
  <c r="J185" i="1"/>
  <c r="K185" i="1" s="1"/>
  <c r="H185" i="1"/>
  <c r="I185" i="1" s="1"/>
  <c r="H153" i="1"/>
  <c r="I153" i="1" s="1"/>
  <c r="J153" i="1"/>
  <c r="K153" i="1" s="1"/>
  <c r="H119" i="1"/>
  <c r="I119" i="1" s="1"/>
  <c r="J119" i="1"/>
  <c r="K119" i="1" s="1"/>
  <c r="H87" i="1"/>
  <c r="I87" i="1" s="1"/>
  <c r="J87" i="1"/>
  <c r="K87" i="1" s="1"/>
  <c r="H55" i="1"/>
  <c r="I55" i="1" s="1"/>
  <c r="J55" i="1"/>
  <c r="K55" i="1" s="1"/>
  <c r="H39" i="1"/>
  <c r="I39" i="1" s="1"/>
  <c r="J39" i="1"/>
  <c r="K39" i="1" s="1"/>
  <c r="H19" i="1"/>
  <c r="I19" i="1" s="1"/>
  <c r="J19" i="1"/>
  <c r="K19" i="1" s="1"/>
  <c r="H6" i="1"/>
  <c r="I6" i="1" s="1"/>
  <c r="J6" i="1"/>
  <c r="K6" i="1" s="1"/>
  <c r="J226" i="1"/>
  <c r="K226" i="1" s="1"/>
  <c r="H226" i="1"/>
  <c r="I226" i="1" s="1"/>
  <c r="J194" i="1"/>
  <c r="K194" i="1" s="1"/>
  <c r="H194" i="1"/>
  <c r="I194" i="1" s="1"/>
  <c r="J162" i="1"/>
  <c r="K162" i="1" s="1"/>
  <c r="H162" i="1"/>
  <c r="I162" i="1" s="1"/>
  <c r="H128" i="1"/>
  <c r="I128" i="1" s="1"/>
  <c r="J128" i="1"/>
  <c r="K128" i="1" s="1"/>
  <c r="J114" i="1"/>
  <c r="K114" i="1" s="1"/>
  <c r="H114" i="1"/>
  <c r="I114" i="1" s="1"/>
  <c r="J104" i="1"/>
  <c r="K104" i="1" s="1"/>
  <c r="H104" i="1"/>
  <c r="I104" i="1" s="1"/>
  <c r="H93" i="1"/>
  <c r="I93" i="1" s="1"/>
  <c r="J93" i="1"/>
  <c r="K93" i="1" s="1"/>
  <c r="H80" i="1"/>
  <c r="I80" i="1" s="1"/>
  <c r="J80" i="1"/>
  <c r="K80" i="1" s="1"/>
  <c r="H64" i="1"/>
  <c r="I64" i="1" s="1"/>
  <c r="J64" i="1"/>
  <c r="K64" i="1" s="1"/>
  <c r="H48" i="1"/>
  <c r="I48" i="1" s="1"/>
  <c r="J48" i="1"/>
  <c r="K48" i="1" s="1"/>
  <c r="J32" i="1"/>
  <c r="K32" i="1" s="1"/>
  <c r="H32" i="1"/>
  <c r="I32" i="1" s="1"/>
  <c r="H16" i="1"/>
  <c r="I16" i="1" s="1"/>
  <c r="J16" i="1"/>
  <c r="K16" i="1" s="1"/>
  <c r="H244" i="1"/>
  <c r="I244" i="1" s="1"/>
  <c r="J244" i="1"/>
  <c r="K244" i="1" s="1"/>
  <c r="H213" i="1"/>
  <c r="I213" i="1" s="1"/>
  <c r="J213" i="1"/>
  <c r="K213" i="1" s="1"/>
  <c r="H181" i="1"/>
  <c r="I181" i="1" s="1"/>
  <c r="J181" i="1"/>
  <c r="K181" i="1" s="1"/>
  <c r="H149" i="1"/>
  <c r="I149" i="1" s="1"/>
  <c r="J149" i="1"/>
  <c r="K149" i="1" s="1"/>
  <c r="H116" i="1"/>
  <c r="I116" i="1" s="1"/>
  <c r="J116" i="1"/>
  <c r="K116" i="1" s="1"/>
  <c r="H83" i="1"/>
  <c r="I83" i="1" s="1"/>
  <c r="J83" i="1"/>
  <c r="K83" i="1" s="1"/>
  <c r="H31" i="1"/>
  <c r="I31" i="1" s="1"/>
  <c r="J31" i="1"/>
  <c r="K31" i="1" s="1"/>
  <c r="H240" i="1"/>
  <c r="I240" i="1" s="1"/>
  <c r="J240" i="1"/>
  <c r="K240" i="1" s="1"/>
  <c r="H224" i="1"/>
  <c r="I224" i="1" s="1"/>
  <c r="J224" i="1"/>
  <c r="K224" i="1" s="1"/>
  <c r="H208" i="1"/>
  <c r="I208" i="1" s="1"/>
  <c r="J208" i="1"/>
  <c r="K208" i="1" s="1"/>
  <c r="H192" i="1"/>
  <c r="I192" i="1" s="1"/>
  <c r="J192" i="1"/>
  <c r="K192" i="1" s="1"/>
  <c r="H176" i="1"/>
  <c r="I176" i="1" s="1"/>
  <c r="J176" i="1"/>
  <c r="K176" i="1" s="1"/>
  <c r="H160" i="1"/>
  <c r="I160" i="1" s="1"/>
  <c r="J160" i="1"/>
  <c r="K160" i="1" s="1"/>
  <c r="H144" i="1"/>
  <c r="I144" i="1" s="1"/>
  <c r="J144" i="1"/>
  <c r="K144" i="1" s="1"/>
  <c r="H129" i="1"/>
  <c r="I129" i="1" s="1"/>
  <c r="J129" i="1"/>
  <c r="K129" i="1" s="1"/>
  <c r="H113" i="1"/>
  <c r="I113" i="1" s="1"/>
  <c r="J113" i="1"/>
  <c r="K113" i="1" s="1"/>
  <c r="J97" i="1"/>
  <c r="K97" i="1" s="1"/>
  <c r="H97" i="1"/>
  <c r="I97" i="1" s="1"/>
  <c r="H82" i="1"/>
  <c r="I82" i="1" s="1"/>
  <c r="J82" i="1"/>
  <c r="K82" i="1" s="1"/>
  <c r="H66" i="1"/>
  <c r="I66" i="1" s="1"/>
  <c r="J66" i="1"/>
  <c r="K66" i="1" s="1"/>
  <c r="H50" i="1"/>
  <c r="I50" i="1" s="1"/>
  <c r="J50" i="1"/>
  <c r="K50" i="1" s="1"/>
  <c r="H34" i="1"/>
  <c r="I34" i="1" s="1"/>
  <c r="J34" i="1"/>
  <c r="K34" i="1" s="1"/>
  <c r="H18" i="1"/>
  <c r="I18" i="1" s="1"/>
  <c r="J18" i="1"/>
  <c r="K18" i="1" s="1"/>
  <c r="H248" i="1"/>
  <c r="I248" i="1" s="1"/>
  <c r="J248" i="1"/>
  <c r="K248" i="1" s="1"/>
  <c r="H214" i="1"/>
  <c r="I214" i="1" s="1"/>
  <c r="J214" i="1"/>
  <c r="K214" i="1" s="1"/>
  <c r="H182" i="1"/>
  <c r="I182" i="1" s="1"/>
  <c r="J182" i="1"/>
  <c r="K182" i="1" s="1"/>
  <c r="H150" i="1"/>
  <c r="I150" i="1" s="1"/>
  <c r="J150" i="1"/>
  <c r="K150" i="1" s="1"/>
  <c r="H122" i="1"/>
  <c r="I122" i="1" s="1"/>
  <c r="J122" i="1"/>
  <c r="K122" i="1" s="1"/>
  <c r="H37" i="1"/>
  <c r="I37" i="1" s="1"/>
  <c r="J37" i="1"/>
  <c r="K37" i="1" s="1"/>
  <c r="H29" i="1"/>
  <c r="I29" i="1" s="1"/>
  <c r="J29" i="1"/>
  <c r="K29" i="1" s="1"/>
  <c r="H17" i="1"/>
  <c r="I17" i="1" s="1"/>
  <c r="J17" i="1"/>
  <c r="K17" i="1" s="1"/>
  <c r="J49" i="1"/>
  <c r="K49" i="1" s="1"/>
  <c r="H49" i="1"/>
  <c r="I49" i="1" s="1"/>
  <c r="H77" i="1"/>
  <c r="I77" i="1" s="1"/>
  <c r="J77" i="1"/>
  <c r="K77" i="1" s="1"/>
  <c r="H219" i="1"/>
  <c r="I219" i="1" s="1"/>
  <c r="J219" i="1"/>
  <c r="K219" i="1" s="1"/>
  <c r="H65" i="1"/>
  <c r="I65" i="1" s="1"/>
  <c r="J65" i="1"/>
  <c r="K65" i="1" s="1"/>
  <c r="J203" i="1"/>
  <c r="K203" i="1" s="1"/>
  <c r="H203" i="1"/>
  <c r="I203" i="1" s="1"/>
  <c r="H41" i="1"/>
  <c r="I41" i="1" s="1"/>
  <c r="J41" i="1"/>
  <c r="K41" i="1" s="1"/>
  <c r="H123" i="1"/>
  <c r="I123" i="1" s="1"/>
  <c r="J123" i="1"/>
  <c r="K123" i="1" s="1"/>
  <c r="H191" i="1"/>
  <c r="I191" i="1" s="1"/>
  <c r="J191" i="1"/>
  <c r="K191" i="1" s="1"/>
  <c r="H254" i="1"/>
  <c r="I254" i="1" s="1"/>
  <c r="J254" i="1"/>
  <c r="K254" i="1" s="1"/>
  <c r="H163" i="1"/>
  <c r="I163" i="1" s="1"/>
  <c r="J163" i="1"/>
  <c r="K163" i="1" s="1"/>
  <c r="H227" i="1"/>
  <c r="I227" i="1" s="1"/>
  <c r="J227" i="1"/>
  <c r="K227" i="1" s="1"/>
  <c r="J239" i="1"/>
  <c r="K239" i="1" s="1"/>
  <c r="H239" i="1"/>
  <c r="I239" i="1" s="1"/>
  <c r="H209" i="1"/>
  <c r="I209" i="1" s="1"/>
  <c r="J209" i="1"/>
  <c r="K209" i="1" s="1"/>
  <c r="H177" i="1"/>
  <c r="I177" i="1" s="1"/>
  <c r="J177" i="1"/>
  <c r="K177" i="1" s="1"/>
  <c r="J145" i="1"/>
  <c r="K145" i="1" s="1"/>
  <c r="H145" i="1"/>
  <c r="I145" i="1" s="1"/>
  <c r="J111" i="1"/>
  <c r="K111" i="1" s="1"/>
  <c r="H111" i="1"/>
  <c r="I111" i="1" s="1"/>
  <c r="J75" i="1"/>
  <c r="K75" i="1" s="1"/>
  <c r="H75" i="1"/>
  <c r="I75" i="1" s="1"/>
  <c r="H51" i="1"/>
  <c r="I51" i="1" s="1"/>
  <c r="J51" i="1"/>
  <c r="K51" i="1" s="1"/>
  <c r="J35" i="1"/>
  <c r="K35" i="1" s="1"/>
  <c r="H35" i="1"/>
  <c r="I35" i="1" s="1"/>
  <c r="H15" i="1"/>
  <c r="I15" i="1" s="1"/>
  <c r="J15" i="1"/>
  <c r="K15" i="1" s="1"/>
  <c r="J250" i="1"/>
  <c r="K250" i="1" s="1"/>
  <c r="H250" i="1"/>
  <c r="I250" i="1" s="1"/>
  <c r="J218" i="1"/>
  <c r="K218" i="1" s="1"/>
  <c r="H218" i="1"/>
  <c r="I218" i="1" s="1"/>
  <c r="J186" i="1"/>
  <c r="K186" i="1" s="1"/>
  <c r="H186" i="1"/>
  <c r="I186" i="1" s="1"/>
  <c r="J154" i="1"/>
  <c r="K154" i="1" s="1"/>
  <c r="H154" i="1"/>
  <c r="I154" i="1" s="1"/>
  <c r="J125" i="1"/>
  <c r="K125" i="1" s="1"/>
  <c r="H125" i="1"/>
  <c r="I125" i="1" s="1"/>
  <c r="H112" i="1"/>
  <c r="I112" i="1" s="1"/>
  <c r="J112" i="1"/>
  <c r="K112" i="1" s="1"/>
  <c r="H101" i="1"/>
  <c r="I101" i="1" s="1"/>
  <c r="J101" i="1"/>
  <c r="K101" i="1" s="1"/>
  <c r="H91" i="1"/>
  <c r="I91" i="1" s="1"/>
  <c r="J91" i="1"/>
  <c r="K91" i="1" s="1"/>
  <c r="H76" i="1"/>
  <c r="I76" i="1" s="1"/>
  <c r="J76" i="1"/>
  <c r="K76" i="1" s="1"/>
  <c r="H60" i="1"/>
  <c r="I60" i="1" s="1"/>
  <c r="J60" i="1"/>
  <c r="K60" i="1" s="1"/>
  <c r="H44" i="1"/>
  <c r="I44" i="1" s="1"/>
  <c r="J44" i="1"/>
  <c r="K44" i="1" s="1"/>
  <c r="H28" i="1"/>
  <c r="I28" i="1" s="1"/>
  <c r="J28" i="1"/>
  <c r="K28" i="1" s="1"/>
  <c r="H12" i="1"/>
  <c r="I12" i="1" s="1"/>
  <c r="J12" i="1"/>
  <c r="K12" i="1" s="1"/>
  <c r="J237" i="1"/>
  <c r="K237" i="1" s="1"/>
  <c r="H237" i="1"/>
  <c r="I237" i="1" s="1"/>
  <c r="H205" i="1"/>
  <c r="I205" i="1" s="1"/>
  <c r="J205" i="1"/>
  <c r="K205" i="1" s="1"/>
  <c r="H173" i="1"/>
  <c r="I173" i="1" s="1"/>
  <c r="J173" i="1"/>
  <c r="K173" i="1" s="1"/>
  <c r="H141" i="1"/>
  <c r="I141" i="1" s="1"/>
  <c r="J141" i="1"/>
  <c r="K141" i="1" s="1"/>
  <c r="J108" i="1"/>
  <c r="K108" i="1" s="1"/>
  <c r="H108" i="1"/>
  <c r="I108" i="1" s="1"/>
  <c r="H79" i="1"/>
  <c r="I79" i="1" s="1"/>
  <c r="J79" i="1"/>
  <c r="K79" i="1" s="1"/>
  <c r="J251" i="1"/>
  <c r="K251" i="1" s="1"/>
  <c r="H251" i="1"/>
  <c r="I251" i="1" s="1"/>
  <c r="H236" i="1"/>
  <c r="I236" i="1" s="1"/>
  <c r="J236" i="1"/>
  <c r="K236" i="1" s="1"/>
  <c r="J220" i="1"/>
  <c r="K220" i="1" s="1"/>
  <c r="H220" i="1"/>
  <c r="I220" i="1" s="1"/>
  <c r="J204" i="1"/>
  <c r="K204" i="1" s="1"/>
  <c r="H204" i="1"/>
  <c r="I204" i="1" s="1"/>
  <c r="J188" i="1"/>
  <c r="K188" i="1" s="1"/>
  <c r="H188" i="1"/>
  <c r="I188" i="1" s="1"/>
  <c r="J172" i="1"/>
  <c r="K172" i="1" s="1"/>
  <c r="H172" i="1"/>
  <c r="I172" i="1" s="1"/>
  <c r="J156" i="1"/>
  <c r="K156" i="1" s="1"/>
  <c r="H156" i="1"/>
  <c r="I156" i="1" s="1"/>
  <c r="H140" i="1"/>
  <c r="I140" i="1" s="1"/>
  <c r="J140" i="1"/>
  <c r="K140" i="1" s="1"/>
  <c r="J126" i="1"/>
  <c r="K126" i="1" s="1"/>
  <c r="H126" i="1"/>
  <c r="I126" i="1" s="1"/>
  <c r="H110" i="1"/>
  <c r="I110" i="1" s="1"/>
  <c r="J110" i="1"/>
  <c r="K110" i="1" s="1"/>
  <c r="H94" i="1"/>
  <c r="I94" i="1" s="1"/>
  <c r="J94" i="1"/>
  <c r="K94" i="1" s="1"/>
  <c r="H78" i="1"/>
  <c r="I78" i="1" s="1"/>
  <c r="J78" i="1"/>
  <c r="K78" i="1" s="1"/>
  <c r="H62" i="1"/>
  <c r="I62" i="1" s="1"/>
  <c r="J62" i="1"/>
  <c r="K62" i="1" s="1"/>
  <c r="H46" i="1"/>
  <c r="I46" i="1" s="1"/>
  <c r="J46" i="1"/>
  <c r="K46" i="1" s="1"/>
  <c r="H30" i="1"/>
  <c r="I30" i="1" s="1"/>
  <c r="J30" i="1"/>
  <c r="K30" i="1" s="1"/>
  <c r="H14" i="1"/>
  <c r="I14" i="1" s="1"/>
  <c r="J14" i="1"/>
  <c r="K14" i="1" s="1"/>
  <c r="H241" i="1"/>
  <c r="I241" i="1" s="1"/>
  <c r="J241" i="1"/>
  <c r="K241" i="1" s="1"/>
  <c r="H206" i="1"/>
  <c r="I206" i="1" s="1"/>
  <c r="J206" i="1"/>
  <c r="K206" i="1" s="1"/>
  <c r="H174" i="1"/>
  <c r="I174" i="1" s="1"/>
  <c r="J174" i="1"/>
  <c r="K174" i="1" s="1"/>
  <c r="H142" i="1"/>
  <c r="I142" i="1" s="1"/>
  <c r="J142" i="1"/>
  <c r="K142" i="1" s="1"/>
  <c r="H3" i="1"/>
  <c r="I3" i="1" s="1"/>
  <c r="J3" i="1"/>
  <c r="K3" i="1" s="1"/>
</calcChain>
</file>

<file path=xl/sharedStrings.xml><?xml version="1.0" encoding="utf-8"?>
<sst xmlns="http://schemas.openxmlformats.org/spreadsheetml/2006/main" count="30" uniqueCount="24">
  <si>
    <t>X1</t>
  </si>
  <si>
    <t>X2</t>
  </si>
  <si>
    <t>X3</t>
  </si>
  <si>
    <t>X4</t>
  </si>
  <si>
    <t>Mahalanobisova vzdálenost</t>
  </si>
  <si>
    <r>
      <t>D</t>
    </r>
    <r>
      <rPr>
        <vertAlign val="superscript"/>
        <sz val="11"/>
        <color theme="0"/>
        <rFont val="Calibri"/>
        <family val="2"/>
        <charset val="238"/>
        <scheme val="minor"/>
      </rPr>
      <t>2</t>
    </r>
  </si>
  <si>
    <t>S</t>
  </si>
  <si>
    <t>n</t>
  </si>
  <si>
    <r>
      <t>f</t>
    </r>
    <r>
      <rPr>
        <vertAlign val="subscript"/>
        <sz val="11"/>
        <color theme="0"/>
        <rFont val="Calibri"/>
        <family val="2"/>
        <charset val="238"/>
        <scheme val="minor"/>
      </rPr>
      <t>2</t>
    </r>
  </si>
  <si>
    <t>Testové kritérium</t>
  </si>
  <si>
    <t>p-hodnota</t>
  </si>
  <si>
    <t>p</t>
  </si>
  <si>
    <t>i</t>
  </si>
  <si>
    <t>pořadí</t>
  </si>
  <si>
    <t>x_</t>
  </si>
  <si>
    <t>Chi-kvadrát</t>
  </si>
  <si>
    <t>Qi</t>
  </si>
  <si>
    <t>X5</t>
  </si>
  <si>
    <t>KRK</t>
  </si>
  <si>
    <t>HRUDNIK</t>
  </si>
  <si>
    <t>STEHNO</t>
  </si>
  <si>
    <t>KOLENO</t>
  </si>
  <si>
    <t>KOTNIK</t>
  </si>
  <si>
    <t>Číslo pozorování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</si>
</sst>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perscript"/>
      <sz val="11"/>
      <color theme="0"/>
      <name val="Calibri"/>
      <family val="2"/>
      <charset val="238"/>
      <scheme val="minor"/>
    </font>
    <font>
      <b/>
      <i/>
      <sz val="11"/>
      <color theme="5"/>
      <name val="Calibri"/>
      <family val="2"/>
      <charset val="238"/>
      <scheme val="minor"/>
    </font>
    <font>
      <vertAlign val="subscript"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2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álna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18204296266271"/>
          <c:y val="2.5714112518298519E-2"/>
          <c:w val="0.59200288758884823"/>
          <c:h val="0.8598365006412592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1"/>
                </a:solidFill>
              </a:ln>
            </c:spPr>
          </c:marker>
          <c:xVal>
            <c:numRef>
              <c:f>data!$K$3:$K$254</c:f>
              <c:numCache>
                <c:formatCode>0.00</c:formatCode>
                <c:ptCount val="252"/>
                <c:pt idx="0">
                  <c:v>4.2224223356620652</c:v>
                </c:pt>
                <c:pt idx="1">
                  <c:v>7.5235281837924664</c:v>
                </c:pt>
                <c:pt idx="2">
                  <c:v>2.791170536333925</c:v>
                </c:pt>
                <c:pt idx="3">
                  <c:v>9.7919598070031988</c:v>
                </c:pt>
                <c:pt idx="4">
                  <c:v>2.6095046073320134</c:v>
                </c:pt>
                <c:pt idx="5">
                  <c:v>1.4154203668704568</c:v>
                </c:pt>
                <c:pt idx="6">
                  <c:v>11.795602544693109</c:v>
                </c:pt>
                <c:pt idx="7">
                  <c:v>4.913020843168912</c:v>
                </c:pt>
                <c:pt idx="8">
                  <c:v>1.7157880442532016</c:v>
                </c:pt>
                <c:pt idx="9">
                  <c:v>10.212074276817937</c:v>
                </c:pt>
                <c:pt idx="10">
                  <c:v>0.78188104971570194</c:v>
                </c:pt>
                <c:pt idx="11">
                  <c:v>2.7653214387682725</c:v>
                </c:pt>
                <c:pt idx="12">
                  <c:v>4.6026343309078852</c:v>
                </c:pt>
                <c:pt idx="13">
                  <c:v>2.9973343577622527</c:v>
                </c:pt>
                <c:pt idx="14">
                  <c:v>1.9851899284031873</c:v>
                </c:pt>
                <c:pt idx="15">
                  <c:v>4.0540078066130052</c:v>
                </c:pt>
                <c:pt idx="16">
                  <c:v>2.9458544194924876</c:v>
                </c:pt>
                <c:pt idx="17">
                  <c:v>4.365955437443767</c:v>
                </c:pt>
                <c:pt idx="18">
                  <c:v>4.6328963931690161</c:v>
                </c:pt>
                <c:pt idx="19">
                  <c:v>9.0995497171306479</c:v>
                </c:pt>
                <c:pt idx="20">
                  <c:v>7.2260371755983881</c:v>
                </c:pt>
                <c:pt idx="21">
                  <c:v>2.6355785893340831</c:v>
                </c:pt>
                <c:pt idx="22">
                  <c:v>5.7496208499914756</c:v>
                </c:pt>
                <c:pt idx="23">
                  <c:v>7.0592655217410183</c:v>
                </c:pt>
                <c:pt idx="24">
                  <c:v>5.9059706856196392</c:v>
                </c:pt>
                <c:pt idx="25">
                  <c:v>2.2096252947857904</c:v>
                </c:pt>
                <c:pt idx="26">
                  <c:v>2.2369843023769866</c:v>
                </c:pt>
                <c:pt idx="27">
                  <c:v>4.2508836352942323</c:v>
                </c:pt>
                <c:pt idx="28">
                  <c:v>4.1658471966193051</c:v>
                </c:pt>
                <c:pt idx="29">
                  <c:v>3.0745589631278207</c:v>
                </c:pt>
                <c:pt idx="30">
                  <c:v>7.0054123566746824</c:v>
                </c:pt>
                <c:pt idx="31">
                  <c:v>3.0488130522607038</c:v>
                </c:pt>
                <c:pt idx="32">
                  <c:v>7.9197479868101741</c:v>
                </c:pt>
                <c:pt idx="33">
                  <c:v>3.8349691983751977</c:v>
                </c:pt>
                <c:pt idx="34">
                  <c:v>6.1102876818916698</c:v>
                </c:pt>
                <c:pt idx="35">
                  <c:v>4.3081682420263814</c:v>
                </c:pt>
                <c:pt idx="36">
                  <c:v>3.6475354829588231</c:v>
                </c:pt>
                <c:pt idx="37">
                  <c:v>4.945083243360215</c:v>
                </c:pt>
                <c:pt idx="38">
                  <c:v>7.7156438622245282</c:v>
                </c:pt>
                <c:pt idx="39">
                  <c:v>5.6360878384668505</c:v>
                </c:pt>
                <c:pt idx="40">
                  <c:v>3.9164424375030213</c:v>
                </c:pt>
                <c:pt idx="41">
                  <c:v>3.8620440489167214</c:v>
                </c:pt>
                <c:pt idx="42">
                  <c:v>4.7867162413827167</c:v>
                </c:pt>
                <c:pt idx="43">
                  <c:v>6.4612265868867222</c:v>
                </c:pt>
                <c:pt idx="44">
                  <c:v>4.0263050335584971</c:v>
                </c:pt>
                <c:pt idx="45">
                  <c:v>16.334026569798908</c:v>
                </c:pt>
                <c:pt idx="46">
                  <c:v>2.2913281722856222</c:v>
                </c:pt>
                <c:pt idx="47">
                  <c:v>2.4253145850497253</c:v>
                </c:pt>
                <c:pt idx="48">
                  <c:v>8.9984252948578654</c:v>
                </c:pt>
                <c:pt idx="49">
                  <c:v>3.4109368065134396</c:v>
                </c:pt>
                <c:pt idx="50">
                  <c:v>4.6633207102931946</c:v>
                </c:pt>
                <c:pt idx="51">
                  <c:v>4.5425824412356439</c:v>
                </c:pt>
                <c:pt idx="52">
                  <c:v>4.7556048451820434</c:v>
                </c:pt>
                <c:pt idx="53">
                  <c:v>9.9252575949175572</c:v>
                </c:pt>
                <c:pt idx="54">
                  <c:v>5.7881571814644017</c:v>
                </c:pt>
                <c:pt idx="55">
                  <c:v>3.3069502103335386</c:v>
                </c:pt>
                <c:pt idx="56">
                  <c:v>8.371712908557905</c:v>
                </c:pt>
                <c:pt idx="57">
                  <c:v>9.4253668128955379</c:v>
                </c:pt>
                <c:pt idx="58">
                  <c:v>12.754268003339462</c:v>
                </c:pt>
                <c:pt idx="59">
                  <c:v>0.55238599326134208</c:v>
                </c:pt>
                <c:pt idx="60">
                  <c:v>2.4518386002674997</c:v>
                </c:pt>
                <c:pt idx="61">
                  <c:v>5.2433871136657215</c:v>
                </c:pt>
                <c:pt idx="62">
                  <c:v>1.1411527821036886</c:v>
                </c:pt>
                <c:pt idx="63">
                  <c:v>2.9715959740010627</c:v>
                </c:pt>
                <c:pt idx="64">
                  <c:v>5.3122880472710676</c:v>
                </c:pt>
                <c:pt idx="65">
                  <c:v>6.4155470536110082</c:v>
                </c:pt>
                <c:pt idx="66">
                  <c:v>4.7246710911219703</c:v>
                </c:pt>
                <c:pt idx="67">
                  <c:v>6.3704163038397557</c:v>
                </c:pt>
                <c:pt idx="68">
                  <c:v>0.95296136121267982</c:v>
                </c:pt>
                <c:pt idx="69">
                  <c:v>3.7810557202154764</c:v>
                </c:pt>
                <c:pt idx="70">
                  <c:v>8.1376751714554381</c:v>
                </c:pt>
                <c:pt idx="71">
                  <c:v>4.8494882905034595</c:v>
                </c:pt>
                <c:pt idx="72">
                  <c:v>4.0818107043162692</c:v>
                </c:pt>
                <c:pt idx="73">
                  <c:v>7.3419065081960184</c:v>
                </c:pt>
                <c:pt idx="74">
                  <c:v>5.3471287624054318</c:v>
                </c:pt>
                <c:pt idx="75">
                  <c:v>2.4782841922630925</c:v>
                </c:pt>
                <c:pt idx="76">
                  <c:v>6.2381568790742419</c:v>
                </c:pt>
                <c:pt idx="77">
                  <c:v>3.8079739139274764</c:v>
                </c:pt>
                <c:pt idx="78">
                  <c:v>6.3258180134415047</c:v>
                </c:pt>
                <c:pt idx="79">
                  <c:v>1.5203093712170284</c:v>
                </c:pt>
                <c:pt idx="80">
                  <c:v>7.283478371776984</c:v>
                </c:pt>
                <c:pt idx="81">
                  <c:v>1.2649954666316416</c:v>
                </c:pt>
                <c:pt idx="82">
                  <c:v>3.1518556565378386</c:v>
                </c:pt>
                <c:pt idx="83">
                  <c:v>2.6616056463034141</c:v>
                </c:pt>
                <c:pt idx="84">
                  <c:v>6.2817365388961344</c:v>
                </c:pt>
                <c:pt idx="85">
                  <c:v>3.700739155330111</c:v>
                </c:pt>
                <c:pt idx="86">
                  <c:v>2.3452188768977353</c:v>
                </c:pt>
                <c:pt idx="87">
                  <c:v>8.2917459419023682</c:v>
                </c:pt>
                <c:pt idx="88">
                  <c:v>2.0987629615939429</c:v>
                </c:pt>
                <c:pt idx="89">
                  <c:v>5.5254916060984938</c:v>
                </c:pt>
                <c:pt idx="90">
                  <c:v>3.2551538743556963</c:v>
                </c:pt>
                <c:pt idx="91">
                  <c:v>10.705606123311696</c:v>
                </c:pt>
                <c:pt idx="92">
                  <c:v>7.4013618873420457</c:v>
                </c:pt>
                <c:pt idx="93">
                  <c:v>6.7978839478440785</c:v>
                </c:pt>
                <c:pt idx="94">
                  <c:v>4.5725308729824503</c:v>
                </c:pt>
                <c:pt idx="95">
                  <c:v>1.7469193295811751</c:v>
                </c:pt>
                <c:pt idx="96">
                  <c:v>1.4510301865855568</c:v>
                </c:pt>
                <c:pt idx="97">
                  <c:v>5.7114363766264766</c:v>
                </c:pt>
                <c:pt idx="98">
                  <c:v>1.8383337092689216</c:v>
                </c:pt>
                <c:pt idx="99">
                  <c:v>2.8685811971696689</c:v>
                </c:pt>
                <c:pt idx="100">
                  <c:v>1.9271768842738679</c:v>
                </c:pt>
                <c:pt idx="101">
                  <c:v>2.0706481050608909</c:v>
                </c:pt>
                <c:pt idx="102">
                  <c:v>8.5380904731788405</c:v>
                </c:pt>
                <c:pt idx="103">
                  <c:v>6.1950646396490896</c:v>
                </c:pt>
                <c:pt idx="104">
                  <c:v>4.3950451511498567</c:v>
                </c:pt>
                <c:pt idx="105">
                  <c:v>2.2642162272116031</c:v>
                </c:pt>
                <c:pt idx="106">
                  <c:v>8.2137688899695185</c:v>
                </c:pt>
                <c:pt idx="107">
                  <c:v>4.2794646199381265</c:v>
                </c:pt>
                <c:pt idx="108">
                  <c:v>7.6503531734825634</c:v>
                </c:pt>
                <c:pt idx="109">
                  <c:v>5.2777095297668204</c:v>
                </c:pt>
                <c:pt idx="110">
                  <c:v>1.341958340993529</c:v>
                </c:pt>
                <c:pt idx="111">
                  <c:v>3.594581865601195</c:v>
                </c:pt>
                <c:pt idx="112">
                  <c:v>6.507471949501106</c:v>
                </c:pt>
                <c:pt idx="113">
                  <c:v>5.9864494240999822</c:v>
                </c:pt>
                <c:pt idx="114">
                  <c:v>2.1544957671759164</c:v>
                </c:pt>
                <c:pt idx="115">
                  <c:v>6.5543009532170737</c:v>
                </c:pt>
                <c:pt idx="116">
                  <c:v>13.668630486036419</c:v>
                </c:pt>
                <c:pt idx="117">
                  <c:v>0.44345956640765316</c:v>
                </c:pt>
                <c:pt idx="118">
                  <c:v>6.952375746335747</c:v>
                </c:pt>
                <c:pt idx="119">
                  <c:v>3.3848847989161226</c:v>
                </c:pt>
                <c:pt idx="120">
                  <c:v>5.2093148735332218</c:v>
                </c:pt>
                <c:pt idx="121">
                  <c:v>3.9437710188296053</c:v>
                </c:pt>
                <c:pt idx="122">
                  <c:v>3.5155783586915197</c:v>
                </c:pt>
                <c:pt idx="123">
                  <c:v>2.1267090942382363</c:v>
                </c:pt>
                <c:pt idx="124">
                  <c:v>0.6397482018812557</c:v>
                </c:pt>
                <c:pt idx="125">
                  <c:v>2.8169946563746153</c:v>
                </c:pt>
                <c:pt idx="126">
                  <c:v>10.531257010878939</c:v>
                </c:pt>
                <c:pt idx="127">
                  <c:v>11.306249337157467</c:v>
                </c:pt>
                <c:pt idx="128">
                  <c:v>1.8081716938818015</c:v>
                </c:pt>
                <c:pt idx="129">
                  <c:v>1.7777067744803019</c:v>
                </c:pt>
                <c:pt idx="130">
                  <c:v>6.7478391984088297</c:v>
                </c:pt>
                <c:pt idx="131">
                  <c:v>1.6200877816713835</c:v>
                </c:pt>
                <c:pt idx="132">
                  <c:v>0.71486573170068657</c:v>
                </c:pt>
                <c:pt idx="133">
                  <c:v>10.89163275411069</c:v>
                </c:pt>
                <c:pt idx="134">
                  <c:v>5.075414751262791</c:v>
                </c:pt>
                <c:pt idx="135">
                  <c:v>3.1776497394553505</c:v>
                </c:pt>
                <c:pt idx="136">
                  <c:v>14.286411079560878</c:v>
                </c:pt>
                <c:pt idx="137">
                  <c:v>7.1139656663723594</c:v>
                </c:pt>
                <c:pt idx="138">
                  <c:v>15.10557384019376</c:v>
                </c:pt>
                <c:pt idx="139">
                  <c:v>1.8978201393466418</c:v>
                </c:pt>
                <c:pt idx="140">
                  <c:v>0.2792118298493565</c:v>
                </c:pt>
                <c:pt idx="141">
                  <c:v>4.336997499408711</c:v>
                </c:pt>
                <c:pt idx="142">
                  <c:v>1.5873257099757359</c:v>
                </c:pt>
                <c:pt idx="143">
                  <c:v>6.6497852503185362</c:v>
                </c:pt>
                <c:pt idx="144">
                  <c:v>5.8663224333475155</c:v>
                </c:pt>
                <c:pt idx="145">
                  <c:v>3.889200958150282</c:v>
                </c:pt>
                <c:pt idx="146">
                  <c:v>1.3039586555067098</c:v>
                </c:pt>
                <c:pt idx="147">
                  <c:v>3.4370297603995064</c:v>
                </c:pt>
                <c:pt idx="148">
                  <c:v>2.8943500425636395</c:v>
                </c:pt>
                <c:pt idx="149">
                  <c:v>5.4532877782306404</c:v>
                </c:pt>
                <c:pt idx="150">
                  <c:v>2.3987069435120816</c:v>
                </c:pt>
                <c:pt idx="151">
                  <c:v>1.6523988889782979</c:v>
                </c:pt>
                <c:pt idx="152">
                  <c:v>2.0138723433338441</c:v>
                </c:pt>
                <c:pt idx="153">
                  <c:v>4.5127855270017116</c:v>
                </c:pt>
                <c:pt idx="154">
                  <c:v>4.1377276613530736</c:v>
                </c:pt>
                <c:pt idx="155">
                  <c:v>9.6645532665816098</c:v>
                </c:pt>
                <c:pt idx="156">
                  <c:v>3.568192832512918</c:v>
                </c:pt>
                <c:pt idx="157">
                  <c:v>0.84305378744531423</c:v>
                </c:pt>
                <c:pt idx="158">
                  <c:v>1.1837313144202952</c:v>
                </c:pt>
                <c:pt idx="159">
                  <c:v>0.89977265590388544</c:v>
                </c:pt>
                <c:pt idx="160">
                  <c:v>12.078325581871864</c:v>
                </c:pt>
                <c:pt idx="161">
                  <c:v>4.1097164155579451</c:v>
                </c:pt>
                <c:pt idx="162">
                  <c:v>3.4893481372510489</c:v>
                </c:pt>
                <c:pt idx="163">
                  <c:v>5.9460094932663301</c:v>
                </c:pt>
                <c:pt idx="164">
                  <c:v>3.203462430903679</c:v>
                </c:pt>
                <c:pt idx="165">
                  <c:v>5.8270545438694707</c:v>
                </c:pt>
                <c:pt idx="166">
                  <c:v>3.6210286176296842</c:v>
                </c:pt>
                <c:pt idx="167">
                  <c:v>5.5620440900545898</c:v>
                </c:pt>
                <c:pt idx="168">
                  <c:v>2.3183269039216952</c:v>
                </c:pt>
                <c:pt idx="169">
                  <c:v>6.0685769213134018</c:v>
                </c:pt>
                <c:pt idx="170">
                  <c:v>6.1524459999256642</c:v>
                </c:pt>
                <c:pt idx="171">
                  <c:v>1.4859755178134704</c:v>
                </c:pt>
                <c:pt idx="172">
                  <c:v>2.8427971269138119</c:v>
                </c:pt>
                <c:pt idx="173">
                  <c:v>5.6735948965421636</c:v>
                </c:pt>
                <c:pt idx="174">
                  <c:v>4.424269787418468</c:v>
                </c:pt>
                <c:pt idx="175">
                  <c:v>1.2249618218448937</c:v>
                </c:pt>
                <c:pt idx="176">
                  <c:v>6.9001268385629224</c:v>
                </c:pt>
                <c:pt idx="177">
                  <c:v>7.5863329567953226</c:v>
                </c:pt>
                <c:pt idx="178">
                  <c:v>13.17128969956868</c:v>
                </c:pt>
                <c:pt idx="179">
                  <c:v>2.7394439515215629</c:v>
                </c:pt>
                <c:pt idx="180">
                  <c:v>5.0098230938143127</c:v>
                </c:pt>
                <c:pt idx="181">
                  <c:v>9.5425090942639255</c:v>
                </c:pt>
                <c:pt idx="182">
                  <c:v>5.1085423688932838</c:v>
                </c:pt>
                <c:pt idx="183">
                  <c:v>2.7135345726307851</c:v>
                </c:pt>
                <c:pt idx="184">
                  <c:v>2.1821317371094135</c:v>
                </c:pt>
                <c:pt idx="185">
                  <c:v>7.1695449059622742</c:v>
                </c:pt>
                <c:pt idx="186">
                  <c:v>3.1003129101107154</c:v>
                </c:pt>
                <c:pt idx="187">
                  <c:v>5.1418980308883198</c:v>
                </c:pt>
                <c:pt idx="188">
                  <c:v>8.8058447569454525</c:v>
                </c:pt>
                <c:pt idx="189">
                  <c:v>2.3720102573239683</c:v>
                </c:pt>
                <c:pt idx="190">
                  <c:v>2.5046563636277925</c:v>
                </c:pt>
                <c:pt idx="191">
                  <c:v>5.0425100059949974</c:v>
                </c:pt>
                <c:pt idx="192">
                  <c:v>1.554078781377785</c:v>
                </c:pt>
                <c:pt idx="193">
                  <c:v>9.3127230066077313</c:v>
                </c:pt>
                <c:pt idx="194">
                  <c:v>4.8811573426673567</c:v>
                </c:pt>
                <c:pt idx="195">
                  <c:v>5.4176220698883464</c:v>
                </c:pt>
                <c:pt idx="196">
                  <c:v>3.0230724428669942</c:v>
                </c:pt>
                <c:pt idx="197">
                  <c:v>5.5989069110607845</c:v>
                </c:pt>
                <c:pt idx="198">
                  <c:v>8.9005985608630294</c:v>
                </c:pt>
                <c:pt idx="199">
                  <c:v>8.0633665225605284</c:v>
                </c:pt>
                <c:pt idx="200">
                  <c:v>3.4631660699705868</c:v>
                </c:pt>
                <c:pt idx="201">
                  <c:v>7.8502760446978836</c:v>
                </c:pt>
                <c:pt idx="202">
                  <c:v>7.7822638349307676</c:v>
                </c:pt>
                <c:pt idx="203">
                  <c:v>1.6842896934799896</c:v>
                </c:pt>
                <c:pt idx="204">
                  <c:v>6.6017322233792015</c:v>
                </c:pt>
                <c:pt idx="205">
                  <c:v>6.0273014407157408</c:v>
                </c:pt>
                <c:pt idx="206">
                  <c:v>3.5418591269289923</c:v>
                </c:pt>
                <c:pt idx="207">
                  <c:v>1.8682109350018556</c:v>
                </c:pt>
                <c:pt idx="208">
                  <c:v>2.6875897042735937</c:v>
                </c:pt>
                <c:pt idx="209">
                  <c:v>2.5309599300037724</c:v>
                </c:pt>
                <c:pt idx="210">
                  <c:v>8.6247653224371863</c:v>
                </c:pt>
                <c:pt idx="211">
                  <c:v>6.6984804448705377</c:v>
                </c:pt>
                <c:pt idx="212">
                  <c:v>1.0511764063681339</c:v>
                </c:pt>
                <c:pt idx="213">
                  <c:v>2.5833796496692849</c:v>
                </c:pt>
                <c:pt idx="214">
                  <c:v>1.3790859526863919</c:v>
                </c:pt>
                <c:pt idx="215">
                  <c:v>3.9711892560234836</c:v>
                </c:pt>
                <c:pt idx="216">
                  <c:v>9.204222239992248</c:v>
                </c:pt>
                <c:pt idx="217">
                  <c:v>2.0423547067317953</c:v>
                </c:pt>
                <c:pt idx="218">
                  <c:v>3.1260775883757024</c:v>
                </c:pt>
                <c:pt idx="219">
                  <c:v>3.7274407802820089</c:v>
                </c:pt>
                <c:pt idx="220">
                  <c:v>2.5571995325859227</c:v>
                </c:pt>
                <c:pt idx="221">
                  <c:v>3.6741048605007363</c:v>
                </c:pt>
                <c:pt idx="222">
                  <c:v>5.1754870475846619</c:v>
                </c:pt>
                <c:pt idx="223">
                  <c:v>3.2810376810581268</c:v>
                </c:pt>
                <c:pt idx="224">
                  <c:v>4.9773491028175627</c:v>
                </c:pt>
                <c:pt idx="225">
                  <c:v>4.6939110081642275</c:v>
                </c:pt>
                <c:pt idx="226">
                  <c:v>8.4537856600864245</c:v>
                </c:pt>
                <c:pt idx="227">
                  <c:v>3.22929629613841</c:v>
                </c:pt>
                <c:pt idx="228">
                  <c:v>1.0032700848125291</c:v>
                </c:pt>
                <c:pt idx="229">
                  <c:v>4.4536325472946361</c:v>
                </c:pt>
                <c:pt idx="230">
                  <c:v>3.3328939370536323</c:v>
                </c:pt>
                <c:pt idx="231">
                  <c:v>4.8180093392663705</c:v>
                </c:pt>
                <c:pt idx="232">
                  <c:v>6.848638246090518</c:v>
                </c:pt>
                <c:pt idx="233">
                  <c:v>11.539863672108911</c:v>
                </c:pt>
                <c:pt idx="234">
                  <c:v>3.3588713189989341</c:v>
                </c:pt>
                <c:pt idx="235">
                  <c:v>7.9907521495660179</c:v>
                </c:pt>
                <c:pt idx="236">
                  <c:v>3.7542121575396949</c:v>
                </c:pt>
                <c:pt idx="237">
                  <c:v>18.925968508829882</c:v>
                </c:pt>
                <c:pt idx="238">
                  <c:v>12.394706167009456</c:v>
                </c:pt>
                <c:pt idx="239">
                  <c:v>10.367142944233676</c:v>
                </c:pt>
                <c:pt idx="240">
                  <c:v>1.9562956473441704</c:v>
                </c:pt>
                <c:pt idx="241">
                  <c:v>4.1940778119894038</c:v>
                </c:pt>
                <c:pt idx="242">
                  <c:v>11.091109628922947</c:v>
                </c:pt>
                <c:pt idx="243">
                  <c:v>5.4892419332749034</c:v>
                </c:pt>
                <c:pt idx="244">
                  <c:v>4.4831366883283934</c:v>
                </c:pt>
                <c:pt idx="245">
                  <c:v>2.9201067694361131</c:v>
                </c:pt>
                <c:pt idx="246">
                  <c:v>1.0970430058533569</c:v>
                </c:pt>
                <c:pt idx="247">
                  <c:v>5.3822379496996495</c:v>
                </c:pt>
                <c:pt idx="248">
                  <c:v>7.4618872898357713</c:v>
                </c:pt>
                <c:pt idx="249">
                  <c:v>10.065058224540996</c:v>
                </c:pt>
                <c:pt idx="250">
                  <c:v>8.7139613788949593</c:v>
                </c:pt>
                <c:pt idx="251">
                  <c:v>3.9986997266434856</c:v>
                </c:pt>
              </c:numCache>
            </c:numRef>
          </c:xVal>
          <c:yVal>
            <c:numRef>
              <c:f>data!$G$3:$G$254</c:f>
              <c:numCache>
                <c:formatCode>0.00000</c:formatCode>
                <c:ptCount val="252"/>
                <c:pt idx="0">
                  <c:v>3.3970112503144492</c:v>
                </c:pt>
                <c:pt idx="1">
                  <c:v>6.781349849712214</c:v>
                </c:pt>
                <c:pt idx="2">
                  <c:v>2.0447082618916941</c:v>
                </c:pt>
                <c:pt idx="3">
                  <c:v>10.557966823106884</c:v>
                </c:pt>
                <c:pt idx="4">
                  <c:v>1.8999083504627023</c:v>
                </c:pt>
                <c:pt idx="5">
                  <c:v>1.0591006678336814</c:v>
                </c:pt>
                <c:pt idx="6">
                  <c:v>13.820709697925151</c:v>
                </c:pt>
                <c:pt idx="7">
                  <c:v>3.8492248462244643</c:v>
                </c:pt>
                <c:pt idx="8">
                  <c:v>1.2831602298200111</c:v>
                </c:pt>
                <c:pt idx="9">
                  <c:v>11.472299029160625</c:v>
                </c:pt>
                <c:pt idx="10">
                  <c:v>0.45287033339897448</c:v>
                </c:pt>
                <c:pt idx="11">
                  <c:v>2.0228006232836142</c:v>
                </c:pt>
                <c:pt idx="12">
                  <c:v>3.6035276877246938</c:v>
                </c:pt>
                <c:pt idx="13">
                  <c:v>2.1814105516838116</c:v>
                </c:pt>
                <c:pt idx="14">
                  <c:v>1.5460643512617953</c:v>
                </c:pt>
                <c:pt idx="15">
                  <c:v>3.276018911013507</c:v>
                </c:pt>
                <c:pt idx="16">
                  <c:v>2.1595376649264506</c:v>
                </c:pt>
                <c:pt idx="17">
                  <c:v>3.4728480093865484</c:v>
                </c:pt>
                <c:pt idx="18">
                  <c:v>3.645296623902571</c:v>
                </c:pt>
                <c:pt idx="19">
                  <c:v>9.3028206571327967</c:v>
                </c:pt>
                <c:pt idx="20">
                  <c:v>6.6026554898733103</c:v>
                </c:pt>
                <c:pt idx="21">
                  <c:v>1.9027179933403084</c:v>
                </c:pt>
                <c:pt idx="22">
                  <c:v>4.4313394404747601</c:v>
                </c:pt>
                <c:pt idx="23">
                  <c:v>6.2463916469496681</c:v>
                </c:pt>
                <c:pt idx="24">
                  <c:v>4.8355998227416954</c:v>
                </c:pt>
                <c:pt idx="25">
                  <c:v>1.6265335682847641</c:v>
                </c:pt>
                <c:pt idx="26">
                  <c:v>1.6338896577799296</c:v>
                </c:pt>
                <c:pt idx="27">
                  <c:v>3.4014552477724349</c:v>
                </c:pt>
                <c:pt idx="28">
                  <c:v>3.3577278675219322</c:v>
                </c:pt>
                <c:pt idx="29">
                  <c:v>2.2581537600826951</c:v>
                </c:pt>
                <c:pt idx="30">
                  <c:v>6.2437218124416187</c:v>
                </c:pt>
                <c:pt idx="31">
                  <c:v>2.1936357793937362</c:v>
                </c:pt>
                <c:pt idx="32">
                  <c:v>7.0360175589128184</c:v>
                </c:pt>
                <c:pt idx="33">
                  <c:v>2.9883438715988562</c:v>
                </c:pt>
                <c:pt idx="34">
                  <c:v>4.9641820763410562</c:v>
                </c:pt>
                <c:pt idx="35">
                  <c:v>3.4128836420051991</c:v>
                </c:pt>
                <c:pt idx="36">
                  <c:v>2.8234185284658984</c:v>
                </c:pt>
                <c:pt idx="37">
                  <c:v>3.9466632896604974</c:v>
                </c:pt>
                <c:pt idx="38">
                  <c:v>6.839553344587717</c:v>
                </c:pt>
                <c:pt idx="39">
                  <c:v>4.3820730835256292</c:v>
                </c:pt>
                <c:pt idx="40">
                  <c:v>3.0459467479133573</c:v>
                </c:pt>
                <c:pt idx="41">
                  <c:v>3.0005636128839441</c:v>
                </c:pt>
                <c:pt idx="42">
                  <c:v>3.6680107904901091</c:v>
                </c:pt>
                <c:pt idx="43">
                  <c:v>5.243112225616688</c:v>
                </c:pt>
                <c:pt idx="44">
                  <c:v>3.2038612864732645</c:v>
                </c:pt>
                <c:pt idx="45">
                  <c:v>66.66752059757944</c:v>
                </c:pt>
                <c:pt idx="46">
                  <c:v>1.6907634946462731</c:v>
                </c:pt>
                <c:pt idx="47">
                  <c:v>1.7611977068092739</c:v>
                </c:pt>
                <c:pt idx="48">
                  <c:v>9.1689793548299097</c:v>
                </c:pt>
                <c:pt idx="49">
                  <c:v>2.6501157650474836</c:v>
                </c:pt>
                <c:pt idx="50">
                  <c:v>3.6553001953383855</c:v>
                </c:pt>
                <c:pt idx="51">
                  <c:v>3.5542215883295061</c:v>
                </c:pt>
                <c:pt idx="52">
                  <c:v>3.6667834601467093</c:v>
                </c:pt>
                <c:pt idx="53">
                  <c:v>10.769831837629127</c:v>
                </c:pt>
                <c:pt idx="54">
                  <c:v>4.4407562470048063</c:v>
                </c:pt>
                <c:pt idx="55">
                  <c:v>2.4245402085434726</c:v>
                </c:pt>
                <c:pt idx="56">
                  <c:v>7.6197035671079911</c:v>
                </c:pt>
                <c:pt idx="57">
                  <c:v>9.7352218769336361</c:v>
                </c:pt>
                <c:pt idx="58">
                  <c:v>15.150717215828426</c:v>
                </c:pt>
                <c:pt idx="59">
                  <c:v>0.36407899687209011</c:v>
                </c:pt>
                <c:pt idx="60">
                  <c:v>1.7707888546915296</c:v>
                </c:pt>
                <c:pt idx="61">
                  <c:v>4.1947850779902742</c:v>
                </c:pt>
                <c:pt idx="62">
                  <c:v>0.84629027225552522</c:v>
                </c:pt>
                <c:pt idx="63">
                  <c:v>2.1669914429605868</c:v>
                </c:pt>
                <c:pt idx="64">
                  <c:v>4.2235884351169304</c:v>
                </c:pt>
                <c:pt idx="65">
                  <c:v>5.2174028768719625</c:v>
                </c:pt>
                <c:pt idx="66">
                  <c:v>3.6636207544656201</c:v>
                </c:pt>
                <c:pt idx="67">
                  <c:v>5.1929155886123972</c:v>
                </c:pt>
                <c:pt idx="68">
                  <c:v>0.77064567149476626</c:v>
                </c:pt>
                <c:pt idx="69">
                  <c:v>2.918922597524138</c:v>
                </c:pt>
                <c:pt idx="70">
                  <c:v>7.3073827319450624</c:v>
                </c:pt>
                <c:pt idx="71">
                  <c:v>3.8279132815258317</c:v>
                </c:pt>
                <c:pt idx="72">
                  <c:v>3.276132999957341</c:v>
                </c:pt>
                <c:pt idx="73">
                  <c:v>6.6901503406887821</c:v>
                </c:pt>
                <c:pt idx="74">
                  <c:v>4.2240576310058291</c:v>
                </c:pt>
                <c:pt idx="75">
                  <c:v>1.775151653851984</c:v>
                </c:pt>
                <c:pt idx="76">
                  <c:v>5.0099269779366482</c:v>
                </c:pt>
                <c:pt idx="77">
                  <c:v>2.9484865081242169</c:v>
                </c:pt>
                <c:pt idx="78">
                  <c:v>5.0862251622615382</c:v>
                </c:pt>
                <c:pt idx="79">
                  <c:v>1.1325900614931079</c:v>
                </c:pt>
                <c:pt idx="80">
                  <c:v>6.62409445533123</c:v>
                </c:pt>
                <c:pt idx="81">
                  <c:v>0.87276597152109781</c:v>
                </c:pt>
                <c:pt idx="82">
                  <c:v>2.3551237580002482</c:v>
                </c:pt>
                <c:pt idx="83">
                  <c:v>1.9194994862789478</c:v>
                </c:pt>
                <c:pt idx="84">
                  <c:v>5.0100527347903236</c:v>
                </c:pt>
                <c:pt idx="85">
                  <c:v>2.8392043255654347</c:v>
                </c:pt>
                <c:pt idx="86">
                  <c:v>1.7060497515057047</c:v>
                </c:pt>
                <c:pt idx="87">
                  <c:v>7.6143163761916819</c:v>
                </c:pt>
                <c:pt idx="88">
                  <c:v>1.5820020774763495</c:v>
                </c:pt>
                <c:pt idx="89">
                  <c:v>4.3305158297071813</c:v>
                </c:pt>
                <c:pt idx="90">
                  <c:v>2.3997384920753246</c:v>
                </c:pt>
                <c:pt idx="91">
                  <c:v>11.971808244030926</c:v>
                </c:pt>
                <c:pt idx="92">
                  <c:v>6.75626270360444</c:v>
                </c:pt>
                <c:pt idx="93">
                  <c:v>5.8016805580231559</c:v>
                </c:pt>
                <c:pt idx="94">
                  <c:v>3.5685858027754525</c:v>
                </c:pt>
                <c:pt idx="95">
                  <c:v>1.2930567700056401</c:v>
                </c:pt>
                <c:pt idx="96">
                  <c:v>1.0922868766780389</c:v>
                </c:pt>
                <c:pt idx="97">
                  <c:v>4.4304905805833776</c:v>
                </c:pt>
                <c:pt idx="98">
                  <c:v>1.3754482639244092</c:v>
                </c:pt>
                <c:pt idx="99">
                  <c:v>2.1359295825256575</c:v>
                </c:pt>
                <c:pt idx="100">
                  <c:v>1.4665417905277616</c:v>
                </c:pt>
                <c:pt idx="101">
                  <c:v>1.5644130724949414</c:v>
                </c:pt>
                <c:pt idx="102">
                  <c:v>7.7459923895434395</c:v>
                </c:pt>
                <c:pt idx="103">
                  <c:v>4.9947372960344456</c:v>
                </c:pt>
                <c:pt idx="104">
                  <c:v>3.478817059954455</c:v>
                </c:pt>
                <c:pt idx="105">
                  <c:v>1.6578120102491658</c:v>
                </c:pt>
                <c:pt idx="106">
                  <c:v>7.5299663639706846</c:v>
                </c:pt>
                <c:pt idx="107">
                  <c:v>3.4029209969733194</c:v>
                </c:pt>
                <c:pt idx="108">
                  <c:v>6.8134494730291149</c:v>
                </c:pt>
                <c:pt idx="109">
                  <c:v>4.2057489205071823</c:v>
                </c:pt>
                <c:pt idx="110">
                  <c:v>0.98440619920975048</c:v>
                </c:pt>
                <c:pt idx="111">
                  <c:v>2.7764494393202659</c:v>
                </c:pt>
                <c:pt idx="112">
                  <c:v>5.2555682555549268</c:v>
                </c:pt>
                <c:pt idx="113">
                  <c:v>4.8899478155137892</c:v>
                </c:pt>
                <c:pt idx="114">
                  <c:v>1.6099238028690941</c:v>
                </c:pt>
                <c:pt idx="115">
                  <c:v>5.4070321060430491</c:v>
                </c:pt>
                <c:pt idx="116">
                  <c:v>19.930998351110691</c:v>
                </c:pt>
                <c:pt idx="117">
                  <c:v>0.3424648483304793</c:v>
                </c:pt>
                <c:pt idx="118">
                  <c:v>6.1948225056147326</c:v>
                </c:pt>
                <c:pt idx="119">
                  <c:v>2.5698066403271005</c:v>
                </c:pt>
                <c:pt idx="120">
                  <c:v>4.1695900209743479</c:v>
                </c:pt>
                <c:pt idx="121">
                  <c:v>3.1306185787590355</c:v>
                </c:pt>
                <c:pt idx="122">
                  <c:v>2.6873399613797235</c:v>
                </c:pt>
                <c:pt idx="123">
                  <c:v>1.5856040481694995</c:v>
                </c:pt>
                <c:pt idx="124">
                  <c:v>0.40987432299960425</c:v>
                </c:pt>
                <c:pt idx="125">
                  <c:v>2.0704609006056085</c:v>
                </c:pt>
                <c:pt idx="126">
                  <c:v>11.79864563300225</c:v>
                </c:pt>
                <c:pt idx="127">
                  <c:v>13.718471867864183</c:v>
                </c:pt>
                <c:pt idx="128">
                  <c:v>1.357463412998086</c:v>
                </c:pt>
                <c:pt idx="129">
                  <c:v>1.3336075351729768</c:v>
                </c:pt>
                <c:pt idx="130">
                  <c:v>5.7243292416216098</c:v>
                </c:pt>
                <c:pt idx="131">
                  <c:v>1.2237060686084644</c:v>
                </c:pt>
                <c:pt idx="132">
                  <c:v>0.44737768607874462</c:v>
                </c:pt>
                <c:pt idx="133">
                  <c:v>12.171376203898818</c:v>
                </c:pt>
                <c:pt idx="134">
                  <c:v>4.0102641680900142</c:v>
                </c:pt>
                <c:pt idx="135">
                  <c:v>2.3708894435573846</c:v>
                </c:pt>
                <c:pt idx="136">
                  <c:v>26.44239072115856</c:v>
                </c:pt>
                <c:pt idx="137">
                  <c:v>6.4464233474570127</c:v>
                </c:pt>
                <c:pt idx="138">
                  <c:v>36.241328669173967</c:v>
                </c:pt>
                <c:pt idx="139">
                  <c:v>1.4072044471094753</c:v>
                </c:pt>
                <c:pt idx="140">
                  <c:v>0.23517703025907333</c:v>
                </c:pt>
                <c:pt idx="141">
                  <c:v>3.4690935828081209</c:v>
                </c:pt>
                <c:pt idx="142">
                  <c:v>1.2208619102822613</c:v>
                </c:pt>
                <c:pt idx="143">
                  <c:v>5.5890730994037172</c:v>
                </c:pt>
                <c:pt idx="144">
                  <c:v>4.7031278013395301</c:v>
                </c:pt>
                <c:pt idx="145">
                  <c:v>3.0258494378021839</c:v>
                </c:pt>
                <c:pt idx="146">
                  <c:v>0.91298445643082271</c:v>
                </c:pt>
                <c:pt idx="147">
                  <c:v>2.6504561413036272</c:v>
                </c:pt>
                <c:pt idx="148">
                  <c:v>2.1484878873885513</c:v>
                </c:pt>
                <c:pt idx="149">
                  <c:v>4.2628943336874681</c:v>
                </c:pt>
                <c:pt idx="150">
                  <c:v>1.7243966521173608</c:v>
                </c:pt>
                <c:pt idx="151">
                  <c:v>1.2651379077341103</c:v>
                </c:pt>
                <c:pt idx="152">
                  <c:v>1.5500179757170176</c:v>
                </c:pt>
                <c:pt idx="153">
                  <c:v>3.5496179398765695</c:v>
                </c:pt>
                <c:pt idx="154">
                  <c:v>3.316564006333854</c:v>
                </c:pt>
                <c:pt idx="155">
                  <c:v>10.455411076534523</c:v>
                </c:pt>
                <c:pt idx="156">
                  <c:v>2.7420021561139598</c:v>
                </c:pt>
                <c:pt idx="157">
                  <c:v>0.48959872964857598</c:v>
                </c:pt>
                <c:pt idx="158">
                  <c:v>0.84668858489172105</c:v>
                </c:pt>
                <c:pt idx="159">
                  <c:v>0.66457094970551944</c:v>
                </c:pt>
                <c:pt idx="160">
                  <c:v>14.183996810998185</c:v>
                </c:pt>
                <c:pt idx="161">
                  <c:v>3.3042746346091052</c:v>
                </c:pt>
                <c:pt idx="162">
                  <c:v>2.6847502500512355</c:v>
                </c:pt>
                <c:pt idx="163">
                  <c:v>4.8804639351022114</c:v>
                </c:pt>
                <c:pt idx="164">
                  <c:v>2.375523610108591</c:v>
                </c:pt>
                <c:pt idx="165">
                  <c:v>4.5543941796480949</c:v>
                </c:pt>
                <c:pt idx="166">
                  <c:v>2.8208777713336528</c:v>
                </c:pt>
                <c:pt idx="167">
                  <c:v>4.373095937980505</c:v>
                </c:pt>
                <c:pt idx="168">
                  <c:v>1.7011465733750755</c:v>
                </c:pt>
                <c:pt idx="169">
                  <c:v>4.9605822874957388</c:v>
                </c:pt>
                <c:pt idx="170">
                  <c:v>4.9706011638759016</c:v>
                </c:pt>
                <c:pt idx="171">
                  <c:v>1.0997385496188627</c:v>
                </c:pt>
                <c:pt idx="172">
                  <c:v>2.1356732912383518</c:v>
                </c:pt>
                <c:pt idx="173">
                  <c:v>4.4290189180735755</c:v>
                </c:pt>
                <c:pt idx="174">
                  <c:v>3.4950724915847253</c:v>
                </c:pt>
                <c:pt idx="175">
                  <c:v>0.85188142902721165</c:v>
                </c:pt>
                <c:pt idx="176">
                  <c:v>6.1461076576072182</c:v>
                </c:pt>
                <c:pt idx="177">
                  <c:v>6.8070001196074506</c:v>
                </c:pt>
                <c:pt idx="178">
                  <c:v>16.775888136042653</c:v>
                </c:pt>
                <c:pt idx="179">
                  <c:v>2.0050159524973479</c:v>
                </c:pt>
                <c:pt idx="180">
                  <c:v>3.9885291291926279</c:v>
                </c:pt>
                <c:pt idx="181">
                  <c:v>9.8742117878130902</c:v>
                </c:pt>
                <c:pt idx="182">
                  <c:v>4.0479336465052391</c:v>
                </c:pt>
                <c:pt idx="183">
                  <c:v>1.980955815866873</c:v>
                </c:pt>
                <c:pt idx="184">
                  <c:v>1.6264612542133019</c:v>
                </c:pt>
                <c:pt idx="185">
                  <c:v>6.5050458837428566</c:v>
                </c:pt>
                <c:pt idx="186">
                  <c:v>2.3501028600156446</c:v>
                </c:pt>
                <c:pt idx="187">
                  <c:v>4.0712307475409624</c:v>
                </c:pt>
                <c:pt idx="188">
                  <c:v>8.5110665086836423</c:v>
                </c:pt>
                <c:pt idx="189">
                  <c:v>1.7069387023662781</c:v>
                </c:pt>
                <c:pt idx="190">
                  <c:v>1.8017465351443831</c:v>
                </c:pt>
                <c:pt idx="191">
                  <c:v>4.0034298543097764</c:v>
                </c:pt>
                <c:pt idx="192">
                  <c:v>1.1600734067474969</c:v>
                </c:pt>
                <c:pt idx="193">
                  <c:v>9.7210541037638212</c:v>
                </c:pt>
                <c:pt idx="194">
                  <c:v>3.8440812513092362</c:v>
                </c:pt>
                <c:pt idx="195">
                  <c:v>4.2508256205193797</c:v>
                </c:pt>
                <c:pt idx="196">
                  <c:v>2.1843891559909325</c:v>
                </c:pt>
                <c:pt idx="197">
                  <c:v>4.3755818779184033</c:v>
                </c:pt>
                <c:pt idx="198">
                  <c:v>8.9698510290257616</c:v>
                </c:pt>
                <c:pt idx="199">
                  <c:v>7.2593305104085983</c:v>
                </c:pt>
                <c:pt idx="200">
                  <c:v>2.6746978863968556</c:v>
                </c:pt>
                <c:pt idx="201">
                  <c:v>6.9085035200680744</c:v>
                </c:pt>
                <c:pt idx="202">
                  <c:v>6.8423256416142584</c:v>
                </c:pt>
                <c:pt idx="203">
                  <c:v>1.2728567620463225</c:v>
                </c:pt>
                <c:pt idx="204">
                  <c:v>5.4753138512640547</c:v>
                </c:pt>
                <c:pt idx="205">
                  <c:v>4.8994013035819499</c:v>
                </c:pt>
                <c:pt idx="206">
                  <c:v>2.6921815643446205</c:v>
                </c:pt>
                <c:pt idx="207">
                  <c:v>1.3921627616011838</c:v>
                </c:pt>
                <c:pt idx="208">
                  <c:v>1.9557198323416198</c:v>
                </c:pt>
                <c:pt idx="209">
                  <c:v>1.8130921606085464</c:v>
                </c:pt>
                <c:pt idx="210">
                  <c:v>7.9658958646275622</c:v>
                </c:pt>
                <c:pt idx="211">
                  <c:v>5.6226141645230276</c:v>
                </c:pt>
                <c:pt idx="212">
                  <c:v>0.81080763024429614</c:v>
                </c:pt>
                <c:pt idx="213">
                  <c:v>1.8649655476726157</c:v>
                </c:pt>
                <c:pt idx="214">
                  <c:v>1.0040861080276988</c:v>
                </c:pt>
                <c:pt idx="215">
                  <c:v>3.1394336673030425</c:v>
                </c:pt>
                <c:pt idx="216">
                  <c:v>9.6067400678900494</c:v>
                </c:pt>
                <c:pt idx="217">
                  <c:v>1.5548996814512521</c:v>
                </c:pt>
                <c:pt idx="218">
                  <c:v>2.3520227760427064</c:v>
                </c:pt>
                <c:pt idx="219">
                  <c:v>2.8945046747341081</c:v>
                </c:pt>
                <c:pt idx="220">
                  <c:v>1.8282227278924696</c:v>
                </c:pt>
                <c:pt idx="221">
                  <c:v>2.8298749843087587</c:v>
                </c:pt>
                <c:pt idx="222">
                  <c:v>4.0826537322073255</c:v>
                </c:pt>
                <c:pt idx="223">
                  <c:v>2.404611041806167</c:v>
                </c:pt>
                <c:pt idx="224">
                  <c:v>3.9595878926525878</c:v>
                </c:pt>
                <c:pt idx="225">
                  <c:v>3.6611822218282435</c:v>
                </c:pt>
                <c:pt idx="226">
                  <c:v>7.6687169543719795</c:v>
                </c:pt>
                <c:pt idx="227">
                  <c:v>2.3782081395595425</c:v>
                </c:pt>
                <c:pt idx="228">
                  <c:v>0.80821031691665046</c:v>
                </c:pt>
                <c:pt idx="229">
                  <c:v>3.5139242148991627</c:v>
                </c:pt>
                <c:pt idx="230">
                  <c:v>2.4676573211327262</c:v>
                </c:pt>
                <c:pt idx="231">
                  <c:v>3.8053604235062823</c:v>
                </c:pt>
                <c:pt idx="232">
                  <c:v>6.053280766413093</c:v>
                </c:pt>
                <c:pt idx="233">
                  <c:v>13.807647396857238</c:v>
                </c:pt>
                <c:pt idx="234">
                  <c:v>2.4873862347668254</c:v>
                </c:pt>
                <c:pt idx="235">
                  <c:v>7.1722143666676805</c:v>
                </c:pt>
                <c:pt idx="236">
                  <c:v>2.9182504213483829</c:v>
                </c:pt>
                <c:pt idx="237">
                  <c:v>71.508503849694776</c:v>
                </c:pt>
                <c:pt idx="238">
                  <c:v>14.272956843647993</c:v>
                </c:pt>
                <c:pt idx="239">
                  <c:v>11.611545936774048</c:v>
                </c:pt>
                <c:pt idx="240">
                  <c:v>1.4737695475106078</c:v>
                </c:pt>
                <c:pt idx="241">
                  <c:v>3.3942572901350259</c:v>
                </c:pt>
                <c:pt idx="242">
                  <c:v>12.236434158544455</c:v>
                </c:pt>
                <c:pt idx="243">
                  <c:v>4.3285397686242097</c:v>
                </c:pt>
                <c:pt idx="244">
                  <c:v>3.5276731815562195</c:v>
                </c:pt>
                <c:pt idx="245">
                  <c:v>2.1514799807081242</c:v>
                </c:pt>
                <c:pt idx="246">
                  <c:v>0.8169663458077272</c:v>
                </c:pt>
                <c:pt idx="247">
                  <c:v>4.2438964300688893</c:v>
                </c:pt>
                <c:pt idx="248">
                  <c:v>6.7752928748935828</c:v>
                </c:pt>
                <c:pt idx="249">
                  <c:v>11.283411397667379</c:v>
                </c:pt>
                <c:pt idx="250">
                  <c:v>8.0938120188387224</c:v>
                </c:pt>
                <c:pt idx="251">
                  <c:v>3.153804856505753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617-8BDA-740B28ABE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53824"/>
        <c:axId val="66054400"/>
      </c:scatterChart>
      <c:valAx>
        <c:axId val="66053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Q</a:t>
                </a:r>
                <a:r>
                  <a:rPr lang="en-US" sz="1400" baseline="-25000"/>
                  <a:t>i</a:t>
                </a:r>
                <a:endParaRPr lang="cs-CZ" sz="1400" baseline="-25000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k-SK"/>
          </a:p>
        </c:txPr>
        <c:crossAx val="66054400"/>
        <c:crosses val="autoZero"/>
        <c:crossBetween val="midCat"/>
      </c:valAx>
      <c:valAx>
        <c:axId val="66054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</a:t>
                </a:r>
                <a:r>
                  <a:rPr lang="en-US" sz="1400" baseline="-25000"/>
                  <a:t>i</a:t>
                </a:r>
                <a:r>
                  <a:rPr lang="en-US" sz="1400" baseline="30000"/>
                  <a:t>2</a:t>
                </a:r>
                <a:endParaRPr lang="cs-CZ" sz="1400" baseline="30000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sk-SK"/>
          </a:p>
        </c:txPr>
        <c:crossAx val="66053824"/>
        <c:crosses val="autoZero"/>
        <c:crossBetween val="midCat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3</xdr:row>
      <xdr:rowOff>19050</xdr:rowOff>
    </xdr:from>
    <xdr:to>
      <xdr:col>13</xdr:col>
      <xdr:colOff>581025</xdr:colOff>
      <xdr:row>4</xdr:row>
      <xdr:rowOff>19050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34525" y="819150"/>
          <a:ext cx="1581150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207434</xdr:colOff>
      <xdr:row>260</xdr:row>
      <xdr:rowOff>117475</xdr:rowOff>
    </xdr:from>
    <xdr:to>
      <xdr:col>7</xdr:col>
      <xdr:colOff>476251</xdr:colOff>
      <xdr:row>262</xdr:row>
      <xdr:rowOff>98425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975601" y="50451808"/>
          <a:ext cx="1295400" cy="36195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238125</xdr:colOff>
      <xdr:row>8</xdr:row>
      <xdr:rowOff>28575</xdr:rowOff>
    </xdr:from>
    <xdr:to>
      <xdr:col>12</xdr:col>
      <xdr:colOff>533400</xdr:colOff>
      <xdr:row>9</xdr:row>
      <xdr:rowOff>28575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53575" y="1781175"/>
          <a:ext cx="904875" cy="19050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238125</xdr:colOff>
      <xdr:row>5</xdr:row>
      <xdr:rowOff>0</xdr:rowOff>
    </xdr:from>
    <xdr:to>
      <xdr:col>13</xdr:col>
      <xdr:colOff>95250</xdr:colOff>
      <xdr:row>7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53575" y="1181100"/>
          <a:ext cx="1076325" cy="381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0.20215</cdr:x>
      <cdr:y>0.02738</cdr:y>
    </cdr:from>
    <cdr:to>
      <cdr:x>0.79451</cdr:x>
      <cdr:y>0.88604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1881187" y="166686"/>
          <a:ext cx="5512594" cy="522684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cs-CZ"/>
        </a:p>
      </cdr:txBody>
    </cdr:sp>
  </cdr:relSizeAnchor>
</c:userShape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zoomScale="90" zoomScaleNormal="90" workbookViewId="0">
      <pane xSplit="1" ySplit="2" topLeftCell="B229" activePane="bottomRight" state="frozen"/>
      <selection pane="topRight" activeCell="B1" sqref="B1"/>
      <selection pane="bottomLeft" activeCell="A3" sqref="A3"/>
      <selection pane="bottomRight" activeCell="B2" sqref="B2:F254"/>
    </sheetView>
  </sheetViews>
  <sheetFormatPr defaultColWidth="9.140625" defaultRowHeight="15" x14ac:dyDescent="0.25"/>
  <cols>
    <col min="1" max="6" width="11.7109375" style="1" customWidth="1"/>
    <col min="7" max="7" width="15.42578125" style="1" customWidth="1"/>
    <col min="8" max="8" width="10" style="1" customWidth="1"/>
    <col min="9" max="9" width="9.140625" style="1"/>
    <col min="10" max="10" width="7" style="1" customWidth="1"/>
    <col min="11" max="11" width="19.7109375" style="1" customWidth="1"/>
    <col min="12" max="15" width="9.140625" style="1"/>
    <col min="16" max="16" width="9.140625" style="18"/>
    <col min="17" max="16384" width="9.140625" style="1"/>
  </cols>
  <sheetData>
    <row r="1" spans="1:18" ht="30" x14ac:dyDescent="0.25">
      <c r="A1" s="2" t="s">
        <v>23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4</v>
      </c>
      <c r="H1" s="2" t="s">
        <v>9</v>
      </c>
      <c r="I1" s="2" t="s">
        <v>10</v>
      </c>
      <c r="J1" s="5" t="s">
        <v>13</v>
      </c>
      <c r="K1" s="2" t="s">
        <v>15</v>
      </c>
    </row>
    <row r="2" spans="1:18" ht="18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17</v>
      </c>
      <c r="G2" s="9" t="s">
        <v>5</v>
      </c>
      <c r="H2" s="9" t="s">
        <v>8</v>
      </c>
      <c r="I2" s="9" t="s">
        <v>11</v>
      </c>
      <c r="J2" s="12" t="s">
        <v>12</v>
      </c>
      <c r="K2" s="9" t="s">
        <v>16</v>
      </c>
    </row>
    <row r="3" spans="1:18" x14ac:dyDescent="0.25">
      <c r="A3" s="3">
        <v>1</v>
      </c>
      <c r="B3" s="13">
        <v>38.5</v>
      </c>
      <c r="C3" s="13">
        <v>93.6</v>
      </c>
      <c r="D3" s="13">
        <v>58.7</v>
      </c>
      <c r="E3" s="13">
        <v>37.299999999999997</v>
      </c>
      <c r="F3" s="13">
        <v>23.4</v>
      </c>
      <c r="G3" s="16">
        <f t="array" ref="G3">MMULT((B3:F3-x_),MMULT(MINVERSE(S),TRANSPOSE(B3:F3-x_)))</f>
        <v>3.3970112503144492</v>
      </c>
      <c r="H3" s="11">
        <f t="shared" ref="H3:H66" si="0">(n-p)*n/(n^2-1)/p*G3</f>
        <v>0.66593253315456769</v>
      </c>
      <c r="I3" s="11">
        <f t="shared" ref="I3:I66" si="1">FDIST(H3,p,n-p)</f>
        <v>0.64964397967561527</v>
      </c>
      <c r="J3" s="15">
        <f t="shared" ref="J3:J66" si="2">RANK(G3,G:G,1)</f>
        <v>122</v>
      </c>
      <c r="K3" s="10">
        <f t="shared" ref="K3:K66" si="3">CHIINV(1-(J3-0.5)/n,p)</f>
        <v>4.2224223356620652</v>
      </c>
      <c r="N3" s="14"/>
    </row>
    <row r="4" spans="1:18" x14ac:dyDescent="0.25">
      <c r="A4" s="3">
        <v>2</v>
      </c>
      <c r="B4" s="13">
        <v>34</v>
      </c>
      <c r="C4" s="13">
        <v>95.8</v>
      </c>
      <c r="D4" s="13">
        <v>59.6</v>
      </c>
      <c r="E4" s="13">
        <v>38.9</v>
      </c>
      <c r="F4" s="13">
        <v>24</v>
      </c>
      <c r="G4" s="16">
        <f t="array" ref="G4">MMULT((B4:F4-x_),MMULT(MINVERSE(S),TRANSPOSE(B4:F4-x_)))</f>
        <v>6.781349849712214</v>
      </c>
      <c r="H4" s="11">
        <f t="shared" si="0"/>
        <v>1.3293807853030157</v>
      </c>
      <c r="I4" s="11">
        <f t="shared" si="1"/>
        <v>0.25223699572862779</v>
      </c>
      <c r="J4" s="15">
        <f t="shared" si="2"/>
        <v>206</v>
      </c>
      <c r="K4" s="10">
        <f t="shared" si="3"/>
        <v>7.5235281837924664</v>
      </c>
      <c r="N4" s="14"/>
    </row>
    <row r="5" spans="1:18" x14ac:dyDescent="0.25">
      <c r="A5" s="3">
        <v>3</v>
      </c>
      <c r="B5" s="13">
        <v>36.200000000000003</v>
      </c>
      <c r="C5" s="13">
        <v>93.1</v>
      </c>
      <c r="D5" s="13">
        <v>59</v>
      </c>
      <c r="E5" s="13">
        <v>37.299999999999997</v>
      </c>
      <c r="F5" s="13">
        <v>21.9</v>
      </c>
      <c r="G5" s="16">
        <f t="array" ref="G5">MMULT((B5:F5-x_),MMULT(MINVERSE(S),TRANSPOSE(B5:F5-x_)))</f>
        <v>2.0447082618916941</v>
      </c>
      <c r="H5" s="11">
        <f t="shared" si="0"/>
        <v>0.40083404265369066</v>
      </c>
      <c r="I5" s="11">
        <f t="shared" si="1"/>
        <v>0.84801364445739147</v>
      </c>
      <c r="J5" s="15">
        <f t="shared" si="2"/>
        <v>68</v>
      </c>
      <c r="K5" s="10">
        <f t="shared" si="3"/>
        <v>2.791170536333925</v>
      </c>
      <c r="N5" s="14"/>
      <c r="Q5" s="18"/>
      <c r="R5" s="17"/>
    </row>
    <row r="6" spans="1:18" x14ac:dyDescent="0.25">
      <c r="A6" s="3">
        <v>4</v>
      </c>
      <c r="B6" s="13">
        <v>42.1</v>
      </c>
      <c r="C6" s="13">
        <v>99.6</v>
      </c>
      <c r="D6" s="13">
        <v>63.1</v>
      </c>
      <c r="E6" s="13">
        <v>41.7</v>
      </c>
      <c r="F6" s="13">
        <v>25</v>
      </c>
      <c r="G6" s="16">
        <f t="array" ref="G6">MMULT((B6:F6-x_),MMULT(MINVERSE(S),TRANSPOSE(B6:F6-x_)))</f>
        <v>10.557966823106884</v>
      </c>
      <c r="H6" s="11">
        <f t="shared" si="0"/>
        <v>2.0697292629874648</v>
      </c>
      <c r="I6" s="11">
        <f t="shared" si="1"/>
        <v>6.9790738620172349E-2</v>
      </c>
      <c r="J6" s="15">
        <f t="shared" si="2"/>
        <v>232</v>
      </c>
      <c r="K6" s="10">
        <f t="shared" si="3"/>
        <v>9.7919598070031988</v>
      </c>
      <c r="N6" s="14"/>
      <c r="Q6" s="18"/>
    </row>
    <row r="7" spans="1:18" x14ac:dyDescent="0.25">
      <c r="A7" s="3">
        <v>5</v>
      </c>
      <c r="B7" s="13">
        <v>35.5</v>
      </c>
      <c r="C7" s="13">
        <v>92.1</v>
      </c>
      <c r="D7" s="13">
        <v>56.1</v>
      </c>
      <c r="E7" s="13">
        <v>36.1</v>
      </c>
      <c r="F7" s="13">
        <v>22.7</v>
      </c>
      <c r="G7" s="16">
        <f t="array" ref="G7">MMULT((B7:F7-x_),MMULT(MINVERSE(S),TRANSPOSE(B7:F7-x_)))</f>
        <v>1.8999083504627023</v>
      </c>
      <c r="H7" s="11">
        <f t="shared" si="0"/>
        <v>0.37244821619829122</v>
      </c>
      <c r="I7" s="11">
        <f t="shared" si="1"/>
        <v>0.86729315120287431</v>
      </c>
      <c r="J7" s="15">
        <f t="shared" si="2"/>
        <v>61</v>
      </c>
      <c r="K7" s="10">
        <f t="shared" si="3"/>
        <v>2.6095046073320134</v>
      </c>
      <c r="N7" s="14"/>
      <c r="Q7" s="18"/>
    </row>
    <row r="8" spans="1:18" x14ac:dyDescent="0.25">
      <c r="A8" s="3">
        <v>6</v>
      </c>
      <c r="B8" s="13">
        <v>38</v>
      </c>
      <c r="C8" s="13">
        <v>96.6</v>
      </c>
      <c r="D8" s="13">
        <v>59.1</v>
      </c>
      <c r="E8" s="13">
        <v>37.6</v>
      </c>
      <c r="F8" s="13">
        <v>23.2</v>
      </c>
      <c r="G8" s="16">
        <f t="array" ref="G8">MMULT((B8:F8-x_),MMULT(MINVERSE(S),TRANSPOSE(B8:F8-x_)))</f>
        <v>1.0591006678336814</v>
      </c>
      <c r="H8" s="11">
        <f t="shared" si="0"/>
        <v>0.20762062254898087</v>
      </c>
      <c r="I8" s="11">
        <f t="shared" si="1"/>
        <v>0.95909059190680979</v>
      </c>
      <c r="J8" s="15">
        <f t="shared" si="2"/>
        <v>20</v>
      </c>
      <c r="K8" s="10">
        <f t="shared" si="3"/>
        <v>1.4154203668704568</v>
      </c>
      <c r="N8" s="14"/>
      <c r="Q8" s="18"/>
    </row>
    <row r="9" spans="1:18" x14ac:dyDescent="0.25">
      <c r="A9" s="3">
        <v>7</v>
      </c>
      <c r="B9" s="13">
        <v>34.4</v>
      </c>
      <c r="C9" s="13">
        <v>97.3</v>
      </c>
      <c r="D9" s="13">
        <v>63.2</v>
      </c>
      <c r="E9" s="13">
        <v>42.2</v>
      </c>
      <c r="F9" s="13">
        <v>24</v>
      </c>
      <c r="G9" s="16">
        <f t="array" ref="G9">MMULT((B9:F9-x_),MMULT(MINVERSE(S),TRANSPOSE(B9:F9-x_)))</f>
        <v>13.820709697925151</v>
      </c>
      <c r="H9" s="11">
        <f t="shared" si="0"/>
        <v>2.7093405175744549</v>
      </c>
      <c r="I9" s="11">
        <f t="shared" si="1"/>
        <v>2.0994250901879508E-2</v>
      </c>
      <c r="J9" s="15">
        <f t="shared" si="2"/>
        <v>243</v>
      </c>
      <c r="K9" s="10">
        <f t="shared" si="3"/>
        <v>11.795602544693109</v>
      </c>
      <c r="N9" s="14"/>
      <c r="Q9" s="18"/>
    </row>
    <row r="10" spans="1:18" x14ac:dyDescent="0.25">
      <c r="A10" s="3">
        <v>8</v>
      </c>
      <c r="B10" s="13">
        <v>39</v>
      </c>
      <c r="C10" s="13">
        <v>104.5</v>
      </c>
      <c r="D10" s="13">
        <v>66</v>
      </c>
      <c r="E10" s="13">
        <v>42</v>
      </c>
      <c r="F10" s="13">
        <v>25.6</v>
      </c>
      <c r="G10" s="16">
        <f t="array" ref="G10">MMULT((B10:F10-x_),MMULT(MINVERSE(S),TRANSPOSE(B10:F10-x_)))</f>
        <v>3.8492248462244643</v>
      </c>
      <c r="H10" s="11">
        <f t="shared" si="0"/>
        <v>0.75458214990912409</v>
      </c>
      <c r="I10" s="11">
        <f t="shared" si="1"/>
        <v>0.58341941955875831</v>
      </c>
      <c r="J10" s="15">
        <f t="shared" si="2"/>
        <v>145</v>
      </c>
      <c r="K10" s="10">
        <f t="shared" si="3"/>
        <v>4.913020843168912</v>
      </c>
      <c r="N10" s="14"/>
      <c r="Q10" s="18"/>
    </row>
    <row r="11" spans="1:18" x14ac:dyDescent="0.25">
      <c r="A11" s="3">
        <v>9</v>
      </c>
      <c r="B11" s="13">
        <v>35.700000000000003</v>
      </c>
      <c r="C11" s="13">
        <v>92.7</v>
      </c>
      <c r="D11" s="13">
        <v>56.4</v>
      </c>
      <c r="E11" s="13">
        <v>36.5</v>
      </c>
      <c r="F11" s="13">
        <v>22</v>
      </c>
      <c r="G11" s="16">
        <f t="array" ref="G11">MMULT((B11:F11-x_),MMULT(MINVERSE(S),TRANSPOSE(B11:F11-x_)))</f>
        <v>1.2831602298200111</v>
      </c>
      <c r="H11" s="11">
        <f t="shared" si="0"/>
        <v>0.25154410136502769</v>
      </c>
      <c r="I11" s="11">
        <f t="shared" si="1"/>
        <v>0.93878013672483274</v>
      </c>
      <c r="J11" s="15">
        <f t="shared" si="2"/>
        <v>29</v>
      </c>
      <c r="K11" s="10">
        <f t="shared" si="3"/>
        <v>1.7157880442532016</v>
      </c>
      <c r="N11" s="14"/>
      <c r="Q11" s="18"/>
    </row>
    <row r="12" spans="1:18" x14ac:dyDescent="0.25">
      <c r="A12" s="3">
        <v>10</v>
      </c>
      <c r="B12" s="13">
        <v>39.200000000000003</v>
      </c>
      <c r="C12" s="13">
        <v>102</v>
      </c>
      <c r="D12" s="13">
        <v>71.2</v>
      </c>
      <c r="E12" s="13">
        <v>43.5</v>
      </c>
      <c r="F12" s="13">
        <v>25.2</v>
      </c>
      <c r="G12" s="16">
        <f t="array" ref="G12">MMULT((B12:F12-x_),MMULT(MINVERSE(S),TRANSPOSE(B12:F12-x_)))</f>
        <v>11.472299029160625</v>
      </c>
      <c r="H12" s="11">
        <f t="shared" si="0"/>
        <v>2.2489702243077456</v>
      </c>
      <c r="I12" s="11">
        <f t="shared" si="1"/>
        <v>5.0149465113781808E-2</v>
      </c>
      <c r="J12" s="15">
        <f t="shared" si="2"/>
        <v>235</v>
      </c>
      <c r="K12" s="10">
        <f t="shared" si="3"/>
        <v>10.212074276817937</v>
      </c>
      <c r="N12" s="14"/>
      <c r="Q12" s="18"/>
    </row>
    <row r="13" spans="1:18" x14ac:dyDescent="0.25">
      <c r="A13" s="3">
        <v>11</v>
      </c>
      <c r="B13" s="13">
        <v>37.799999999999997</v>
      </c>
      <c r="C13" s="13">
        <v>99.6</v>
      </c>
      <c r="D13" s="13">
        <v>60</v>
      </c>
      <c r="E13" s="13">
        <v>39.4</v>
      </c>
      <c r="F13" s="13">
        <v>23.2</v>
      </c>
      <c r="G13" s="16">
        <f t="array" ref="G13">MMULT((B13:F13-x_),MMULT(MINVERSE(S),TRANSPOSE(B13:F13-x_)))</f>
        <v>0.45287033339897448</v>
      </c>
      <c r="H13" s="11">
        <f t="shared" si="0"/>
        <v>8.8778360178529414E-2</v>
      </c>
      <c r="I13" s="11">
        <f t="shared" si="1"/>
        <v>0.99396169664853518</v>
      </c>
      <c r="J13" s="15">
        <f t="shared" si="2"/>
        <v>6</v>
      </c>
      <c r="K13" s="10">
        <f t="shared" si="3"/>
        <v>0.78188104971570194</v>
      </c>
      <c r="N13" s="14"/>
      <c r="Q13" s="18"/>
    </row>
    <row r="14" spans="1:18" x14ac:dyDescent="0.25">
      <c r="A14" s="3">
        <v>12</v>
      </c>
      <c r="B14" s="13">
        <v>38.1</v>
      </c>
      <c r="C14" s="13">
        <v>100.9</v>
      </c>
      <c r="D14" s="13">
        <v>62.9</v>
      </c>
      <c r="E14" s="13">
        <v>38.299999999999997</v>
      </c>
      <c r="F14" s="13">
        <v>23.8</v>
      </c>
      <c r="G14" s="16">
        <f t="array" ref="G14">MMULT((B14:F14-x_),MMULT(MINVERSE(S),TRANSPOSE(B14:F14-x_)))</f>
        <v>2.0228006232836142</v>
      </c>
      <c r="H14" s="11">
        <f t="shared" si="0"/>
        <v>0.39653938237773106</v>
      </c>
      <c r="I14" s="11">
        <f t="shared" si="1"/>
        <v>0.85097702433351885</v>
      </c>
      <c r="J14" s="15">
        <f t="shared" si="2"/>
        <v>67</v>
      </c>
      <c r="K14" s="10">
        <f t="shared" si="3"/>
        <v>2.7653214387682725</v>
      </c>
      <c r="N14" s="14"/>
      <c r="Q14" s="18"/>
    </row>
    <row r="15" spans="1:18" x14ac:dyDescent="0.25">
      <c r="A15" s="3">
        <v>13</v>
      </c>
      <c r="B15" s="13">
        <v>40.9</v>
      </c>
      <c r="C15" s="13">
        <v>110.9</v>
      </c>
      <c r="D15" s="13">
        <v>68.400000000000006</v>
      </c>
      <c r="E15" s="13">
        <v>40.799999999999997</v>
      </c>
      <c r="F15" s="13">
        <v>24.6</v>
      </c>
      <c r="G15" s="16">
        <f t="array" ref="G15">MMULT((B15:F15-x_),MMULT(MINVERSE(S),TRANSPOSE(B15:F15-x_)))</f>
        <v>3.6035276877246938</v>
      </c>
      <c r="H15" s="11">
        <f t="shared" si="0"/>
        <v>0.70641694847404313</v>
      </c>
      <c r="I15" s="11">
        <f t="shared" si="1"/>
        <v>0.61911116393790722</v>
      </c>
      <c r="J15" s="15">
        <f t="shared" si="2"/>
        <v>135</v>
      </c>
      <c r="K15" s="10">
        <f t="shared" si="3"/>
        <v>4.6026343309078852</v>
      </c>
      <c r="N15" s="14"/>
      <c r="Q15" s="18"/>
    </row>
    <row r="16" spans="1:18" x14ac:dyDescent="0.25">
      <c r="A16" s="3">
        <v>14</v>
      </c>
      <c r="B16" s="13">
        <v>35.200000000000003</v>
      </c>
      <c r="C16" s="13">
        <v>92.3</v>
      </c>
      <c r="D16" s="13">
        <v>51.9</v>
      </c>
      <c r="E16" s="13">
        <v>35.700000000000003</v>
      </c>
      <c r="F16" s="13">
        <v>22</v>
      </c>
      <c r="G16" s="16">
        <f t="array" ref="G16">MMULT((B16:F16-x_),MMULT(MINVERSE(S),TRANSPOSE(B16:F16-x_)))</f>
        <v>2.1814105516838116</v>
      </c>
      <c r="H16" s="11">
        <f t="shared" si="0"/>
        <v>0.42763245320380816</v>
      </c>
      <c r="I16" s="11">
        <f t="shared" si="1"/>
        <v>0.82918964440782861</v>
      </c>
      <c r="J16" s="15">
        <f t="shared" si="2"/>
        <v>76</v>
      </c>
      <c r="K16" s="10">
        <f t="shared" si="3"/>
        <v>2.9973343577622527</v>
      </c>
      <c r="N16" s="14"/>
      <c r="Q16" s="18"/>
    </row>
    <row r="17" spans="1:17" x14ac:dyDescent="0.25">
      <c r="A17" s="3">
        <v>15</v>
      </c>
      <c r="B17" s="13">
        <v>37.4</v>
      </c>
      <c r="C17" s="13">
        <v>101.8</v>
      </c>
      <c r="D17" s="13">
        <v>60.1</v>
      </c>
      <c r="E17" s="13">
        <v>37.299999999999997</v>
      </c>
      <c r="F17" s="13">
        <v>22.8</v>
      </c>
      <c r="G17" s="16">
        <f t="array" ref="G17">MMULT((B17:F17-x_),MMULT(MINVERSE(S),TRANSPOSE(B17:F17-x_)))</f>
        <v>1.5460643512617953</v>
      </c>
      <c r="H17" s="11">
        <f t="shared" si="0"/>
        <v>0.30308246690688367</v>
      </c>
      <c r="I17" s="11">
        <f t="shared" si="1"/>
        <v>0.91075837281088456</v>
      </c>
      <c r="J17" s="15">
        <f t="shared" si="2"/>
        <v>38</v>
      </c>
      <c r="K17" s="10">
        <f t="shared" si="3"/>
        <v>1.9851899284031873</v>
      </c>
      <c r="N17" s="14"/>
      <c r="Q17" s="18"/>
    </row>
    <row r="18" spans="1:17" x14ac:dyDescent="0.25">
      <c r="A18" s="3">
        <v>16</v>
      </c>
      <c r="B18" s="13">
        <v>36.4</v>
      </c>
      <c r="C18" s="13">
        <v>105.1</v>
      </c>
      <c r="D18" s="13">
        <v>58.4</v>
      </c>
      <c r="E18" s="13">
        <v>38.299999999999997</v>
      </c>
      <c r="F18" s="13">
        <v>22.9</v>
      </c>
      <c r="G18" s="16">
        <f t="array" ref="G18">MMULT((B18:F18-x_),MMULT(MINVERSE(S),TRANSPOSE(B18:F18-x_)))</f>
        <v>3.276018911013507</v>
      </c>
      <c r="H18" s="11">
        <f t="shared" si="0"/>
        <v>0.64221382012542627</v>
      </c>
      <c r="I18" s="11">
        <f t="shared" si="1"/>
        <v>0.66769476525966331</v>
      </c>
      <c r="J18" s="15">
        <f t="shared" si="2"/>
        <v>116</v>
      </c>
      <c r="K18" s="10">
        <f t="shared" si="3"/>
        <v>4.0540078066130052</v>
      </c>
      <c r="N18" s="14"/>
      <c r="Q18" s="18"/>
    </row>
    <row r="19" spans="1:17" x14ac:dyDescent="0.25">
      <c r="A19" s="3">
        <v>17</v>
      </c>
      <c r="B19" s="13">
        <v>38.5</v>
      </c>
      <c r="C19" s="13">
        <v>101.5</v>
      </c>
      <c r="D19" s="13">
        <v>59.7</v>
      </c>
      <c r="E19" s="13">
        <v>39.700000000000003</v>
      </c>
      <c r="F19" s="13">
        <v>25.2</v>
      </c>
      <c r="G19" s="16">
        <f t="array" ref="G19">MMULT((B19:F19-x_),MMULT(MINVERSE(S),TRANSPOSE(B19:F19-x_)))</f>
        <v>2.1595376649264506</v>
      </c>
      <c r="H19" s="11">
        <f t="shared" si="0"/>
        <v>0.42334460550110065</v>
      </c>
      <c r="I19" s="11">
        <f t="shared" si="1"/>
        <v>0.83223781358164595</v>
      </c>
      <c r="J19" s="15">
        <f t="shared" si="2"/>
        <v>74</v>
      </c>
      <c r="K19" s="10">
        <f t="shared" si="3"/>
        <v>2.9458544194924876</v>
      </c>
      <c r="N19" s="14"/>
      <c r="Q19" s="18"/>
    </row>
    <row r="20" spans="1:17" x14ac:dyDescent="0.25">
      <c r="A20" s="3">
        <v>18</v>
      </c>
      <c r="B20" s="13">
        <v>40.6</v>
      </c>
      <c r="C20" s="13">
        <v>114.1</v>
      </c>
      <c r="D20" s="13">
        <v>67.599999999999994</v>
      </c>
      <c r="E20" s="13">
        <v>42.7</v>
      </c>
      <c r="F20" s="13">
        <v>24.7</v>
      </c>
      <c r="G20" s="16">
        <f t="array" ref="G20">MMULT((B20:F20-x_),MMULT(MINVERSE(S),TRANSPOSE(B20:F20-x_)))</f>
        <v>3.4728480093865484</v>
      </c>
      <c r="H20" s="11">
        <f t="shared" si="0"/>
        <v>0.68079917955452907</v>
      </c>
      <c r="I20" s="11">
        <f t="shared" si="1"/>
        <v>0.63838524349171677</v>
      </c>
      <c r="J20" s="15">
        <f t="shared" si="2"/>
        <v>127</v>
      </c>
      <c r="K20" s="10">
        <f t="shared" si="3"/>
        <v>4.365955437443767</v>
      </c>
      <c r="N20" s="14"/>
      <c r="Q20" s="18"/>
    </row>
    <row r="21" spans="1:17" x14ac:dyDescent="0.25">
      <c r="A21" s="3">
        <v>19</v>
      </c>
      <c r="B21" s="13">
        <v>35.4</v>
      </c>
      <c r="C21" s="13">
        <v>92.9</v>
      </c>
      <c r="D21" s="13">
        <v>56.9</v>
      </c>
      <c r="E21" s="13">
        <v>35.9</v>
      </c>
      <c r="F21" s="13">
        <v>20.399999999999999</v>
      </c>
      <c r="G21" s="16">
        <f t="array" ref="G21">MMULT((B21:F21-x_),MMULT(MINVERSE(S),TRANSPOSE(B21:F21-x_)))</f>
        <v>3.645296623902571</v>
      </c>
      <c r="H21" s="11">
        <f t="shared" si="0"/>
        <v>0.71460511490226164</v>
      </c>
      <c r="I21" s="11">
        <f t="shared" si="1"/>
        <v>0.61298943135324202</v>
      </c>
      <c r="J21" s="15">
        <f t="shared" si="2"/>
        <v>136</v>
      </c>
      <c r="K21" s="10">
        <f t="shared" si="3"/>
        <v>4.6328963931690161</v>
      </c>
      <c r="N21" s="14"/>
      <c r="Q21" s="18"/>
    </row>
    <row r="22" spans="1:17" x14ac:dyDescent="0.25">
      <c r="A22" s="3">
        <v>20</v>
      </c>
      <c r="B22" s="13">
        <v>41.8</v>
      </c>
      <c r="C22" s="13">
        <v>108.3</v>
      </c>
      <c r="D22" s="13">
        <v>72.900000000000006</v>
      </c>
      <c r="E22" s="13">
        <v>43.5</v>
      </c>
      <c r="F22" s="13">
        <v>25.1</v>
      </c>
      <c r="G22" s="16">
        <f t="array" ref="G22">MMULT((B22:F22-x_),MMULT(MINVERSE(S),TRANSPOSE(B22:F22-x_)))</f>
        <v>9.3028206571327967</v>
      </c>
      <c r="H22" s="11">
        <f t="shared" si="0"/>
        <v>1.8236768939501244</v>
      </c>
      <c r="I22" s="11">
        <f t="shared" si="1"/>
        <v>0.10873789222506161</v>
      </c>
      <c r="J22" s="15">
        <f t="shared" si="2"/>
        <v>226</v>
      </c>
      <c r="K22" s="10">
        <f t="shared" si="3"/>
        <v>9.0995497171306479</v>
      </c>
      <c r="N22" s="14"/>
      <c r="Q22" s="18"/>
    </row>
    <row r="23" spans="1:17" x14ac:dyDescent="0.25">
      <c r="A23" s="3">
        <v>21</v>
      </c>
      <c r="B23" s="13">
        <v>39.4</v>
      </c>
      <c r="C23" s="13">
        <v>103.6</v>
      </c>
      <c r="D23" s="13">
        <v>66.2</v>
      </c>
      <c r="E23" s="13">
        <v>39.200000000000003</v>
      </c>
      <c r="F23" s="13">
        <v>25.9</v>
      </c>
      <c r="G23" s="16">
        <f t="array" ref="G23">MMULT((B23:F23-x_),MMULT(MINVERSE(S),TRANSPOSE(B23:F23-x_)))</f>
        <v>6.6026554898733103</v>
      </c>
      <c r="H23" s="11">
        <f t="shared" si="0"/>
        <v>1.2943504663139513</v>
      </c>
      <c r="I23" s="11">
        <f t="shared" si="1"/>
        <v>0.26685403146164544</v>
      </c>
      <c r="J23" s="15">
        <f t="shared" si="2"/>
        <v>201</v>
      </c>
      <c r="K23" s="10">
        <f t="shared" si="3"/>
        <v>7.2260371755983881</v>
      </c>
      <c r="N23" s="14"/>
      <c r="Q23" s="18"/>
    </row>
    <row r="24" spans="1:17" x14ac:dyDescent="0.25">
      <c r="A24" s="3">
        <v>22</v>
      </c>
      <c r="B24" s="13">
        <v>35.700000000000003</v>
      </c>
      <c r="C24" s="13">
        <v>89.6</v>
      </c>
      <c r="D24" s="13">
        <v>55</v>
      </c>
      <c r="E24" s="13">
        <v>36.700000000000003</v>
      </c>
      <c r="F24" s="13">
        <v>22.5</v>
      </c>
      <c r="G24" s="16">
        <f t="array" ref="G24">MMULT((B24:F24-x_),MMULT(MINVERSE(S),TRANSPOSE(B24:F24-x_)))</f>
        <v>1.9027179933403084</v>
      </c>
      <c r="H24" s="11">
        <f t="shared" si="0"/>
        <v>0.37299900407059239</v>
      </c>
      <c r="I24" s="11">
        <f t="shared" si="1"/>
        <v>0.86692627877520922</v>
      </c>
      <c r="J24" s="15">
        <f t="shared" si="2"/>
        <v>62</v>
      </c>
      <c r="K24" s="10">
        <f t="shared" si="3"/>
        <v>2.6355785893340831</v>
      </c>
      <c r="N24" s="14"/>
      <c r="Q24" s="18"/>
    </row>
    <row r="25" spans="1:17" x14ac:dyDescent="0.25">
      <c r="A25" s="3">
        <v>23</v>
      </c>
      <c r="B25" s="13">
        <v>36.4</v>
      </c>
      <c r="C25" s="13">
        <v>93.5</v>
      </c>
      <c r="D25" s="13">
        <v>50.1</v>
      </c>
      <c r="E25" s="13">
        <v>34.5</v>
      </c>
      <c r="F25" s="13">
        <v>21.3</v>
      </c>
      <c r="G25" s="16">
        <f t="array" ref="G25">MMULT((B25:F25-x_),MMULT(MINVERSE(S),TRANSPOSE(B25:F25-x_)))</f>
        <v>4.4313394404747601</v>
      </c>
      <c r="H25" s="11">
        <f t="shared" si="0"/>
        <v>0.86869688717985272</v>
      </c>
      <c r="I25" s="11">
        <f t="shared" si="1"/>
        <v>0.50270029073796563</v>
      </c>
      <c r="J25" s="15">
        <f t="shared" si="2"/>
        <v>169</v>
      </c>
      <c r="K25" s="10">
        <f t="shared" si="3"/>
        <v>5.7496208499914756</v>
      </c>
      <c r="N25" s="14"/>
      <c r="Q25" s="18"/>
    </row>
    <row r="26" spans="1:17" x14ac:dyDescent="0.25">
      <c r="A26" s="3">
        <v>24</v>
      </c>
      <c r="B26" s="13">
        <v>38.1</v>
      </c>
      <c r="C26" s="13">
        <v>93</v>
      </c>
      <c r="D26" s="13">
        <v>57.3</v>
      </c>
      <c r="E26" s="13">
        <v>36.200000000000003</v>
      </c>
      <c r="F26" s="13">
        <v>24.5</v>
      </c>
      <c r="G26" s="16">
        <f t="array" ref="G26">MMULT((B26:F26-x_),MMULT(MINVERSE(S),TRANSPOSE(B26:F26-x_)))</f>
        <v>6.2463916469496681</v>
      </c>
      <c r="H26" s="11">
        <f t="shared" si="0"/>
        <v>1.2245103433624713</v>
      </c>
      <c r="I26" s="11">
        <f t="shared" si="1"/>
        <v>0.29808639260611541</v>
      </c>
      <c r="J26" s="15">
        <f t="shared" si="2"/>
        <v>198</v>
      </c>
      <c r="K26" s="10">
        <f t="shared" si="3"/>
        <v>7.0592655217410183</v>
      </c>
      <c r="N26" s="14"/>
      <c r="Q26" s="18"/>
    </row>
    <row r="27" spans="1:17" x14ac:dyDescent="0.25">
      <c r="A27" s="3">
        <v>25</v>
      </c>
      <c r="B27" s="13">
        <v>34.1</v>
      </c>
      <c r="C27" s="13">
        <v>88.5</v>
      </c>
      <c r="D27" s="13">
        <v>53.6</v>
      </c>
      <c r="E27" s="13">
        <v>36.799999999999997</v>
      </c>
      <c r="F27" s="13">
        <v>23.8</v>
      </c>
      <c r="G27" s="16">
        <f t="array" ref="G27">MMULT((B27:F27-x_),MMULT(MINVERSE(S),TRANSPOSE(B27:F27-x_)))</f>
        <v>4.8355998227416954</v>
      </c>
      <c r="H27" s="11">
        <f t="shared" si="0"/>
        <v>0.94794600370607396</v>
      </c>
      <c r="I27" s="11">
        <f t="shared" si="1"/>
        <v>0.45058265810674847</v>
      </c>
      <c r="J27" s="15">
        <f t="shared" si="2"/>
        <v>173</v>
      </c>
      <c r="K27" s="10">
        <f t="shared" si="3"/>
        <v>5.9059706856196392</v>
      </c>
      <c r="N27" s="14"/>
      <c r="Q27" s="18"/>
    </row>
    <row r="28" spans="1:17" x14ac:dyDescent="0.25">
      <c r="A28" s="3">
        <v>26</v>
      </c>
      <c r="B28" s="13">
        <v>37.9</v>
      </c>
      <c r="C28" s="13">
        <v>94</v>
      </c>
      <c r="D28" s="13">
        <v>56.8</v>
      </c>
      <c r="E28" s="13">
        <v>37.4</v>
      </c>
      <c r="F28" s="13">
        <v>22.8</v>
      </c>
      <c r="G28" s="16">
        <f t="array" ref="G28">MMULT((B28:F28-x_),MMULT(MINVERSE(S),TRANSPOSE(B28:F28-x_)))</f>
        <v>1.6265335682847641</v>
      </c>
      <c r="H28" s="11">
        <f t="shared" si="0"/>
        <v>0.31885723642762343</v>
      </c>
      <c r="I28" s="11">
        <f t="shared" si="1"/>
        <v>0.90139612216140619</v>
      </c>
      <c r="J28" s="15">
        <f t="shared" si="2"/>
        <v>46</v>
      </c>
      <c r="K28" s="10">
        <f t="shared" si="3"/>
        <v>2.2096252947857904</v>
      </c>
      <c r="N28" s="14"/>
      <c r="Q28" s="18"/>
    </row>
    <row r="29" spans="1:17" x14ac:dyDescent="0.25">
      <c r="A29" s="3">
        <v>27</v>
      </c>
      <c r="B29" s="13">
        <v>38.200000000000003</v>
      </c>
      <c r="C29" s="13">
        <v>101.1</v>
      </c>
      <c r="D29" s="13">
        <v>62.1</v>
      </c>
      <c r="E29" s="13">
        <v>40</v>
      </c>
      <c r="F29" s="13">
        <v>24.9</v>
      </c>
      <c r="G29" s="16">
        <f t="array" ref="G29">MMULT((B29:F29-x_),MMULT(MINVERSE(S),TRANSPOSE(B29:F29-x_)))</f>
        <v>1.6338896577799296</v>
      </c>
      <c r="H29" s="11">
        <f t="shared" si="0"/>
        <v>0.32029928620334136</v>
      </c>
      <c r="I29" s="11">
        <f t="shared" si="1"/>
        <v>0.90052364038036581</v>
      </c>
      <c r="J29" s="15">
        <f t="shared" si="2"/>
        <v>47</v>
      </c>
      <c r="K29" s="10">
        <f t="shared" si="3"/>
        <v>2.2369843023769866</v>
      </c>
      <c r="N29" s="14"/>
      <c r="Q29" s="18"/>
    </row>
    <row r="30" spans="1:17" x14ac:dyDescent="0.25">
      <c r="A30" s="3">
        <v>28</v>
      </c>
      <c r="B30" s="13">
        <v>38</v>
      </c>
      <c r="C30" s="13">
        <v>106.8</v>
      </c>
      <c r="D30" s="13">
        <v>64.2</v>
      </c>
      <c r="E30" s="13">
        <v>38.700000000000003</v>
      </c>
      <c r="F30" s="13">
        <v>22.9</v>
      </c>
      <c r="G30" s="16">
        <f t="array" ref="G30">MMULT((B30:F30-x_),MMULT(MINVERSE(S),TRANSPOSE(B30:F30-x_)))</f>
        <v>3.4014552477724349</v>
      </c>
      <c r="H30" s="11">
        <f t="shared" si="0"/>
        <v>0.66680371145409645</v>
      </c>
      <c r="I30" s="11">
        <f t="shared" si="1"/>
        <v>0.64898292283602932</v>
      </c>
      <c r="J30" s="15">
        <f t="shared" si="2"/>
        <v>123</v>
      </c>
      <c r="K30" s="10">
        <f t="shared" si="3"/>
        <v>4.2508836352942323</v>
      </c>
      <c r="N30" s="14"/>
      <c r="Q30" s="18"/>
    </row>
    <row r="31" spans="1:17" x14ac:dyDescent="0.25">
      <c r="A31" s="3">
        <v>29</v>
      </c>
      <c r="B31" s="13">
        <v>39.1</v>
      </c>
      <c r="C31" s="13">
        <v>103.3</v>
      </c>
      <c r="D31" s="13">
        <v>63.5</v>
      </c>
      <c r="E31" s="13">
        <v>38</v>
      </c>
      <c r="F31" s="13">
        <v>22.1</v>
      </c>
      <c r="G31" s="16">
        <f t="array" ref="G31">MMULT((B31:F31-x_),MMULT(MINVERSE(S),TRANSPOSE(B31:F31-x_)))</f>
        <v>3.3577278675219322</v>
      </c>
      <c r="H31" s="11">
        <f t="shared" si="0"/>
        <v>0.65823162176916095</v>
      </c>
      <c r="I31" s="11">
        <f t="shared" si="1"/>
        <v>0.65549392122532857</v>
      </c>
      <c r="J31" s="15">
        <f t="shared" si="2"/>
        <v>120</v>
      </c>
      <c r="K31" s="10">
        <f t="shared" si="3"/>
        <v>4.1658471966193051</v>
      </c>
      <c r="N31" s="14"/>
      <c r="Q31" s="18"/>
    </row>
    <row r="32" spans="1:17" x14ac:dyDescent="0.25">
      <c r="A32" s="3">
        <v>30</v>
      </c>
      <c r="B32" s="13">
        <v>41.3</v>
      </c>
      <c r="C32" s="13">
        <v>111.4</v>
      </c>
      <c r="D32" s="13">
        <v>63.4</v>
      </c>
      <c r="E32" s="13">
        <v>40.6</v>
      </c>
      <c r="F32" s="13">
        <v>24.6</v>
      </c>
      <c r="G32" s="16">
        <f t="array" ref="G32">MMULT((B32:F32-x_),MMULT(MINVERSE(S),TRANSPOSE(B32:F32-x_)))</f>
        <v>2.2581537600826951</v>
      </c>
      <c r="H32" s="11">
        <f t="shared" si="0"/>
        <v>0.44267679524616871</v>
      </c>
      <c r="I32" s="11">
        <f t="shared" si="1"/>
        <v>0.818396068406682</v>
      </c>
      <c r="J32" s="15">
        <f t="shared" si="2"/>
        <v>79</v>
      </c>
      <c r="K32" s="10">
        <f t="shared" si="3"/>
        <v>3.0745589631278207</v>
      </c>
      <c r="N32" s="14"/>
      <c r="Q32" s="18"/>
    </row>
    <row r="33" spans="1:17" x14ac:dyDescent="0.25">
      <c r="A33" s="3">
        <v>31</v>
      </c>
      <c r="B33" s="13">
        <v>34.5</v>
      </c>
      <c r="C33" s="13">
        <v>90.2</v>
      </c>
      <c r="D33" s="13">
        <v>58.4</v>
      </c>
      <c r="E33" s="13">
        <v>35.5</v>
      </c>
      <c r="F33" s="13">
        <v>22.9</v>
      </c>
      <c r="G33" s="16">
        <f t="array" ref="G33">MMULT((B33:F33-x_),MMULT(MINVERSE(S),TRANSPOSE(B33:F33-x_)))</f>
        <v>6.2437218124416187</v>
      </c>
      <c r="H33" s="11">
        <f t="shared" si="0"/>
        <v>1.2239869628005482</v>
      </c>
      <c r="I33" s="11">
        <f t="shared" si="1"/>
        <v>0.29833119024617671</v>
      </c>
      <c r="J33" s="15">
        <f t="shared" si="2"/>
        <v>197</v>
      </c>
      <c r="K33" s="10">
        <f t="shared" si="3"/>
        <v>7.0054123566746824</v>
      </c>
      <c r="N33" s="14"/>
      <c r="Q33" s="18"/>
    </row>
    <row r="34" spans="1:17" x14ac:dyDescent="0.25">
      <c r="A34" s="3">
        <v>32</v>
      </c>
      <c r="B34" s="13">
        <v>35.6</v>
      </c>
      <c r="C34" s="13">
        <v>92.1</v>
      </c>
      <c r="D34" s="13">
        <v>57.3</v>
      </c>
      <c r="E34" s="13">
        <v>37.799999999999997</v>
      </c>
      <c r="F34" s="13">
        <v>21.7</v>
      </c>
      <c r="G34" s="16">
        <f t="array" ref="G34">MMULT((B34:F34-x_),MMULT(MINVERSE(S),TRANSPOSE(B34:F34-x_)))</f>
        <v>2.1936357793937362</v>
      </c>
      <c r="H34" s="11">
        <f t="shared" si="0"/>
        <v>0.43002902367631041</v>
      </c>
      <c r="I34" s="11">
        <f t="shared" si="1"/>
        <v>0.8274803448304523</v>
      </c>
      <c r="J34" s="15">
        <f t="shared" si="2"/>
        <v>78</v>
      </c>
      <c r="K34" s="10">
        <f t="shared" si="3"/>
        <v>3.0488130522607038</v>
      </c>
      <c r="N34" s="14"/>
      <c r="Q34" s="18"/>
    </row>
    <row r="35" spans="1:17" x14ac:dyDescent="0.25">
      <c r="A35" s="3">
        <v>33</v>
      </c>
      <c r="B35" s="13">
        <v>38.5</v>
      </c>
      <c r="C35" s="13">
        <v>105.6</v>
      </c>
      <c r="D35" s="13">
        <v>68.599999999999994</v>
      </c>
      <c r="E35" s="13">
        <v>40</v>
      </c>
      <c r="F35" s="13">
        <v>25.2</v>
      </c>
      <c r="G35" s="16">
        <f t="array" ref="G35">MMULT((B35:F35-x_),MMULT(MINVERSE(S),TRANSPOSE(B35:F35-x_)))</f>
        <v>7.0360175589128184</v>
      </c>
      <c r="H35" s="11">
        <f t="shared" si="0"/>
        <v>1.3793045271466526</v>
      </c>
      <c r="I35" s="11">
        <f t="shared" si="1"/>
        <v>0.23257199322560329</v>
      </c>
      <c r="J35" s="15">
        <f t="shared" si="2"/>
        <v>212</v>
      </c>
      <c r="K35" s="10">
        <f t="shared" si="3"/>
        <v>7.9197479868101741</v>
      </c>
      <c r="N35" s="14"/>
      <c r="Q35" s="18"/>
    </row>
    <row r="36" spans="1:17" x14ac:dyDescent="0.25">
      <c r="A36" s="3">
        <v>34</v>
      </c>
      <c r="B36" s="13">
        <v>37</v>
      </c>
      <c r="C36" s="13">
        <v>98.5</v>
      </c>
      <c r="D36" s="13">
        <v>60.8</v>
      </c>
      <c r="E36" s="13">
        <v>38.5</v>
      </c>
      <c r="F36" s="13">
        <v>25</v>
      </c>
      <c r="G36" s="16">
        <f t="array" ref="G36">MMULT((B36:F36-x_),MMULT(MINVERSE(S),TRANSPOSE(B36:F36-x_)))</f>
        <v>2.9883438715988562</v>
      </c>
      <c r="H36" s="11">
        <f t="shared" si="0"/>
        <v>0.58581949181550219</v>
      </c>
      <c r="I36" s="11">
        <f t="shared" si="1"/>
        <v>0.71085550529816943</v>
      </c>
      <c r="J36" s="15">
        <f t="shared" si="2"/>
        <v>108</v>
      </c>
      <c r="K36" s="10">
        <f t="shared" si="3"/>
        <v>3.8349691983751977</v>
      </c>
      <c r="N36" s="14"/>
      <c r="Q36" s="18"/>
    </row>
    <row r="37" spans="1:17" x14ac:dyDescent="0.25">
      <c r="A37" s="3">
        <v>35</v>
      </c>
      <c r="B37" s="13">
        <v>36.700000000000003</v>
      </c>
      <c r="C37" s="13">
        <v>97.4</v>
      </c>
      <c r="D37" s="13">
        <v>58.9</v>
      </c>
      <c r="E37" s="13">
        <v>35.299999999999997</v>
      </c>
      <c r="F37" s="13">
        <v>22.6</v>
      </c>
      <c r="G37" s="16">
        <f t="array" ref="G37">MMULT((B37:F37-x_),MMULT(MINVERSE(S),TRANSPOSE(B37:F37-x_)))</f>
        <v>4.9641820763410562</v>
      </c>
      <c r="H37" s="11">
        <f t="shared" si="0"/>
        <v>0.97315260431719031</v>
      </c>
      <c r="I37" s="11">
        <f t="shared" si="1"/>
        <v>0.43476086696946992</v>
      </c>
      <c r="J37" s="15">
        <f t="shared" si="2"/>
        <v>178</v>
      </c>
      <c r="K37" s="10">
        <f t="shared" si="3"/>
        <v>6.1102876818916698</v>
      </c>
      <c r="N37" s="14"/>
      <c r="Q37" s="18"/>
    </row>
    <row r="38" spans="1:17" x14ac:dyDescent="0.25">
      <c r="A38" s="3">
        <v>36</v>
      </c>
      <c r="B38" s="13">
        <v>37.299999999999997</v>
      </c>
      <c r="C38" s="13">
        <v>93.5</v>
      </c>
      <c r="D38" s="13">
        <v>58.5</v>
      </c>
      <c r="E38" s="13">
        <v>38.799999999999997</v>
      </c>
      <c r="F38" s="13">
        <v>21.5</v>
      </c>
      <c r="G38" s="16">
        <f t="array" ref="G38">MMULT((B38:F38-x_),MMULT(MINVERSE(S),TRANSPOSE(B38:F38-x_)))</f>
        <v>3.4128836420051991</v>
      </c>
      <c r="H38" s="11">
        <f t="shared" si="0"/>
        <v>0.66904407480897465</v>
      </c>
      <c r="I38" s="11">
        <f t="shared" si="1"/>
        <v>0.64728362803760819</v>
      </c>
      <c r="J38" s="15">
        <f t="shared" si="2"/>
        <v>125</v>
      </c>
      <c r="K38" s="10">
        <f t="shared" si="3"/>
        <v>4.3081682420263814</v>
      </c>
      <c r="N38" s="14"/>
      <c r="Q38" s="18"/>
    </row>
    <row r="39" spans="1:17" x14ac:dyDescent="0.25">
      <c r="A39" s="3">
        <v>37</v>
      </c>
      <c r="B39" s="13">
        <v>39.4</v>
      </c>
      <c r="C39" s="13">
        <v>104.1</v>
      </c>
      <c r="D39" s="13">
        <v>66</v>
      </c>
      <c r="E39" s="13">
        <v>41.5</v>
      </c>
      <c r="F39" s="13">
        <v>23.7</v>
      </c>
      <c r="G39" s="16">
        <f t="array" ref="G39">MMULT((B39:F39-x_),MMULT(MINVERSE(S),TRANSPOSE(B39:F39-x_)))</f>
        <v>2.8234185284658984</v>
      </c>
      <c r="H39" s="11">
        <f t="shared" si="0"/>
        <v>0.55348837971696252</v>
      </c>
      <c r="I39" s="11">
        <f t="shared" si="1"/>
        <v>0.73559094189944874</v>
      </c>
      <c r="J39" s="15">
        <f t="shared" si="2"/>
        <v>101</v>
      </c>
      <c r="K39" s="10">
        <f t="shared" si="3"/>
        <v>3.6475354829588231</v>
      </c>
      <c r="N39" s="14"/>
      <c r="Q39" s="18"/>
    </row>
    <row r="40" spans="1:17" x14ac:dyDescent="0.25">
      <c r="A40" s="3">
        <v>38</v>
      </c>
      <c r="B40" s="13">
        <v>35.9</v>
      </c>
      <c r="C40" s="13">
        <v>88.7</v>
      </c>
      <c r="D40" s="13">
        <v>50.1</v>
      </c>
      <c r="E40" s="13">
        <v>34.799999999999997</v>
      </c>
      <c r="F40" s="13">
        <v>21.8</v>
      </c>
      <c r="G40" s="16">
        <f t="array" ref="G40">MMULT((B40:F40-x_),MMULT(MINVERSE(S),TRANSPOSE(B40:F40-x_)))</f>
        <v>3.9466632896604974</v>
      </c>
      <c r="H40" s="11">
        <f t="shared" si="0"/>
        <v>0.77368347889588829</v>
      </c>
      <c r="I40" s="11">
        <f t="shared" si="1"/>
        <v>0.56950026421417155</v>
      </c>
      <c r="J40" s="15">
        <f t="shared" si="2"/>
        <v>146</v>
      </c>
      <c r="K40" s="10">
        <f t="shared" si="3"/>
        <v>4.945083243360215</v>
      </c>
      <c r="N40" s="14"/>
      <c r="Q40" s="18"/>
    </row>
    <row r="41" spans="1:17" x14ac:dyDescent="0.25">
      <c r="A41" s="3">
        <v>39</v>
      </c>
      <c r="B41" s="13">
        <v>33.9</v>
      </c>
      <c r="C41" s="13">
        <v>86</v>
      </c>
      <c r="D41" s="13">
        <v>57.4</v>
      </c>
      <c r="E41" s="13">
        <v>35.299999999999997</v>
      </c>
      <c r="F41" s="13">
        <v>22.2</v>
      </c>
      <c r="G41" s="16">
        <f t="array" ref="G41">MMULT((B41:F41-x_),MMULT(MINVERSE(S),TRANSPOSE(B41:F41-x_)))</f>
        <v>6.839553344587717</v>
      </c>
      <c r="H41" s="11">
        <f t="shared" si="0"/>
        <v>1.340790697700952</v>
      </c>
      <c r="I41" s="11">
        <f t="shared" si="1"/>
        <v>0.2476232048486757</v>
      </c>
      <c r="J41" s="15">
        <f t="shared" si="2"/>
        <v>209</v>
      </c>
      <c r="K41" s="10">
        <f t="shared" si="3"/>
        <v>7.7156438622245282</v>
      </c>
      <c r="N41" s="14"/>
      <c r="Q41" s="18"/>
    </row>
    <row r="42" spans="1:17" x14ac:dyDescent="0.25">
      <c r="A42" s="3">
        <v>40</v>
      </c>
      <c r="B42" s="13">
        <v>38.799999999999997</v>
      </c>
      <c r="C42" s="13">
        <v>97.4</v>
      </c>
      <c r="D42" s="13">
        <v>57.5</v>
      </c>
      <c r="E42" s="13">
        <v>36</v>
      </c>
      <c r="F42" s="13">
        <v>21</v>
      </c>
      <c r="G42" s="16">
        <f t="array" ref="G42">MMULT((B42:F42-x_),MMULT(MINVERSE(S),TRANSPOSE(B42:F42-x_)))</f>
        <v>4.3820730835256292</v>
      </c>
      <c r="H42" s="11">
        <f t="shared" si="0"/>
        <v>0.85903896512281075</v>
      </c>
      <c r="I42" s="11">
        <f t="shared" si="1"/>
        <v>0.50928711255873171</v>
      </c>
      <c r="J42" s="15">
        <f t="shared" si="2"/>
        <v>166</v>
      </c>
      <c r="K42" s="10">
        <f t="shared" si="3"/>
        <v>5.6360878384668505</v>
      </c>
      <c r="N42" s="14"/>
      <c r="Q42" s="18"/>
    </row>
    <row r="43" spans="1:17" x14ac:dyDescent="0.25">
      <c r="A43" s="3">
        <v>41</v>
      </c>
      <c r="B43" s="13">
        <v>36.200000000000003</v>
      </c>
      <c r="C43" s="13">
        <v>101.1</v>
      </c>
      <c r="D43" s="13">
        <v>59.4</v>
      </c>
      <c r="E43" s="13">
        <v>39</v>
      </c>
      <c r="F43" s="13">
        <v>24.6</v>
      </c>
      <c r="G43" s="16">
        <f t="array" ref="G43">MMULT((B43:F43-x_),MMULT(MINVERSE(S),TRANSPOSE(B43:F43-x_)))</f>
        <v>3.0459467479133573</v>
      </c>
      <c r="H43" s="11">
        <f t="shared" si="0"/>
        <v>0.59711166205413602</v>
      </c>
      <c r="I43" s="11">
        <f t="shared" si="1"/>
        <v>0.70220283881852485</v>
      </c>
      <c r="J43" s="15">
        <f t="shared" si="2"/>
        <v>111</v>
      </c>
      <c r="K43" s="10">
        <f t="shared" si="3"/>
        <v>3.9164424375030213</v>
      </c>
      <c r="N43" s="14"/>
      <c r="Q43" s="18"/>
    </row>
    <row r="44" spans="1:17" x14ac:dyDescent="0.25">
      <c r="A44" s="3">
        <v>42</v>
      </c>
      <c r="B44" s="13">
        <v>35</v>
      </c>
      <c r="C44" s="13">
        <v>94</v>
      </c>
      <c r="D44" s="13">
        <v>52.5</v>
      </c>
      <c r="E44" s="13">
        <v>36.6</v>
      </c>
      <c r="F44" s="13">
        <v>21</v>
      </c>
      <c r="G44" s="16">
        <f t="array" ref="G44">MMULT((B44:F44-x_),MMULT(MINVERSE(S),TRANSPOSE(B44:F44-x_)))</f>
        <v>3.0005636128839441</v>
      </c>
      <c r="H44" s="11">
        <f t="shared" si="0"/>
        <v>0.58821498675762784</v>
      </c>
      <c r="I44" s="11">
        <f t="shared" si="1"/>
        <v>0.70902011422533207</v>
      </c>
      <c r="J44" s="15">
        <f t="shared" si="2"/>
        <v>109</v>
      </c>
      <c r="K44" s="10">
        <f t="shared" si="3"/>
        <v>3.8620440489167214</v>
      </c>
      <c r="N44" s="14"/>
      <c r="Q44" s="18"/>
    </row>
    <row r="45" spans="1:17" x14ac:dyDescent="0.25">
      <c r="A45" s="3">
        <v>43</v>
      </c>
      <c r="B45" s="13">
        <v>38.4</v>
      </c>
      <c r="C45" s="13">
        <v>102</v>
      </c>
      <c r="D45" s="13">
        <v>63.4</v>
      </c>
      <c r="E45" s="13">
        <v>38.299999999999997</v>
      </c>
      <c r="F45" s="13">
        <v>21.5</v>
      </c>
      <c r="G45" s="16">
        <f t="array" ref="G45">MMULT((B45:F45-x_),MMULT(MINVERSE(S),TRANSPOSE(B45:F45-x_)))</f>
        <v>3.6680107904901091</v>
      </c>
      <c r="H45" s="11">
        <f t="shared" si="0"/>
        <v>0.71905788275598426</v>
      </c>
      <c r="I45" s="11">
        <f t="shared" si="1"/>
        <v>0.60966905018310436</v>
      </c>
      <c r="J45" s="15">
        <f t="shared" si="2"/>
        <v>141</v>
      </c>
      <c r="K45" s="10">
        <f t="shared" si="3"/>
        <v>4.7867162413827167</v>
      </c>
      <c r="N45" s="14"/>
      <c r="Q45" s="18"/>
    </row>
    <row r="46" spans="1:17" x14ac:dyDescent="0.25">
      <c r="A46" s="3">
        <v>44</v>
      </c>
      <c r="B46" s="13">
        <v>42.1</v>
      </c>
      <c r="C46" s="13">
        <v>107.6</v>
      </c>
      <c r="D46" s="13">
        <v>66.900000000000006</v>
      </c>
      <c r="E46" s="13">
        <v>40</v>
      </c>
      <c r="F46" s="13">
        <v>24.4</v>
      </c>
      <c r="G46" s="16">
        <f t="array" ref="G46">MMULT((B46:F46-x_),MMULT(MINVERSE(S),TRANSPOSE(B46:F46-x_)))</f>
        <v>5.243112225616688</v>
      </c>
      <c r="H46" s="11">
        <f t="shared" si="0"/>
        <v>1.0278326295491083</v>
      </c>
      <c r="I46" s="11">
        <f t="shared" si="1"/>
        <v>0.40174593239007994</v>
      </c>
      <c r="J46" s="15">
        <f t="shared" si="2"/>
        <v>186</v>
      </c>
      <c r="K46" s="10">
        <f t="shared" si="3"/>
        <v>6.4612265868867222</v>
      </c>
      <c r="N46" s="14"/>
      <c r="Q46" s="18"/>
    </row>
    <row r="47" spans="1:17" x14ac:dyDescent="0.25">
      <c r="A47" s="3">
        <v>45</v>
      </c>
      <c r="B47" s="13">
        <v>35.5</v>
      </c>
      <c r="C47" s="13">
        <v>86.7</v>
      </c>
      <c r="D47" s="13">
        <v>54.9</v>
      </c>
      <c r="E47" s="13">
        <v>36.200000000000003</v>
      </c>
      <c r="F47" s="13">
        <v>22.1</v>
      </c>
      <c r="G47" s="16">
        <f t="array" ref="G47">MMULT((B47:F47-x_),MMULT(MINVERSE(S),TRANSPOSE(B47:F47-x_)))</f>
        <v>3.2038612864732645</v>
      </c>
      <c r="H47" s="11">
        <f t="shared" si="0"/>
        <v>0.62806841224900201</v>
      </c>
      <c r="I47" s="11">
        <f t="shared" si="1"/>
        <v>0.67849937222225232</v>
      </c>
      <c r="J47" s="15">
        <f t="shared" si="2"/>
        <v>115</v>
      </c>
      <c r="K47" s="10">
        <f t="shared" si="3"/>
        <v>4.0263050335584971</v>
      </c>
      <c r="N47" s="14"/>
      <c r="Q47" s="18"/>
    </row>
    <row r="48" spans="1:17" x14ac:dyDescent="0.25">
      <c r="A48" s="3">
        <v>46</v>
      </c>
      <c r="B48" s="13">
        <v>38.700000000000003</v>
      </c>
      <c r="C48" s="13">
        <v>100.5</v>
      </c>
      <c r="D48" s="13">
        <v>57.5</v>
      </c>
      <c r="E48" s="13">
        <v>38.700000000000003</v>
      </c>
      <c r="F48" s="13">
        <v>33.9</v>
      </c>
      <c r="G48" s="16">
        <f t="array" ref="G48">MMULT((B48:F48-x_),MMULT(MINVERSE(S),TRANSPOSE(B48:F48-x_)))</f>
        <v>66.66752059757944</v>
      </c>
      <c r="H48" s="11">
        <f t="shared" si="0"/>
        <v>13.069156266871595</v>
      </c>
      <c r="I48" s="11">
        <f t="shared" si="1"/>
        <v>2.7007765623581958E-11</v>
      </c>
      <c r="J48" s="15">
        <f t="shared" si="2"/>
        <v>251</v>
      </c>
      <c r="K48" s="10">
        <f t="shared" si="3"/>
        <v>16.334026569798908</v>
      </c>
      <c r="N48" s="14"/>
      <c r="Q48" s="18"/>
    </row>
    <row r="49" spans="1:17" x14ac:dyDescent="0.25">
      <c r="A49" s="3">
        <v>47</v>
      </c>
      <c r="B49" s="13">
        <v>40</v>
      </c>
      <c r="C49" s="13">
        <v>106.2</v>
      </c>
      <c r="D49" s="13">
        <v>65.8</v>
      </c>
      <c r="E49" s="13">
        <v>40.6</v>
      </c>
      <c r="F49" s="13">
        <v>24</v>
      </c>
      <c r="G49" s="16">
        <f t="array" ref="G49">MMULT((B49:F49-x_),MMULT(MINVERSE(S),TRANSPOSE(B49:F49-x_)))</f>
        <v>1.6907634946462731</v>
      </c>
      <c r="H49" s="11">
        <f t="shared" si="0"/>
        <v>0.33144853931550511</v>
      </c>
      <c r="I49" s="11">
        <f t="shared" si="1"/>
        <v>0.8936879833551703</v>
      </c>
      <c r="J49" s="15">
        <f t="shared" si="2"/>
        <v>49</v>
      </c>
      <c r="K49" s="10">
        <f t="shared" si="3"/>
        <v>2.2913281722856222</v>
      </c>
      <c r="N49" s="14"/>
      <c r="Q49" s="18"/>
    </row>
    <row r="50" spans="1:17" x14ac:dyDescent="0.25">
      <c r="A50" s="3">
        <v>48</v>
      </c>
      <c r="B50" s="13">
        <v>38.5</v>
      </c>
      <c r="C50" s="13">
        <v>103.8</v>
      </c>
      <c r="D50" s="13">
        <v>61.4</v>
      </c>
      <c r="E50" s="13">
        <v>40.6</v>
      </c>
      <c r="F50" s="13">
        <v>25</v>
      </c>
      <c r="G50" s="16">
        <f t="array" ref="G50">MMULT((B50:F50-x_),MMULT(MINVERSE(S),TRANSPOSE(B50:F50-x_)))</f>
        <v>1.7611977068092739</v>
      </c>
      <c r="H50" s="11">
        <f t="shared" si="0"/>
        <v>0.34525609833436666</v>
      </c>
      <c r="I50" s="11">
        <f t="shared" si="1"/>
        <v>0.8850105759186182</v>
      </c>
      <c r="J50" s="15">
        <f t="shared" si="2"/>
        <v>54</v>
      </c>
      <c r="K50" s="10">
        <f t="shared" si="3"/>
        <v>2.4253145850497253</v>
      </c>
      <c r="N50" s="14"/>
      <c r="Q50" s="18"/>
    </row>
    <row r="51" spans="1:17" x14ac:dyDescent="0.25">
      <c r="A51" s="3">
        <v>49</v>
      </c>
      <c r="B51" s="13">
        <v>40.700000000000003</v>
      </c>
      <c r="C51" s="13">
        <v>98.9</v>
      </c>
      <c r="D51" s="13">
        <v>64</v>
      </c>
      <c r="E51" s="13">
        <v>37.299999999999997</v>
      </c>
      <c r="F51" s="13">
        <v>23.5</v>
      </c>
      <c r="G51" s="16">
        <f t="array" ref="G51">MMULT((B51:F51-x_),MMULT(MINVERSE(S),TRANSPOSE(B51:F51-x_)))</f>
        <v>9.1689793548299097</v>
      </c>
      <c r="H51" s="11">
        <f t="shared" si="0"/>
        <v>1.7974393366046733</v>
      </c>
      <c r="I51" s="11">
        <f t="shared" si="1"/>
        <v>0.1139108584992507</v>
      </c>
      <c r="J51" s="15">
        <f t="shared" si="2"/>
        <v>225</v>
      </c>
      <c r="K51" s="10">
        <f t="shared" si="3"/>
        <v>8.9984252948578654</v>
      </c>
      <c r="N51" s="14"/>
      <c r="Q51" s="18"/>
    </row>
    <row r="52" spans="1:17" x14ac:dyDescent="0.25">
      <c r="A52" s="3">
        <v>50</v>
      </c>
      <c r="B52" s="13">
        <v>38.9</v>
      </c>
      <c r="C52" s="13">
        <v>101.9</v>
      </c>
      <c r="D52" s="13">
        <v>64.8</v>
      </c>
      <c r="E52" s="13">
        <v>40.799999999999997</v>
      </c>
      <c r="F52" s="13">
        <v>23.1</v>
      </c>
      <c r="G52" s="16">
        <f t="array" ref="G52">MMULT((B52:F52-x_),MMULT(MINVERSE(S),TRANSPOSE(B52:F52-x_)))</f>
        <v>2.6501157650474836</v>
      </c>
      <c r="H52" s="11">
        <f t="shared" si="0"/>
        <v>0.51951500143179241</v>
      </c>
      <c r="I52" s="11">
        <f t="shared" si="1"/>
        <v>0.7614179619238064</v>
      </c>
      <c r="J52" s="15">
        <f t="shared" si="2"/>
        <v>92</v>
      </c>
      <c r="K52" s="10">
        <f t="shared" si="3"/>
        <v>3.4109368065134396</v>
      </c>
      <c r="N52" s="14"/>
      <c r="Q52" s="18"/>
    </row>
    <row r="53" spans="1:17" x14ac:dyDescent="0.25">
      <c r="A53" s="3">
        <v>51</v>
      </c>
      <c r="B53" s="13">
        <v>36.200000000000003</v>
      </c>
      <c r="C53" s="13">
        <v>88.6</v>
      </c>
      <c r="D53" s="13">
        <v>51.7</v>
      </c>
      <c r="E53" s="13">
        <v>34.700000000000003</v>
      </c>
      <c r="F53" s="13">
        <v>21.4</v>
      </c>
      <c r="G53" s="16">
        <f t="array" ref="G53">MMULT((B53:F53-x_),MMULT(MINVERSE(S),TRANSPOSE(B53:F53-x_)))</f>
        <v>3.6553001953383855</v>
      </c>
      <c r="H53" s="11">
        <f t="shared" si="0"/>
        <v>0.71656616335808532</v>
      </c>
      <c r="I53" s="11">
        <f t="shared" si="1"/>
        <v>0.61152633095372466</v>
      </c>
      <c r="J53" s="15">
        <f t="shared" si="2"/>
        <v>137</v>
      </c>
      <c r="K53" s="10">
        <f t="shared" si="3"/>
        <v>4.6633207102931946</v>
      </c>
      <c r="N53" s="14"/>
      <c r="Q53" s="18"/>
    </row>
    <row r="54" spans="1:17" x14ac:dyDescent="0.25">
      <c r="A54" s="3">
        <v>52</v>
      </c>
      <c r="B54" s="13">
        <v>36</v>
      </c>
      <c r="C54" s="13">
        <v>89.2</v>
      </c>
      <c r="D54" s="13">
        <v>52.4</v>
      </c>
      <c r="E54" s="13">
        <v>35.6</v>
      </c>
      <c r="F54" s="13">
        <v>20.399999999999999</v>
      </c>
      <c r="G54" s="16">
        <f t="array" ref="G54">MMULT((B54:F54-x_),MMULT(MINVERSE(S),TRANSPOSE(B54:F54-x_)))</f>
        <v>3.5542215883295061</v>
      </c>
      <c r="H54" s="11">
        <f t="shared" si="0"/>
        <v>0.69675123551322538</v>
      </c>
      <c r="I54" s="11">
        <f t="shared" si="1"/>
        <v>0.62636274374405121</v>
      </c>
      <c r="J54" s="15">
        <f t="shared" si="2"/>
        <v>133</v>
      </c>
      <c r="K54" s="10">
        <f t="shared" si="3"/>
        <v>4.5425824412356439</v>
      </c>
      <c r="N54" s="14"/>
      <c r="Q54" s="18"/>
    </row>
    <row r="55" spans="1:17" x14ac:dyDescent="0.25">
      <c r="A55" s="3">
        <v>53</v>
      </c>
      <c r="B55" s="13">
        <v>39.5</v>
      </c>
      <c r="C55" s="13">
        <v>111.4</v>
      </c>
      <c r="D55" s="13">
        <v>63.8</v>
      </c>
      <c r="E55" s="13">
        <v>42</v>
      </c>
      <c r="F55" s="13">
        <v>23.4</v>
      </c>
      <c r="G55" s="16">
        <f t="array" ref="G55">MMULT((B55:F55-x_),MMULT(MINVERSE(S),TRANSPOSE(B55:F55-x_)))</f>
        <v>3.6667834601467093</v>
      </c>
      <c r="H55" s="11">
        <f t="shared" si="0"/>
        <v>0.71881728325707994</v>
      </c>
      <c r="I55" s="11">
        <f t="shared" si="1"/>
        <v>0.60984830267685874</v>
      </c>
      <c r="J55" s="15">
        <f t="shared" si="2"/>
        <v>140</v>
      </c>
      <c r="K55" s="10">
        <f t="shared" si="3"/>
        <v>4.7556048451820434</v>
      </c>
      <c r="N55" s="14"/>
      <c r="Q55" s="18"/>
    </row>
    <row r="56" spans="1:17" x14ac:dyDescent="0.25">
      <c r="A56" s="3">
        <v>54</v>
      </c>
      <c r="B56" s="13">
        <v>40.5</v>
      </c>
      <c r="C56" s="13">
        <v>101.3</v>
      </c>
      <c r="D56" s="13">
        <v>69</v>
      </c>
      <c r="E56" s="13">
        <v>39</v>
      </c>
      <c r="F56" s="13">
        <v>23.1</v>
      </c>
      <c r="G56" s="16">
        <f t="array" ref="G56">MMULT((B56:F56-x_),MMULT(MINVERSE(S),TRANSPOSE(B56:F56-x_)))</f>
        <v>10.769831837629127</v>
      </c>
      <c r="H56" s="11">
        <f t="shared" si="0"/>
        <v>2.1112621857278784</v>
      </c>
      <c r="I56" s="11">
        <f t="shared" si="1"/>
        <v>6.4678549006870839E-2</v>
      </c>
      <c r="J56" s="15">
        <f t="shared" si="2"/>
        <v>233</v>
      </c>
      <c r="K56" s="10">
        <f t="shared" si="3"/>
        <v>9.9252575949175572</v>
      </c>
      <c r="N56" s="14"/>
      <c r="Q56" s="18"/>
    </row>
    <row r="57" spans="1:17" x14ac:dyDescent="0.25">
      <c r="A57" s="3">
        <v>55</v>
      </c>
      <c r="B57" s="13">
        <v>36.4</v>
      </c>
      <c r="C57" s="13">
        <v>99.1</v>
      </c>
      <c r="D57" s="13">
        <v>63.1</v>
      </c>
      <c r="E57" s="13">
        <v>38.700000000000003</v>
      </c>
      <c r="F57" s="13">
        <v>21.7</v>
      </c>
      <c r="G57" s="16">
        <f t="array" ref="G57">MMULT((B57:F57-x_),MMULT(MINVERSE(S),TRANSPOSE(B57:F57-x_)))</f>
        <v>4.4407562470048063</v>
      </c>
      <c r="H57" s="11">
        <f t="shared" si="0"/>
        <v>0.87054290927536382</v>
      </c>
      <c r="I57" s="11">
        <f t="shared" si="1"/>
        <v>0.50144688165481632</v>
      </c>
      <c r="J57" s="15">
        <f t="shared" si="2"/>
        <v>170</v>
      </c>
      <c r="K57" s="10">
        <f t="shared" si="3"/>
        <v>5.7881571814644017</v>
      </c>
      <c r="N57" s="14"/>
      <c r="Q57" s="18"/>
    </row>
    <row r="58" spans="1:17" x14ac:dyDescent="0.25">
      <c r="A58" s="3">
        <v>56</v>
      </c>
      <c r="B58" s="13">
        <v>40.5</v>
      </c>
      <c r="C58" s="13">
        <v>107.5</v>
      </c>
      <c r="D58" s="13">
        <v>64.8</v>
      </c>
      <c r="E58" s="13">
        <v>41.3</v>
      </c>
      <c r="F58" s="13">
        <v>25.6</v>
      </c>
      <c r="G58" s="16">
        <f t="array" ref="G58">MMULT((B58:F58-x_),MMULT(MINVERSE(S),TRANSPOSE(B58:F58-x_)))</f>
        <v>2.4245402085434726</v>
      </c>
      <c r="H58" s="11">
        <f t="shared" si="0"/>
        <v>0.47529433488364298</v>
      </c>
      <c r="I58" s="11">
        <f t="shared" si="1"/>
        <v>0.79453342246517966</v>
      </c>
      <c r="J58" s="15">
        <f t="shared" si="2"/>
        <v>88</v>
      </c>
      <c r="K58" s="10">
        <f t="shared" si="3"/>
        <v>3.3069502103335386</v>
      </c>
      <c r="N58" s="14"/>
      <c r="Q58" s="18"/>
    </row>
    <row r="59" spans="1:17" x14ac:dyDescent="0.25">
      <c r="A59" s="3">
        <v>57</v>
      </c>
      <c r="B59" s="13">
        <v>38.5</v>
      </c>
      <c r="C59" s="13">
        <v>99.1</v>
      </c>
      <c r="D59" s="13">
        <v>55.5</v>
      </c>
      <c r="E59" s="13">
        <v>34.200000000000003</v>
      </c>
      <c r="F59" s="13">
        <v>21.9</v>
      </c>
      <c r="G59" s="16">
        <f t="array" ref="G59">MMULT((B59:F59-x_),MMULT(MINVERSE(S),TRANSPOSE(B59:F59-x_)))</f>
        <v>7.6197035671079911</v>
      </c>
      <c r="H59" s="11">
        <f t="shared" si="0"/>
        <v>1.4937273162876392</v>
      </c>
      <c r="I59" s="11">
        <f t="shared" si="1"/>
        <v>0.19239069918695784</v>
      </c>
      <c r="J59" s="15">
        <f t="shared" si="2"/>
        <v>218</v>
      </c>
      <c r="K59" s="10">
        <f t="shared" si="3"/>
        <v>8.371712908557905</v>
      </c>
      <c r="N59" s="14"/>
      <c r="Q59" s="18"/>
    </row>
    <row r="60" spans="1:17" x14ac:dyDescent="0.25">
      <c r="A60" s="3">
        <v>58</v>
      </c>
      <c r="B60" s="13">
        <v>43.9</v>
      </c>
      <c r="C60" s="13">
        <v>108.2</v>
      </c>
      <c r="D60" s="13">
        <v>63.3</v>
      </c>
      <c r="E60" s="13">
        <v>41.7</v>
      </c>
      <c r="F60" s="13">
        <v>24.6</v>
      </c>
      <c r="G60" s="16">
        <f t="array" ref="G60">MMULT((B60:F60-x_),MMULT(MINVERSE(S),TRANSPOSE(B60:F60-x_)))</f>
        <v>9.7352218769336361</v>
      </c>
      <c r="H60" s="11">
        <f t="shared" si="0"/>
        <v>1.908442594862785</v>
      </c>
      <c r="I60" s="11">
        <f t="shared" si="1"/>
        <v>9.3472446601609388E-2</v>
      </c>
      <c r="J60" s="15">
        <f t="shared" si="2"/>
        <v>229</v>
      </c>
      <c r="K60" s="10">
        <f t="shared" si="3"/>
        <v>9.4253668128955379</v>
      </c>
      <c r="N60" s="14"/>
      <c r="Q60" s="18"/>
    </row>
    <row r="61" spans="1:17" x14ac:dyDescent="0.25">
      <c r="A61" s="3">
        <v>59</v>
      </c>
      <c r="B61" s="13">
        <v>40.4</v>
      </c>
      <c r="C61" s="13">
        <v>114.9</v>
      </c>
      <c r="D61" s="13">
        <v>74.400000000000006</v>
      </c>
      <c r="E61" s="13">
        <v>40.6</v>
      </c>
      <c r="F61" s="13">
        <v>24</v>
      </c>
      <c r="G61" s="16">
        <f t="array" ref="G61">MMULT((B61:F61-x_),MMULT(MINVERSE(S),TRANSPOSE(B61:F61-x_)))</f>
        <v>15.150717215828426</v>
      </c>
      <c r="H61" s="11">
        <f t="shared" si="0"/>
        <v>2.9700683192353887</v>
      </c>
      <c r="I61" s="11">
        <f t="shared" si="1"/>
        <v>1.2685096594212889E-2</v>
      </c>
      <c r="J61" s="15">
        <f t="shared" si="2"/>
        <v>246</v>
      </c>
      <c r="K61" s="10">
        <f t="shared" si="3"/>
        <v>12.754268003339462</v>
      </c>
      <c r="N61" s="14"/>
      <c r="Q61" s="18"/>
    </row>
    <row r="62" spans="1:17" x14ac:dyDescent="0.25">
      <c r="A62" s="3">
        <v>60</v>
      </c>
      <c r="B62" s="13">
        <v>37.6</v>
      </c>
      <c r="C62" s="13">
        <v>99.1</v>
      </c>
      <c r="D62" s="13">
        <v>60.1</v>
      </c>
      <c r="E62" s="13">
        <v>39.1</v>
      </c>
      <c r="F62" s="13">
        <v>23.4</v>
      </c>
      <c r="G62" s="16">
        <f t="array" ref="G62">MMULT((B62:F62-x_),MMULT(MINVERSE(S),TRANSPOSE(B62:F62-x_)))</f>
        <v>0.36407899687209011</v>
      </c>
      <c r="H62" s="11">
        <f t="shared" si="0"/>
        <v>7.137216535063344E-2</v>
      </c>
      <c r="I62" s="11">
        <f t="shared" si="1"/>
        <v>0.99638969980080028</v>
      </c>
      <c r="J62" s="15">
        <f t="shared" si="2"/>
        <v>3</v>
      </c>
      <c r="K62" s="10">
        <f t="shared" si="3"/>
        <v>0.55238599326134208</v>
      </c>
      <c r="N62" s="14"/>
      <c r="Q62" s="18"/>
    </row>
    <row r="63" spans="1:17" x14ac:dyDescent="0.25">
      <c r="A63" s="3">
        <v>61</v>
      </c>
      <c r="B63" s="13">
        <v>37</v>
      </c>
      <c r="C63" s="13">
        <v>92.2</v>
      </c>
      <c r="D63" s="13">
        <v>54.7</v>
      </c>
      <c r="E63" s="13">
        <v>36.200000000000003</v>
      </c>
      <c r="F63" s="13">
        <v>22.1</v>
      </c>
      <c r="G63" s="16">
        <f t="array" ref="G63">MMULT((B63:F63-x_),MMULT(MINVERSE(S),TRANSPOSE(B63:F63-x_)))</f>
        <v>1.7707888546915296</v>
      </c>
      <c r="H63" s="11">
        <f t="shared" si="0"/>
        <v>0.3471362974077431</v>
      </c>
      <c r="I63" s="11">
        <f t="shared" si="1"/>
        <v>0.8838116023466519</v>
      </c>
      <c r="J63" s="15">
        <f t="shared" si="2"/>
        <v>55</v>
      </c>
      <c r="K63" s="10">
        <f t="shared" si="3"/>
        <v>2.4518386002674997</v>
      </c>
      <c r="N63" s="14"/>
      <c r="Q63" s="18"/>
    </row>
    <row r="64" spans="1:17" x14ac:dyDescent="0.25">
      <c r="A64" s="3">
        <v>62</v>
      </c>
      <c r="B64" s="13">
        <v>34</v>
      </c>
      <c r="C64" s="13">
        <v>90.8</v>
      </c>
      <c r="D64" s="13">
        <v>50</v>
      </c>
      <c r="E64" s="13">
        <v>34.799999999999997</v>
      </c>
      <c r="F64" s="13">
        <v>22</v>
      </c>
      <c r="G64" s="16">
        <f t="array" ref="G64">MMULT((B64:F64-x_),MMULT(MINVERSE(S),TRANSPOSE(B64:F64-x_)))</f>
        <v>4.1947850779902742</v>
      </c>
      <c r="H64" s="11">
        <f t="shared" si="0"/>
        <v>0.82232399223478136</v>
      </c>
      <c r="I64" s="11">
        <f t="shared" si="1"/>
        <v>0.53476271783043483</v>
      </c>
      <c r="J64" s="15">
        <f t="shared" si="2"/>
        <v>155</v>
      </c>
      <c r="K64" s="10">
        <f t="shared" si="3"/>
        <v>5.2433871136657215</v>
      </c>
      <c r="N64" s="14"/>
      <c r="Q64" s="18"/>
    </row>
    <row r="65" spans="1:17" x14ac:dyDescent="0.25">
      <c r="A65" s="3">
        <v>63</v>
      </c>
      <c r="B65" s="13">
        <v>38.4</v>
      </c>
      <c r="C65" s="13">
        <v>100.5</v>
      </c>
      <c r="D65" s="13">
        <v>57.8</v>
      </c>
      <c r="E65" s="13">
        <v>37.299999999999997</v>
      </c>
      <c r="F65" s="13">
        <v>22.4</v>
      </c>
      <c r="G65" s="16">
        <f t="array" ref="G65">MMULT((B65:F65-x_),MMULT(MINVERSE(S),TRANSPOSE(B65:F65-x_)))</f>
        <v>0.84629027225552522</v>
      </c>
      <c r="H65" s="11">
        <f t="shared" si="0"/>
        <v>0.16590237219114973</v>
      </c>
      <c r="I65" s="11">
        <f t="shared" si="1"/>
        <v>0.97487172623589691</v>
      </c>
      <c r="J65" s="15">
        <f t="shared" si="2"/>
        <v>13</v>
      </c>
      <c r="K65" s="10">
        <f t="shared" si="3"/>
        <v>1.1411527821036886</v>
      </c>
      <c r="N65" s="14"/>
      <c r="Q65" s="18"/>
    </row>
    <row r="66" spans="1:17" x14ac:dyDescent="0.25">
      <c r="A66" s="3">
        <v>64</v>
      </c>
      <c r="B66" s="13">
        <v>38.700000000000003</v>
      </c>
      <c r="C66" s="13">
        <v>98.2</v>
      </c>
      <c r="D66" s="13">
        <v>59.2</v>
      </c>
      <c r="E66" s="13">
        <v>37.700000000000003</v>
      </c>
      <c r="F66" s="13">
        <v>21.5</v>
      </c>
      <c r="G66" s="16">
        <f t="array" ref="G66">MMULT((B66:F66-x_),MMULT(MINVERSE(S),TRANSPOSE(B66:F66-x_)))</f>
        <v>2.1669914429605868</v>
      </c>
      <c r="H66" s="11">
        <f t="shared" si="0"/>
        <v>0.42480580563324172</v>
      </c>
      <c r="I66" s="11">
        <f t="shared" si="1"/>
        <v>0.83120053288557749</v>
      </c>
      <c r="J66" s="15">
        <f t="shared" si="2"/>
        <v>75</v>
      </c>
      <c r="K66" s="10">
        <f t="shared" si="3"/>
        <v>2.9715959740010627</v>
      </c>
      <c r="N66" s="14"/>
      <c r="Q66" s="18"/>
    </row>
    <row r="67" spans="1:17" x14ac:dyDescent="0.25">
      <c r="A67" s="3">
        <v>65</v>
      </c>
      <c r="B67" s="13">
        <v>41.5</v>
      </c>
      <c r="C67" s="13">
        <v>115.3</v>
      </c>
      <c r="D67" s="13">
        <v>69.2</v>
      </c>
      <c r="E67" s="13">
        <v>42.4</v>
      </c>
      <c r="F67" s="13">
        <v>24</v>
      </c>
      <c r="G67" s="16">
        <f t="array" ref="G67">MMULT((B67:F67-x_),MMULT(MINVERSE(S),TRANSPOSE(B67:F67-x_)))</f>
        <v>4.2235884351169304</v>
      </c>
      <c r="H67" s="11">
        <f t="shared" ref="H67:H130" si="4">(n-p)*n/(n^2-1)/p*G67</f>
        <v>0.82797045353894516</v>
      </c>
      <c r="I67" s="11">
        <f t="shared" ref="I67:I130" si="5">FDIST(H67,p,n-p)</f>
        <v>0.53080115426169061</v>
      </c>
      <c r="J67" s="15">
        <f t="shared" ref="J67:J130" si="6">RANK(G67,G:G,1)</f>
        <v>157</v>
      </c>
      <c r="K67" s="10">
        <f t="shared" ref="K67:K130" si="7">CHIINV(1-(J67-0.5)/n,p)</f>
        <v>5.3122880472710676</v>
      </c>
      <c r="N67" s="14"/>
      <c r="Q67" s="18"/>
    </row>
    <row r="68" spans="1:17" x14ac:dyDescent="0.25">
      <c r="A68" s="3">
        <v>66</v>
      </c>
      <c r="B68" s="13">
        <v>36</v>
      </c>
      <c r="C68" s="13">
        <v>96.8</v>
      </c>
      <c r="D68" s="13">
        <v>50.3</v>
      </c>
      <c r="E68" s="13">
        <v>34.799999999999997</v>
      </c>
      <c r="F68" s="13">
        <v>22.2</v>
      </c>
      <c r="G68" s="16">
        <f t="array" ref="G68">MMULT((B68:F68-x_),MMULT(MINVERSE(S),TRANSPOSE(B68:F68-x_)))</f>
        <v>5.2174028768719625</v>
      </c>
      <c r="H68" s="11">
        <f t="shared" si="4"/>
        <v>1.0227927016613967</v>
      </c>
      <c r="I68" s="11">
        <f t="shared" si="5"/>
        <v>0.40471317253830785</v>
      </c>
      <c r="J68" s="15">
        <f t="shared" si="6"/>
        <v>185</v>
      </c>
      <c r="K68" s="10">
        <f t="shared" si="7"/>
        <v>6.4155470536110082</v>
      </c>
      <c r="N68" s="14"/>
      <c r="Q68" s="18"/>
    </row>
    <row r="69" spans="1:17" x14ac:dyDescent="0.25">
      <c r="A69" s="3">
        <v>67</v>
      </c>
      <c r="B69" s="13">
        <v>35.299999999999997</v>
      </c>
      <c r="C69" s="13">
        <v>92.6</v>
      </c>
      <c r="D69" s="13">
        <v>60</v>
      </c>
      <c r="E69" s="13">
        <v>38.1</v>
      </c>
      <c r="F69" s="13">
        <v>22</v>
      </c>
      <c r="G69" s="16">
        <f t="array" ref="G69">MMULT((B69:F69-x_),MMULT(MINVERSE(S),TRANSPOSE(B69:F69-x_)))</f>
        <v>3.6636207544656201</v>
      </c>
      <c r="H69" s="11">
        <f t="shared" si="4"/>
        <v>0.71819728277705941</v>
      </c>
      <c r="I69" s="11">
        <f t="shared" si="5"/>
        <v>0.61031030301457079</v>
      </c>
      <c r="J69" s="15">
        <f t="shared" si="6"/>
        <v>139</v>
      </c>
      <c r="K69" s="10">
        <f t="shared" si="7"/>
        <v>4.7246710911219703</v>
      </c>
      <c r="N69" s="14"/>
      <c r="Q69" s="18"/>
    </row>
    <row r="70" spans="1:17" x14ac:dyDescent="0.25">
      <c r="A70" s="3">
        <v>68</v>
      </c>
      <c r="B70" s="13">
        <v>42.1</v>
      </c>
      <c r="C70" s="13">
        <v>119.2</v>
      </c>
      <c r="D70" s="13">
        <v>69.8</v>
      </c>
      <c r="E70" s="13">
        <v>42.6</v>
      </c>
      <c r="F70" s="13">
        <v>24.8</v>
      </c>
      <c r="G70" s="16">
        <f t="array" ref="G70">MMULT((B70:F70-x_),MMULT(MINVERSE(S),TRANSPOSE(B70:F70-x_)))</f>
        <v>5.1929155886123972</v>
      </c>
      <c r="H70" s="11">
        <f t="shared" si="4"/>
        <v>1.0179923401968096</v>
      </c>
      <c r="I70" s="11">
        <f t="shared" si="5"/>
        <v>0.40755376081993072</v>
      </c>
      <c r="J70" s="15">
        <f t="shared" si="6"/>
        <v>184</v>
      </c>
      <c r="K70" s="10">
        <f t="shared" si="7"/>
        <v>6.3704163038397557</v>
      </c>
      <c r="N70" s="14"/>
      <c r="Q70" s="18"/>
    </row>
    <row r="71" spans="1:17" x14ac:dyDescent="0.25">
      <c r="A71" s="3">
        <v>69</v>
      </c>
      <c r="B71" s="13">
        <v>37.5</v>
      </c>
      <c r="C71" s="13">
        <v>99.1</v>
      </c>
      <c r="D71" s="13">
        <v>60.6</v>
      </c>
      <c r="E71" s="13">
        <v>39.4</v>
      </c>
      <c r="F71" s="13">
        <v>22.9</v>
      </c>
      <c r="G71" s="16">
        <f t="array" ref="G71">MMULT((B71:F71-x_),MMULT(MINVERSE(S),TRANSPOSE(B71:F71-x_)))</f>
        <v>0.77064567149476626</v>
      </c>
      <c r="H71" s="11">
        <f t="shared" si="4"/>
        <v>0.15107339551366147</v>
      </c>
      <c r="I71" s="11">
        <f t="shared" si="5"/>
        <v>0.97958749221441932</v>
      </c>
      <c r="J71" s="15">
        <f t="shared" si="6"/>
        <v>9</v>
      </c>
      <c r="K71" s="10">
        <f t="shared" si="7"/>
        <v>0.95296136121267982</v>
      </c>
      <c r="N71" s="14"/>
      <c r="Q71" s="18"/>
    </row>
    <row r="72" spans="1:17" x14ac:dyDescent="0.25">
      <c r="A72" s="3">
        <v>70</v>
      </c>
      <c r="B72" s="13">
        <v>38</v>
      </c>
      <c r="C72" s="13">
        <v>102.7</v>
      </c>
      <c r="D72" s="13">
        <v>64.7</v>
      </c>
      <c r="E72" s="13">
        <v>39.5</v>
      </c>
      <c r="F72" s="13">
        <v>24.7</v>
      </c>
      <c r="G72" s="16">
        <f t="array" ref="G72">MMULT((B72:F72-x_),MMULT(MINVERSE(S),TRANSPOSE(B72:F72-x_)))</f>
        <v>2.918922597524138</v>
      </c>
      <c r="H72" s="11">
        <f t="shared" si="4"/>
        <v>0.57221050394561657</v>
      </c>
      <c r="I72" s="11">
        <f t="shared" si="5"/>
        <v>0.72127781712127392</v>
      </c>
      <c r="J72" s="15">
        <f t="shared" si="6"/>
        <v>106</v>
      </c>
      <c r="K72" s="10">
        <f t="shared" si="7"/>
        <v>3.7810557202154764</v>
      </c>
      <c r="N72" s="14"/>
      <c r="Q72" s="18"/>
    </row>
    <row r="73" spans="1:17" x14ac:dyDescent="0.25">
      <c r="A73" s="3">
        <v>71</v>
      </c>
      <c r="B73" s="13">
        <v>31.5</v>
      </c>
      <c r="C73" s="13">
        <v>85.1</v>
      </c>
      <c r="D73" s="13">
        <v>50</v>
      </c>
      <c r="E73" s="13">
        <v>34.700000000000003</v>
      </c>
      <c r="F73" s="13">
        <v>21</v>
      </c>
      <c r="G73" s="16">
        <f t="array" ref="G73">MMULT((B73:F73-x_),MMULT(MINVERSE(S),TRANSPOSE(B73:F73-x_)))</f>
        <v>7.3073827319450624</v>
      </c>
      <c r="H73" s="11">
        <f t="shared" si="4"/>
        <v>1.4325015535240491</v>
      </c>
      <c r="I73" s="11">
        <f t="shared" si="5"/>
        <v>0.21307050189853693</v>
      </c>
      <c r="J73" s="15">
        <f t="shared" si="6"/>
        <v>215</v>
      </c>
      <c r="K73" s="10">
        <f t="shared" si="7"/>
        <v>8.1376751714554381</v>
      </c>
      <c r="N73" s="14"/>
      <c r="Q73" s="18"/>
    </row>
    <row r="74" spans="1:17" x14ac:dyDescent="0.25">
      <c r="A74" s="3">
        <v>72</v>
      </c>
      <c r="B74" s="13">
        <v>34.6</v>
      </c>
      <c r="C74" s="13">
        <v>89.8</v>
      </c>
      <c r="D74" s="13">
        <v>52.7</v>
      </c>
      <c r="E74" s="13">
        <v>37.5</v>
      </c>
      <c r="F74" s="13">
        <v>21.9</v>
      </c>
      <c r="G74" s="16">
        <f t="array" ref="G74">MMULT((B74:F74-x_),MMULT(MINVERSE(S),TRANSPOSE(B74:F74-x_)))</f>
        <v>3.8279132815258317</v>
      </c>
      <c r="H74" s="11">
        <f t="shared" si="4"/>
        <v>0.75040434088245855</v>
      </c>
      <c r="I74" s="11">
        <f t="shared" si="5"/>
        <v>0.58648286970800578</v>
      </c>
      <c r="J74" s="15">
        <f t="shared" si="6"/>
        <v>143</v>
      </c>
      <c r="K74" s="10">
        <f t="shared" si="7"/>
        <v>4.8494882905034595</v>
      </c>
      <c r="N74" s="14"/>
      <c r="Q74" s="18"/>
    </row>
    <row r="75" spans="1:17" x14ac:dyDescent="0.25">
      <c r="A75" s="3">
        <v>73</v>
      </c>
      <c r="B75" s="13">
        <v>37</v>
      </c>
      <c r="C75" s="13">
        <v>92.9</v>
      </c>
      <c r="D75" s="13">
        <v>58.8</v>
      </c>
      <c r="E75" s="13">
        <v>36.1</v>
      </c>
      <c r="F75" s="13">
        <v>22.4</v>
      </c>
      <c r="G75" s="16">
        <f t="array" ref="G75">MMULT((B75:F75-x_),MMULT(MINVERSE(S),TRANSPOSE(B75:F75-x_)))</f>
        <v>3.276132999957341</v>
      </c>
      <c r="H75" s="11">
        <f t="shared" si="4"/>
        <v>0.64223618553247785</v>
      </c>
      <c r="I75" s="11">
        <f t="shared" si="5"/>
        <v>0.66767770199207188</v>
      </c>
      <c r="J75" s="15">
        <f t="shared" si="6"/>
        <v>117</v>
      </c>
      <c r="K75" s="10">
        <f t="shared" si="7"/>
        <v>4.0818107043162692</v>
      </c>
      <c r="N75" s="14"/>
      <c r="Q75" s="18"/>
    </row>
    <row r="76" spans="1:17" x14ac:dyDescent="0.25">
      <c r="A76" s="3">
        <v>74</v>
      </c>
      <c r="B76" s="13">
        <v>42.8</v>
      </c>
      <c r="C76" s="13">
        <v>109.5</v>
      </c>
      <c r="D76" s="13">
        <v>69.5</v>
      </c>
      <c r="E76" s="13">
        <v>43.1</v>
      </c>
      <c r="F76" s="13">
        <v>25.8</v>
      </c>
      <c r="G76" s="16">
        <f t="array" ref="G76">MMULT((B76:F76-x_),MMULT(MINVERSE(S),TRANSPOSE(B76:F76-x_)))</f>
        <v>6.6901503406887821</v>
      </c>
      <c r="H76" s="11">
        <f t="shared" si="4"/>
        <v>1.3115025047819238</v>
      </c>
      <c r="I76" s="11">
        <f t="shared" si="5"/>
        <v>0.2596112252656374</v>
      </c>
      <c r="J76" s="15">
        <f t="shared" si="6"/>
        <v>203</v>
      </c>
      <c r="K76" s="10">
        <f t="shared" si="7"/>
        <v>7.3419065081960184</v>
      </c>
      <c r="N76" s="14"/>
      <c r="Q76" s="18"/>
    </row>
    <row r="77" spans="1:17" x14ac:dyDescent="0.25">
      <c r="A77" s="3">
        <v>75</v>
      </c>
      <c r="B77" s="13">
        <v>40</v>
      </c>
      <c r="C77" s="13">
        <v>108.5</v>
      </c>
      <c r="D77" s="13">
        <v>68.099999999999994</v>
      </c>
      <c r="E77" s="13">
        <v>42.8</v>
      </c>
      <c r="F77" s="13">
        <v>24.1</v>
      </c>
      <c r="G77" s="16">
        <f t="array" ref="G77">MMULT((B77:F77-x_),MMULT(MINVERSE(S),TRANSPOSE(B77:F77-x_)))</f>
        <v>4.2240576310058291</v>
      </c>
      <c r="H77" s="11">
        <f t="shared" si="4"/>
        <v>0.82806243227666976</v>
      </c>
      <c r="I77" s="11">
        <f t="shared" si="5"/>
        <v>0.53073675009120014</v>
      </c>
      <c r="J77" s="15">
        <f t="shared" si="6"/>
        <v>158</v>
      </c>
      <c r="K77" s="10">
        <f t="shared" si="7"/>
        <v>5.3471287624054318</v>
      </c>
      <c r="N77" s="14"/>
      <c r="Q77" s="18"/>
    </row>
    <row r="78" spans="1:17" x14ac:dyDescent="0.25">
      <c r="A78" s="3">
        <v>76</v>
      </c>
      <c r="B78" s="13">
        <v>38.5</v>
      </c>
      <c r="C78" s="13">
        <v>106.5</v>
      </c>
      <c r="D78" s="13">
        <v>63.5</v>
      </c>
      <c r="E78" s="13">
        <v>39.9</v>
      </c>
      <c r="F78" s="13">
        <v>22.6</v>
      </c>
      <c r="G78" s="16">
        <f t="array" ref="G78">MMULT((B78:F78-x_),MMULT(MINVERSE(S),TRANSPOSE(B78:F78-x_)))</f>
        <v>1.775151653851984</v>
      </c>
      <c r="H78" s="11">
        <f t="shared" si="4"/>
        <v>0.34799155801257542</v>
      </c>
      <c r="I78" s="11">
        <f t="shared" si="5"/>
        <v>0.88326487748140714</v>
      </c>
      <c r="J78" s="15">
        <f t="shared" si="6"/>
        <v>56</v>
      </c>
      <c r="K78" s="10">
        <f t="shared" si="7"/>
        <v>2.4782841922630925</v>
      </c>
      <c r="N78" s="14"/>
      <c r="Q78" s="18"/>
    </row>
    <row r="79" spans="1:17" x14ac:dyDescent="0.25">
      <c r="A79" s="3">
        <v>77</v>
      </c>
      <c r="B79" s="13">
        <v>33.6</v>
      </c>
      <c r="C79" s="13">
        <v>88.2</v>
      </c>
      <c r="D79" s="13">
        <v>53.3</v>
      </c>
      <c r="E79" s="13">
        <v>34.5</v>
      </c>
      <c r="F79" s="13">
        <v>22.5</v>
      </c>
      <c r="G79" s="16">
        <f t="array" ref="G79">MMULT((B79:F79-x_),MMULT(MINVERSE(S),TRANSPOSE(B79:F79-x_)))</f>
        <v>5.0099269779366482</v>
      </c>
      <c r="H79" s="11">
        <f t="shared" si="4"/>
        <v>0.98212019846208432</v>
      </c>
      <c r="I79" s="11">
        <f t="shared" si="5"/>
        <v>0.42922293641659404</v>
      </c>
      <c r="J79" s="15">
        <f t="shared" si="6"/>
        <v>181</v>
      </c>
      <c r="K79" s="10">
        <f t="shared" si="7"/>
        <v>6.2381568790742419</v>
      </c>
      <c r="N79" s="14"/>
      <c r="Q79" s="18"/>
    </row>
    <row r="80" spans="1:17" x14ac:dyDescent="0.25">
      <c r="A80" s="3">
        <v>78</v>
      </c>
      <c r="B80" s="13">
        <v>34.299999999999997</v>
      </c>
      <c r="C80" s="13">
        <v>89.2</v>
      </c>
      <c r="D80" s="13">
        <v>51.4</v>
      </c>
      <c r="E80" s="13">
        <v>34.9</v>
      </c>
      <c r="F80" s="13">
        <v>21</v>
      </c>
      <c r="G80" s="16">
        <f t="array" ref="G80">MMULT((B80:F80-x_),MMULT(MINVERSE(S),TRANSPOSE(B80:F80-x_)))</f>
        <v>2.9484865081242169</v>
      </c>
      <c r="H80" s="11">
        <f t="shared" si="4"/>
        <v>0.57800606022293033</v>
      </c>
      <c r="I80" s="11">
        <f t="shared" si="5"/>
        <v>0.71684057912598287</v>
      </c>
      <c r="J80" s="15">
        <f t="shared" si="6"/>
        <v>107</v>
      </c>
      <c r="K80" s="10">
        <f t="shared" si="7"/>
        <v>3.8079739139274764</v>
      </c>
      <c r="N80" s="14"/>
      <c r="Q80" s="18"/>
    </row>
    <row r="81" spans="1:17" x14ac:dyDescent="0.25">
      <c r="A81" s="3">
        <v>79</v>
      </c>
      <c r="B81" s="13">
        <v>34.200000000000003</v>
      </c>
      <c r="C81" s="13">
        <v>97.8</v>
      </c>
      <c r="D81" s="13">
        <v>57.5</v>
      </c>
      <c r="E81" s="13">
        <v>36.799999999999997</v>
      </c>
      <c r="F81" s="13">
        <v>22.8</v>
      </c>
      <c r="G81" s="16">
        <f t="array" ref="G81">MMULT((B81:F81-x_),MMULT(MINVERSE(S),TRANSPOSE(B81:F81-x_)))</f>
        <v>5.0862251622615382</v>
      </c>
      <c r="H81" s="11">
        <f t="shared" si="4"/>
        <v>0.99707730028441854</v>
      </c>
      <c r="I81" s="11">
        <f t="shared" si="5"/>
        <v>0.42009340954240126</v>
      </c>
      <c r="J81" s="15">
        <f t="shared" si="6"/>
        <v>183</v>
      </c>
      <c r="K81" s="10">
        <f t="shared" si="7"/>
        <v>6.3258180134415047</v>
      </c>
      <c r="N81" s="14"/>
      <c r="Q81" s="18"/>
    </row>
    <row r="82" spans="1:17" x14ac:dyDescent="0.25">
      <c r="A82" s="3">
        <v>80</v>
      </c>
      <c r="B82" s="13">
        <v>36.299999999999997</v>
      </c>
      <c r="C82" s="13">
        <v>97</v>
      </c>
      <c r="D82" s="13">
        <v>55.9</v>
      </c>
      <c r="E82" s="13">
        <v>36.299999999999997</v>
      </c>
      <c r="F82" s="13">
        <v>22.1</v>
      </c>
      <c r="G82" s="16">
        <f t="array" ref="G82">MMULT((B82:F82-x_),MMULT(MINVERSE(S),TRANSPOSE(B82:F82-x_)))</f>
        <v>1.1325900614931079</v>
      </c>
      <c r="H82" s="11">
        <f t="shared" si="4"/>
        <v>0.22202710356227895</v>
      </c>
      <c r="I82" s="11">
        <f t="shared" si="5"/>
        <v>0.95282505397411899</v>
      </c>
      <c r="J82" s="15">
        <f t="shared" si="6"/>
        <v>23</v>
      </c>
      <c r="K82" s="10">
        <f t="shared" si="7"/>
        <v>1.5203093712170284</v>
      </c>
      <c r="N82" s="14"/>
      <c r="Q82" s="18"/>
    </row>
    <row r="83" spans="1:17" x14ac:dyDescent="0.25">
      <c r="A83" s="3">
        <v>81</v>
      </c>
      <c r="B83" s="13">
        <v>38.299999999999997</v>
      </c>
      <c r="C83" s="13">
        <v>95.4</v>
      </c>
      <c r="D83" s="13">
        <v>64.599999999999994</v>
      </c>
      <c r="E83" s="13">
        <v>41.1</v>
      </c>
      <c r="F83" s="13">
        <v>24.8</v>
      </c>
      <c r="G83" s="16">
        <f t="array" ref="G83">MMULT((B83:F83-x_),MMULT(MINVERSE(S),TRANSPOSE(B83:F83-x_)))</f>
        <v>6.62409445533123</v>
      </c>
      <c r="H83" s="11">
        <f t="shared" si="4"/>
        <v>1.2985532503271877</v>
      </c>
      <c r="I83" s="11">
        <f t="shared" si="5"/>
        <v>0.26506397649051905</v>
      </c>
      <c r="J83" s="15">
        <f t="shared" si="6"/>
        <v>202</v>
      </c>
      <c r="K83" s="10">
        <f t="shared" si="7"/>
        <v>7.283478371776984</v>
      </c>
      <c r="N83" s="14"/>
      <c r="Q83" s="18"/>
    </row>
    <row r="84" spans="1:17" x14ac:dyDescent="0.25">
      <c r="A84" s="3">
        <v>82</v>
      </c>
      <c r="B84" s="13">
        <v>36.9</v>
      </c>
      <c r="C84" s="13">
        <v>99.3</v>
      </c>
      <c r="D84" s="13">
        <v>60.5</v>
      </c>
      <c r="E84" s="13">
        <v>38.700000000000003</v>
      </c>
      <c r="F84" s="13">
        <v>22.6</v>
      </c>
      <c r="G84" s="16">
        <f t="array" ref="G84">MMULT((B84:F84-x_),MMULT(MINVERSE(S),TRANSPOSE(B84:F84-x_)))</f>
        <v>0.87276597152109781</v>
      </c>
      <c r="H84" s="11">
        <f t="shared" si="4"/>
        <v>0.1710925314752349</v>
      </c>
      <c r="I84" s="11">
        <f t="shared" si="5"/>
        <v>0.97310769116885332</v>
      </c>
      <c r="J84" s="15">
        <f t="shared" si="6"/>
        <v>16</v>
      </c>
      <c r="K84" s="10">
        <f t="shared" si="7"/>
        <v>1.2649954666316416</v>
      </c>
      <c r="N84" s="14"/>
      <c r="Q84" s="18"/>
    </row>
    <row r="85" spans="1:17" x14ac:dyDescent="0.25">
      <c r="A85" s="3">
        <v>83</v>
      </c>
      <c r="B85" s="13">
        <v>39.799999999999997</v>
      </c>
      <c r="C85" s="13">
        <v>103.9</v>
      </c>
      <c r="D85" s="13">
        <v>61.7</v>
      </c>
      <c r="E85" s="13">
        <v>39</v>
      </c>
      <c r="F85" s="13">
        <v>21.8</v>
      </c>
      <c r="G85" s="16">
        <f t="array" ref="G85">MMULT((B85:F85-x_),MMULT(MINVERSE(S),TRANSPOSE(B85:F85-x_)))</f>
        <v>2.3551237580002482</v>
      </c>
      <c r="H85" s="11">
        <f t="shared" si="4"/>
        <v>0.46168629259394811</v>
      </c>
      <c r="I85" s="11">
        <f t="shared" si="5"/>
        <v>0.80455853235503993</v>
      </c>
      <c r="J85" s="15">
        <f t="shared" si="6"/>
        <v>82</v>
      </c>
      <c r="K85" s="10">
        <f t="shared" si="7"/>
        <v>3.1518556565378386</v>
      </c>
      <c r="N85" s="14"/>
      <c r="Q85" s="18"/>
    </row>
    <row r="86" spans="1:17" x14ac:dyDescent="0.25">
      <c r="A86" s="3">
        <v>84</v>
      </c>
      <c r="B86" s="13">
        <v>36.299999999999997</v>
      </c>
      <c r="C86" s="13">
        <v>94.6</v>
      </c>
      <c r="D86" s="13">
        <v>60.3</v>
      </c>
      <c r="E86" s="13">
        <v>38.5</v>
      </c>
      <c r="F86" s="13">
        <v>23</v>
      </c>
      <c r="G86" s="16">
        <f t="array" ref="G86">MMULT((B86:F86-x_),MMULT(MINVERSE(S),TRANSPOSE(B86:F86-x_)))</f>
        <v>1.9194994862789478</v>
      </c>
      <c r="H86" s="11">
        <f t="shared" si="4"/>
        <v>0.3762887612363095</v>
      </c>
      <c r="I86" s="11">
        <f t="shared" si="5"/>
        <v>0.8647287761500585</v>
      </c>
      <c r="J86" s="15">
        <f t="shared" si="6"/>
        <v>63</v>
      </c>
      <c r="K86" s="10">
        <f t="shared" si="7"/>
        <v>2.6616056463034141</v>
      </c>
      <c r="N86" s="14"/>
      <c r="Q86" s="18"/>
    </row>
    <row r="87" spans="1:17" x14ac:dyDescent="0.25">
      <c r="A87" s="3">
        <v>85</v>
      </c>
      <c r="B87" s="13">
        <v>34.299999999999997</v>
      </c>
      <c r="C87" s="13">
        <v>98.3</v>
      </c>
      <c r="D87" s="13">
        <v>58.1</v>
      </c>
      <c r="E87" s="13">
        <v>38.4</v>
      </c>
      <c r="F87" s="13">
        <v>22.5</v>
      </c>
      <c r="G87" s="16">
        <f t="array" ref="G87">MMULT((B87:F87-x_),MMULT(MINVERSE(S),TRANSPOSE(B87:F87-x_)))</f>
        <v>5.0100527347903236</v>
      </c>
      <c r="H87" s="11">
        <f t="shared" si="4"/>
        <v>0.98214485118589323</v>
      </c>
      <c r="I87" s="11">
        <f t="shared" si="5"/>
        <v>0.42920777838304858</v>
      </c>
      <c r="J87" s="15">
        <f t="shared" si="6"/>
        <v>182</v>
      </c>
      <c r="K87" s="10">
        <f t="shared" si="7"/>
        <v>6.2817365388961344</v>
      </c>
      <c r="N87" s="14"/>
      <c r="Q87" s="18"/>
    </row>
    <row r="88" spans="1:17" x14ac:dyDescent="0.25">
      <c r="A88" s="3">
        <v>86</v>
      </c>
      <c r="B88" s="13">
        <v>37.4</v>
      </c>
      <c r="C88" s="13">
        <v>98.6</v>
      </c>
      <c r="D88" s="13">
        <v>59.1</v>
      </c>
      <c r="E88" s="13">
        <v>39.6</v>
      </c>
      <c r="F88" s="13">
        <v>21.6</v>
      </c>
      <c r="G88" s="16">
        <f t="array" ref="G88">MMULT((B88:F88-x_),MMULT(MINVERSE(S),TRANSPOSE(B88:F88-x_)))</f>
        <v>2.8392043255654347</v>
      </c>
      <c r="H88" s="11">
        <f t="shared" si="4"/>
        <v>0.55658294581514223</v>
      </c>
      <c r="I88" s="11">
        <f t="shared" si="5"/>
        <v>0.73322796526975531</v>
      </c>
      <c r="J88" s="15">
        <f t="shared" si="6"/>
        <v>103</v>
      </c>
      <c r="K88" s="10">
        <f t="shared" si="7"/>
        <v>3.700739155330111</v>
      </c>
      <c r="N88" s="14"/>
      <c r="Q88" s="18"/>
    </row>
    <row r="89" spans="1:17" x14ac:dyDescent="0.25">
      <c r="A89" s="3">
        <v>87</v>
      </c>
      <c r="B89" s="13">
        <v>36.5</v>
      </c>
      <c r="C89" s="13">
        <v>99.5</v>
      </c>
      <c r="D89" s="13">
        <v>60.4</v>
      </c>
      <c r="E89" s="13">
        <v>38.200000000000003</v>
      </c>
      <c r="F89" s="13">
        <v>22</v>
      </c>
      <c r="G89" s="16">
        <f t="array" ref="G89">MMULT((B89:F89-x_),MMULT(MINVERSE(S),TRANSPOSE(B89:F89-x_)))</f>
        <v>1.7060497515057047</v>
      </c>
      <c r="H89" s="11">
        <f t="shared" si="4"/>
        <v>0.33444517812613916</v>
      </c>
      <c r="I89" s="11">
        <f t="shared" si="5"/>
        <v>0.89182420424217002</v>
      </c>
      <c r="J89" s="15">
        <f t="shared" si="6"/>
        <v>51</v>
      </c>
      <c r="K89" s="10">
        <f t="shared" si="7"/>
        <v>2.3452188768977353</v>
      </c>
      <c r="N89" s="14"/>
      <c r="Q89" s="18"/>
    </row>
    <row r="90" spans="1:17" x14ac:dyDescent="0.25">
      <c r="A90" s="3">
        <v>88</v>
      </c>
      <c r="B90" s="13">
        <v>33.799999999999997</v>
      </c>
      <c r="C90" s="13">
        <v>79.3</v>
      </c>
      <c r="D90" s="13">
        <v>47.2</v>
      </c>
      <c r="E90" s="13">
        <v>33.5</v>
      </c>
      <c r="F90" s="13">
        <v>20.2</v>
      </c>
      <c r="G90" s="16">
        <f t="array" ref="G90">MMULT((B90:F90-x_),MMULT(MINVERSE(S),TRANSPOSE(B90:F90-x_)))</f>
        <v>7.6143163761916819</v>
      </c>
      <c r="H90" s="11">
        <f t="shared" si="4"/>
        <v>1.4926712392160213</v>
      </c>
      <c r="I90" s="11">
        <f t="shared" si="5"/>
        <v>0.19273197937306913</v>
      </c>
      <c r="J90" s="15">
        <f t="shared" si="6"/>
        <v>217</v>
      </c>
      <c r="K90" s="10">
        <f t="shared" si="7"/>
        <v>8.2917459419023682</v>
      </c>
      <c r="N90" s="14"/>
      <c r="Q90" s="18"/>
    </row>
    <row r="91" spans="1:17" x14ac:dyDescent="0.25">
      <c r="A91" s="3">
        <v>89</v>
      </c>
      <c r="B91" s="13">
        <v>35.5</v>
      </c>
      <c r="C91" s="13">
        <v>95.5</v>
      </c>
      <c r="D91" s="13">
        <v>54.1</v>
      </c>
      <c r="E91" s="13">
        <v>36.200000000000003</v>
      </c>
      <c r="F91" s="13">
        <v>21.8</v>
      </c>
      <c r="G91" s="16">
        <f t="array" ref="G91">MMULT((B91:F91-x_),MMULT(MINVERSE(S),TRANSPOSE(B91:F91-x_)))</f>
        <v>1.5820020774763495</v>
      </c>
      <c r="H91" s="11">
        <f t="shared" si="4"/>
        <v>0.31012751306375413</v>
      </c>
      <c r="I91" s="11">
        <f t="shared" si="5"/>
        <v>0.90661900326272349</v>
      </c>
      <c r="J91" s="15">
        <f t="shared" si="6"/>
        <v>42</v>
      </c>
      <c r="K91" s="10">
        <f t="shared" si="7"/>
        <v>2.0987629615939429</v>
      </c>
      <c r="N91" s="14"/>
      <c r="Q91" s="18"/>
    </row>
    <row r="92" spans="1:17" x14ac:dyDescent="0.25">
      <c r="A92" s="3">
        <v>90</v>
      </c>
      <c r="B92" s="13">
        <v>35.299999999999997</v>
      </c>
      <c r="C92" s="13">
        <v>92.3</v>
      </c>
      <c r="D92" s="13">
        <v>58</v>
      </c>
      <c r="E92" s="13">
        <v>39.4</v>
      </c>
      <c r="F92" s="13">
        <v>22.7</v>
      </c>
      <c r="G92" s="16">
        <f t="array" ref="G92">MMULT((B92:F92-x_),MMULT(MINVERSE(S),TRANSPOSE(B92:F92-x_)))</f>
        <v>4.3305158297071813</v>
      </c>
      <c r="H92" s="11">
        <f t="shared" si="4"/>
        <v>0.84893194748057188</v>
      </c>
      <c r="I92" s="11">
        <f t="shared" si="5"/>
        <v>0.51623222757420373</v>
      </c>
      <c r="J92" s="15">
        <f t="shared" si="6"/>
        <v>163</v>
      </c>
      <c r="K92" s="10">
        <f t="shared" si="7"/>
        <v>5.5254916060984938</v>
      </c>
      <c r="N92" s="14"/>
      <c r="Q92" s="18"/>
    </row>
    <row r="93" spans="1:17" x14ac:dyDescent="0.25">
      <c r="A93" s="3">
        <v>91</v>
      </c>
      <c r="B93" s="13">
        <v>37.700000000000003</v>
      </c>
      <c r="C93" s="13">
        <v>98.9</v>
      </c>
      <c r="D93" s="13">
        <v>55.4</v>
      </c>
      <c r="E93" s="13">
        <v>38.9</v>
      </c>
      <c r="F93" s="13">
        <v>22.4</v>
      </c>
      <c r="G93" s="16">
        <f t="array" ref="G93">MMULT((B93:F93-x_),MMULT(MINVERSE(S),TRANSPOSE(B93:F93-x_)))</f>
        <v>2.3997384920753246</v>
      </c>
      <c r="H93" s="11">
        <f t="shared" si="4"/>
        <v>0.47043233453769584</v>
      </c>
      <c r="I93" s="11">
        <f t="shared" si="5"/>
        <v>0.7981257936734657</v>
      </c>
      <c r="J93" s="15">
        <f t="shared" si="6"/>
        <v>86</v>
      </c>
      <c r="K93" s="10">
        <f t="shared" si="7"/>
        <v>3.2551538743556963</v>
      </c>
      <c r="N93" s="14"/>
      <c r="Q93" s="18"/>
    </row>
    <row r="94" spans="1:17" x14ac:dyDescent="0.25">
      <c r="A94" s="3">
        <v>92</v>
      </c>
      <c r="B94" s="13">
        <v>39.4</v>
      </c>
      <c r="C94" s="13">
        <v>89.5</v>
      </c>
      <c r="D94" s="13">
        <v>57.3</v>
      </c>
      <c r="E94" s="13">
        <v>39.700000000000003</v>
      </c>
      <c r="F94" s="13">
        <v>22.6</v>
      </c>
      <c r="G94" s="16">
        <f t="array" ref="G94">MMULT((B94:F94-x_),MMULT(MINVERSE(S),TRANSPOSE(B94:F94-x_)))</f>
        <v>11.971808244030926</v>
      </c>
      <c r="H94" s="11">
        <f t="shared" si="4"/>
        <v>2.3468914298268144</v>
      </c>
      <c r="I94" s="11">
        <f t="shared" si="5"/>
        <v>4.1771420559903058E-2</v>
      </c>
      <c r="J94" s="15">
        <f t="shared" si="6"/>
        <v>238</v>
      </c>
      <c r="K94" s="10">
        <f t="shared" si="7"/>
        <v>10.705606123311696</v>
      </c>
      <c r="N94" s="14"/>
      <c r="Q94" s="18"/>
    </row>
    <row r="95" spans="1:17" x14ac:dyDescent="0.25">
      <c r="A95" s="3">
        <v>93</v>
      </c>
      <c r="B95" s="13">
        <v>39.799999999999997</v>
      </c>
      <c r="C95" s="13">
        <v>111.7</v>
      </c>
      <c r="D95" s="13">
        <v>67.099999999999994</v>
      </c>
      <c r="E95" s="13">
        <v>44.2</v>
      </c>
      <c r="F95" s="13">
        <v>25.2</v>
      </c>
      <c r="G95" s="16">
        <f t="array" ref="G95">MMULT((B95:F95-x_),MMULT(MINVERSE(S),TRANSPOSE(B95:F95-x_)))</f>
        <v>6.75626270360444</v>
      </c>
      <c r="H95" s="11">
        <f t="shared" si="4"/>
        <v>1.3244628308053312</v>
      </c>
      <c r="I95" s="11">
        <f t="shared" si="5"/>
        <v>0.25424779337453202</v>
      </c>
      <c r="J95" s="15">
        <f t="shared" si="6"/>
        <v>204</v>
      </c>
      <c r="K95" s="10">
        <f t="shared" si="7"/>
        <v>7.4013618873420457</v>
      </c>
      <c r="N95" s="14"/>
      <c r="Q95" s="18"/>
    </row>
    <row r="96" spans="1:17" x14ac:dyDescent="0.25">
      <c r="A96" s="3">
        <v>94</v>
      </c>
      <c r="B96" s="13">
        <v>42.1</v>
      </c>
      <c r="C96" s="13">
        <v>117</v>
      </c>
      <c r="D96" s="13">
        <v>71.2</v>
      </c>
      <c r="E96" s="13">
        <v>43.3</v>
      </c>
      <c r="F96" s="13">
        <v>26.3</v>
      </c>
      <c r="G96" s="16">
        <f t="array" ref="G96">MMULT((B96:F96-x_),MMULT(MINVERSE(S),TRANSPOSE(B96:F96-x_)))</f>
        <v>5.8016805580231559</v>
      </c>
      <c r="H96" s="11">
        <f t="shared" si="4"/>
        <v>1.1373314793115075</v>
      </c>
      <c r="I96" s="11">
        <f t="shared" si="5"/>
        <v>0.34112372857081735</v>
      </c>
      <c r="J96" s="15">
        <f t="shared" si="6"/>
        <v>193</v>
      </c>
      <c r="K96" s="10">
        <f t="shared" si="7"/>
        <v>6.7978839478440785</v>
      </c>
      <c r="N96" s="14"/>
      <c r="Q96" s="18"/>
    </row>
    <row r="97" spans="1:17" x14ac:dyDescent="0.25">
      <c r="A97" s="3">
        <v>95</v>
      </c>
      <c r="B97" s="13">
        <v>41.5</v>
      </c>
      <c r="C97" s="13">
        <v>106.6</v>
      </c>
      <c r="D97" s="13">
        <v>65</v>
      </c>
      <c r="E97" s="13">
        <v>40.200000000000003</v>
      </c>
      <c r="F97" s="13">
        <v>23</v>
      </c>
      <c r="G97" s="16">
        <f t="array" ref="G97">MMULT((B97:F97-x_),MMULT(MINVERSE(S),TRANSPOSE(B97:F97-x_)))</f>
        <v>3.5685858027754525</v>
      </c>
      <c r="H97" s="11">
        <f t="shared" si="4"/>
        <v>0.69956712189331294</v>
      </c>
      <c r="I97" s="11">
        <f t="shared" si="5"/>
        <v>0.62424744757256745</v>
      </c>
      <c r="J97" s="15">
        <f t="shared" si="6"/>
        <v>134</v>
      </c>
      <c r="K97" s="10">
        <f t="shared" si="7"/>
        <v>4.5725308729824503</v>
      </c>
      <c r="N97" s="14"/>
      <c r="Q97" s="18"/>
    </row>
    <row r="98" spans="1:17" x14ac:dyDescent="0.25">
      <c r="A98" s="3">
        <v>96</v>
      </c>
      <c r="B98" s="13">
        <v>36.299999999999997</v>
      </c>
      <c r="C98" s="13">
        <v>96.7</v>
      </c>
      <c r="D98" s="13">
        <v>60</v>
      </c>
      <c r="E98" s="13">
        <v>38.4</v>
      </c>
      <c r="F98" s="13">
        <v>23.2</v>
      </c>
      <c r="G98" s="16">
        <f t="array" ref="G98">MMULT((B98:F98-x_),MMULT(MINVERSE(S),TRANSPOSE(B98:F98-x_)))</f>
        <v>1.2930567700056401</v>
      </c>
      <c r="H98" s="11">
        <f t="shared" si="4"/>
        <v>0.25348416796759543</v>
      </c>
      <c r="I98" s="11">
        <f t="shared" si="5"/>
        <v>0.93780286515982825</v>
      </c>
      <c r="J98" s="15">
        <f t="shared" si="6"/>
        <v>30</v>
      </c>
      <c r="K98" s="10">
        <f t="shared" si="7"/>
        <v>1.7469193295811751</v>
      </c>
      <c r="N98" s="14"/>
      <c r="Q98" s="18"/>
    </row>
    <row r="99" spans="1:17" x14ac:dyDescent="0.25">
      <c r="A99" s="3">
        <v>97</v>
      </c>
      <c r="B99" s="13">
        <v>36.5</v>
      </c>
      <c r="C99" s="13">
        <v>98.4</v>
      </c>
      <c r="D99" s="13">
        <v>56</v>
      </c>
      <c r="E99" s="13">
        <v>36.9</v>
      </c>
      <c r="F99" s="13">
        <v>23</v>
      </c>
      <c r="G99" s="16">
        <f t="array" ref="G99">MMULT((B99:F99-x_),MMULT(MINVERSE(S),TRANSPOSE(B99:F99-x_)))</f>
        <v>1.0922868766780389</v>
      </c>
      <c r="H99" s="11">
        <f t="shared" si="4"/>
        <v>0.21412627545768814</v>
      </c>
      <c r="I99" s="11">
        <f t="shared" si="5"/>
        <v>0.95631090723729772</v>
      </c>
      <c r="J99" s="15">
        <f t="shared" si="6"/>
        <v>21</v>
      </c>
      <c r="K99" s="10">
        <f t="shared" si="7"/>
        <v>1.4510301865855568</v>
      </c>
      <c r="N99" s="14"/>
      <c r="Q99" s="18"/>
    </row>
    <row r="100" spans="1:17" x14ac:dyDescent="0.25">
      <c r="A100" s="3">
        <v>98</v>
      </c>
      <c r="B100" s="13">
        <v>41.9</v>
      </c>
      <c r="C100" s="13">
        <v>117.5</v>
      </c>
      <c r="D100" s="13">
        <v>67.7</v>
      </c>
      <c r="E100" s="13">
        <v>41.3</v>
      </c>
      <c r="F100" s="13">
        <v>24.7</v>
      </c>
      <c r="G100" s="16">
        <f t="array" ref="G100">MMULT((B100:F100-x_),MMULT(MINVERSE(S),TRANSPOSE(B100:F100-x_)))</f>
        <v>4.4304905805833776</v>
      </c>
      <c r="H100" s="11">
        <f t="shared" si="4"/>
        <v>0.86853048107280517</v>
      </c>
      <c r="I100" s="11">
        <f t="shared" si="5"/>
        <v>0.50281336568929569</v>
      </c>
      <c r="J100" s="15">
        <f t="shared" si="6"/>
        <v>168</v>
      </c>
      <c r="K100" s="10">
        <f t="shared" si="7"/>
        <v>5.7114363766264766</v>
      </c>
      <c r="N100" s="14"/>
      <c r="Q100" s="18"/>
    </row>
    <row r="101" spans="1:17" x14ac:dyDescent="0.25">
      <c r="A101" s="3">
        <v>99</v>
      </c>
      <c r="B101" s="13">
        <v>38.5</v>
      </c>
      <c r="C101" s="13">
        <v>107.4</v>
      </c>
      <c r="D101" s="13">
        <v>63.5</v>
      </c>
      <c r="E101" s="13">
        <v>39.799999999999997</v>
      </c>
      <c r="F101" s="13">
        <v>23.5</v>
      </c>
      <c r="G101" s="16">
        <f t="array" ref="G101">MMULT((B101:F101-x_),MMULT(MINVERSE(S),TRANSPOSE(B101:F101-x_)))</f>
        <v>1.3754482639244092</v>
      </c>
      <c r="H101" s="11">
        <f t="shared" si="4"/>
        <v>0.26963577071858313</v>
      </c>
      <c r="I101" s="11">
        <f t="shared" si="5"/>
        <v>0.92942139683681835</v>
      </c>
      <c r="J101" s="15">
        <f t="shared" si="6"/>
        <v>33</v>
      </c>
      <c r="K101" s="10">
        <f t="shared" si="7"/>
        <v>1.8383337092689216</v>
      </c>
      <c r="N101" s="14"/>
      <c r="Q101" s="18"/>
    </row>
    <row r="102" spans="1:17" x14ac:dyDescent="0.25">
      <c r="A102" s="3">
        <v>100</v>
      </c>
      <c r="B102" s="13">
        <v>40.799999999999997</v>
      </c>
      <c r="C102" s="13">
        <v>109.2</v>
      </c>
      <c r="D102" s="13">
        <v>62.8</v>
      </c>
      <c r="E102" s="13">
        <v>41.3</v>
      </c>
      <c r="F102" s="13">
        <v>24.8</v>
      </c>
      <c r="G102" s="16">
        <f t="array" ref="G102">MMULT((B102:F102-x_),MMULT(MINVERSE(S),TRANSPOSE(B102:F102-x_)))</f>
        <v>2.1359295825256575</v>
      </c>
      <c r="H102" s="11">
        <f t="shared" si="4"/>
        <v>0.41871659901021058</v>
      </c>
      <c r="I102" s="11">
        <f t="shared" si="5"/>
        <v>0.83551294030816581</v>
      </c>
      <c r="J102" s="15">
        <f t="shared" si="6"/>
        <v>71</v>
      </c>
      <c r="K102" s="10">
        <f t="shared" si="7"/>
        <v>2.8685811971696689</v>
      </c>
      <c r="N102" s="14"/>
      <c r="Q102" s="18"/>
    </row>
    <row r="103" spans="1:17" x14ac:dyDescent="0.25">
      <c r="A103" s="3">
        <v>101</v>
      </c>
      <c r="B103" s="13">
        <v>38</v>
      </c>
      <c r="C103" s="13">
        <v>103.4</v>
      </c>
      <c r="D103" s="13">
        <v>61.5</v>
      </c>
      <c r="E103" s="13">
        <v>40.4</v>
      </c>
      <c r="F103" s="13">
        <v>22.9</v>
      </c>
      <c r="G103" s="16">
        <f t="array" ref="G103">MMULT((B103:F103-x_),MMULT(MINVERSE(S),TRANSPOSE(B103:F103-x_)))</f>
        <v>1.4665417905277616</v>
      </c>
      <c r="H103" s="11">
        <f t="shared" si="4"/>
        <v>0.28749327499365379</v>
      </c>
      <c r="I103" s="11">
        <f t="shared" si="5"/>
        <v>0.91966669903363685</v>
      </c>
      <c r="J103" s="15">
        <f t="shared" si="6"/>
        <v>36</v>
      </c>
      <c r="K103" s="10">
        <f t="shared" si="7"/>
        <v>1.9271768842738679</v>
      </c>
      <c r="N103" s="14"/>
      <c r="Q103" s="18"/>
    </row>
    <row r="104" spans="1:17" x14ac:dyDescent="0.25">
      <c r="A104" s="3">
        <v>102</v>
      </c>
      <c r="B104" s="13">
        <v>36.4</v>
      </c>
      <c r="C104" s="13">
        <v>91.4</v>
      </c>
      <c r="D104" s="13">
        <v>54.3</v>
      </c>
      <c r="E104" s="13">
        <v>36.299999999999997</v>
      </c>
      <c r="F104" s="13">
        <v>21.8</v>
      </c>
      <c r="G104" s="16">
        <f t="array" ref="G104">MMULT((B104:F104-x_),MMULT(MINVERSE(S),TRANSPOSE(B104:F104-x_)))</f>
        <v>1.5644130724949414</v>
      </c>
      <c r="H104" s="11">
        <f t="shared" si="4"/>
        <v>0.30667945540958735</v>
      </c>
      <c r="I104" s="11">
        <f t="shared" si="5"/>
        <v>0.90865352412287781</v>
      </c>
      <c r="J104" s="15">
        <f t="shared" si="6"/>
        <v>41</v>
      </c>
      <c r="K104" s="10">
        <f t="shared" si="7"/>
        <v>2.0706481050608909</v>
      </c>
      <c r="N104" s="14"/>
      <c r="Q104" s="18"/>
    </row>
    <row r="105" spans="1:17" x14ac:dyDescent="0.25">
      <c r="A105" s="3">
        <v>103</v>
      </c>
      <c r="B105" s="13">
        <v>37.799999999999997</v>
      </c>
      <c r="C105" s="13">
        <v>87.6</v>
      </c>
      <c r="D105" s="13">
        <v>51.9</v>
      </c>
      <c r="E105" s="13">
        <v>34.9</v>
      </c>
      <c r="F105" s="13">
        <v>22.5</v>
      </c>
      <c r="G105" s="16">
        <f t="array" ref="G105">MMULT((B105:F105-x_),MMULT(MINVERSE(S),TRANSPOSE(B105:F105-x_)))</f>
        <v>7.7459923895434395</v>
      </c>
      <c r="H105" s="11">
        <f t="shared" si="4"/>
        <v>1.5184843245035409</v>
      </c>
      <c r="I105" s="11">
        <f t="shared" si="5"/>
        <v>0.18454083589260833</v>
      </c>
      <c r="J105" s="15">
        <f t="shared" si="6"/>
        <v>220</v>
      </c>
      <c r="K105" s="10">
        <f t="shared" si="7"/>
        <v>8.5380904731788405</v>
      </c>
      <c r="N105" s="14"/>
      <c r="Q105" s="18"/>
    </row>
    <row r="106" spans="1:17" x14ac:dyDescent="0.25">
      <c r="A106" s="3">
        <v>104</v>
      </c>
      <c r="B106" s="13">
        <v>35.299999999999997</v>
      </c>
      <c r="C106" s="13">
        <v>93.5</v>
      </c>
      <c r="D106" s="13">
        <v>61.5</v>
      </c>
      <c r="E106" s="13">
        <v>37.799999999999997</v>
      </c>
      <c r="F106" s="13">
        <v>21.9</v>
      </c>
      <c r="G106" s="16">
        <f t="array" ref="G106">MMULT((B106:F106-x_),MMULT(MINVERSE(S),TRANSPOSE(B106:F106-x_)))</f>
        <v>4.9947372960344456</v>
      </c>
      <c r="H106" s="11">
        <f t="shared" si="4"/>
        <v>0.97914249170706269</v>
      </c>
      <c r="I106" s="11">
        <f t="shared" si="5"/>
        <v>0.43105649078620734</v>
      </c>
      <c r="J106" s="15">
        <f t="shared" si="6"/>
        <v>180</v>
      </c>
      <c r="K106" s="10">
        <f t="shared" si="7"/>
        <v>6.1950646396490896</v>
      </c>
      <c r="N106" s="14"/>
      <c r="Q106" s="18"/>
    </row>
    <row r="107" spans="1:17" x14ac:dyDescent="0.25">
      <c r="A107" s="3">
        <v>105</v>
      </c>
      <c r="B107" s="13">
        <v>38.9</v>
      </c>
      <c r="C107" s="13">
        <v>98.7</v>
      </c>
      <c r="D107" s="13">
        <v>60.7</v>
      </c>
      <c r="E107" s="13">
        <v>36.799999999999997</v>
      </c>
      <c r="F107" s="13">
        <v>22.2</v>
      </c>
      <c r="G107" s="16">
        <f t="array" ref="G107">MMULT((B107:F107-x_),MMULT(MINVERSE(S),TRANSPOSE(B107:F107-x_)))</f>
        <v>3.478817059954455</v>
      </c>
      <c r="H107" s="11">
        <f t="shared" si="4"/>
        <v>0.68196932138577726</v>
      </c>
      <c r="I107" s="11">
        <f t="shared" si="5"/>
        <v>0.63750119251614912</v>
      </c>
      <c r="J107" s="15">
        <f t="shared" si="6"/>
        <v>128</v>
      </c>
      <c r="K107" s="10">
        <f t="shared" si="7"/>
        <v>4.3950451511498567</v>
      </c>
      <c r="N107" s="14"/>
      <c r="Q107" s="18"/>
    </row>
    <row r="108" spans="1:17" x14ac:dyDescent="0.25">
      <c r="A108" s="3">
        <v>106</v>
      </c>
      <c r="B108" s="13">
        <v>38.299999999999997</v>
      </c>
      <c r="C108" s="13">
        <v>96.2</v>
      </c>
      <c r="D108" s="13">
        <v>57.4</v>
      </c>
      <c r="E108" s="13">
        <v>36.9</v>
      </c>
      <c r="F108" s="13">
        <v>22.2</v>
      </c>
      <c r="G108" s="16">
        <f t="array" ref="G108">MMULT((B108:F108-x_),MMULT(MINVERSE(S),TRANSPOSE(B108:F108-x_)))</f>
        <v>1.6578120102491658</v>
      </c>
      <c r="H108" s="11">
        <f t="shared" si="4"/>
        <v>0.3249889005746156</v>
      </c>
      <c r="I108" s="11">
        <f t="shared" si="5"/>
        <v>0.89766765954820282</v>
      </c>
      <c r="J108" s="15">
        <f t="shared" si="6"/>
        <v>48</v>
      </c>
      <c r="K108" s="10">
        <f t="shared" si="7"/>
        <v>2.2642162272116031</v>
      </c>
      <c r="N108" s="14"/>
      <c r="Q108" s="18"/>
    </row>
    <row r="109" spans="1:17" x14ac:dyDescent="0.25">
      <c r="A109" s="3">
        <v>107</v>
      </c>
      <c r="B109" s="13">
        <v>41.8</v>
      </c>
      <c r="C109" s="13">
        <v>115.2</v>
      </c>
      <c r="D109" s="13">
        <v>68.5</v>
      </c>
      <c r="E109" s="13">
        <v>45</v>
      </c>
      <c r="F109" s="13">
        <v>25.5</v>
      </c>
      <c r="G109" s="16">
        <f t="array" ref="G109">MMULT((B109:F109-x_),MMULT(MINVERSE(S),TRANSPOSE(B109:F109-x_)))</f>
        <v>7.5299663639706846</v>
      </c>
      <c r="H109" s="11">
        <f t="shared" si="4"/>
        <v>1.4761356986567289</v>
      </c>
      <c r="I109" s="11">
        <f t="shared" si="5"/>
        <v>0.19814513871065031</v>
      </c>
      <c r="J109" s="15">
        <f t="shared" si="6"/>
        <v>216</v>
      </c>
      <c r="K109" s="10">
        <f t="shared" si="7"/>
        <v>8.2137688899695185</v>
      </c>
      <c r="N109" s="14"/>
      <c r="Q109" s="18"/>
    </row>
    <row r="110" spans="1:17" x14ac:dyDescent="0.25">
      <c r="A110" s="3">
        <v>108</v>
      </c>
      <c r="B110" s="13">
        <v>40.700000000000003</v>
      </c>
      <c r="C110" s="13">
        <v>104.9</v>
      </c>
      <c r="D110" s="13">
        <v>60.6</v>
      </c>
      <c r="E110" s="13">
        <v>38.6</v>
      </c>
      <c r="F110" s="13">
        <v>24.7</v>
      </c>
      <c r="G110" s="16">
        <f t="array" ref="G110">MMULT((B110:F110-x_),MMULT(MINVERSE(S),TRANSPOSE(B110:F110-x_)))</f>
        <v>3.4029209969733194</v>
      </c>
      <c r="H110" s="11">
        <f t="shared" si="4"/>
        <v>0.66709104935391172</v>
      </c>
      <c r="I110" s="11">
        <f t="shared" si="5"/>
        <v>0.64876492226297922</v>
      </c>
      <c r="J110" s="15">
        <f t="shared" si="6"/>
        <v>124</v>
      </c>
      <c r="K110" s="10">
        <f t="shared" si="7"/>
        <v>4.2794646199381265</v>
      </c>
      <c r="N110" s="14"/>
      <c r="Q110" s="18"/>
    </row>
    <row r="111" spans="1:17" x14ac:dyDescent="0.25">
      <c r="A111" s="3">
        <v>109</v>
      </c>
      <c r="B111" s="13">
        <v>38.5</v>
      </c>
      <c r="C111" s="13">
        <v>106.7</v>
      </c>
      <c r="D111" s="13">
        <v>65.3</v>
      </c>
      <c r="E111" s="13">
        <v>43.3</v>
      </c>
      <c r="F111" s="13">
        <v>26</v>
      </c>
      <c r="G111" s="16">
        <f t="array" ref="G111">MMULT((B111:F111-x_),MMULT(MINVERSE(S),TRANSPOSE(B111:F111-x_)))</f>
        <v>6.8134494730291149</v>
      </c>
      <c r="H111" s="11">
        <f t="shared" si="4"/>
        <v>1.3356734295993078</v>
      </c>
      <c r="I111" s="11">
        <f t="shared" si="5"/>
        <v>0.24968360600376724</v>
      </c>
      <c r="J111" s="15">
        <f t="shared" si="6"/>
        <v>208</v>
      </c>
      <c r="K111" s="10">
        <f t="shared" si="7"/>
        <v>7.6503531734825634</v>
      </c>
      <c r="N111" s="14"/>
      <c r="Q111" s="18"/>
    </row>
    <row r="112" spans="1:17" x14ac:dyDescent="0.25">
      <c r="A112" s="3">
        <v>110</v>
      </c>
      <c r="B112" s="13">
        <v>35.4</v>
      </c>
      <c r="C112" s="13">
        <v>92.2</v>
      </c>
      <c r="D112" s="13">
        <v>60.2</v>
      </c>
      <c r="E112" s="13">
        <v>38.9</v>
      </c>
      <c r="F112" s="13">
        <v>22.4</v>
      </c>
      <c r="G112" s="16">
        <f t="array" ref="G112">MMULT((B112:F112-x_),MMULT(MINVERSE(S),TRANSPOSE(B112:F112-x_)))</f>
        <v>4.2057489205071823</v>
      </c>
      <c r="H112" s="11">
        <f t="shared" si="4"/>
        <v>0.82447328727162195</v>
      </c>
      <c r="I112" s="11">
        <f t="shared" si="5"/>
        <v>0.53325294943039703</v>
      </c>
      <c r="J112" s="15">
        <f t="shared" si="6"/>
        <v>156</v>
      </c>
      <c r="K112" s="10">
        <f t="shared" si="7"/>
        <v>5.2777095297668204</v>
      </c>
      <c r="N112" s="14"/>
      <c r="Q112" s="18"/>
    </row>
    <row r="113" spans="1:17" x14ac:dyDescent="0.25">
      <c r="A113" s="3">
        <v>111</v>
      </c>
      <c r="B113" s="13">
        <v>38.5</v>
      </c>
      <c r="C113" s="13">
        <v>101.6</v>
      </c>
      <c r="D113" s="13">
        <v>61.1</v>
      </c>
      <c r="E113" s="13">
        <v>38.4</v>
      </c>
      <c r="F113" s="13">
        <v>24.1</v>
      </c>
      <c r="G113" s="16">
        <f t="array" ref="G113">MMULT((B113:F113-x_),MMULT(MINVERSE(S),TRANSPOSE(B113:F113-x_)))</f>
        <v>0.98440619920975048</v>
      </c>
      <c r="H113" s="11">
        <f t="shared" si="4"/>
        <v>0.19297790486626365</v>
      </c>
      <c r="I113" s="11">
        <f t="shared" si="5"/>
        <v>0.9650394974837142</v>
      </c>
      <c r="J113" s="15">
        <f t="shared" si="6"/>
        <v>18</v>
      </c>
      <c r="K113" s="10">
        <f t="shared" si="7"/>
        <v>1.341958340993529</v>
      </c>
      <c r="N113" s="14"/>
      <c r="Q113" s="18"/>
    </row>
    <row r="114" spans="1:17" x14ac:dyDescent="0.25">
      <c r="A114" s="3">
        <v>112</v>
      </c>
      <c r="B114" s="13">
        <v>35.5</v>
      </c>
      <c r="C114" s="13">
        <v>97.8</v>
      </c>
      <c r="D114" s="13">
        <v>57.7</v>
      </c>
      <c r="E114" s="13">
        <v>38.6</v>
      </c>
      <c r="F114" s="13">
        <v>24</v>
      </c>
      <c r="G114" s="16">
        <f t="array" ref="G114">MMULT((B114:F114-x_),MMULT(MINVERSE(S),TRANSPOSE(B114:F114-x_)))</f>
        <v>2.7764494393202659</v>
      </c>
      <c r="H114" s="11">
        <f t="shared" si="4"/>
        <v>0.54428080217013564</v>
      </c>
      <c r="I114" s="11">
        <f t="shared" si="5"/>
        <v>0.74261320266691477</v>
      </c>
      <c r="J114" s="15">
        <f t="shared" si="6"/>
        <v>99</v>
      </c>
      <c r="K114" s="10">
        <f t="shared" si="7"/>
        <v>3.594581865601195</v>
      </c>
      <c r="N114" s="14"/>
      <c r="Q114" s="18"/>
    </row>
    <row r="115" spans="1:17" x14ac:dyDescent="0.25">
      <c r="A115" s="3">
        <v>113</v>
      </c>
      <c r="B115" s="13">
        <v>36.5</v>
      </c>
      <c r="C115" s="13">
        <v>92</v>
      </c>
      <c r="D115" s="13">
        <v>62.3</v>
      </c>
      <c r="E115" s="13">
        <v>38</v>
      </c>
      <c r="F115" s="13">
        <v>22.3</v>
      </c>
      <c r="G115" s="16">
        <f t="array" ref="G115">MMULT((B115:F115-x_),MMULT(MINVERSE(S),TRANSPOSE(B115:F115-x_)))</f>
        <v>5.2555682555549268</v>
      </c>
      <c r="H115" s="11">
        <f t="shared" si="4"/>
        <v>1.030274445297894</v>
      </c>
      <c r="I115" s="11">
        <f t="shared" si="5"/>
        <v>0.40031389474462875</v>
      </c>
      <c r="J115" s="15">
        <f t="shared" si="6"/>
        <v>187</v>
      </c>
      <c r="K115" s="10">
        <f t="shared" si="7"/>
        <v>6.507471949501106</v>
      </c>
      <c r="N115" s="14"/>
      <c r="Q115" s="18"/>
    </row>
    <row r="116" spans="1:17" x14ac:dyDescent="0.25">
      <c r="A116" s="3">
        <v>114</v>
      </c>
      <c r="B116" s="13">
        <v>37.6</v>
      </c>
      <c r="C116" s="13">
        <v>94</v>
      </c>
      <c r="D116" s="13">
        <v>57.5</v>
      </c>
      <c r="E116" s="13">
        <v>40</v>
      </c>
      <c r="F116" s="13">
        <v>22.5</v>
      </c>
      <c r="G116" s="16">
        <f t="array" ref="G116">MMULT((B116:F116-x_),MMULT(MINVERSE(S),TRANSPOSE(B116:F116-x_)))</f>
        <v>4.8899478155137892</v>
      </c>
      <c r="H116" s="11">
        <f t="shared" si="4"/>
        <v>0.95860010339303736</v>
      </c>
      <c r="I116" s="11">
        <f t="shared" si="5"/>
        <v>0.44384951424565622</v>
      </c>
      <c r="J116" s="15">
        <f t="shared" si="6"/>
        <v>175</v>
      </c>
      <c r="K116" s="10">
        <f t="shared" si="7"/>
        <v>5.9864494240999822</v>
      </c>
      <c r="N116" s="14"/>
      <c r="Q116" s="18"/>
    </row>
    <row r="117" spans="1:17" x14ac:dyDescent="0.25">
      <c r="A117" s="3">
        <v>115</v>
      </c>
      <c r="B117" s="13">
        <v>35.700000000000003</v>
      </c>
      <c r="C117" s="13">
        <v>96.6</v>
      </c>
      <c r="D117" s="13">
        <v>58.4</v>
      </c>
      <c r="E117" s="13">
        <v>38.200000000000003</v>
      </c>
      <c r="F117" s="13">
        <v>23.4</v>
      </c>
      <c r="G117" s="16">
        <f t="array" ref="G117">MMULT((B117:F117-x_),MMULT(MINVERSE(S),TRANSPOSE(B117:F117-x_)))</f>
        <v>1.6099238028690941</v>
      </c>
      <c r="H117" s="11">
        <f t="shared" si="4"/>
        <v>0.3156011438381931</v>
      </c>
      <c r="I117" s="11">
        <f t="shared" si="5"/>
        <v>0.90335609754185164</v>
      </c>
      <c r="J117" s="15">
        <f t="shared" si="6"/>
        <v>44</v>
      </c>
      <c r="K117" s="10">
        <f t="shared" si="7"/>
        <v>2.1544957671759164</v>
      </c>
      <c r="N117" s="14"/>
      <c r="Q117" s="18"/>
    </row>
    <row r="118" spans="1:17" x14ac:dyDescent="0.25">
      <c r="A118" s="3">
        <v>116</v>
      </c>
      <c r="B118" s="13">
        <v>39.6</v>
      </c>
      <c r="C118" s="13">
        <v>104</v>
      </c>
      <c r="D118" s="13">
        <v>59.5</v>
      </c>
      <c r="E118" s="13">
        <v>36.1</v>
      </c>
      <c r="F118" s="13">
        <v>22</v>
      </c>
      <c r="G118" s="16">
        <f t="array" ref="G118">MMULT((B118:F118-x_),MMULT(MINVERSE(S),TRANSPOSE(B118:F118-x_)))</f>
        <v>5.4070321060430491</v>
      </c>
      <c r="H118" s="11">
        <f t="shared" si="4"/>
        <v>1.0599666359338724</v>
      </c>
      <c r="I118" s="11">
        <f t="shared" si="5"/>
        <v>0.38319240209270777</v>
      </c>
      <c r="J118" s="15">
        <f t="shared" si="6"/>
        <v>188</v>
      </c>
      <c r="K118" s="10">
        <f t="shared" si="7"/>
        <v>6.5543009532170737</v>
      </c>
      <c r="N118" s="14"/>
      <c r="Q118" s="18"/>
    </row>
    <row r="119" spans="1:17" x14ac:dyDescent="0.25">
      <c r="A119" s="3">
        <v>117</v>
      </c>
      <c r="B119" s="13">
        <v>31.1</v>
      </c>
      <c r="C119" s="13">
        <v>93.1</v>
      </c>
      <c r="D119" s="13">
        <v>54.7</v>
      </c>
      <c r="E119" s="13">
        <v>39</v>
      </c>
      <c r="F119" s="13">
        <v>24.8</v>
      </c>
      <c r="G119" s="16">
        <f t="array" ref="G119">MMULT((B119:F119-x_),MMULT(MINVERSE(S),TRANSPOSE(B119:F119-x_)))</f>
        <v>19.930998351110691</v>
      </c>
      <c r="H119" s="11">
        <f t="shared" si="4"/>
        <v>3.9071699332835732</v>
      </c>
      <c r="I119" s="11">
        <f t="shared" si="5"/>
        <v>1.9935352054406812E-3</v>
      </c>
      <c r="J119" s="15">
        <f t="shared" si="6"/>
        <v>248</v>
      </c>
      <c r="K119" s="10">
        <f t="shared" si="7"/>
        <v>13.668630486036419</v>
      </c>
      <c r="N119" s="14"/>
      <c r="Q119" s="18"/>
    </row>
    <row r="120" spans="1:17" x14ac:dyDescent="0.25">
      <c r="A120" s="3">
        <v>118</v>
      </c>
      <c r="B120" s="13">
        <v>38.6</v>
      </c>
      <c r="C120" s="13">
        <v>105.2</v>
      </c>
      <c r="D120" s="13">
        <v>61.2</v>
      </c>
      <c r="E120" s="13">
        <v>39.299999999999997</v>
      </c>
      <c r="F120" s="13">
        <v>23.5</v>
      </c>
      <c r="G120" s="16">
        <f t="array" ref="G120">MMULT((B120:F120-x_),MMULT(MINVERSE(S),TRANSPOSE(B120:F120-x_)))</f>
        <v>0.3424648483304793</v>
      </c>
      <c r="H120" s="11">
        <f t="shared" si="4"/>
        <v>6.7135039350841225E-2</v>
      </c>
      <c r="I120" s="11">
        <f t="shared" si="5"/>
        <v>0.99687819977450154</v>
      </c>
      <c r="J120" s="15">
        <f t="shared" si="6"/>
        <v>2</v>
      </c>
      <c r="K120" s="10">
        <f t="shared" si="7"/>
        <v>0.44345956640765316</v>
      </c>
      <c r="N120" s="14"/>
      <c r="Q120" s="18"/>
    </row>
    <row r="121" spans="1:17" x14ac:dyDescent="0.25">
      <c r="A121" s="3">
        <v>119</v>
      </c>
      <c r="B121" s="13">
        <v>38.5</v>
      </c>
      <c r="C121" s="13">
        <v>110.1</v>
      </c>
      <c r="D121" s="13">
        <v>57.5</v>
      </c>
      <c r="E121" s="13">
        <v>40</v>
      </c>
      <c r="F121" s="13">
        <v>24.8</v>
      </c>
      <c r="G121" s="16">
        <f t="array" ref="G121">MMULT((B121:F121-x_),MMULT(MINVERSE(S),TRANSPOSE(B121:F121-x_)))</f>
        <v>6.1948225056147326</v>
      </c>
      <c r="H121" s="11">
        <f t="shared" si="4"/>
        <v>1.2144009953529231</v>
      </c>
      <c r="I121" s="11">
        <f t="shared" si="5"/>
        <v>0.30284346348003305</v>
      </c>
      <c r="J121" s="15">
        <f t="shared" si="6"/>
        <v>196</v>
      </c>
      <c r="K121" s="10">
        <f t="shared" si="7"/>
        <v>6.952375746335747</v>
      </c>
      <c r="N121" s="14"/>
      <c r="Q121" s="18"/>
    </row>
    <row r="122" spans="1:17" x14ac:dyDescent="0.25">
      <c r="A122" s="3">
        <v>120</v>
      </c>
      <c r="B122" s="13">
        <v>37.200000000000003</v>
      </c>
      <c r="C122" s="13">
        <v>96.3</v>
      </c>
      <c r="D122" s="13">
        <v>61.9</v>
      </c>
      <c r="E122" s="13">
        <v>38</v>
      </c>
      <c r="F122" s="13">
        <v>22.3</v>
      </c>
      <c r="G122" s="16">
        <f t="array" ref="G122">MMULT((B122:F122-x_),MMULT(MINVERSE(S),TRANSPOSE(B122:F122-x_)))</f>
        <v>2.5698066403271005</v>
      </c>
      <c r="H122" s="11">
        <f t="shared" si="4"/>
        <v>0.50377161557885464</v>
      </c>
      <c r="I122" s="11">
        <f t="shared" si="5"/>
        <v>0.77328811909699313</v>
      </c>
      <c r="J122" s="15">
        <f t="shared" si="6"/>
        <v>91</v>
      </c>
      <c r="K122" s="10">
        <f t="shared" si="7"/>
        <v>3.3848847989161226</v>
      </c>
      <c r="N122" s="14"/>
      <c r="Q122" s="18"/>
    </row>
    <row r="123" spans="1:17" x14ac:dyDescent="0.25">
      <c r="A123" s="3">
        <v>121</v>
      </c>
      <c r="B123" s="13">
        <v>37.1</v>
      </c>
      <c r="C123" s="13">
        <v>108</v>
      </c>
      <c r="D123" s="13">
        <v>63.7</v>
      </c>
      <c r="E123" s="13">
        <v>40</v>
      </c>
      <c r="F123" s="13">
        <v>23.6</v>
      </c>
      <c r="G123" s="16">
        <f t="array" ref="G123">MMULT((B123:F123-x_),MMULT(MINVERSE(S),TRANSPOSE(B123:F123-x_)))</f>
        <v>4.1695900209743479</v>
      </c>
      <c r="H123" s="11">
        <f t="shared" si="4"/>
        <v>0.81738488344023841</v>
      </c>
      <c r="I123" s="11">
        <f t="shared" si="5"/>
        <v>0.538240592403605</v>
      </c>
      <c r="J123" s="15">
        <f t="shared" si="6"/>
        <v>154</v>
      </c>
      <c r="K123" s="10">
        <f t="shared" si="7"/>
        <v>5.2093148735332218</v>
      </c>
      <c r="N123" s="14"/>
      <c r="Q123" s="18"/>
    </row>
    <row r="124" spans="1:17" x14ac:dyDescent="0.25">
      <c r="A124" s="3">
        <v>122</v>
      </c>
      <c r="B124" s="13">
        <v>37.5</v>
      </c>
      <c r="C124" s="13">
        <v>95.9</v>
      </c>
      <c r="D124" s="13">
        <v>53.5</v>
      </c>
      <c r="E124" s="13">
        <v>35.799999999999997</v>
      </c>
      <c r="F124" s="13">
        <v>20.8</v>
      </c>
      <c r="G124" s="16">
        <f t="array" ref="G124">MMULT((B124:F124-x_),MMULT(MINVERSE(S),TRANSPOSE(B124:F124-x_)))</f>
        <v>3.1306185787590355</v>
      </c>
      <c r="H124" s="11">
        <f t="shared" si="4"/>
        <v>0.61371029027377411</v>
      </c>
      <c r="I124" s="11">
        <f t="shared" si="5"/>
        <v>0.68948676699348854</v>
      </c>
      <c r="J124" s="15">
        <f t="shared" si="6"/>
        <v>112</v>
      </c>
      <c r="K124" s="10">
        <f t="shared" si="7"/>
        <v>3.9437710188296053</v>
      </c>
      <c r="N124" s="14"/>
      <c r="Q124" s="18"/>
    </row>
    <row r="125" spans="1:17" x14ac:dyDescent="0.25">
      <c r="A125" s="3">
        <v>123</v>
      </c>
      <c r="B125" s="13">
        <v>37.700000000000003</v>
      </c>
      <c r="C125" s="13">
        <v>97.8</v>
      </c>
      <c r="D125" s="13">
        <v>63.6</v>
      </c>
      <c r="E125" s="13">
        <v>39.200000000000003</v>
      </c>
      <c r="F125" s="13">
        <v>23.8</v>
      </c>
      <c r="G125" s="16">
        <f t="array" ref="G125">MMULT((B125:F125-x_),MMULT(MINVERSE(S),TRANSPOSE(B125:F125-x_)))</f>
        <v>2.6873399613797235</v>
      </c>
      <c r="H125" s="11">
        <f t="shared" si="4"/>
        <v>0.52681224054334286</v>
      </c>
      <c r="I125" s="11">
        <f t="shared" si="5"/>
        <v>0.75589193586158832</v>
      </c>
      <c r="J125" s="15">
        <f t="shared" si="6"/>
        <v>96</v>
      </c>
      <c r="K125" s="10">
        <f t="shared" si="7"/>
        <v>3.5155783586915197</v>
      </c>
      <c r="N125" s="14"/>
      <c r="Q125" s="18"/>
    </row>
    <row r="126" spans="1:17" x14ac:dyDescent="0.25">
      <c r="A126" s="3">
        <v>124</v>
      </c>
      <c r="B126" s="13">
        <v>37.4</v>
      </c>
      <c r="C126" s="13">
        <v>103.7</v>
      </c>
      <c r="D126" s="13">
        <v>58.5</v>
      </c>
      <c r="E126" s="13">
        <v>39</v>
      </c>
      <c r="F126" s="13">
        <v>24.1</v>
      </c>
      <c r="G126" s="16">
        <f t="array" ref="G126">MMULT((B126:F126-x_),MMULT(MINVERSE(S),TRANSPOSE(B126:F126-x_)))</f>
        <v>1.5856040481694995</v>
      </c>
      <c r="H126" s="11">
        <f t="shared" si="4"/>
        <v>0.31083362478705673</v>
      </c>
      <c r="I126" s="11">
        <f t="shared" si="5"/>
        <v>0.90620035489464446</v>
      </c>
      <c r="J126" s="15">
        <f t="shared" si="6"/>
        <v>43</v>
      </c>
      <c r="K126" s="10">
        <f t="shared" si="7"/>
        <v>2.1267090942382363</v>
      </c>
      <c r="N126" s="14"/>
      <c r="Q126" s="18"/>
    </row>
    <row r="127" spans="1:17" x14ac:dyDescent="0.25">
      <c r="A127" s="3">
        <v>125</v>
      </c>
      <c r="B127" s="13">
        <v>37.799999999999997</v>
      </c>
      <c r="C127" s="13">
        <v>102.7</v>
      </c>
      <c r="D127" s="13">
        <v>60.2</v>
      </c>
      <c r="E127" s="13">
        <v>39.200000000000003</v>
      </c>
      <c r="F127" s="13">
        <v>23.8</v>
      </c>
      <c r="G127" s="16">
        <f t="array" ref="G127">MMULT((B127:F127-x_),MMULT(MINVERSE(S),TRANSPOSE(B127:F127-x_)))</f>
        <v>0.40987432299960425</v>
      </c>
      <c r="H127" s="11">
        <f t="shared" si="4"/>
        <v>8.0349644460221928E-2</v>
      </c>
      <c r="I127" s="11">
        <f t="shared" si="5"/>
        <v>0.99522278688081767</v>
      </c>
      <c r="J127" s="15">
        <f t="shared" si="6"/>
        <v>4</v>
      </c>
      <c r="K127" s="10">
        <f t="shared" si="7"/>
        <v>0.6397482018812557</v>
      </c>
      <c r="N127" s="14"/>
      <c r="Q127" s="18"/>
    </row>
    <row r="128" spans="1:17" x14ac:dyDescent="0.25">
      <c r="A128" s="3">
        <v>126</v>
      </c>
      <c r="B128" s="13">
        <v>35.200000000000003</v>
      </c>
      <c r="C128" s="13">
        <v>91.1</v>
      </c>
      <c r="D128" s="13">
        <v>55.5</v>
      </c>
      <c r="E128" s="13">
        <v>35.700000000000003</v>
      </c>
      <c r="F128" s="13">
        <v>22</v>
      </c>
      <c r="G128" s="16">
        <f t="array" ref="G128">MMULT((B128:F128-x_),MMULT(MINVERSE(S),TRANSPOSE(B128:F128-x_)))</f>
        <v>2.0704609006056085</v>
      </c>
      <c r="H128" s="11">
        <f t="shared" si="4"/>
        <v>0.40588245688328262</v>
      </c>
      <c r="I128" s="11">
        <f t="shared" si="5"/>
        <v>0.8445104176464725</v>
      </c>
      <c r="J128" s="15">
        <f t="shared" si="6"/>
        <v>69</v>
      </c>
      <c r="K128" s="10">
        <f t="shared" si="7"/>
        <v>2.8169946563746153</v>
      </c>
      <c r="N128" s="14"/>
      <c r="Q128" s="18"/>
    </row>
    <row r="129" spans="1:17" x14ac:dyDescent="0.25">
      <c r="A129" s="3">
        <v>127</v>
      </c>
      <c r="B129" s="13">
        <v>37.9</v>
      </c>
      <c r="C129" s="13">
        <v>107.2</v>
      </c>
      <c r="D129" s="13">
        <v>68.8</v>
      </c>
      <c r="E129" s="13">
        <v>38.299999999999997</v>
      </c>
      <c r="F129" s="13">
        <v>23.7</v>
      </c>
      <c r="G129" s="16">
        <f t="array" ref="G129">MMULT((B129:F129-x_),MMULT(MINVERSE(S),TRANSPOSE(B129:F129-x_)))</f>
        <v>11.79864563300225</v>
      </c>
      <c r="H129" s="11">
        <f t="shared" si="4"/>
        <v>2.3129455262919612</v>
      </c>
      <c r="I129" s="11">
        <f t="shared" si="5"/>
        <v>4.4511493926437884E-2</v>
      </c>
      <c r="J129" s="15">
        <f t="shared" si="6"/>
        <v>237</v>
      </c>
      <c r="K129" s="10">
        <f t="shared" si="7"/>
        <v>10.531257010878939</v>
      </c>
      <c r="N129" s="14"/>
      <c r="Q129" s="18"/>
    </row>
    <row r="130" spans="1:17" x14ac:dyDescent="0.25">
      <c r="A130" s="3">
        <v>128</v>
      </c>
      <c r="B130" s="13">
        <v>36.6</v>
      </c>
      <c r="C130" s="13">
        <v>106</v>
      </c>
      <c r="D130" s="13">
        <v>70.599999999999994</v>
      </c>
      <c r="E130" s="13">
        <v>42.5</v>
      </c>
      <c r="F130" s="13">
        <v>23.7</v>
      </c>
      <c r="G130" s="16">
        <f t="array" ref="G130">MMULT((B130:F130-x_),MMULT(MINVERSE(S),TRANSPOSE(B130:F130-x_)))</f>
        <v>13.718471867864183</v>
      </c>
      <c r="H130" s="11">
        <f t="shared" si="4"/>
        <v>2.6892983416321692</v>
      </c>
      <c r="I130" s="11">
        <f t="shared" si="5"/>
        <v>2.1817212619683165E-2</v>
      </c>
      <c r="J130" s="15">
        <f t="shared" si="6"/>
        <v>241</v>
      </c>
      <c r="K130" s="10">
        <f t="shared" si="7"/>
        <v>11.306249337157467</v>
      </c>
      <c r="N130" s="14"/>
      <c r="Q130" s="18"/>
    </row>
    <row r="131" spans="1:17" x14ac:dyDescent="0.25">
      <c r="A131" s="3">
        <v>129</v>
      </c>
      <c r="B131" s="13">
        <v>39.200000000000003</v>
      </c>
      <c r="C131" s="13">
        <v>101.9</v>
      </c>
      <c r="D131" s="13">
        <v>58.9</v>
      </c>
      <c r="E131" s="13">
        <v>39.700000000000003</v>
      </c>
      <c r="F131" s="13">
        <v>23.1</v>
      </c>
      <c r="G131" s="16">
        <f t="array" ref="G131">MMULT((B131:F131-x_),MMULT(MINVERSE(S),TRANSPOSE(B131:F131-x_)))</f>
        <v>1.357463412998086</v>
      </c>
      <c r="H131" s="11">
        <f t="shared" ref="H131:H194" si="8">(n-p)*n/(n^2-1)/p*G131</f>
        <v>0.26611011347071117</v>
      </c>
      <c r="I131" s="11">
        <f t="shared" ref="I131:I194" si="9">FDIST(H131,p,n-p)</f>
        <v>0.93128768042835353</v>
      </c>
      <c r="J131" s="15">
        <f t="shared" ref="J131:J194" si="10">RANK(G131,G:G,1)</f>
        <v>32</v>
      </c>
      <c r="K131" s="10">
        <f t="shared" ref="K131:K194" si="11">CHIINV(1-(J131-0.5)/n,p)</f>
        <v>1.8081716938818015</v>
      </c>
      <c r="N131" s="14"/>
      <c r="Q131" s="18"/>
    </row>
    <row r="132" spans="1:17" x14ac:dyDescent="0.25">
      <c r="A132" s="3">
        <v>130</v>
      </c>
      <c r="B132" s="13">
        <v>38</v>
      </c>
      <c r="C132" s="13">
        <v>101.8</v>
      </c>
      <c r="D132" s="13">
        <v>58.5</v>
      </c>
      <c r="E132" s="13">
        <v>39.200000000000003</v>
      </c>
      <c r="F132" s="13">
        <v>24.5</v>
      </c>
      <c r="G132" s="16">
        <f t="array" ref="G132">MMULT((B132:F132-x_),MMULT(MINVERSE(S),TRANSPOSE(B132:F132-x_)))</f>
        <v>1.3336075351729768</v>
      </c>
      <c r="H132" s="11">
        <f t="shared" si="8"/>
        <v>0.26143353044519713</v>
      </c>
      <c r="I132" s="11">
        <f t="shared" si="9"/>
        <v>0.93373185417886173</v>
      </c>
      <c r="J132" s="15">
        <f t="shared" si="10"/>
        <v>31</v>
      </c>
      <c r="K132" s="10">
        <f t="shared" si="11"/>
        <v>1.7777067744803019</v>
      </c>
      <c r="N132" s="14"/>
      <c r="Q132" s="18"/>
    </row>
    <row r="133" spans="1:17" x14ac:dyDescent="0.25">
      <c r="A133" s="3">
        <v>131</v>
      </c>
      <c r="B133" s="13">
        <v>39.5</v>
      </c>
      <c r="C133" s="13">
        <v>99.2</v>
      </c>
      <c r="D133" s="13">
        <v>57.1</v>
      </c>
      <c r="E133" s="13">
        <v>40.5</v>
      </c>
      <c r="F133" s="13">
        <v>23.2</v>
      </c>
      <c r="G133" s="16">
        <f t="array" ref="G133">MMULT((B133:F133-x_),MMULT(MINVERSE(S),TRANSPOSE(B133:F133-x_)))</f>
        <v>5.7243292416216098</v>
      </c>
      <c r="H133" s="11">
        <f t="shared" si="8"/>
        <v>1.1221679269183991</v>
      </c>
      <c r="I133" s="11">
        <f t="shared" si="9"/>
        <v>0.34907986756447762</v>
      </c>
      <c r="J133" s="15">
        <f t="shared" si="10"/>
        <v>192</v>
      </c>
      <c r="K133" s="10">
        <f t="shared" si="11"/>
        <v>6.7478391984088297</v>
      </c>
      <c r="N133" s="14"/>
      <c r="Q133" s="18"/>
    </row>
    <row r="134" spans="1:17" x14ac:dyDescent="0.25">
      <c r="A134" s="3">
        <v>132</v>
      </c>
      <c r="B134" s="13">
        <v>37.799999999999997</v>
      </c>
      <c r="C134" s="13">
        <v>104.6</v>
      </c>
      <c r="D134" s="13">
        <v>58.9</v>
      </c>
      <c r="E134" s="13">
        <v>37.9</v>
      </c>
      <c r="F134" s="13">
        <v>22.7</v>
      </c>
      <c r="G134" s="16">
        <f t="array" ref="G134">MMULT((B134:F134-x_),MMULT(MINVERSE(S),TRANSPOSE(B134:F134-x_)))</f>
        <v>1.2237060686084644</v>
      </c>
      <c r="H134" s="11">
        <f t="shared" si="8"/>
        <v>0.2398890148007661</v>
      </c>
      <c r="I134" s="11">
        <f t="shared" si="9"/>
        <v>0.94451337976643035</v>
      </c>
      <c r="J134" s="15">
        <f t="shared" si="10"/>
        <v>26</v>
      </c>
      <c r="K134" s="10">
        <f t="shared" si="11"/>
        <v>1.6200877816713835</v>
      </c>
      <c r="N134" s="14"/>
      <c r="Q134" s="18"/>
    </row>
    <row r="135" spans="1:17" x14ac:dyDescent="0.25">
      <c r="A135" s="3">
        <v>133</v>
      </c>
      <c r="B135" s="13">
        <v>37.9</v>
      </c>
      <c r="C135" s="13">
        <v>100.8</v>
      </c>
      <c r="D135" s="13">
        <v>60.6</v>
      </c>
      <c r="E135" s="13">
        <v>39</v>
      </c>
      <c r="F135" s="13">
        <v>24</v>
      </c>
      <c r="G135" s="16">
        <f t="array" ref="G135">MMULT((B135:F135-x_),MMULT(MINVERSE(S),TRANSPOSE(B135:F135-x_)))</f>
        <v>0.44737768607874462</v>
      </c>
      <c r="H135" s="11">
        <f t="shared" si="8"/>
        <v>8.7701609978380168E-2</v>
      </c>
      <c r="I135" s="11">
        <f t="shared" si="9"/>
        <v>0.99413180590508743</v>
      </c>
      <c r="J135" s="15">
        <f t="shared" si="10"/>
        <v>5</v>
      </c>
      <c r="K135" s="10">
        <f t="shared" si="11"/>
        <v>0.71486573170068657</v>
      </c>
      <c r="N135" s="14"/>
      <c r="Q135" s="18"/>
    </row>
    <row r="136" spans="1:17" x14ac:dyDescent="0.25">
      <c r="A136" s="3">
        <v>134</v>
      </c>
      <c r="B136" s="13">
        <v>40.9</v>
      </c>
      <c r="C136" s="13">
        <v>121.6</v>
      </c>
      <c r="D136" s="13">
        <v>63.5</v>
      </c>
      <c r="E136" s="13">
        <v>40.299999999999997</v>
      </c>
      <c r="F136" s="13">
        <v>21.8</v>
      </c>
      <c r="G136" s="16">
        <f t="array" ref="G136">MMULT((B136:F136-x_),MMULT(MINVERSE(S),TRANSPOSE(B136:F136-x_)))</f>
        <v>12.171376203898818</v>
      </c>
      <c r="H136" s="11">
        <f t="shared" si="8"/>
        <v>2.3860137015116702</v>
      </c>
      <c r="I136" s="11">
        <f t="shared" si="9"/>
        <v>3.8813932542275789E-2</v>
      </c>
      <c r="J136" s="15">
        <f t="shared" si="10"/>
        <v>239</v>
      </c>
      <c r="K136" s="10">
        <f t="shared" si="11"/>
        <v>10.89163275411069</v>
      </c>
      <c r="N136" s="14"/>
      <c r="Q136" s="18"/>
    </row>
    <row r="137" spans="1:17" x14ac:dyDescent="0.25">
      <c r="A137" s="3">
        <v>135</v>
      </c>
      <c r="B137" s="13">
        <v>41.9</v>
      </c>
      <c r="C137" s="13">
        <v>105.6</v>
      </c>
      <c r="D137" s="13">
        <v>63.3</v>
      </c>
      <c r="E137" s="13">
        <v>39.799999999999997</v>
      </c>
      <c r="F137" s="13">
        <v>24.1</v>
      </c>
      <c r="G137" s="16">
        <f t="array" ref="G137">MMULT((B137:F137-x_),MMULT(MINVERSE(S),TRANSPOSE(B137:F137-x_)))</f>
        <v>4.0102641680900142</v>
      </c>
      <c r="H137" s="11">
        <f t="shared" si="8"/>
        <v>0.78615146647747292</v>
      </c>
      <c r="I137" s="11">
        <f t="shared" si="9"/>
        <v>0.56049579061441279</v>
      </c>
      <c r="J137" s="15">
        <f t="shared" si="10"/>
        <v>150</v>
      </c>
      <c r="K137" s="10">
        <f t="shared" si="11"/>
        <v>5.075414751262791</v>
      </c>
      <c r="N137" s="14"/>
      <c r="Q137" s="18"/>
    </row>
    <row r="138" spans="1:17" x14ac:dyDescent="0.25">
      <c r="A138" s="3">
        <v>136</v>
      </c>
      <c r="B138" s="13">
        <v>39.1</v>
      </c>
      <c r="C138" s="13">
        <v>100.6</v>
      </c>
      <c r="D138" s="13">
        <v>58.9</v>
      </c>
      <c r="E138" s="13">
        <v>37.6</v>
      </c>
      <c r="F138" s="13">
        <v>21.4</v>
      </c>
      <c r="G138" s="16">
        <f t="array" ref="G138">MMULT((B138:F138-x_),MMULT(MINVERSE(S),TRANSPOSE(B138:F138-x_)))</f>
        <v>2.3708894435573846</v>
      </c>
      <c r="H138" s="11">
        <f t="shared" si="8"/>
        <v>0.46477691612927213</v>
      </c>
      <c r="I138" s="11">
        <f t="shared" si="9"/>
        <v>0.80228983393168962</v>
      </c>
      <c r="J138" s="15">
        <f t="shared" si="10"/>
        <v>83</v>
      </c>
      <c r="K138" s="10">
        <f t="shared" si="11"/>
        <v>3.1776497394553505</v>
      </c>
      <c r="N138" s="14"/>
      <c r="Q138" s="18"/>
    </row>
    <row r="139" spans="1:17" x14ac:dyDescent="0.25">
      <c r="A139" s="3">
        <v>137</v>
      </c>
      <c r="B139" s="13">
        <v>43.2</v>
      </c>
      <c r="C139" s="13">
        <v>128.30000000000001</v>
      </c>
      <c r="D139" s="13">
        <v>72.5</v>
      </c>
      <c r="E139" s="13">
        <v>39.6</v>
      </c>
      <c r="F139" s="13">
        <v>26.6</v>
      </c>
      <c r="G139" s="16">
        <f t="array" ref="G139">MMULT((B139:F139-x_),MMULT(MINVERSE(S),TRANSPOSE(B139:F139-x_)))</f>
        <v>26.44239072115856</v>
      </c>
      <c r="H139" s="11">
        <f t="shared" si="8"/>
        <v>5.1836296491434837</v>
      </c>
      <c r="I139" s="11">
        <f t="shared" si="9"/>
        <v>1.5264829629470019E-4</v>
      </c>
      <c r="J139" s="15">
        <f t="shared" si="10"/>
        <v>249</v>
      </c>
      <c r="K139" s="10">
        <f t="shared" si="11"/>
        <v>14.286411079560878</v>
      </c>
      <c r="N139" s="14"/>
      <c r="Q139" s="18"/>
    </row>
    <row r="140" spans="1:17" x14ac:dyDescent="0.25">
      <c r="A140" s="3">
        <v>138</v>
      </c>
      <c r="B140" s="13">
        <v>32.799999999999997</v>
      </c>
      <c r="C140" s="13">
        <v>92.3</v>
      </c>
      <c r="D140" s="13">
        <v>52</v>
      </c>
      <c r="E140" s="13">
        <v>35.799999999999997</v>
      </c>
      <c r="F140" s="13">
        <v>20.6</v>
      </c>
      <c r="G140" s="16">
        <f t="array" ref="G140">MMULT((B140:F140-x_),MMULT(MINVERSE(S),TRANSPOSE(B140:F140-x_)))</f>
        <v>6.4464233474570127</v>
      </c>
      <c r="H140" s="11">
        <f t="shared" si="8"/>
        <v>1.2637235243661378</v>
      </c>
      <c r="I140" s="11">
        <f t="shared" si="9"/>
        <v>0.28020269742799531</v>
      </c>
      <c r="J140" s="15">
        <f t="shared" si="10"/>
        <v>199</v>
      </c>
      <c r="K140" s="10">
        <f t="shared" si="11"/>
        <v>7.1139656663723594</v>
      </c>
      <c r="N140" s="14"/>
      <c r="Q140" s="18"/>
    </row>
    <row r="141" spans="1:17" x14ac:dyDescent="0.25">
      <c r="A141" s="3">
        <v>139</v>
      </c>
      <c r="B141" s="13">
        <v>51.2</v>
      </c>
      <c r="C141" s="13">
        <v>136.19999999999999</v>
      </c>
      <c r="D141" s="13">
        <v>87.3</v>
      </c>
      <c r="E141" s="13">
        <v>49.1</v>
      </c>
      <c r="F141" s="13">
        <v>29.6</v>
      </c>
      <c r="G141" s="16">
        <f t="array" ref="G141">MMULT((B141:F141-x_),MMULT(MINVERSE(S),TRANSPOSE(B141:F141-x_)))</f>
        <v>36.241328669173967</v>
      </c>
      <c r="H141" s="11">
        <f t="shared" si="8"/>
        <v>7.104562813360201</v>
      </c>
      <c r="I141" s="11">
        <f t="shared" si="9"/>
        <v>3.1507288333297322E-6</v>
      </c>
      <c r="J141" s="15">
        <f t="shared" si="10"/>
        <v>250</v>
      </c>
      <c r="K141" s="10">
        <f t="shared" si="11"/>
        <v>15.10557384019376</v>
      </c>
      <c r="N141" s="14"/>
      <c r="Q141" s="18"/>
    </row>
    <row r="142" spans="1:17" x14ac:dyDescent="0.25">
      <c r="A142" s="3">
        <v>140</v>
      </c>
      <c r="B142" s="13">
        <v>38</v>
      </c>
      <c r="C142" s="13">
        <v>97.3</v>
      </c>
      <c r="D142" s="13">
        <v>61</v>
      </c>
      <c r="E142" s="13">
        <v>38.4</v>
      </c>
      <c r="F142" s="13">
        <v>23.8</v>
      </c>
      <c r="G142" s="16">
        <f t="array" ref="G142">MMULT((B142:F142-x_),MMULT(MINVERSE(S),TRANSPOSE(B142:F142-x_)))</f>
        <v>1.4072044471094753</v>
      </c>
      <c r="H142" s="11">
        <f t="shared" si="8"/>
        <v>0.27586108878598548</v>
      </c>
      <c r="I142" s="11">
        <f t="shared" si="9"/>
        <v>0.92607734820107157</v>
      </c>
      <c r="J142" s="15">
        <f t="shared" si="10"/>
        <v>35</v>
      </c>
      <c r="K142" s="10">
        <f t="shared" si="11"/>
        <v>1.8978201393466418</v>
      </c>
      <c r="N142" s="14"/>
      <c r="Q142" s="18"/>
    </row>
    <row r="143" spans="1:17" x14ac:dyDescent="0.25">
      <c r="A143" s="3">
        <v>141</v>
      </c>
      <c r="B143" s="13">
        <v>37.200000000000003</v>
      </c>
      <c r="C143" s="13">
        <v>99.7</v>
      </c>
      <c r="D143" s="13">
        <v>58.3</v>
      </c>
      <c r="E143" s="13">
        <v>38.200000000000003</v>
      </c>
      <c r="F143" s="13">
        <v>22.5</v>
      </c>
      <c r="G143" s="16">
        <f t="array" ref="G143">MMULT((B143:F143-x_),MMULT(MINVERSE(S),TRANSPOSE(B143:F143-x_)))</f>
        <v>0.23517703025907333</v>
      </c>
      <c r="H143" s="11">
        <f t="shared" si="8"/>
        <v>4.6102889852277083E-2</v>
      </c>
      <c r="I143" s="11">
        <f t="shared" si="9"/>
        <v>0.99873285963854475</v>
      </c>
      <c r="J143" s="15">
        <f t="shared" si="10"/>
        <v>1</v>
      </c>
      <c r="K143" s="10">
        <f t="shared" si="11"/>
        <v>0.2792118298493565</v>
      </c>
      <c r="N143" s="14"/>
      <c r="Q143" s="18"/>
    </row>
    <row r="144" spans="1:17" x14ac:dyDescent="0.25">
      <c r="A144" s="3">
        <v>142</v>
      </c>
      <c r="B144" s="13">
        <v>38</v>
      </c>
      <c r="C144" s="13">
        <v>106.6</v>
      </c>
      <c r="D144" s="13">
        <v>58.9</v>
      </c>
      <c r="E144" s="13">
        <v>40.5</v>
      </c>
      <c r="F144" s="13">
        <v>24.5</v>
      </c>
      <c r="G144" s="16">
        <f t="array" ref="G144">MMULT((B144:F144-x_),MMULT(MINVERSE(S),TRANSPOSE(B144:F144-x_)))</f>
        <v>3.4690935828081209</v>
      </c>
      <c r="H144" s="11">
        <f t="shared" si="8"/>
        <v>0.6800631811672162</v>
      </c>
      <c r="I144" s="11">
        <f t="shared" si="9"/>
        <v>0.63894146177544586</v>
      </c>
      <c r="J144" s="15">
        <f t="shared" si="10"/>
        <v>126</v>
      </c>
      <c r="K144" s="10">
        <f t="shared" si="11"/>
        <v>4.336997499408711</v>
      </c>
      <c r="N144" s="14"/>
      <c r="Q144" s="18"/>
    </row>
    <row r="145" spans="1:17" x14ac:dyDescent="0.25">
      <c r="A145" s="3">
        <v>143</v>
      </c>
      <c r="B145" s="13">
        <v>35.9</v>
      </c>
      <c r="C145" s="13">
        <v>95.1</v>
      </c>
      <c r="D145" s="13">
        <v>54.7</v>
      </c>
      <c r="E145" s="13">
        <v>37.299999999999997</v>
      </c>
      <c r="F145" s="13">
        <v>21.9</v>
      </c>
      <c r="G145" s="16">
        <f t="array" ref="G145">MMULT((B145:F145-x_),MMULT(MINVERSE(S),TRANSPOSE(B145:F145-x_)))</f>
        <v>1.2208619102822613</v>
      </c>
      <c r="H145" s="11">
        <f t="shared" si="8"/>
        <v>0.23933146069826328</v>
      </c>
      <c r="I145" s="11">
        <f t="shared" si="9"/>
        <v>0.94478162924517961</v>
      </c>
      <c r="J145" s="15">
        <f t="shared" si="10"/>
        <v>25</v>
      </c>
      <c r="K145" s="10">
        <f t="shared" si="11"/>
        <v>1.5873257099757359</v>
      </c>
      <c r="N145" s="14"/>
      <c r="Q145" s="18"/>
    </row>
    <row r="146" spans="1:17" x14ac:dyDescent="0.25">
      <c r="A146" s="3">
        <v>144</v>
      </c>
      <c r="B146" s="13">
        <v>36.6</v>
      </c>
      <c r="C146" s="13">
        <v>101</v>
      </c>
      <c r="D146" s="13">
        <v>60.7</v>
      </c>
      <c r="E146" s="13">
        <v>36</v>
      </c>
      <c r="F146" s="13">
        <v>21.9</v>
      </c>
      <c r="G146" s="16">
        <f t="array" ref="G146">MMULT((B146:F146-x_),MMULT(MINVERSE(S),TRANSPOSE(B146:F146-x_)))</f>
        <v>5.5890730994037172</v>
      </c>
      <c r="H146" s="11">
        <f t="shared" si="8"/>
        <v>1.095653011666488</v>
      </c>
      <c r="I146" s="11">
        <f t="shared" si="9"/>
        <v>0.36333056810496228</v>
      </c>
      <c r="J146" s="15">
        <f t="shared" si="10"/>
        <v>190</v>
      </c>
      <c r="K146" s="10">
        <f t="shared" si="11"/>
        <v>6.6497852503185362</v>
      </c>
      <c r="N146" s="14"/>
      <c r="Q146" s="18"/>
    </row>
    <row r="147" spans="1:17" x14ac:dyDescent="0.25">
      <c r="A147" s="3">
        <v>145</v>
      </c>
      <c r="B147" s="13">
        <v>34</v>
      </c>
      <c r="C147" s="13">
        <v>83.4</v>
      </c>
      <c r="D147" s="13">
        <v>50.6</v>
      </c>
      <c r="E147" s="13">
        <v>34.4</v>
      </c>
      <c r="F147" s="13">
        <v>21.9</v>
      </c>
      <c r="G147" s="16">
        <f t="array" ref="G147">MMULT((B147:F147-x_),MMULT(MINVERSE(S),TRANSPOSE(B147:F147-x_)))</f>
        <v>4.7031278013395301</v>
      </c>
      <c r="H147" s="11">
        <f t="shared" si="8"/>
        <v>0.92197687311332599</v>
      </c>
      <c r="I147" s="11">
        <f t="shared" si="9"/>
        <v>0.46727117776966343</v>
      </c>
      <c r="J147" s="15">
        <f t="shared" si="10"/>
        <v>172</v>
      </c>
      <c r="K147" s="10">
        <f t="shared" si="11"/>
        <v>5.8663224333475155</v>
      </c>
      <c r="N147" s="14"/>
      <c r="Q147" s="18"/>
    </row>
    <row r="148" spans="1:17" x14ac:dyDescent="0.25">
      <c r="A148" s="3">
        <v>146</v>
      </c>
      <c r="B148" s="13">
        <v>34.9</v>
      </c>
      <c r="C148" s="13">
        <v>90.2</v>
      </c>
      <c r="D148" s="13">
        <v>52.6</v>
      </c>
      <c r="E148" s="13">
        <v>37.200000000000003</v>
      </c>
      <c r="F148" s="13">
        <v>22.4</v>
      </c>
      <c r="G148" s="16">
        <f t="array" ref="G148">MMULT((B148:F148-x_),MMULT(MINVERSE(S),TRANSPOSE(B148:F148-x_)))</f>
        <v>3.0258494378021839</v>
      </c>
      <c r="H148" s="11">
        <f t="shared" si="8"/>
        <v>0.59317188922274255</v>
      </c>
      <c r="I148" s="11">
        <f t="shared" si="9"/>
        <v>0.70522185139001303</v>
      </c>
      <c r="J148" s="15">
        <f t="shared" si="10"/>
        <v>110</v>
      </c>
      <c r="K148" s="10">
        <f t="shared" si="11"/>
        <v>3.889200958150282</v>
      </c>
      <c r="N148" s="14"/>
      <c r="Q148" s="18"/>
    </row>
    <row r="149" spans="1:17" x14ac:dyDescent="0.25">
      <c r="A149" s="3">
        <v>147</v>
      </c>
      <c r="B149" s="13">
        <v>37.5</v>
      </c>
      <c r="C149" s="13">
        <v>97.2</v>
      </c>
      <c r="D149" s="13">
        <v>56.9</v>
      </c>
      <c r="E149" s="13">
        <v>38.299999999999997</v>
      </c>
      <c r="F149" s="13">
        <v>22.1</v>
      </c>
      <c r="G149" s="16">
        <f t="array" ref="G149">MMULT((B149:F149-x_),MMULT(MINVERSE(S),TRANSPOSE(B149:F149-x_)))</f>
        <v>0.91298445643082271</v>
      </c>
      <c r="H149" s="11">
        <f t="shared" si="8"/>
        <v>0.17897675544802646</v>
      </c>
      <c r="I149" s="11">
        <f t="shared" si="9"/>
        <v>0.97031735123250962</v>
      </c>
      <c r="J149" s="15">
        <f t="shared" si="10"/>
        <v>17</v>
      </c>
      <c r="K149" s="10">
        <f t="shared" si="11"/>
        <v>1.3039586555067098</v>
      </c>
      <c r="N149" s="14"/>
      <c r="Q149" s="18"/>
    </row>
    <row r="150" spans="1:17" x14ac:dyDescent="0.25">
      <c r="A150" s="3">
        <v>148</v>
      </c>
      <c r="B150" s="13">
        <v>37.299999999999997</v>
      </c>
      <c r="C150" s="13">
        <v>99.6</v>
      </c>
      <c r="D150" s="13">
        <v>57.4</v>
      </c>
      <c r="E150" s="13">
        <v>39.6</v>
      </c>
      <c r="F150" s="13">
        <v>24.6</v>
      </c>
      <c r="G150" s="16">
        <f t="array" ref="G150">MMULT((B150:F150-x_),MMULT(MINVERSE(S),TRANSPOSE(B150:F150-x_)))</f>
        <v>2.6504561413036272</v>
      </c>
      <c r="H150" s="11">
        <f t="shared" si="8"/>
        <v>0.51958172703432259</v>
      </c>
      <c r="I150" s="11">
        <f t="shared" si="9"/>
        <v>0.76136749608558285</v>
      </c>
      <c r="J150" s="15">
        <f t="shared" si="10"/>
        <v>93</v>
      </c>
      <c r="K150" s="10">
        <f t="shared" si="11"/>
        <v>3.4370297603995064</v>
      </c>
      <c r="N150" s="14"/>
      <c r="Q150" s="18"/>
    </row>
    <row r="151" spans="1:17" x14ac:dyDescent="0.25">
      <c r="A151" s="3">
        <v>149</v>
      </c>
      <c r="B151" s="13">
        <v>40</v>
      </c>
      <c r="C151" s="13">
        <v>107.5</v>
      </c>
      <c r="D151" s="13">
        <v>62.7</v>
      </c>
      <c r="E151" s="13">
        <v>39</v>
      </c>
      <c r="F151" s="13">
        <v>22.3</v>
      </c>
      <c r="G151" s="16">
        <f t="array" ref="G151">MMULT((B151:F151-x_),MMULT(MINVERSE(S),TRANSPOSE(B151:F151-x_)))</f>
        <v>2.1484878873885513</v>
      </c>
      <c r="H151" s="11">
        <f t="shared" si="8"/>
        <v>0.42117846420677124</v>
      </c>
      <c r="I151" s="11">
        <f t="shared" si="9"/>
        <v>0.83377268840232754</v>
      </c>
      <c r="J151" s="15">
        <f t="shared" si="10"/>
        <v>72</v>
      </c>
      <c r="K151" s="10">
        <f t="shared" si="11"/>
        <v>2.8943500425636395</v>
      </c>
      <c r="N151" s="14"/>
      <c r="Q151" s="18"/>
    </row>
    <row r="152" spans="1:17" x14ac:dyDescent="0.25">
      <c r="A152" s="3">
        <v>150</v>
      </c>
      <c r="B152" s="13">
        <v>40.200000000000003</v>
      </c>
      <c r="C152" s="13">
        <v>99.7</v>
      </c>
      <c r="D152" s="13">
        <v>62.3</v>
      </c>
      <c r="E152" s="13">
        <v>38.1</v>
      </c>
      <c r="F152" s="13">
        <v>23.9</v>
      </c>
      <c r="G152" s="16">
        <f t="array" ref="G152">MMULT((B152:F152-x_),MMULT(MINVERSE(S),TRANSPOSE(B152:F152-x_)))</f>
        <v>4.2628943336874681</v>
      </c>
      <c r="H152" s="11">
        <f t="shared" si="8"/>
        <v>0.83567577880113608</v>
      </c>
      <c r="I152" s="11">
        <f t="shared" si="9"/>
        <v>0.52542023123920245</v>
      </c>
      <c r="J152" s="15">
        <f t="shared" si="10"/>
        <v>161</v>
      </c>
      <c r="K152" s="10">
        <f t="shared" si="11"/>
        <v>5.4532877782306404</v>
      </c>
      <c r="N152" s="14"/>
      <c r="Q152" s="18"/>
    </row>
    <row r="153" spans="1:17" x14ac:dyDescent="0.25">
      <c r="A153" s="3">
        <v>151</v>
      </c>
      <c r="B153" s="13">
        <v>36.9</v>
      </c>
      <c r="C153" s="13">
        <v>94</v>
      </c>
      <c r="D153" s="13">
        <v>58.1</v>
      </c>
      <c r="E153" s="13">
        <v>36.5</v>
      </c>
      <c r="F153" s="13">
        <v>22.1</v>
      </c>
      <c r="G153" s="16">
        <f t="array" ref="G153">MMULT((B153:F153-x_),MMULT(MINVERSE(S),TRANSPOSE(B153:F153-x_)))</f>
        <v>1.7243966521173608</v>
      </c>
      <c r="H153" s="11">
        <f t="shared" si="8"/>
        <v>0.33804180972361303</v>
      </c>
      <c r="I153" s="11">
        <f t="shared" si="9"/>
        <v>0.88957283556764244</v>
      </c>
      <c r="J153" s="15">
        <f t="shared" si="10"/>
        <v>53</v>
      </c>
      <c r="K153" s="10">
        <f t="shared" si="11"/>
        <v>2.3987069435120816</v>
      </c>
      <c r="N153" s="14"/>
      <c r="Q153" s="18"/>
    </row>
    <row r="154" spans="1:17" x14ac:dyDescent="0.25">
      <c r="A154" s="3">
        <v>152</v>
      </c>
      <c r="B154" s="13">
        <v>37.799999999999997</v>
      </c>
      <c r="C154" s="13">
        <v>103.6</v>
      </c>
      <c r="D154" s="13">
        <v>61.2</v>
      </c>
      <c r="E154" s="13">
        <v>38.1</v>
      </c>
      <c r="F154" s="13">
        <v>22.6</v>
      </c>
      <c r="G154" s="16">
        <f t="array" ref="G154">MMULT((B154:F154-x_),MMULT(MINVERSE(S),TRANSPOSE(B154:F154-x_)))</f>
        <v>1.2651379077341103</v>
      </c>
      <c r="H154" s="11">
        <f t="shared" si="8"/>
        <v>0.24801109846464561</v>
      </c>
      <c r="I154" s="11">
        <f t="shared" si="9"/>
        <v>0.94054316137074245</v>
      </c>
      <c r="J154" s="15">
        <f t="shared" si="10"/>
        <v>27</v>
      </c>
      <c r="K154" s="10">
        <f t="shared" si="11"/>
        <v>1.6523988889782979</v>
      </c>
      <c r="N154" s="14"/>
      <c r="Q154" s="18"/>
    </row>
    <row r="155" spans="1:17" x14ac:dyDescent="0.25">
      <c r="A155" s="3">
        <v>153</v>
      </c>
      <c r="B155" s="13">
        <v>40.200000000000003</v>
      </c>
      <c r="C155" s="13">
        <v>102.7</v>
      </c>
      <c r="D155" s="13">
        <v>60.7</v>
      </c>
      <c r="E155" s="13">
        <v>39.4</v>
      </c>
      <c r="F155" s="13">
        <v>23.3</v>
      </c>
      <c r="G155" s="16">
        <f t="array" ref="G155">MMULT((B155:F155-x_),MMULT(MINVERSE(S),TRANSPOSE(B155:F155-x_)))</f>
        <v>1.5500179757170176</v>
      </c>
      <c r="H155" s="11">
        <f t="shared" si="8"/>
        <v>0.30385751501670799</v>
      </c>
      <c r="I155" s="11">
        <f t="shared" si="9"/>
        <v>0.91030636663200182</v>
      </c>
      <c r="J155" s="15">
        <f t="shared" si="10"/>
        <v>39</v>
      </c>
      <c r="K155" s="10">
        <f t="shared" si="11"/>
        <v>2.0138723433338441</v>
      </c>
      <c r="N155" s="14"/>
      <c r="Q155" s="18"/>
    </row>
    <row r="156" spans="1:17" x14ac:dyDescent="0.25">
      <c r="A156" s="3">
        <v>154</v>
      </c>
      <c r="B156" s="13">
        <v>36</v>
      </c>
      <c r="C156" s="13">
        <v>99.8</v>
      </c>
      <c r="D156" s="13">
        <v>53</v>
      </c>
      <c r="E156" s="13">
        <v>36.200000000000003</v>
      </c>
      <c r="F156" s="13">
        <v>22.5</v>
      </c>
      <c r="G156" s="16">
        <f t="array" ref="G156">MMULT((B156:F156-x_),MMULT(MINVERSE(S),TRANSPOSE(B156:F156-x_)))</f>
        <v>3.5496179398765695</v>
      </c>
      <c r="H156" s="11">
        <f t="shared" si="8"/>
        <v>0.69584876005756313</v>
      </c>
      <c r="I156" s="11">
        <f t="shared" si="9"/>
        <v>0.62704114324517901</v>
      </c>
      <c r="J156" s="15">
        <f t="shared" si="10"/>
        <v>132</v>
      </c>
      <c r="K156" s="10">
        <f t="shared" si="11"/>
        <v>4.5127855270017116</v>
      </c>
      <c r="N156" s="14"/>
      <c r="Q156" s="18"/>
    </row>
    <row r="157" spans="1:17" x14ac:dyDescent="0.25">
      <c r="A157" s="3">
        <v>155</v>
      </c>
      <c r="B157" s="13">
        <v>34.5</v>
      </c>
      <c r="C157" s="13">
        <v>92.9</v>
      </c>
      <c r="D157" s="13">
        <v>56</v>
      </c>
      <c r="E157" s="13">
        <v>38.200000000000003</v>
      </c>
      <c r="F157" s="13">
        <v>22.6</v>
      </c>
      <c r="G157" s="16">
        <f t="array" ref="G157">MMULT((B157:F157-x_),MMULT(MINVERSE(S),TRANSPOSE(B157:F157-x_)))</f>
        <v>3.316564006333854</v>
      </c>
      <c r="H157" s="11">
        <f t="shared" si="8"/>
        <v>0.65016207111552016</v>
      </c>
      <c r="I157" s="11">
        <f t="shared" si="9"/>
        <v>0.66163540009481037</v>
      </c>
      <c r="J157" s="15">
        <f t="shared" si="10"/>
        <v>119</v>
      </c>
      <c r="K157" s="10">
        <f t="shared" si="11"/>
        <v>4.1377276613530736</v>
      </c>
      <c r="N157" s="14"/>
      <c r="Q157" s="18"/>
    </row>
    <row r="158" spans="1:17" x14ac:dyDescent="0.25">
      <c r="A158" s="3">
        <v>156</v>
      </c>
      <c r="B158" s="13">
        <v>37.299999999999997</v>
      </c>
      <c r="C158" s="13">
        <v>113.3</v>
      </c>
      <c r="D158" s="13">
        <v>67.7</v>
      </c>
      <c r="E158" s="13">
        <v>40.9</v>
      </c>
      <c r="F158" s="13">
        <v>25</v>
      </c>
      <c r="G158" s="16">
        <f t="array" ref="G158">MMULT((B158:F158-x_),MMULT(MINVERSE(S),TRANSPOSE(B158:F158-x_)))</f>
        <v>10.455411076534523</v>
      </c>
      <c r="H158" s="11">
        <f t="shared" si="8"/>
        <v>2.0496247643349599</v>
      </c>
      <c r="I158" s="11">
        <f t="shared" si="9"/>
        <v>7.2400073845663715E-2</v>
      </c>
      <c r="J158" s="15">
        <f t="shared" si="10"/>
        <v>231</v>
      </c>
      <c r="K158" s="10">
        <f t="shared" si="11"/>
        <v>9.6645532665816098</v>
      </c>
      <c r="N158" s="14"/>
      <c r="Q158" s="18"/>
    </row>
    <row r="159" spans="1:17" x14ac:dyDescent="0.25">
      <c r="A159" s="3">
        <v>157</v>
      </c>
      <c r="B159" s="13">
        <v>36.700000000000003</v>
      </c>
      <c r="C159" s="13">
        <v>96.7</v>
      </c>
      <c r="D159" s="13">
        <v>60.4</v>
      </c>
      <c r="E159" s="13">
        <v>39.9</v>
      </c>
      <c r="F159" s="13">
        <v>24.4</v>
      </c>
      <c r="G159" s="16">
        <f t="array" ref="G159">MMULT((B159:F159-x_),MMULT(MINVERSE(S),TRANSPOSE(B159:F159-x_)))</f>
        <v>2.7420021561139598</v>
      </c>
      <c r="H159" s="11">
        <f t="shared" si="8"/>
        <v>0.53752793475948313</v>
      </c>
      <c r="I159" s="11">
        <f t="shared" si="9"/>
        <v>0.74775394325413602</v>
      </c>
      <c r="J159" s="15">
        <f t="shared" si="10"/>
        <v>98</v>
      </c>
      <c r="K159" s="10">
        <f t="shared" si="11"/>
        <v>3.568192832512918</v>
      </c>
      <c r="N159" s="14"/>
      <c r="Q159" s="18"/>
    </row>
    <row r="160" spans="1:17" x14ac:dyDescent="0.25">
      <c r="A160" s="3">
        <v>158</v>
      </c>
      <c r="B160" s="13">
        <v>37</v>
      </c>
      <c r="C160" s="13">
        <v>99.1</v>
      </c>
      <c r="D160" s="13">
        <v>59.3</v>
      </c>
      <c r="E160" s="13">
        <v>38.4</v>
      </c>
      <c r="F160" s="13">
        <v>22.4</v>
      </c>
      <c r="G160" s="16">
        <f t="array" ref="G160">MMULT((B160:F160-x_),MMULT(MINVERSE(S),TRANSPOSE(B160:F160-x_)))</f>
        <v>0.48959872964857598</v>
      </c>
      <c r="H160" s="11">
        <f t="shared" si="8"/>
        <v>9.5978405203678438E-2</v>
      </c>
      <c r="I160" s="11">
        <f t="shared" si="9"/>
        <v>0.99275599328002273</v>
      </c>
      <c r="J160" s="15">
        <f t="shared" si="10"/>
        <v>7</v>
      </c>
      <c r="K160" s="10">
        <f t="shared" si="11"/>
        <v>0.84305378744531423</v>
      </c>
      <c r="N160" s="14"/>
      <c r="Q160" s="18"/>
    </row>
    <row r="161" spans="1:17" x14ac:dyDescent="0.25">
      <c r="A161" s="3">
        <v>159</v>
      </c>
      <c r="B161" s="13">
        <v>38</v>
      </c>
      <c r="C161" s="13">
        <v>100.7</v>
      </c>
      <c r="D161" s="13">
        <v>59.3</v>
      </c>
      <c r="E161" s="13">
        <v>38.1</v>
      </c>
      <c r="F161" s="13">
        <v>21.8</v>
      </c>
      <c r="G161" s="16">
        <f t="array" ref="G161">MMULT((B161:F161-x_),MMULT(MINVERSE(S),TRANSPOSE(B161:F161-x_)))</f>
        <v>0.84668858489172105</v>
      </c>
      <c r="H161" s="11">
        <f t="shared" si="8"/>
        <v>0.16598045534226818</v>
      </c>
      <c r="I161" s="11">
        <f t="shared" si="9"/>
        <v>0.97484561942348102</v>
      </c>
      <c r="J161" s="15">
        <f t="shared" si="10"/>
        <v>14</v>
      </c>
      <c r="K161" s="10">
        <f t="shared" si="11"/>
        <v>1.1837313144202952</v>
      </c>
      <c r="N161" s="14"/>
      <c r="Q161" s="18"/>
    </row>
    <row r="162" spans="1:17" x14ac:dyDescent="0.25">
      <c r="A162" s="3">
        <v>160</v>
      </c>
      <c r="B162" s="13">
        <v>36.799999999999997</v>
      </c>
      <c r="C162" s="13">
        <v>96</v>
      </c>
      <c r="D162" s="13">
        <v>58.8</v>
      </c>
      <c r="E162" s="13">
        <v>38.4</v>
      </c>
      <c r="F162" s="13">
        <v>22.8</v>
      </c>
      <c r="G162" s="16">
        <f t="array" ref="G162">MMULT((B162:F162-x_),MMULT(MINVERSE(S),TRANSPOSE(B162:F162-x_)))</f>
        <v>0.66457094970551944</v>
      </c>
      <c r="H162" s="11">
        <f t="shared" si="8"/>
        <v>0.13027905514218335</v>
      </c>
      <c r="I162" s="11">
        <f t="shared" si="9"/>
        <v>0.98537329850339028</v>
      </c>
      <c r="J162" s="15">
        <f t="shared" si="10"/>
        <v>8</v>
      </c>
      <c r="K162" s="10">
        <f t="shared" si="11"/>
        <v>0.89977265590388544</v>
      </c>
      <c r="N162" s="14"/>
      <c r="Q162" s="18"/>
    </row>
    <row r="163" spans="1:17" x14ac:dyDescent="0.25">
      <c r="A163" s="3">
        <v>161</v>
      </c>
      <c r="B163" s="13">
        <v>38.4</v>
      </c>
      <c r="C163" s="13">
        <v>118.5</v>
      </c>
      <c r="D163" s="13">
        <v>61.9</v>
      </c>
      <c r="E163" s="13">
        <v>38.299999999999997</v>
      </c>
      <c r="F163" s="13">
        <v>21.9</v>
      </c>
      <c r="G163" s="16">
        <f t="array" ref="G163">MMULT((B163:F163-x_),MMULT(MINVERSE(S),TRANSPOSE(B163:F163-x_)))</f>
        <v>14.183996810998185</v>
      </c>
      <c r="H163" s="11">
        <f t="shared" si="8"/>
        <v>2.7805574461167848</v>
      </c>
      <c r="I163" s="11">
        <f t="shared" si="9"/>
        <v>1.83069520475546E-2</v>
      </c>
      <c r="J163" s="15">
        <f t="shared" si="10"/>
        <v>244</v>
      </c>
      <c r="K163" s="10">
        <f t="shared" si="11"/>
        <v>12.078325581871864</v>
      </c>
      <c r="N163" s="14"/>
      <c r="Q163" s="18"/>
    </row>
    <row r="164" spans="1:17" x14ac:dyDescent="0.25">
      <c r="A164" s="3">
        <v>162</v>
      </c>
      <c r="B164" s="13">
        <v>35.1</v>
      </c>
      <c r="C164" s="13">
        <v>93.3</v>
      </c>
      <c r="D164" s="13">
        <v>52.6</v>
      </c>
      <c r="E164" s="13">
        <v>37.6</v>
      </c>
      <c r="F164" s="13">
        <v>22.6</v>
      </c>
      <c r="G164" s="16">
        <f t="array" ref="G164">MMULT((B164:F164-x_),MMULT(MINVERSE(S),TRANSPOSE(B164:F164-x_)))</f>
        <v>3.3042746346091052</v>
      </c>
      <c r="H164" s="11">
        <f t="shared" si="8"/>
        <v>0.64775292618178393</v>
      </c>
      <c r="I164" s="11">
        <f t="shared" si="9"/>
        <v>0.66347100854006424</v>
      </c>
      <c r="J164" s="15">
        <f t="shared" si="10"/>
        <v>118</v>
      </c>
      <c r="K164" s="10">
        <f t="shared" si="11"/>
        <v>4.1097164155579451</v>
      </c>
      <c r="N164" s="14"/>
      <c r="Q164" s="18"/>
    </row>
    <row r="165" spans="1:17" x14ac:dyDescent="0.25">
      <c r="A165" s="3">
        <v>163</v>
      </c>
      <c r="B165" s="13">
        <v>40.1</v>
      </c>
      <c r="C165" s="13">
        <v>106.5</v>
      </c>
      <c r="D165" s="13">
        <v>59</v>
      </c>
      <c r="E165" s="13">
        <v>39.4</v>
      </c>
      <c r="F165" s="13">
        <v>22.3</v>
      </c>
      <c r="G165" s="16">
        <f t="array" ref="G165">MMULT((B165:F165-x_),MMULT(MINVERSE(S),TRANSPOSE(B165:F165-x_)))</f>
        <v>2.6847502500512355</v>
      </c>
      <c r="H165" s="11">
        <f t="shared" si="8"/>
        <v>0.52630456691554439</v>
      </c>
      <c r="I165" s="11">
        <f t="shared" si="9"/>
        <v>0.75627682588097145</v>
      </c>
      <c r="J165" s="15">
        <f t="shared" si="10"/>
        <v>95</v>
      </c>
      <c r="K165" s="10">
        <f t="shared" si="11"/>
        <v>3.4893481372510489</v>
      </c>
      <c r="N165" s="14"/>
      <c r="Q165" s="18"/>
    </row>
    <row r="166" spans="1:17" x14ac:dyDescent="0.25">
      <c r="A166" s="3">
        <v>164</v>
      </c>
      <c r="B166" s="13">
        <v>40.700000000000003</v>
      </c>
      <c r="C166" s="13">
        <v>103.5</v>
      </c>
      <c r="D166" s="13">
        <v>59.1</v>
      </c>
      <c r="E166" s="13">
        <v>39.799999999999997</v>
      </c>
      <c r="F166" s="13">
        <v>25.4</v>
      </c>
      <c r="G166" s="16">
        <f t="array" ref="G166">MMULT((B166:F166-x_),MMULT(MINVERSE(S),TRANSPOSE(B166:F166-x_)))</f>
        <v>4.8804639351022114</v>
      </c>
      <c r="H166" s="11">
        <f t="shared" si="8"/>
        <v>0.95674093248036163</v>
      </c>
      <c r="I166" s="11">
        <f t="shared" si="9"/>
        <v>0.44501966392806813</v>
      </c>
      <c r="J166" s="15">
        <f t="shared" si="10"/>
        <v>174</v>
      </c>
      <c r="K166" s="10">
        <f t="shared" si="11"/>
        <v>5.9460094932663301</v>
      </c>
      <c r="N166" s="14"/>
      <c r="Q166" s="18"/>
    </row>
    <row r="167" spans="1:17" x14ac:dyDescent="0.25">
      <c r="A167" s="3">
        <v>165</v>
      </c>
      <c r="B167" s="13">
        <v>35.5</v>
      </c>
      <c r="C167" s="13">
        <v>97.8</v>
      </c>
      <c r="D167" s="13">
        <v>57</v>
      </c>
      <c r="E167" s="13">
        <v>38.700000000000003</v>
      </c>
      <c r="F167" s="13">
        <v>23.2</v>
      </c>
      <c r="G167" s="16">
        <f t="array" ref="G167">MMULT((B167:F167-x_),MMULT(MINVERSE(S),TRANSPOSE(B167:F167-x_)))</f>
        <v>2.375523610108591</v>
      </c>
      <c r="H167" s="11">
        <f t="shared" si="8"/>
        <v>0.46568537419523209</v>
      </c>
      <c r="I167" s="11">
        <f t="shared" si="9"/>
        <v>0.80162203124406228</v>
      </c>
      <c r="J167" s="15">
        <f t="shared" si="10"/>
        <v>84</v>
      </c>
      <c r="K167" s="10">
        <f t="shared" si="11"/>
        <v>3.203462430903679</v>
      </c>
      <c r="N167" s="14"/>
      <c r="Q167" s="18"/>
    </row>
    <row r="168" spans="1:17" x14ac:dyDescent="0.25">
      <c r="A168" s="3">
        <v>166</v>
      </c>
      <c r="B168" s="13">
        <v>40.799999999999997</v>
      </c>
      <c r="C168" s="13">
        <v>104.7</v>
      </c>
      <c r="D168" s="13">
        <v>66.5</v>
      </c>
      <c r="E168" s="13">
        <v>42.5</v>
      </c>
      <c r="F168" s="13">
        <v>24.5</v>
      </c>
      <c r="G168" s="16">
        <f t="array" ref="G168">MMULT((B168:F168-x_),MMULT(MINVERSE(S),TRANSPOSE(B168:F168-x_)))</f>
        <v>4.5543941796480949</v>
      </c>
      <c r="H168" s="11">
        <f t="shared" si="8"/>
        <v>0.89281990242355791</v>
      </c>
      <c r="I168" s="11">
        <f t="shared" si="9"/>
        <v>0.48646567340188063</v>
      </c>
      <c r="J168" s="15">
        <f t="shared" si="10"/>
        <v>171</v>
      </c>
      <c r="K168" s="10">
        <f t="shared" si="11"/>
        <v>5.8270545438694707</v>
      </c>
      <c r="N168" s="14"/>
      <c r="Q168" s="18"/>
    </row>
    <row r="169" spans="1:17" x14ac:dyDescent="0.25">
      <c r="A169" s="3">
        <v>167</v>
      </c>
      <c r="B169" s="13">
        <v>35.799999999999997</v>
      </c>
      <c r="C169" s="13">
        <v>91.2</v>
      </c>
      <c r="D169" s="13">
        <v>51.1</v>
      </c>
      <c r="E169" s="13">
        <v>35</v>
      </c>
      <c r="F169" s="13">
        <v>21.7</v>
      </c>
      <c r="G169" s="16">
        <f t="array" ref="G169">MMULT((B169:F169-x_),MMULT(MINVERSE(S),TRANSPOSE(B169:F169-x_)))</f>
        <v>2.8208777713336528</v>
      </c>
      <c r="H169" s="11">
        <f t="shared" si="8"/>
        <v>0.55299030281684913</v>
      </c>
      <c r="I169" s="11">
        <f t="shared" si="9"/>
        <v>0.73597114255395479</v>
      </c>
      <c r="J169" s="15">
        <f t="shared" si="10"/>
        <v>100</v>
      </c>
      <c r="K169" s="10">
        <f t="shared" si="11"/>
        <v>3.6210286176296842</v>
      </c>
      <c r="N169" s="14"/>
      <c r="Q169" s="18"/>
    </row>
    <row r="170" spans="1:17" x14ac:dyDescent="0.25">
      <c r="A170" s="3">
        <v>168</v>
      </c>
      <c r="B170" s="13">
        <v>40.200000000000003</v>
      </c>
      <c r="C170" s="13">
        <v>115.6</v>
      </c>
      <c r="D170" s="13">
        <v>63.7</v>
      </c>
      <c r="E170" s="13">
        <v>40.299999999999997</v>
      </c>
      <c r="F170" s="13">
        <v>23.2</v>
      </c>
      <c r="G170" s="16">
        <f t="array" ref="G170">MMULT((B170:F170-x_),MMULT(MINVERSE(S),TRANSPOSE(B170:F170-x_)))</f>
        <v>4.373095937980505</v>
      </c>
      <c r="H170" s="11">
        <f t="shared" si="8"/>
        <v>0.85727913189505545</v>
      </c>
      <c r="I170" s="11">
        <f t="shared" si="9"/>
        <v>0.51049259833498106</v>
      </c>
      <c r="J170" s="15">
        <f t="shared" si="10"/>
        <v>164</v>
      </c>
      <c r="K170" s="10">
        <f t="shared" si="11"/>
        <v>5.5620440900545898</v>
      </c>
      <c r="N170" s="14"/>
      <c r="Q170" s="18"/>
    </row>
    <row r="171" spans="1:17" x14ac:dyDescent="0.25">
      <c r="A171" s="3">
        <v>169</v>
      </c>
      <c r="B171" s="13">
        <v>38.299999999999997</v>
      </c>
      <c r="C171" s="13">
        <v>98.3</v>
      </c>
      <c r="D171" s="13">
        <v>56.3</v>
      </c>
      <c r="E171" s="13">
        <v>38.799999999999997</v>
      </c>
      <c r="F171" s="13">
        <v>23</v>
      </c>
      <c r="G171" s="16">
        <f t="array" ref="G171">MMULT((B171:F171-x_),MMULT(MINVERSE(S),TRANSPOSE(B171:F171-x_)))</f>
        <v>1.7011465733750755</v>
      </c>
      <c r="H171" s="11">
        <f t="shared" si="8"/>
        <v>0.33348398442013194</v>
      </c>
      <c r="I171" s="11">
        <f t="shared" si="9"/>
        <v>0.89242322352453984</v>
      </c>
      <c r="J171" s="15">
        <f t="shared" si="10"/>
        <v>50</v>
      </c>
      <c r="K171" s="10">
        <f t="shared" si="11"/>
        <v>2.3183269039216952</v>
      </c>
      <c r="N171" s="14"/>
      <c r="Q171" s="18"/>
    </row>
    <row r="172" spans="1:17" x14ac:dyDescent="0.25">
      <c r="A172" s="3">
        <v>170</v>
      </c>
      <c r="B172" s="13">
        <v>42.1</v>
      </c>
      <c r="C172" s="13">
        <v>105.6</v>
      </c>
      <c r="D172" s="13">
        <v>66</v>
      </c>
      <c r="E172" s="13">
        <v>41.5</v>
      </c>
      <c r="F172" s="13">
        <v>24.7</v>
      </c>
      <c r="G172" s="16">
        <f t="array" ref="G172">MMULT((B172:F172-x_),MMULT(MINVERSE(S),TRANSPOSE(B172:F172-x_)))</f>
        <v>4.9605822874957388</v>
      </c>
      <c r="H172" s="11">
        <f t="shared" si="8"/>
        <v>0.97244692031206315</v>
      </c>
      <c r="I172" s="11">
        <f t="shared" si="9"/>
        <v>0.43519869717105963</v>
      </c>
      <c r="J172" s="15">
        <f t="shared" si="10"/>
        <v>177</v>
      </c>
      <c r="K172" s="10">
        <f t="shared" si="11"/>
        <v>6.0685769213134018</v>
      </c>
      <c r="N172" s="14"/>
      <c r="Q172" s="18"/>
    </row>
    <row r="173" spans="1:17" x14ac:dyDescent="0.25">
      <c r="A173" s="3">
        <v>171</v>
      </c>
      <c r="B173" s="13">
        <v>40.200000000000003</v>
      </c>
      <c r="C173" s="13">
        <v>114.8</v>
      </c>
      <c r="D173" s="13">
        <v>61.3</v>
      </c>
      <c r="E173" s="13">
        <v>41.1</v>
      </c>
      <c r="F173" s="13">
        <v>24.7</v>
      </c>
      <c r="G173" s="16">
        <f t="array" ref="G173">MMULT((B173:F173-x_),MMULT(MINVERSE(S),TRANSPOSE(B173:F173-x_)))</f>
        <v>4.9706011638759016</v>
      </c>
      <c r="H173" s="11">
        <f t="shared" si="8"/>
        <v>0.97441096907009617</v>
      </c>
      <c r="I173" s="11">
        <f t="shared" si="9"/>
        <v>0.43398087078578362</v>
      </c>
      <c r="J173" s="15">
        <f t="shared" si="10"/>
        <v>179</v>
      </c>
      <c r="K173" s="10">
        <f t="shared" si="11"/>
        <v>6.1524459999256642</v>
      </c>
      <c r="N173" s="14"/>
      <c r="Q173" s="18"/>
    </row>
    <row r="174" spans="1:17" x14ac:dyDescent="0.25">
      <c r="A174" s="3">
        <v>172</v>
      </c>
      <c r="B174" s="13">
        <v>38.700000000000003</v>
      </c>
      <c r="C174" s="13">
        <v>99.4</v>
      </c>
      <c r="D174" s="13">
        <v>62.1</v>
      </c>
      <c r="E174" s="13">
        <v>39.299999999999997</v>
      </c>
      <c r="F174" s="13">
        <v>23.3</v>
      </c>
      <c r="G174" s="16">
        <f t="array" ref="G174">MMULT((B174:F174-x_),MMULT(MINVERSE(S),TRANSPOSE(B174:F174-x_)))</f>
        <v>1.0997385496188627</v>
      </c>
      <c r="H174" s="11">
        <f t="shared" si="8"/>
        <v>0.21558706291821328</v>
      </c>
      <c r="I174" s="11">
        <f t="shared" si="9"/>
        <v>0.95567543288746948</v>
      </c>
      <c r="J174" s="15">
        <f t="shared" si="10"/>
        <v>22</v>
      </c>
      <c r="K174" s="10">
        <f t="shared" si="11"/>
        <v>1.4859755178134704</v>
      </c>
      <c r="N174" s="14"/>
      <c r="Q174" s="18"/>
    </row>
    <row r="175" spans="1:17" x14ac:dyDescent="0.25">
      <c r="A175" s="3">
        <v>173</v>
      </c>
      <c r="B175" s="13">
        <v>37.700000000000003</v>
      </c>
      <c r="C175" s="13">
        <v>98.9</v>
      </c>
      <c r="D175" s="13">
        <v>58.5</v>
      </c>
      <c r="E175" s="13">
        <v>36.6</v>
      </c>
      <c r="F175" s="13">
        <v>23.5</v>
      </c>
      <c r="G175" s="16">
        <f t="array" ref="G175">MMULT((B175:F175-x_),MMULT(MINVERSE(S),TRANSPOSE(B175:F175-x_)))</f>
        <v>2.1356732912383518</v>
      </c>
      <c r="H175" s="11">
        <f t="shared" si="8"/>
        <v>0.41866635699050425</v>
      </c>
      <c r="I175" s="11">
        <f t="shared" si="9"/>
        <v>0.83554840890579951</v>
      </c>
      <c r="J175" s="15">
        <f t="shared" si="10"/>
        <v>70</v>
      </c>
      <c r="K175" s="10">
        <f t="shared" si="11"/>
        <v>2.8427971269138119</v>
      </c>
      <c r="N175" s="14"/>
      <c r="Q175" s="18"/>
    </row>
    <row r="176" spans="1:17" x14ac:dyDescent="0.25">
      <c r="A176" s="3">
        <v>174</v>
      </c>
      <c r="B176" s="13">
        <v>37.799999999999997</v>
      </c>
      <c r="C176" s="13">
        <v>100.4</v>
      </c>
      <c r="D176" s="13">
        <v>56.1</v>
      </c>
      <c r="E176" s="13">
        <v>35.6</v>
      </c>
      <c r="F176" s="13">
        <v>20.5</v>
      </c>
      <c r="G176" s="16">
        <f t="array" ref="G176">MMULT((B176:F176-x_),MMULT(MINVERSE(S),TRANSPOSE(B176:F176-x_)))</f>
        <v>4.4290189180735755</v>
      </c>
      <c r="H176" s="11">
        <f t="shared" si="8"/>
        <v>0.86824198395846375</v>
      </c>
      <c r="I176" s="11">
        <f t="shared" si="9"/>
        <v>0.50300943770484396</v>
      </c>
      <c r="J176" s="15">
        <f t="shared" si="10"/>
        <v>167</v>
      </c>
      <c r="K176" s="10">
        <f t="shared" si="11"/>
        <v>5.6735948965421636</v>
      </c>
      <c r="N176" s="14"/>
      <c r="Q176" s="18"/>
    </row>
    <row r="177" spans="1:17" x14ac:dyDescent="0.25">
      <c r="A177" s="3">
        <v>175</v>
      </c>
      <c r="B177" s="13">
        <v>39</v>
      </c>
      <c r="C177" s="13">
        <v>103.7</v>
      </c>
      <c r="D177" s="13">
        <v>60</v>
      </c>
      <c r="E177" s="13">
        <v>40.9</v>
      </c>
      <c r="F177" s="13">
        <v>25.5</v>
      </c>
      <c r="G177" s="16">
        <f t="array" ref="G177">MMULT((B177:F177-x_),MMULT(MINVERSE(S),TRANSPOSE(B177:F177-x_)))</f>
        <v>3.4950724915847253</v>
      </c>
      <c r="H177" s="11">
        <f t="shared" si="8"/>
        <v>0.68515595221076053</v>
      </c>
      <c r="I177" s="11">
        <f t="shared" si="9"/>
        <v>0.63509533856367195</v>
      </c>
      <c r="J177" s="15">
        <f t="shared" si="10"/>
        <v>129</v>
      </c>
      <c r="K177" s="10">
        <f t="shared" si="11"/>
        <v>4.424269787418468</v>
      </c>
      <c r="N177" s="14"/>
      <c r="Q177" s="18"/>
    </row>
    <row r="178" spans="1:17" x14ac:dyDescent="0.25">
      <c r="A178" s="3">
        <v>176</v>
      </c>
      <c r="B178" s="13">
        <v>37.4</v>
      </c>
      <c r="C178" s="13">
        <v>98.7</v>
      </c>
      <c r="D178" s="13">
        <v>57.1</v>
      </c>
      <c r="E178" s="13">
        <v>38.1</v>
      </c>
      <c r="F178" s="13">
        <v>21.8</v>
      </c>
      <c r="G178" s="16">
        <f t="array" ref="G178">MMULT((B178:F178-x_),MMULT(MINVERSE(S),TRANSPOSE(B178:F178-x_)))</f>
        <v>0.85188142902721165</v>
      </c>
      <c r="H178" s="11">
        <f t="shared" si="8"/>
        <v>0.16699843367516418</v>
      </c>
      <c r="I178" s="11">
        <f t="shared" si="9"/>
        <v>0.97450405103138471</v>
      </c>
      <c r="J178" s="15">
        <f t="shared" si="10"/>
        <v>15</v>
      </c>
      <c r="K178" s="10">
        <f t="shared" si="11"/>
        <v>1.2249618218448937</v>
      </c>
      <c r="N178" s="14"/>
      <c r="Q178" s="18"/>
    </row>
    <row r="179" spans="1:17" x14ac:dyDescent="0.25">
      <c r="A179" s="3">
        <v>177</v>
      </c>
      <c r="B179" s="13">
        <v>36.5</v>
      </c>
      <c r="C179" s="13">
        <v>89.7</v>
      </c>
      <c r="D179" s="13">
        <v>49.3</v>
      </c>
      <c r="E179" s="13">
        <v>33.700000000000003</v>
      </c>
      <c r="F179" s="13">
        <v>21.4</v>
      </c>
      <c r="G179" s="16">
        <f t="array" ref="G179">MMULT((B179:F179-x_),MMULT(MINVERSE(S),TRANSPOSE(B179:F179-x_)))</f>
        <v>6.1461076576072182</v>
      </c>
      <c r="H179" s="11">
        <f t="shared" si="8"/>
        <v>1.2048511882591488</v>
      </c>
      <c r="I179" s="11">
        <f t="shared" si="9"/>
        <v>0.30739298440838148</v>
      </c>
      <c r="J179" s="15">
        <f t="shared" si="10"/>
        <v>195</v>
      </c>
      <c r="K179" s="10">
        <f t="shared" si="11"/>
        <v>6.9001268385629224</v>
      </c>
      <c r="N179" s="14"/>
      <c r="Q179" s="18"/>
    </row>
    <row r="180" spans="1:17" x14ac:dyDescent="0.25">
      <c r="A180" s="3">
        <v>178</v>
      </c>
      <c r="B180" s="13">
        <v>41</v>
      </c>
      <c r="C180" s="13">
        <v>99.2</v>
      </c>
      <c r="D180" s="13">
        <v>56.8</v>
      </c>
      <c r="E180" s="13">
        <v>38.799999999999997</v>
      </c>
      <c r="F180" s="13">
        <v>23.3</v>
      </c>
      <c r="G180" s="16">
        <f t="array" ref="G180">MMULT((B180:F180-x_),MMULT(MINVERSE(S),TRANSPOSE(B180:F180-x_)))</f>
        <v>6.8070001196074506</v>
      </c>
      <c r="H180" s="11">
        <f t="shared" si="8"/>
        <v>1.3344091316783337</v>
      </c>
      <c r="I180" s="11">
        <f t="shared" si="9"/>
        <v>0.25019487424954689</v>
      </c>
      <c r="J180" s="15">
        <f t="shared" si="10"/>
        <v>207</v>
      </c>
      <c r="K180" s="10">
        <f t="shared" si="11"/>
        <v>7.5863329567953226</v>
      </c>
      <c r="N180" s="14"/>
      <c r="Q180" s="18"/>
    </row>
    <row r="181" spans="1:17" x14ac:dyDescent="0.25">
      <c r="A181" s="3">
        <v>179</v>
      </c>
      <c r="B181" s="13">
        <v>41.2</v>
      </c>
      <c r="C181" s="13">
        <v>119.8</v>
      </c>
      <c r="D181" s="13">
        <v>62.5</v>
      </c>
      <c r="E181" s="13">
        <v>36.9</v>
      </c>
      <c r="F181" s="13">
        <v>23.6</v>
      </c>
      <c r="G181" s="16">
        <f t="array" ref="G181">MMULT((B181:F181-x_),MMULT(MINVERSE(S),TRANSPOSE(B181:F181-x_)))</f>
        <v>16.775888136042653</v>
      </c>
      <c r="H181" s="11">
        <f t="shared" si="8"/>
        <v>3.2886584291760665</v>
      </c>
      <c r="I181" s="11">
        <f t="shared" si="9"/>
        <v>6.8012970277531171E-3</v>
      </c>
      <c r="J181" s="15">
        <f t="shared" si="10"/>
        <v>247</v>
      </c>
      <c r="K181" s="10">
        <f t="shared" si="11"/>
        <v>13.17128969956868</v>
      </c>
      <c r="N181" s="14"/>
      <c r="Q181" s="18"/>
    </row>
    <row r="182" spans="1:17" x14ac:dyDescent="0.25">
      <c r="A182" s="3">
        <v>180</v>
      </c>
      <c r="B182" s="13">
        <v>34.799999999999997</v>
      </c>
      <c r="C182" s="13">
        <v>92.8</v>
      </c>
      <c r="D182" s="13">
        <v>53.8</v>
      </c>
      <c r="E182" s="13">
        <v>36.5</v>
      </c>
      <c r="F182" s="13">
        <v>21.5</v>
      </c>
      <c r="G182" s="16">
        <f t="array" ref="G182">MMULT((B182:F182-x_),MMULT(MINVERSE(S),TRANSPOSE(B182:F182-x_)))</f>
        <v>2.0050159524973479</v>
      </c>
      <c r="H182" s="11">
        <f t="shared" si="8"/>
        <v>0.39305296741018508</v>
      </c>
      <c r="I182" s="11">
        <f t="shared" si="9"/>
        <v>0.85337103177459162</v>
      </c>
      <c r="J182" s="15">
        <f t="shared" si="10"/>
        <v>66</v>
      </c>
      <c r="K182" s="10">
        <f t="shared" si="11"/>
        <v>2.7394439515215629</v>
      </c>
      <c r="N182" s="14"/>
      <c r="Q182" s="18"/>
    </row>
    <row r="183" spans="1:17" x14ac:dyDescent="0.25">
      <c r="A183" s="3">
        <v>181</v>
      </c>
      <c r="B183" s="13">
        <v>36.9</v>
      </c>
      <c r="C183" s="13">
        <v>93.3</v>
      </c>
      <c r="D183" s="13">
        <v>54.7</v>
      </c>
      <c r="E183" s="13">
        <v>39</v>
      </c>
      <c r="F183" s="13">
        <v>22.6</v>
      </c>
      <c r="G183" s="16">
        <f t="array" ref="G183">MMULT((B183:F183-x_),MMULT(MINVERSE(S),TRANSPOSE(B183:F183-x_)))</f>
        <v>3.9885291291926279</v>
      </c>
      <c r="H183" s="11">
        <f t="shared" si="8"/>
        <v>0.78189064175697498</v>
      </c>
      <c r="I183" s="11">
        <f t="shared" si="9"/>
        <v>0.56356555216279047</v>
      </c>
      <c r="J183" s="15">
        <f t="shared" si="10"/>
        <v>148</v>
      </c>
      <c r="K183" s="10">
        <f t="shared" si="11"/>
        <v>5.0098230938143127</v>
      </c>
      <c r="N183" s="14"/>
      <c r="Q183" s="18"/>
    </row>
    <row r="184" spans="1:17" x14ac:dyDescent="0.25">
      <c r="A184" s="3">
        <v>182</v>
      </c>
      <c r="B184" s="13">
        <v>42</v>
      </c>
      <c r="C184" s="13">
        <v>110</v>
      </c>
      <c r="D184" s="13">
        <v>55.8</v>
      </c>
      <c r="E184" s="13">
        <v>38.700000000000003</v>
      </c>
      <c r="F184" s="13">
        <v>23.4</v>
      </c>
      <c r="G184" s="16">
        <f t="array" ref="G184">MMULT((B184:F184-x_),MMULT(MINVERSE(S),TRANSPOSE(B184:F184-x_)))</f>
        <v>9.8742117878130902</v>
      </c>
      <c r="H184" s="11">
        <f t="shared" si="8"/>
        <v>1.9356894588307259</v>
      </c>
      <c r="I184" s="11">
        <f t="shared" si="9"/>
        <v>8.9005107420137647E-2</v>
      </c>
      <c r="J184" s="15">
        <f t="shared" si="10"/>
        <v>230</v>
      </c>
      <c r="K184" s="10">
        <f t="shared" si="11"/>
        <v>9.5425090942639255</v>
      </c>
      <c r="N184" s="14"/>
      <c r="Q184" s="18"/>
    </row>
    <row r="185" spans="1:17" x14ac:dyDescent="0.25">
      <c r="A185" s="3">
        <v>183</v>
      </c>
      <c r="B185" s="13">
        <v>40.799999999999997</v>
      </c>
      <c r="C185" s="13">
        <v>104.3</v>
      </c>
      <c r="D185" s="13">
        <v>58.5</v>
      </c>
      <c r="E185" s="13">
        <v>39.299999999999997</v>
      </c>
      <c r="F185" s="13">
        <v>24.6</v>
      </c>
      <c r="G185" s="16">
        <f t="array" ref="G185">MMULT((B185:F185-x_),MMULT(MINVERSE(S),TRANSPOSE(B185:F185-x_)))</f>
        <v>4.0479336465052391</v>
      </c>
      <c r="H185" s="11">
        <f t="shared" si="8"/>
        <v>0.79353599638779926</v>
      </c>
      <c r="I185" s="11">
        <f t="shared" si="9"/>
        <v>0.55519422690308096</v>
      </c>
      <c r="J185" s="15">
        <f t="shared" si="10"/>
        <v>151</v>
      </c>
      <c r="K185" s="10">
        <f t="shared" si="11"/>
        <v>5.1085423688932838</v>
      </c>
      <c r="N185" s="14"/>
      <c r="Q185" s="18"/>
    </row>
    <row r="186" spans="1:17" x14ac:dyDescent="0.25">
      <c r="A186" s="3">
        <v>184</v>
      </c>
      <c r="B186" s="13">
        <v>37.5</v>
      </c>
      <c r="C186" s="13">
        <v>102.7</v>
      </c>
      <c r="D186" s="13">
        <v>57.1</v>
      </c>
      <c r="E186" s="13">
        <v>36.700000000000003</v>
      </c>
      <c r="F186" s="13">
        <v>22.3</v>
      </c>
      <c r="G186" s="16">
        <f t="array" ref="G186">MMULT((B186:F186-x_),MMULT(MINVERSE(S),TRANSPOSE(B186:F186-x_)))</f>
        <v>1.980955815866873</v>
      </c>
      <c r="H186" s="11">
        <f t="shared" si="8"/>
        <v>0.38833634254387234</v>
      </c>
      <c r="I186" s="11">
        <f t="shared" si="9"/>
        <v>0.85659269795778437</v>
      </c>
      <c r="J186" s="15">
        <f t="shared" si="10"/>
        <v>65</v>
      </c>
      <c r="K186" s="10">
        <f t="shared" si="11"/>
        <v>2.7135345726307851</v>
      </c>
      <c r="N186" s="14"/>
      <c r="Q186" s="18"/>
    </row>
    <row r="187" spans="1:17" x14ac:dyDescent="0.25">
      <c r="A187" s="3">
        <v>185</v>
      </c>
      <c r="B187" s="13">
        <v>39.4</v>
      </c>
      <c r="C187" s="13">
        <v>106.8</v>
      </c>
      <c r="D187" s="13">
        <v>63.9</v>
      </c>
      <c r="E187" s="13">
        <v>39.200000000000003</v>
      </c>
      <c r="F187" s="13">
        <v>22.9</v>
      </c>
      <c r="G187" s="16">
        <f t="array" ref="G187">MMULT((B187:F187-x_),MMULT(MINVERSE(S),TRANSPOSE(B187:F187-x_)))</f>
        <v>1.6264612542133019</v>
      </c>
      <c r="H187" s="11">
        <f t="shared" si="8"/>
        <v>0.31884306035070076</v>
      </c>
      <c r="I187" s="11">
        <f t="shared" si="9"/>
        <v>0.90140468559640952</v>
      </c>
      <c r="J187" s="15">
        <f t="shared" si="10"/>
        <v>45</v>
      </c>
      <c r="K187" s="10">
        <f t="shared" si="11"/>
        <v>2.1821317371094135</v>
      </c>
      <c r="N187" s="14"/>
      <c r="Q187" s="18"/>
    </row>
    <row r="188" spans="1:17" x14ac:dyDescent="0.25">
      <c r="A188" s="3">
        <v>186</v>
      </c>
      <c r="B188" s="13">
        <v>41.1</v>
      </c>
      <c r="C188" s="13">
        <v>113.2</v>
      </c>
      <c r="D188" s="13">
        <v>61.7</v>
      </c>
      <c r="E188" s="13">
        <v>42.3</v>
      </c>
      <c r="F188" s="13">
        <v>23.2</v>
      </c>
      <c r="G188" s="16">
        <f t="array" ref="G188">MMULT((B188:F188-x_),MMULT(MINVERSE(S),TRANSPOSE(B188:F188-x_)))</f>
        <v>6.5050458837428566</v>
      </c>
      <c r="H188" s="11">
        <f t="shared" si="8"/>
        <v>1.2752155834769707</v>
      </c>
      <c r="I188" s="11">
        <f t="shared" si="9"/>
        <v>0.27513092488656515</v>
      </c>
      <c r="J188" s="15">
        <f t="shared" si="10"/>
        <v>200</v>
      </c>
      <c r="K188" s="10">
        <f t="shared" si="11"/>
        <v>7.1695449059622742</v>
      </c>
      <c r="N188" s="14"/>
      <c r="Q188" s="18"/>
    </row>
    <row r="189" spans="1:17" x14ac:dyDescent="0.25">
      <c r="A189" s="3">
        <v>187</v>
      </c>
      <c r="B189" s="13">
        <v>37.6</v>
      </c>
      <c r="C189" s="13">
        <v>93.9</v>
      </c>
      <c r="D189" s="13">
        <v>53.7</v>
      </c>
      <c r="E189" s="13">
        <v>36.200000000000003</v>
      </c>
      <c r="F189" s="13">
        <v>22</v>
      </c>
      <c r="G189" s="16">
        <f t="array" ref="G189">MMULT((B189:F189-x_),MMULT(MINVERSE(S),TRANSPOSE(B189:F189-x_)))</f>
        <v>2.3501028600156446</v>
      </c>
      <c r="H189" s="11">
        <f t="shared" si="8"/>
        <v>0.46070202169602625</v>
      </c>
      <c r="I189" s="11">
        <f t="shared" si="9"/>
        <v>0.80527998979430571</v>
      </c>
      <c r="J189" s="15">
        <f t="shared" si="10"/>
        <v>80</v>
      </c>
      <c r="K189" s="10">
        <f t="shared" si="11"/>
        <v>3.1003129101107154</v>
      </c>
      <c r="N189" s="14"/>
      <c r="Q189" s="18"/>
    </row>
    <row r="190" spans="1:17" x14ac:dyDescent="0.25">
      <c r="A190" s="3">
        <v>188</v>
      </c>
      <c r="B190" s="13">
        <v>39.9</v>
      </c>
      <c r="C190" s="13">
        <v>107.6</v>
      </c>
      <c r="D190" s="13">
        <v>57.2</v>
      </c>
      <c r="E190" s="13">
        <v>38</v>
      </c>
      <c r="F190" s="13">
        <v>22</v>
      </c>
      <c r="G190" s="16">
        <f t="array" ref="G190">MMULT((B190:F190-x_),MMULT(MINVERSE(S),TRANSPOSE(B190:F190-x_)))</f>
        <v>4.0712307475409624</v>
      </c>
      <c r="H190" s="11">
        <f t="shared" si="8"/>
        <v>0.79810303969872176</v>
      </c>
      <c r="I190" s="11">
        <f t="shared" si="9"/>
        <v>0.55192750099594368</v>
      </c>
      <c r="J190" s="15">
        <f t="shared" si="10"/>
        <v>152</v>
      </c>
      <c r="K190" s="10">
        <f t="shared" si="11"/>
        <v>5.1418980308883198</v>
      </c>
      <c r="N190" s="14"/>
      <c r="Q190" s="18"/>
    </row>
    <row r="191" spans="1:17" x14ac:dyDescent="0.25">
      <c r="A191" s="3">
        <v>189</v>
      </c>
      <c r="B191" s="13">
        <v>40.5</v>
      </c>
      <c r="C191" s="13">
        <v>115.4</v>
      </c>
      <c r="D191" s="13">
        <v>59.1</v>
      </c>
      <c r="E191" s="13">
        <v>38</v>
      </c>
      <c r="F191" s="13">
        <v>22.5</v>
      </c>
      <c r="G191" s="16">
        <f t="array" ref="G191">MMULT((B191:F191-x_),MMULT(MINVERSE(S),TRANSPOSE(B191:F191-x_)))</f>
        <v>8.5110665086836423</v>
      </c>
      <c r="H191" s="11">
        <f t="shared" si="8"/>
        <v>1.6684655016818248</v>
      </c>
      <c r="I191" s="11">
        <f t="shared" si="9"/>
        <v>0.14277590337532373</v>
      </c>
      <c r="J191" s="15">
        <f t="shared" si="10"/>
        <v>223</v>
      </c>
      <c r="K191" s="10">
        <f t="shared" si="11"/>
        <v>8.8058447569454525</v>
      </c>
      <c r="N191" s="14"/>
      <c r="Q191" s="18"/>
    </row>
    <row r="192" spans="1:17" x14ac:dyDescent="0.25">
      <c r="A192" s="3">
        <v>190</v>
      </c>
      <c r="B192" s="13">
        <v>38</v>
      </c>
      <c r="C192" s="13">
        <v>107.6</v>
      </c>
      <c r="D192" s="13">
        <v>61</v>
      </c>
      <c r="E192" s="13">
        <v>39.4</v>
      </c>
      <c r="F192" s="13">
        <v>23.6</v>
      </c>
      <c r="G192" s="16">
        <f t="array" ref="G192">MMULT((B192:F192-x_),MMULT(MINVERSE(S),TRANSPOSE(B192:F192-x_)))</f>
        <v>1.7069387023662781</v>
      </c>
      <c r="H192" s="11">
        <f t="shared" si="8"/>
        <v>0.3346194434596369</v>
      </c>
      <c r="I192" s="11">
        <f t="shared" si="9"/>
        <v>0.89171548087966057</v>
      </c>
      <c r="J192" s="15">
        <f t="shared" si="10"/>
        <v>52</v>
      </c>
      <c r="K192" s="10">
        <f t="shared" si="11"/>
        <v>2.3720102573239683</v>
      </c>
      <c r="N192" s="14"/>
      <c r="Q192" s="18"/>
    </row>
    <row r="193" spans="1:17" x14ac:dyDescent="0.25">
      <c r="A193" s="3">
        <v>191</v>
      </c>
      <c r="B193" s="13">
        <v>35.6</v>
      </c>
      <c r="C193" s="13">
        <v>90</v>
      </c>
      <c r="D193" s="13">
        <v>55</v>
      </c>
      <c r="E193" s="13">
        <v>36.1</v>
      </c>
      <c r="F193" s="13">
        <v>21.7</v>
      </c>
      <c r="G193" s="16">
        <f t="array" ref="G193">MMULT((B193:F193-x_),MMULT(MINVERSE(S),TRANSPOSE(B193:F193-x_)))</f>
        <v>1.8017465351443831</v>
      </c>
      <c r="H193" s="11">
        <f t="shared" si="8"/>
        <v>0.35320508112538612</v>
      </c>
      <c r="I193" s="11">
        <f t="shared" si="9"/>
        <v>0.87991427928376698</v>
      </c>
      <c r="J193" s="15">
        <f t="shared" si="10"/>
        <v>57</v>
      </c>
      <c r="K193" s="10">
        <f t="shared" si="11"/>
        <v>2.5046563636277925</v>
      </c>
      <c r="N193" s="14"/>
      <c r="Q193" s="18"/>
    </row>
    <row r="194" spans="1:17" x14ac:dyDescent="0.25">
      <c r="A194" s="3">
        <v>192</v>
      </c>
      <c r="B194" s="13">
        <v>37.5</v>
      </c>
      <c r="C194" s="13">
        <v>89.3</v>
      </c>
      <c r="D194" s="13">
        <v>56</v>
      </c>
      <c r="E194" s="13">
        <v>37.4</v>
      </c>
      <c r="F194" s="13">
        <v>22.4</v>
      </c>
      <c r="G194" s="16">
        <f t="array" ref="G194">MMULT((B194:F194-x_),MMULT(MINVERSE(S),TRANSPOSE(B194:F194-x_)))</f>
        <v>4.0034298543097764</v>
      </c>
      <c r="H194" s="11">
        <f t="shared" si="8"/>
        <v>0.78481170291689428</v>
      </c>
      <c r="I194" s="11">
        <f t="shared" si="9"/>
        <v>0.56146019595749186</v>
      </c>
      <c r="J194" s="15">
        <f t="shared" si="10"/>
        <v>149</v>
      </c>
      <c r="K194" s="10">
        <f t="shared" si="11"/>
        <v>5.0425100059949974</v>
      </c>
      <c r="N194" s="14"/>
      <c r="Q194" s="18"/>
    </row>
    <row r="195" spans="1:17" x14ac:dyDescent="0.25">
      <c r="A195" s="3">
        <v>193</v>
      </c>
      <c r="B195" s="13">
        <v>38.5</v>
      </c>
      <c r="C195" s="13">
        <v>99</v>
      </c>
      <c r="D195" s="13">
        <v>57.7</v>
      </c>
      <c r="E195" s="13">
        <v>38.1</v>
      </c>
      <c r="F195" s="13">
        <v>23.9</v>
      </c>
      <c r="G195" s="16">
        <f t="array" ref="G195">MMULT((B195:F195-x_),MMULT(MINVERSE(S),TRANSPOSE(B195:F195-x_)))</f>
        <v>1.1600734067474969</v>
      </c>
      <c r="H195" s="11">
        <f t="shared" ref="H195:H254" si="12">(n-p)*n/(n^2-1)/p*G195</f>
        <v>0.22741479655950489</v>
      </c>
      <c r="I195" s="11">
        <f t="shared" ref="I195:I254" si="13">FDIST(H195,p,n-p)</f>
        <v>0.95038009592954242</v>
      </c>
      <c r="J195" s="15">
        <f t="shared" ref="J195:J254" si="14">RANK(G195,G:G,1)</f>
        <v>24</v>
      </c>
      <c r="K195" s="10">
        <f t="shared" ref="K195:K254" si="15">CHIINV(1-(J195-0.5)/n,p)</f>
        <v>1.554078781377785</v>
      </c>
      <c r="N195" s="14"/>
      <c r="Q195" s="18"/>
    </row>
    <row r="196" spans="1:17" x14ac:dyDescent="0.25">
      <c r="A196" s="3">
        <v>194</v>
      </c>
      <c r="B196" s="13">
        <v>42.5</v>
      </c>
      <c r="C196" s="13">
        <v>119.9</v>
      </c>
      <c r="D196" s="13">
        <v>64.2</v>
      </c>
      <c r="E196" s="13">
        <v>42.7</v>
      </c>
      <c r="F196" s="13">
        <v>27</v>
      </c>
      <c r="G196" s="16">
        <f t="array" ref="G196">MMULT((B196:F196-x_),MMULT(MINVERSE(S),TRANSPOSE(B196:F196-x_)))</f>
        <v>9.7210541037638212</v>
      </c>
      <c r="H196" s="11">
        <f t="shared" si="12"/>
        <v>1.9056652178154583</v>
      </c>
      <c r="I196" s="11">
        <f t="shared" si="13"/>
        <v>9.3939359025291089E-2</v>
      </c>
      <c r="J196" s="15">
        <f t="shared" si="14"/>
        <v>228</v>
      </c>
      <c r="K196" s="10">
        <f t="shared" si="15"/>
        <v>9.3127230066077313</v>
      </c>
      <c r="N196" s="14"/>
      <c r="Q196" s="18"/>
    </row>
    <row r="197" spans="1:17" x14ac:dyDescent="0.25">
      <c r="A197" s="3">
        <v>195</v>
      </c>
      <c r="B197" s="13">
        <v>37.4</v>
      </c>
      <c r="C197" s="13">
        <v>94.2</v>
      </c>
      <c r="D197" s="13">
        <v>59.7</v>
      </c>
      <c r="E197" s="13">
        <v>40.200000000000003</v>
      </c>
      <c r="F197" s="13">
        <v>23.4</v>
      </c>
      <c r="G197" s="16">
        <f t="array" ref="G197">MMULT((B197:F197-x_),MMULT(MINVERSE(S),TRANSPOSE(B197:F197-x_)))</f>
        <v>3.8440812513092362</v>
      </c>
      <c r="H197" s="11">
        <f t="shared" si="12"/>
        <v>0.75357382613889756</v>
      </c>
      <c r="I197" s="11">
        <f t="shared" si="13"/>
        <v>0.5841581812083172</v>
      </c>
      <c r="J197" s="15">
        <f t="shared" si="14"/>
        <v>144</v>
      </c>
      <c r="K197" s="10">
        <f t="shared" si="15"/>
        <v>4.8811573426673567</v>
      </c>
      <c r="N197" s="14"/>
      <c r="Q197" s="18"/>
    </row>
    <row r="198" spans="1:17" x14ac:dyDescent="0.25">
      <c r="A198" s="3">
        <v>196</v>
      </c>
      <c r="B198" s="13">
        <v>40.9</v>
      </c>
      <c r="C198" s="13">
        <v>103</v>
      </c>
      <c r="D198" s="13">
        <v>64.8</v>
      </c>
      <c r="E198" s="13">
        <v>40.200000000000003</v>
      </c>
      <c r="F198" s="13">
        <v>22.7</v>
      </c>
      <c r="G198" s="16">
        <f t="array" ref="G198">MMULT((B198:F198-x_),MMULT(MINVERSE(S),TRANSPOSE(B198:F198-x_)))</f>
        <v>4.2508256205193797</v>
      </c>
      <c r="H198" s="11">
        <f t="shared" si="12"/>
        <v>0.83330989063070482</v>
      </c>
      <c r="I198" s="11">
        <f t="shared" si="13"/>
        <v>0.5270693077211861</v>
      </c>
      <c r="J198" s="15">
        <f t="shared" si="14"/>
        <v>160</v>
      </c>
      <c r="K198" s="10">
        <f t="shared" si="15"/>
        <v>5.4176220698883464</v>
      </c>
      <c r="N198" s="14"/>
      <c r="Q198" s="18"/>
    </row>
    <row r="199" spans="1:17" x14ac:dyDescent="0.25">
      <c r="A199" s="3">
        <v>197</v>
      </c>
      <c r="B199" s="13">
        <v>36.9</v>
      </c>
      <c r="C199" s="13">
        <v>95.4</v>
      </c>
      <c r="D199" s="13">
        <v>54.3</v>
      </c>
      <c r="E199" s="13">
        <v>35.4</v>
      </c>
      <c r="F199" s="13">
        <v>21.5</v>
      </c>
      <c r="G199" s="16">
        <f t="array" ref="G199">MMULT((B199:F199-x_),MMULT(MINVERSE(S),TRANSPOSE(B199:F199-x_)))</f>
        <v>2.1843891559909325</v>
      </c>
      <c r="H199" s="11">
        <f t="shared" si="12"/>
        <v>0.42821636340172775</v>
      </c>
      <c r="I199" s="11">
        <f t="shared" si="13"/>
        <v>0.82877355008307929</v>
      </c>
      <c r="J199" s="15">
        <f t="shared" si="14"/>
        <v>77</v>
      </c>
      <c r="K199" s="10">
        <f t="shared" si="15"/>
        <v>3.0230724428669942</v>
      </c>
      <c r="N199" s="14"/>
      <c r="Q199" s="18"/>
    </row>
    <row r="200" spans="1:17" x14ac:dyDescent="0.25">
      <c r="A200" s="3">
        <v>198</v>
      </c>
      <c r="B200" s="13">
        <v>36.299999999999997</v>
      </c>
      <c r="C200" s="13">
        <v>94.4</v>
      </c>
      <c r="D200" s="13">
        <v>51.2</v>
      </c>
      <c r="E200" s="13">
        <v>37.4</v>
      </c>
      <c r="F200" s="13">
        <v>21.6</v>
      </c>
      <c r="G200" s="16">
        <f t="array" ref="G200">MMULT((B200:F200-x_),MMULT(MINVERSE(S),TRANSPOSE(B200:F200-x_)))</f>
        <v>4.3755818779184033</v>
      </c>
      <c r="H200" s="11">
        <f t="shared" si="12"/>
        <v>0.8577664627156294</v>
      </c>
      <c r="I200" s="11">
        <f t="shared" si="13"/>
        <v>0.51015861552347719</v>
      </c>
      <c r="J200" s="15">
        <f t="shared" si="14"/>
        <v>165</v>
      </c>
      <c r="K200" s="10">
        <f t="shared" si="15"/>
        <v>5.5989069110607845</v>
      </c>
      <c r="N200" s="14"/>
      <c r="Q200" s="18"/>
    </row>
    <row r="201" spans="1:17" x14ac:dyDescent="0.25">
      <c r="A201" s="3">
        <v>199</v>
      </c>
      <c r="B201" s="13">
        <v>38.700000000000003</v>
      </c>
      <c r="C201" s="13">
        <v>88.5</v>
      </c>
      <c r="D201" s="13">
        <v>58.9</v>
      </c>
      <c r="E201" s="13">
        <v>37.6</v>
      </c>
      <c r="F201" s="13">
        <v>21.6</v>
      </c>
      <c r="G201" s="16">
        <f t="array" ref="G201">MMULT((B201:F201-x_),MMULT(MINVERSE(S),TRANSPOSE(B201:F201-x_)))</f>
        <v>8.9698510290257616</v>
      </c>
      <c r="H201" s="11">
        <f t="shared" si="12"/>
        <v>1.7584032485100844</v>
      </c>
      <c r="I201" s="11">
        <f t="shared" si="13"/>
        <v>0.12202701177040529</v>
      </c>
      <c r="J201" s="15">
        <f t="shared" si="14"/>
        <v>224</v>
      </c>
      <c r="K201" s="10">
        <f t="shared" si="15"/>
        <v>8.9005985608630294</v>
      </c>
      <c r="N201" s="14"/>
      <c r="Q201" s="18"/>
    </row>
    <row r="202" spans="1:17" x14ac:dyDescent="0.25">
      <c r="A202" s="3">
        <v>200</v>
      </c>
      <c r="B202" s="13">
        <v>33.200000000000003</v>
      </c>
      <c r="C202" s="13">
        <v>87.7</v>
      </c>
      <c r="D202" s="13">
        <v>50.9</v>
      </c>
      <c r="E202" s="13">
        <v>35.4</v>
      </c>
      <c r="F202" s="13">
        <v>19.100000000000001</v>
      </c>
      <c r="G202" s="16">
        <f t="array" ref="G202">MMULT((B202:F202-x_),MMULT(MINVERSE(S),TRANSPOSE(B202:F202-x_)))</f>
        <v>7.2593305104085983</v>
      </c>
      <c r="H202" s="11">
        <f t="shared" si="12"/>
        <v>1.4230816442998686</v>
      </c>
      <c r="I202" s="11">
        <f t="shared" si="13"/>
        <v>0.21641751499287132</v>
      </c>
      <c r="J202" s="15">
        <f t="shared" si="14"/>
        <v>214</v>
      </c>
      <c r="K202" s="10">
        <f t="shared" si="15"/>
        <v>8.0633665225605284</v>
      </c>
      <c r="N202" s="14"/>
      <c r="Q202" s="18"/>
    </row>
    <row r="203" spans="1:17" x14ac:dyDescent="0.25">
      <c r="A203" s="3">
        <v>201</v>
      </c>
      <c r="B203" s="13">
        <v>35.200000000000003</v>
      </c>
      <c r="C203" s="13">
        <v>92.7</v>
      </c>
      <c r="D203" s="13">
        <v>54.4</v>
      </c>
      <c r="E203" s="13">
        <v>35.200000000000003</v>
      </c>
      <c r="F203" s="13">
        <v>22.5</v>
      </c>
      <c r="G203" s="16">
        <f t="array" ref="G203">MMULT((B203:F203-x_),MMULT(MINVERSE(S),TRANSPOSE(B203:F203-x_)))</f>
        <v>2.6746978863968556</v>
      </c>
      <c r="H203" s="11">
        <f t="shared" si="12"/>
        <v>0.52433395348530265</v>
      </c>
      <c r="I203" s="11">
        <f t="shared" si="13"/>
        <v>0.75777022695452456</v>
      </c>
      <c r="J203" s="15">
        <f t="shared" si="14"/>
        <v>94</v>
      </c>
      <c r="K203" s="10">
        <f t="shared" si="15"/>
        <v>3.4631660699705868</v>
      </c>
      <c r="N203" s="14"/>
      <c r="Q203" s="18"/>
    </row>
    <row r="204" spans="1:17" x14ac:dyDescent="0.25">
      <c r="A204" s="3">
        <v>202</v>
      </c>
      <c r="B204" s="13">
        <v>41.1</v>
      </c>
      <c r="C204" s="13">
        <v>106.9</v>
      </c>
      <c r="D204" s="13">
        <v>57.4</v>
      </c>
      <c r="E204" s="13">
        <v>37.1</v>
      </c>
      <c r="F204" s="13">
        <v>21.8</v>
      </c>
      <c r="G204" s="16">
        <f t="array" ref="G204">MMULT((B204:F204-x_),MMULT(MINVERSE(S),TRANSPOSE(B204:F204-x_)))</f>
        <v>6.9085035200680744</v>
      </c>
      <c r="H204" s="11">
        <f t="shared" si="12"/>
        <v>1.3543073338365659</v>
      </c>
      <c r="I204" s="11">
        <f t="shared" si="13"/>
        <v>0.24224969959059686</v>
      </c>
      <c r="J204" s="15">
        <f t="shared" si="14"/>
        <v>211</v>
      </c>
      <c r="K204" s="10">
        <f t="shared" si="15"/>
        <v>7.8502760446978836</v>
      </c>
      <c r="N204" s="14"/>
      <c r="Q204" s="18"/>
    </row>
    <row r="205" spans="1:17" x14ac:dyDescent="0.25">
      <c r="A205" s="3">
        <v>203</v>
      </c>
      <c r="B205" s="13">
        <v>33.4</v>
      </c>
      <c r="C205" s="13">
        <v>88.8</v>
      </c>
      <c r="D205" s="13">
        <v>50.8</v>
      </c>
      <c r="E205" s="13">
        <v>33</v>
      </c>
      <c r="F205" s="13">
        <v>19.7</v>
      </c>
      <c r="G205" s="16">
        <f t="array" ref="G205">MMULT((B205:F205-x_),MMULT(MINVERSE(S),TRANSPOSE(B205:F205-x_)))</f>
        <v>6.8423256416142584</v>
      </c>
      <c r="H205" s="11">
        <f t="shared" si="12"/>
        <v>1.3413341644855765</v>
      </c>
      <c r="I205" s="11">
        <f t="shared" si="13"/>
        <v>0.2474052281827466</v>
      </c>
      <c r="J205" s="15">
        <f t="shared" si="14"/>
        <v>210</v>
      </c>
      <c r="K205" s="10">
        <f t="shared" si="15"/>
        <v>7.7822638349307676</v>
      </c>
      <c r="N205" s="14"/>
      <c r="Q205" s="18"/>
    </row>
    <row r="206" spans="1:17" x14ac:dyDescent="0.25">
      <c r="A206" s="3">
        <v>204</v>
      </c>
      <c r="B206" s="13">
        <v>37.200000000000003</v>
      </c>
      <c r="C206" s="13">
        <v>101.7</v>
      </c>
      <c r="D206" s="13">
        <v>56.6</v>
      </c>
      <c r="E206" s="13">
        <v>38.5</v>
      </c>
      <c r="F206" s="13">
        <v>22.6</v>
      </c>
      <c r="G206" s="16">
        <f t="array" ref="G206">MMULT((B206:F206-x_),MMULT(MINVERSE(S),TRANSPOSE(B206:F206-x_)))</f>
        <v>1.2728567620463225</v>
      </c>
      <c r="H206" s="11">
        <f t="shared" si="12"/>
        <v>0.24952426278069159</v>
      </c>
      <c r="I206" s="11">
        <f t="shared" si="13"/>
        <v>0.9397907133990715</v>
      </c>
      <c r="J206" s="15">
        <f t="shared" si="14"/>
        <v>28</v>
      </c>
      <c r="K206" s="10">
        <f t="shared" si="15"/>
        <v>1.6842896934799896</v>
      </c>
      <c r="N206" s="14"/>
      <c r="Q206" s="18"/>
    </row>
    <row r="207" spans="1:17" x14ac:dyDescent="0.25">
      <c r="A207" s="3">
        <v>205</v>
      </c>
      <c r="B207" s="13">
        <v>38.299999999999997</v>
      </c>
      <c r="C207" s="13">
        <v>105.3</v>
      </c>
      <c r="D207" s="13">
        <v>64</v>
      </c>
      <c r="E207" s="13">
        <v>42.6</v>
      </c>
      <c r="F207" s="13">
        <v>23.4</v>
      </c>
      <c r="G207" s="16">
        <f t="array" ref="G207">MMULT((B207:F207-x_),MMULT(MINVERSE(S),TRANSPOSE(B207:F207-x_)))</f>
        <v>5.4753138512640547</v>
      </c>
      <c r="H207" s="11">
        <f t="shared" si="12"/>
        <v>1.0733522364552219</v>
      </c>
      <c r="I207" s="11">
        <f t="shared" si="13"/>
        <v>0.37565069718108346</v>
      </c>
      <c r="J207" s="15">
        <f t="shared" si="14"/>
        <v>189</v>
      </c>
      <c r="K207" s="10">
        <f t="shared" si="15"/>
        <v>6.6017322233792015</v>
      </c>
      <c r="N207" s="14"/>
      <c r="Q207" s="18"/>
    </row>
    <row r="208" spans="1:17" x14ac:dyDescent="0.25">
      <c r="A208" s="3">
        <v>206</v>
      </c>
      <c r="B208" s="13">
        <v>35.6</v>
      </c>
      <c r="C208" s="13">
        <v>102.9</v>
      </c>
      <c r="D208" s="13">
        <v>60.9</v>
      </c>
      <c r="E208" s="13">
        <v>38</v>
      </c>
      <c r="F208" s="13">
        <v>22.1</v>
      </c>
      <c r="G208" s="16">
        <f t="array" ref="G208">MMULT((B208:F208-x_),MMULT(MINVERSE(S),TRANSPOSE(B208:F208-x_)))</f>
        <v>4.8994013035819499</v>
      </c>
      <c r="H208" s="11">
        <f t="shared" si="12"/>
        <v>0.96045331634774689</v>
      </c>
      <c r="I208" s="11">
        <f t="shared" si="13"/>
        <v>0.44268514194390207</v>
      </c>
      <c r="J208" s="15">
        <f t="shared" si="14"/>
        <v>176</v>
      </c>
      <c r="K208" s="10">
        <f t="shared" si="15"/>
        <v>6.0273014407157408</v>
      </c>
      <c r="N208" s="14"/>
      <c r="Q208" s="18"/>
    </row>
    <row r="209" spans="1:17" x14ac:dyDescent="0.25">
      <c r="A209" s="3">
        <v>207</v>
      </c>
      <c r="B209" s="13">
        <v>36.4</v>
      </c>
      <c r="C209" s="13">
        <v>93.6</v>
      </c>
      <c r="D209" s="13">
        <v>52.9</v>
      </c>
      <c r="E209" s="13">
        <v>37.5</v>
      </c>
      <c r="F209" s="13">
        <v>23.1</v>
      </c>
      <c r="G209" s="16">
        <f t="array" ref="G209">MMULT((B209:F209-x_),MMULT(MINVERSE(S),TRANSPOSE(B209:F209-x_)))</f>
        <v>2.6921815643446205</v>
      </c>
      <c r="H209" s="11">
        <f t="shared" si="12"/>
        <v>0.52776136337201873</v>
      </c>
      <c r="I209" s="11">
        <f t="shared" si="13"/>
        <v>0.75517219428421523</v>
      </c>
      <c r="J209" s="15">
        <f t="shared" si="14"/>
        <v>97</v>
      </c>
      <c r="K209" s="10">
        <f t="shared" si="15"/>
        <v>3.5418591269289923</v>
      </c>
      <c r="N209" s="14"/>
      <c r="Q209" s="18"/>
    </row>
    <row r="210" spans="1:17" x14ac:dyDescent="0.25">
      <c r="A210" s="3">
        <v>208</v>
      </c>
      <c r="B210" s="13">
        <v>38.1</v>
      </c>
      <c r="C210" s="13">
        <v>104</v>
      </c>
      <c r="D210" s="13">
        <v>58.4</v>
      </c>
      <c r="E210" s="13">
        <v>37.4</v>
      </c>
      <c r="F210" s="13">
        <v>22.5</v>
      </c>
      <c r="G210" s="16">
        <f t="array" ref="G210">MMULT((B210:F210-x_),MMULT(MINVERSE(S),TRANSPOSE(B210:F210-x_)))</f>
        <v>1.3921627616011838</v>
      </c>
      <c r="H210" s="11">
        <f t="shared" si="12"/>
        <v>0.2729123944793288</v>
      </c>
      <c r="I210" s="11">
        <f t="shared" si="13"/>
        <v>0.92766898316408863</v>
      </c>
      <c r="J210" s="15">
        <f t="shared" si="14"/>
        <v>34</v>
      </c>
      <c r="K210" s="10">
        <f t="shared" si="15"/>
        <v>1.8682109350018556</v>
      </c>
      <c r="N210" s="14"/>
      <c r="Q210" s="18"/>
    </row>
    <row r="211" spans="1:17" x14ac:dyDescent="0.25">
      <c r="A211" s="3">
        <v>209</v>
      </c>
      <c r="B211" s="13">
        <v>37.4</v>
      </c>
      <c r="C211" s="13">
        <v>98.6</v>
      </c>
      <c r="D211" s="13">
        <v>55.4</v>
      </c>
      <c r="E211" s="13">
        <v>38.799999999999997</v>
      </c>
      <c r="F211" s="13">
        <v>23.2</v>
      </c>
      <c r="G211" s="16">
        <f t="array" ref="G211">MMULT((B211:F211-x_),MMULT(MINVERSE(S),TRANSPOSE(B211:F211-x_)))</f>
        <v>1.9557198323416198</v>
      </c>
      <c r="H211" s="11">
        <f t="shared" si="12"/>
        <v>0.38338921072790821</v>
      </c>
      <c r="I211" s="11">
        <f t="shared" si="13"/>
        <v>0.859950120724159</v>
      </c>
      <c r="J211" s="15">
        <f t="shared" si="14"/>
        <v>64</v>
      </c>
      <c r="K211" s="10">
        <f t="shared" si="15"/>
        <v>2.6875897042735937</v>
      </c>
      <c r="N211" s="14"/>
      <c r="Q211" s="18"/>
    </row>
    <row r="212" spans="1:17" x14ac:dyDescent="0.25">
      <c r="A212" s="3">
        <v>210</v>
      </c>
      <c r="B212" s="13">
        <v>40.1</v>
      </c>
      <c r="C212" s="13">
        <v>105.3</v>
      </c>
      <c r="D212" s="13">
        <v>65</v>
      </c>
      <c r="E212" s="13">
        <v>41.2</v>
      </c>
      <c r="F212" s="13">
        <v>24.7</v>
      </c>
      <c r="G212" s="16">
        <f t="array" ref="G212">MMULT((B212:F212-x_),MMULT(MINVERSE(S),TRANSPOSE(B212:F212-x_)))</f>
        <v>1.8130921606085464</v>
      </c>
      <c r="H212" s="11">
        <f t="shared" si="12"/>
        <v>0.35542921891853407</v>
      </c>
      <c r="I212" s="11">
        <f t="shared" si="13"/>
        <v>0.87847568044717483</v>
      </c>
      <c r="J212" s="15">
        <f t="shared" si="14"/>
        <v>58</v>
      </c>
      <c r="K212" s="10">
        <f t="shared" si="15"/>
        <v>2.5309599300037724</v>
      </c>
      <c r="N212" s="14"/>
      <c r="Q212" s="18"/>
    </row>
    <row r="213" spans="1:17" x14ac:dyDescent="0.25">
      <c r="A213" s="3">
        <v>211</v>
      </c>
      <c r="B213" s="13">
        <v>38.700000000000003</v>
      </c>
      <c r="C213" s="13">
        <v>91.6</v>
      </c>
      <c r="D213" s="13">
        <v>56.7</v>
      </c>
      <c r="E213" s="13">
        <v>39.700000000000003</v>
      </c>
      <c r="F213" s="13">
        <v>24.2</v>
      </c>
      <c r="G213" s="16">
        <f t="array" ref="G213">MMULT((B213:F213-x_),MMULT(MINVERSE(S),TRANSPOSE(B213:F213-x_)))</f>
        <v>7.9658958646275622</v>
      </c>
      <c r="H213" s="11">
        <f t="shared" si="12"/>
        <v>1.5615930655177801</v>
      </c>
      <c r="I213" s="11">
        <f t="shared" si="13"/>
        <v>0.17154457948590854</v>
      </c>
      <c r="J213" s="15">
        <f t="shared" si="14"/>
        <v>221</v>
      </c>
      <c r="K213" s="10">
        <f t="shared" si="15"/>
        <v>8.6247653224371863</v>
      </c>
      <c r="N213" s="14"/>
      <c r="Q213" s="18"/>
    </row>
    <row r="214" spans="1:17" x14ac:dyDescent="0.25">
      <c r="A214" s="3">
        <v>212</v>
      </c>
      <c r="B214" s="13">
        <v>35.200000000000003</v>
      </c>
      <c r="C214" s="13">
        <v>99.6</v>
      </c>
      <c r="D214" s="13">
        <v>53</v>
      </c>
      <c r="E214" s="13">
        <v>35</v>
      </c>
      <c r="F214" s="13">
        <v>21.3</v>
      </c>
      <c r="G214" s="16">
        <f t="array" ref="G214">MMULT((B214:F214-x_),MMULT(MINVERSE(S),TRANSPOSE(B214:F214-x_)))</f>
        <v>5.6226141645230276</v>
      </c>
      <c r="H214" s="11">
        <f t="shared" si="12"/>
        <v>1.1022282287657947</v>
      </c>
      <c r="I214" s="11">
        <f t="shared" si="13"/>
        <v>0.35975641294141697</v>
      </c>
      <c r="J214" s="15">
        <f t="shared" si="14"/>
        <v>191</v>
      </c>
      <c r="K214" s="10">
        <f t="shared" si="15"/>
        <v>6.6984804448705377</v>
      </c>
      <c r="N214" s="14"/>
      <c r="Q214" s="18"/>
    </row>
    <row r="215" spans="1:17" x14ac:dyDescent="0.25">
      <c r="A215" s="3">
        <v>213</v>
      </c>
      <c r="B215" s="13">
        <v>39.4</v>
      </c>
      <c r="C215" s="13">
        <v>103.4</v>
      </c>
      <c r="D215" s="13">
        <v>59.3</v>
      </c>
      <c r="E215" s="13">
        <v>38.6</v>
      </c>
      <c r="F215" s="13">
        <v>22.8</v>
      </c>
      <c r="G215" s="16">
        <f t="array" ref="G215">MMULT((B215:F215-x_),MMULT(MINVERSE(S),TRANSPOSE(B215:F215-x_)))</f>
        <v>0.81080763024429614</v>
      </c>
      <c r="H215" s="11">
        <f t="shared" si="12"/>
        <v>0.15894653839007911</v>
      </c>
      <c r="I215" s="11">
        <f t="shared" si="13"/>
        <v>0.97714401243276283</v>
      </c>
      <c r="J215" s="15">
        <f t="shared" si="14"/>
        <v>11</v>
      </c>
      <c r="K215" s="10">
        <f t="shared" si="15"/>
        <v>1.0511764063681339</v>
      </c>
      <c r="N215" s="14"/>
      <c r="Q215" s="18"/>
    </row>
    <row r="216" spans="1:17" x14ac:dyDescent="0.25">
      <c r="A216" s="3">
        <v>214</v>
      </c>
      <c r="B216" s="13">
        <v>39.1</v>
      </c>
      <c r="C216" s="13">
        <v>100</v>
      </c>
      <c r="D216" s="13">
        <v>62.1</v>
      </c>
      <c r="E216" s="13">
        <v>39.6</v>
      </c>
      <c r="F216" s="13">
        <v>22.5</v>
      </c>
      <c r="G216" s="16">
        <f t="array" ref="G216">MMULT((B216:F216-x_),MMULT(MINVERSE(S),TRANSPOSE(B216:F216-x_)))</f>
        <v>1.8649655476726157</v>
      </c>
      <c r="H216" s="11">
        <f t="shared" si="12"/>
        <v>0.36559820968878409</v>
      </c>
      <c r="I216" s="11">
        <f t="shared" si="13"/>
        <v>0.87183030012714713</v>
      </c>
      <c r="J216" s="15">
        <f t="shared" si="14"/>
        <v>60</v>
      </c>
      <c r="K216" s="10">
        <f t="shared" si="15"/>
        <v>2.5833796496692849</v>
      </c>
      <c r="N216" s="14"/>
      <c r="Q216" s="18"/>
    </row>
    <row r="217" spans="1:17" x14ac:dyDescent="0.25">
      <c r="A217" s="3">
        <v>215</v>
      </c>
      <c r="B217" s="13">
        <v>38</v>
      </c>
      <c r="C217" s="13">
        <v>100.2</v>
      </c>
      <c r="D217" s="13">
        <v>57.1</v>
      </c>
      <c r="E217" s="13">
        <v>38.9</v>
      </c>
      <c r="F217" s="13">
        <v>23.6</v>
      </c>
      <c r="G217" s="16">
        <f t="array" ref="G217">MMULT((B217:F217-x_),MMULT(MINVERSE(S),TRANSPOSE(B217:F217-x_)))</f>
        <v>1.0040861080276988</v>
      </c>
      <c r="H217" s="11">
        <f t="shared" si="12"/>
        <v>0.1968358525048457</v>
      </c>
      <c r="I217" s="11">
        <f t="shared" si="13"/>
        <v>0.96351407815674106</v>
      </c>
      <c r="J217" s="15">
        <f t="shared" si="14"/>
        <v>19</v>
      </c>
      <c r="K217" s="10">
        <f t="shared" si="15"/>
        <v>1.3790859526863919</v>
      </c>
      <c r="N217" s="14"/>
      <c r="Q217" s="18"/>
    </row>
    <row r="218" spans="1:17" x14ac:dyDescent="0.25">
      <c r="A218" s="3">
        <v>216</v>
      </c>
      <c r="B218" s="13">
        <v>35.1</v>
      </c>
      <c r="C218" s="13">
        <v>94.9</v>
      </c>
      <c r="D218" s="13">
        <v>56.8</v>
      </c>
      <c r="E218" s="13">
        <v>35.9</v>
      </c>
      <c r="F218" s="13">
        <v>21</v>
      </c>
      <c r="G218" s="16">
        <f t="array" ref="G218">MMULT((B218:F218-x_),MMULT(MINVERSE(S),TRANSPOSE(B218:F218-x_)))</f>
        <v>3.1394336673030425</v>
      </c>
      <c r="H218" s="11">
        <f t="shared" si="12"/>
        <v>0.61543835468437891</v>
      </c>
      <c r="I218" s="11">
        <f t="shared" si="13"/>
        <v>0.68816358296653357</v>
      </c>
      <c r="J218" s="15">
        <f t="shared" si="14"/>
        <v>113</v>
      </c>
      <c r="K218" s="10">
        <f t="shared" si="15"/>
        <v>3.9711892560234836</v>
      </c>
      <c r="N218" s="14"/>
      <c r="Q218" s="18"/>
    </row>
    <row r="219" spans="1:17" x14ac:dyDescent="0.25">
      <c r="A219" s="3">
        <v>217</v>
      </c>
      <c r="B219" s="13">
        <v>40.4</v>
      </c>
      <c r="C219" s="13">
        <v>97.2</v>
      </c>
      <c r="D219" s="13">
        <v>54.3</v>
      </c>
      <c r="E219" s="13">
        <v>35.700000000000003</v>
      </c>
      <c r="F219" s="13">
        <v>21</v>
      </c>
      <c r="G219" s="16">
        <f t="array" ref="G219">MMULT((B219:F219-x_),MMULT(MINVERSE(S),TRANSPOSE(B219:F219-x_)))</f>
        <v>9.6067400678900494</v>
      </c>
      <c r="H219" s="11">
        <f t="shared" si="12"/>
        <v>1.8832556848833857</v>
      </c>
      <c r="I219" s="11">
        <f t="shared" si="13"/>
        <v>9.7786798749604373E-2</v>
      </c>
      <c r="J219" s="15">
        <f t="shared" si="14"/>
        <v>227</v>
      </c>
      <c r="K219" s="10">
        <f t="shared" si="15"/>
        <v>9.204222239992248</v>
      </c>
      <c r="N219" s="14"/>
      <c r="Q219" s="18"/>
    </row>
    <row r="220" spans="1:17" x14ac:dyDescent="0.25">
      <c r="A220" s="3">
        <v>218</v>
      </c>
      <c r="B220" s="13">
        <v>38.4</v>
      </c>
      <c r="C220" s="13">
        <v>104.8</v>
      </c>
      <c r="D220" s="13">
        <v>60.6</v>
      </c>
      <c r="E220" s="13">
        <v>37.700000000000003</v>
      </c>
      <c r="F220" s="13">
        <v>22.9</v>
      </c>
      <c r="G220" s="16">
        <f t="array" ref="G220">MMULT((B220:F220-x_),MMULT(MINVERSE(S),TRANSPOSE(B220:F220-x_)))</f>
        <v>1.5548996814512521</v>
      </c>
      <c r="H220" s="11">
        <f t="shared" si="12"/>
        <v>0.30481449938507388</v>
      </c>
      <c r="I220" s="11">
        <f t="shared" si="13"/>
        <v>0.90974709416223742</v>
      </c>
      <c r="J220" s="15">
        <f t="shared" si="14"/>
        <v>40</v>
      </c>
      <c r="K220" s="10">
        <f t="shared" si="15"/>
        <v>2.0423547067317953</v>
      </c>
      <c r="N220" s="14"/>
      <c r="Q220" s="18"/>
    </row>
    <row r="221" spans="1:17" x14ac:dyDescent="0.25">
      <c r="A221" s="3">
        <v>219</v>
      </c>
      <c r="B221" s="13">
        <v>37.4</v>
      </c>
      <c r="C221" s="13">
        <v>105.3</v>
      </c>
      <c r="D221" s="13">
        <v>60.8</v>
      </c>
      <c r="E221" s="13">
        <v>40.1</v>
      </c>
      <c r="F221" s="13">
        <v>22.7</v>
      </c>
      <c r="G221" s="16">
        <f t="array" ref="G221">MMULT((B221:F221-x_),MMULT(MINVERSE(S),TRANSPOSE(B221:F221-x_)))</f>
        <v>2.3520227760427064</v>
      </c>
      <c r="H221" s="11">
        <f t="shared" si="12"/>
        <v>0.46107839211376533</v>
      </c>
      <c r="I221" s="11">
        <f t="shared" si="13"/>
        <v>0.8050041761466471</v>
      </c>
      <c r="J221" s="15">
        <f t="shared" si="14"/>
        <v>81</v>
      </c>
      <c r="K221" s="10">
        <f t="shared" si="15"/>
        <v>3.1260775883757024</v>
      </c>
      <c r="N221" s="14"/>
      <c r="Q221" s="18"/>
    </row>
    <row r="222" spans="1:17" x14ac:dyDescent="0.25">
      <c r="A222" s="3">
        <v>220</v>
      </c>
      <c r="B222" s="13">
        <v>36.5</v>
      </c>
      <c r="C222" s="13">
        <v>93.4</v>
      </c>
      <c r="D222" s="13">
        <v>55.5</v>
      </c>
      <c r="E222" s="13">
        <v>35.200000000000003</v>
      </c>
      <c r="F222" s="13">
        <v>20.9</v>
      </c>
      <c r="G222" s="16">
        <f t="array" ref="G222">MMULT((B222:F222-x_),MMULT(MINVERSE(S),TRANSPOSE(B222:F222-x_)))</f>
        <v>2.8945046747341081</v>
      </c>
      <c r="H222" s="11">
        <f t="shared" si="12"/>
        <v>0.5674237405292657</v>
      </c>
      <c r="I222" s="11">
        <f t="shared" si="13"/>
        <v>0.72494078536669404</v>
      </c>
      <c r="J222" s="15">
        <f t="shared" si="14"/>
        <v>104</v>
      </c>
      <c r="K222" s="10">
        <f t="shared" si="15"/>
        <v>3.7274407802820089</v>
      </c>
      <c r="N222" s="14"/>
      <c r="Q222" s="18"/>
    </row>
    <row r="223" spans="1:17" x14ac:dyDescent="0.25">
      <c r="A223" s="3">
        <v>221</v>
      </c>
      <c r="B223" s="13">
        <v>36</v>
      </c>
      <c r="C223" s="13">
        <v>91.6</v>
      </c>
      <c r="D223" s="13">
        <v>54.5</v>
      </c>
      <c r="E223" s="13">
        <v>37</v>
      </c>
      <c r="F223" s="13">
        <v>21.4</v>
      </c>
      <c r="G223" s="16">
        <f t="array" ref="G223">MMULT((B223:F223-x_),MMULT(MINVERSE(S),TRANSPOSE(B223:F223-x_)))</f>
        <v>1.8282227278924696</v>
      </c>
      <c r="H223" s="11">
        <f t="shared" si="12"/>
        <v>0.35839533714923349</v>
      </c>
      <c r="I223" s="11">
        <f t="shared" si="13"/>
        <v>0.87654875144814182</v>
      </c>
      <c r="J223" s="15">
        <f t="shared" si="14"/>
        <v>59</v>
      </c>
      <c r="K223" s="10">
        <f t="shared" si="15"/>
        <v>2.5571995325859227</v>
      </c>
      <c r="N223" s="14"/>
      <c r="Q223" s="18"/>
    </row>
    <row r="224" spans="1:17" x14ac:dyDescent="0.25">
      <c r="A224" s="3">
        <v>222</v>
      </c>
      <c r="B224" s="13">
        <v>40.5</v>
      </c>
      <c r="C224" s="13">
        <v>111.5</v>
      </c>
      <c r="D224" s="13">
        <v>61.8</v>
      </c>
      <c r="E224" s="13">
        <v>39.799999999999997</v>
      </c>
      <c r="F224" s="13">
        <v>22.7</v>
      </c>
      <c r="G224" s="16">
        <f t="array" ref="G224">MMULT((B224:F224-x_),MMULT(MINVERSE(S),TRANSPOSE(B224:F224-x_)))</f>
        <v>2.8298749843087587</v>
      </c>
      <c r="H224" s="11">
        <f t="shared" si="12"/>
        <v>0.55475406995988963</v>
      </c>
      <c r="I224" s="11">
        <f t="shared" si="13"/>
        <v>0.73462463446353488</v>
      </c>
      <c r="J224" s="15">
        <f t="shared" si="14"/>
        <v>102</v>
      </c>
      <c r="K224" s="10">
        <f t="shared" si="15"/>
        <v>3.6741048605007363</v>
      </c>
      <c r="N224" s="14"/>
      <c r="Q224" s="18"/>
    </row>
    <row r="225" spans="1:17" x14ac:dyDescent="0.25">
      <c r="A225" s="3">
        <v>223</v>
      </c>
      <c r="B225" s="13">
        <v>41.4</v>
      </c>
      <c r="C225" s="13">
        <v>112.3</v>
      </c>
      <c r="D225" s="13">
        <v>61.6</v>
      </c>
      <c r="E225" s="13">
        <v>40.9</v>
      </c>
      <c r="F225" s="13">
        <v>23.1</v>
      </c>
      <c r="G225" s="16">
        <f t="array" ref="G225">MMULT((B225:F225-x_),MMULT(MINVERSE(S),TRANSPOSE(B225:F225-x_)))</f>
        <v>4.0826537322073255</v>
      </c>
      <c r="H225" s="11">
        <f t="shared" si="12"/>
        <v>0.80034234259015402</v>
      </c>
      <c r="I225" s="11">
        <f t="shared" si="13"/>
        <v>0.55032919128030788</v>
      </c>
      <c r="J225" s="15">
        <f t="shared" si="14"/>
        <v>153</v>
      </c>
      <c r="K225" s="10">
        <f t="shared" si="15"/>
        <v>5.1754870475846619</v>
      </c>
      <c r="N225" s="14"/>
      <c r="Q225" s="18"/>
    </row>
    <row r="226" spans="1:17" x14ac:dyDescent="0.25">
      <c r="A226" s="3">
        <v>224</v>
      </c>
      <c r="B226" s="13">
        <v>35.5</v>
      </c>
      <c r="C226" s="13">
        <v>97.6</v>
      </c>
      <c r="D226" s="13">
        <v>56.6</v>
      </c>
      <c r="E226" s="13">
        <v>38.6</v>
      </c>
      <c r="F226" s="13">
        <v>22.4</v>
      </c>
      <c r="G226" s="16">
        <f t="array" ref="G226">MMULT((B226:F226-x_),MMULT(MINVERSE(S),TRANSPOSE(B226:F226-x_)))</f>
        <v>2.404611041806167</v>
      </c>
      <c r="H226" s="11">
        <f t="shared" si="12"/>
        <v>0.4713875240104658</v>
      </c>
      <c r="I226" s="11">
        <f t="shared" si="13"/>
        <v>0.79742093026197058</v>
      </c>
      <c r="J226" s="15">
        <f t="shared" si="14"/>
        <v>87</v>
      </c>
      <c r="K226" s="10">
        <f t="shared" si="15"/>
        <v>3.2810376810581268</v>
      </c>
      <c r="N226" s="14"/>
      <c r="Q226" s="18"/>
    </row>
    <row r="227" spans="1:17" x14ac:dyDescent="0.25">
      <c r="A227" s="3">
        <v>225</v>
      </c>
      <c r="B227" s="13">
        <v>38.299999999999997</v>
      </c>
      <c r="C227" s="13">
        <v>104.7</v>
      </c>
      <c r="D227" s="13">
        <v>54.4</v>
      </c>
      <c r="E227" s="13">
        <v>37.1</v>
      </c>
      <c r="F227" s="13">
        <v>22.7</v>
      </c>
      <c r="G227" s="16">
        <f t="array" ref="G227">MMULT((B227:F227-x_),MMULT(MINVERSE(S),TRANSPOSE(B227:F227-x_)))</f>
        <v>3.9595878926525878</v>
      </c>
      <c r="H227" s="11">
        <f t="shared" si="12"/>
        <v>0.77621715128503421</v>
      </c>
      <c r="I227" s="11">
        <f t="shared" si="13"/>
        <v>0.56766510916328983</v>
      </c>
      <c r="J227" s="15">
        <f t="shared" si="14"/>
        <v>147</v>
      </c>
      <c r="K227" s="10">
        <f t="shared" si="15"/>
        <v>4.9773491028175627</v>
      </c>
      <c r="N227" s="14"/>
      <c r="Q227" s="18"/>
    </row>
    <row r="228" spans="1:17" x14ac:dyDescent="0.25">
      <c r="A228" s="3">
        <v>226</v>
      </c>
      <c r="B228" s="13">
        <v>40.6</v>
      </c>
      <c r="C228" s="13">
        <v>104</v>
      </c>
      <c r="D228" s="13">
        <v>59.3</v>
      </c>
      <c r="E228" s="13">
        <v>40.299999999999997</v>
      </c>
      <c r="F228" s="13">
        <v>23</v>
      </c>
      <c r="G228" s="16">
        <f t="array" ref="G228">MMULT((B228:F228-x_),MMULT(MINVERSE(S),TRANSPOSE(B228:F228-x_)))</f>
        <v>3.6611822218282435</v>
      </c>
      <c r="H228" s="11">
        <f t="shared" si="12"/>
        <v>0.71771924543872623</v>
      </c>
      <c r="I228" s="11">
        <f t="shared" si="13"/>
        <v>0.61066660116810012</v>
      </c>
      <c r="J228" s="15">
        <f t="shared" si="14"/>
        <v>138</v>
      </c>
      <c r="K228" s="10">
        <f t="shared" si="15"/>
        <v>4.6939110081642275</v>
      </c>
      <c r="N228" s="14"/>
      <c r="Q228" s="18"/>
    </row>
    <row r="229" spans="1:17" x14ac:dyDescent="0.25">
      <c r="A229" s="3">
        <v>227</v>
      </c>
      <c r="B229" s="13">
        <v>40.200000000000003</v>
      </c>
      <c r="C229" s="13">
        <v>117.6</v>
      </c>
      <c r="D229" s="13">
        <v>63.4</v>
      </c>
      <c r="E229" s="13">
        <v>41.1</v>
      </c>
      <c r="F229" s="13">
        <v>22.3</v>
      </c>
      <c r="G229" s="16">
        <f t="array" ref="G229">MMULT((B229:F229-x_),MMULT(MINVERSE(S),TRANSPOSE(B229:F229-x_)))</f>
        <v>7.6687169543719795</v>
      </c>
      <c r="H229" s="11">
        <f t="shared" si="12"/>
        <v>1.5033356474747002</v>
      </c>
      <c r="I229" s="11">
        <f t="shared" si="13"/>
        <v>0.18930995825231492</v>
      </c>
      <c r="J229" s="15">
        <f t="shared" si="14"/>
        <v>219</v>
      </c>
      <c r="K229" s="10">
        <f t="shared" si="15"/>
        <v>8.4537856600864245</v>
      </c>
      <c r="M229"/>
      <c r="N229" s="14"/>
      <c r="Q229" s="18"/>
    </row>
    <row r="230" spans="1:17" x14ac:dyDescent="0.25">
      <c r="A230" s="3">
        <v>228</v>
      </c>
      <c r="B230" s="13">
        <v>38.1</v>
      </c>
      <c r="C230" s="13">
        <v>97.1</v>
      </c>
      <c r="D230" s="13">
        <v>54.8</v>
      </c>
      <c r="E230" s="13">
        <v>38</v>
      </c>
      <c r="F230" s="13">
        <v>22</v>
      </c>
      <c r="G230" s="16">
        <f t="array" ref="G230">MMULT((B230:F230-x_),MMULT(MINVERSE(S),TRANSPOSE(B230:F230-x_)))</f>
        <v>2.3782081395595425</v>
      </c>
      <c r="H230" s="11">
        <f t="shared" si="12"/>
        <v>0.46621163547783301</v>
      </c>
      <c r="I230" s="11">
        <f t="shared" si="13"/>
        <v>0.8012349864215671</v>
      </c>
      <c r="J230" s="15">
        <f t="shared" si="14"/>
        <v>85</v>
      </c>
      <c r="K230" s="10">
        <f t="shared" si="15"/>
        <v>3.22929629613841</v>
      </c>
      <c r="N230" s="14"/>
      <c r="Q230" s="18"/>
    </row>
    <row r="231" spans="1:17" x14ac:dyDescent="0.25">
      <c r="A231" s="3">
        <v>229</v>
      </c>
      <c r="B231" s="13">
        <v>39.299999999999997</v>
      </c>
      <c r="C231" s="13">
        <v>103.1</v>
      </c>
      <c r="D231" s="13">
        <v>58.9</v>
      </c>
      <c r="E231" s="13">
        <v>39</v>
      </c>
      <c r="F231" s="13">
        <v>23</v>
      </c>
      <c r="G231" s="16">
        <f t="array" ref="G231">MMULT((B231:F231-x_),MMULT(MINVERSE(S),TRANSPOSE(B231:F231-x_)))</f>
        <v>0.80821031691665046</v>
      </c>
      <c r="H231" s="11">
        <f t="shared" si="12"/>
        <v>0.15843737450564535</v>
      </c>
      <c r="I231" s="11">
        <f t="shared" si="13"/>
        <v>0.97730617786287954</v>
      </c>
      <c r="J231" s="15">
        <f t="shared" si="14"/>
        <v>10</v>
      </c>
      <c r="K231" s="10">
        <f t="shared" si="15"/>
        <v>1.0032700848125291</v>
      </c>
      <c r="N231" s="14"/>
      <c r="Q231" s="18"/>
    </row>
    <row r="232" spans="1:17" x14ac:dyDescent="0.25">
      <c r="A232" s="3">
        <v>230</v>
      </c>
      <c r="B232" s="13">
        <v>36.5</v>
      </c>
      <c r="C232" s="13">
        <v>104.3</v>
      </c>
      <c r="D232" s="13">
        <v>57.8</v>
      </c>
      <c r="E232" s="13">
        <v>39.5</v>
      </c>
      <c r="F232" s="13">
        <v>23.3</v>
      </c>
      <c r="G232" s="16">
        <f t="array" ref="G232">MMULT((B232:F232-x_),MMULT(MINVERSE(S),TRANSPOSE(B232:F232-x_)))</f>
        <v>3.5139242148991627</v>
      </c>
      <c r="H232" s="11">
        <f t="shared" si="12"/>
        <v>0.68885154664246873</v>
      </c>
      <c r="I232" s="11">
        <f t="shared" si="13"/>
        <v>0.63230836277160185</v>
      </c>
      <c r="J232" s="15">
        <f t="shared" si="14"/>
        <v>130</v>
      </c>
      <c r="K232" s="10">
        <f t="shared" si="15"/>
        <v>4.4536325472946361</v>
      </c>
      <c r="N232" s="14"/>
      <c r="Q232" s="18"/>
    </row>
    <row r="233" spans="1:17" x14ac:dyDescent="0.25">
      <c r="A233" s="3">
        <v>231</v>
      </c>
      <c r="B233" s="13">
        <v>37.9</v>
      </c>
      <c r="C233" s="13">
        <v>95.8</v>
      </c>
      <c r="D233" s="13">
        <v>61.2</v>
      </c>
      <c r="E233" s="13">
        <v>39.1</v>
      </c>
      <c r="F233" s="13">
        <v>22.3</v>
      </c>
      <c r="G233" s="16">
        <f t="array" ref="G233">MMULT((B233:F233-x_),MMULT(MINVERSE(S),TRANSPOSE(B233:F233-x_)))</f>
        <v>2.4676573211327262</v>
      </c>
      <c r="H233" s="11">
        <f t="shared" si="12"/>
        <v>0.48374679084952016</v>
      </c>
      <c r="I233" s="11">
        <f t="shared" si="13"/>
        <v>0.78826226945385469</v>
      </c>
      <c r="J233" s="15">
        <f t="shared" si="14"/>
        <v>89</v>
      </c>
      <c r="K233" s="10">
        <f t="shared" si="15"/>
        <v>3.3328939370536323</v>
      </c>
      <c r="N233" s="14"/>
      <c r="Q233" s="18"/>
    </row>
    <row r="234" spans="1:17" x14ac:dyDescent="0.25">
      <c r="A234" s="3">
        <v>232</v>
      </c>
      <c r="B234" s="13">
        <v>40.799999999999997</v>
      </c>
      <c r="C234" s="13">
        <v>106.4</v>
      </c>
      <c r="D234" s="13">
        <v>59.2</v>
      </c>
      <c r="E234" s="13">
        <v>38.1</v>
      </c>
      <c r="F234" s="13">
        <v>24</v>
      </c>
      <c r="G234" s="16">
        <f t="array" ref="G234">MMULT((B234:F234-x_),MMULT(MINVERSE(S),TRANSPOSE(B234:F234-x_)))</f>
        <v>3.8053604235062823</v>
      </c>
      <c r="H234" s="11">
        <f t="shared" si="12"/>
        <v>0.74598319512692324</v>
      </c>
      <c r="I234" s="11">
        <f t="shared" si="13"/>
        <v>0.5897319131715073</v>
      </c>
      <c r="J234" s="15">
        <f t="shared" si="14"/>
        <v>142</v>
      </c>
      <c r="K234" s="10">
        <f t="shared" si="15"/>
        <v>4.8180093392663705</v>
      </c>
      <c r="N234" s="14"/>
      <c r="Q234" s="18"/>
    </row>
    <row r="235" spans="1:17" x14ac:dyDescent="0.25">
      <c r="A235" s="3">
        <v>233</v>
      </c>
      <c r="B235" s="13">
        <v>34.700000000000003</v>
      </c>
      <c r="C235" s="13">
        <v>93</v>
      </c>
      <c r="D235" s="13">
        <v>50.7</v>
      </c>
      <c r="E235" s="13">
        <v>33.4</v>
      </c>
      <c r="F235" s="13">
        <v>20.100000000000001</v>
      </c>
      <c r="G235" s="16">
        <f t="array" ref="G235">MMULT((B235:F235-x_),MMULT(MINVERSE(S),TRANSPOSE(B235:F235-x_)))</f>
        <v>6.053280766413093</v>
      </c>
      <c r="H235" s="11">
        <f t="shared" si="12"/>
        <v>1.1866538841459979</v>
      </c>
      <c r="I235" s="11">
        <f t="shared" si="13"/>
        <v>0.3162129775928087</v>
      </c>
      <c r="J235" s="15">
        <f t="shared" si="14"/>
        <v>194</v>
      </c>
      <c r="K235" s="10">
        <f t="shared" si="15"/>
        <v>6.848638246090518</v>
      </c>
      <c r="N235" s="14"/>
      <c r="Q235" s="18"/>
    </row>
    <row r="236" spans="1:17" x14ac:dyDescent="0.25">
      <c r="A236" s="3">
        <v>234</v>
      </c>
      <c r="B236" s="13">
        <v>38.799999999999997</v>
      </c>
      <c r="C236" s="13">
        <v>119.6</v>
      </c>
      <c r="D236" s="13">
        <v>61.3</v>
      </c>
      <c r="E236" s="13">
        <v>42.1</v>
      </c>
      <c r="F236" s="13">
        <v>23.4</v>
      </c>
      <c r="G236" s="16">
        <f t="array" ref="G236">MMULT((B236:F236-x_),MMULT(MINVERSE(S),TRANSPOSE(B236:F236-x_)))</f>
        <v>13.807647396857238</v>
      </c>
      <c r="H236" s="11">
        <f t="shared" si="12"/>
        <v>2.7067798515660106</v>
      </c>
      <c r="I236" s="11">
        <f t="shared" si="13"/>
        <v>2.1097691311803522E-2</v>
      </c>
      <c r="J236" s="15">
        <f t="shared" si="14"/>
        <v>242</v>
      </c>
      <c r="K236" s="10">
        <f t="shared" si="15"/>
        <v>11.539863672108911</v>
      </c>
      <c r="N236" s="14"/>
      <c r="Q236" s="18"/>
    </row>
    <row r="237" spans="1:17" x14ac:dyDescent="0.25">
      <c r="A237" s="3">
        <v>235</v>
      </c>
      <c r="B237" s="13">
        <v>37.4</v>
      </c>
      <c r="C237" s="13">
        <v>102.7</v>
      </c>
      <c r="D237" s="13">
        <v>56.5</v>
      </c>
      <c r="E237" s="13">
        <v>39.299999999999997</v>
      </c>
      <c r="F237" s="13">
        <v>22.7</v>
      </c>
      <c r="G237" s="16">
        <f t="array" ref="G237">MMULT((B237:F237-x_),MMULT(MINVERSE(S),TRANSPOSE(B237:F237-x_)))</f>
        <v>2.4873862347668254</v>
      </c>
      <c r="H237" s="11">
        <f t="shared" si="12"/>
        <v>0.48761434513905255</v>
      </c>
      <c r="I237" s="11">
        <f t="shared" si="13"/>
        <v>0.78538245237329429</v>
      </c>
      <c r="J237" s="15">
        <f t="shared" si="14"/>
        <v>90</v>
      </c>
      <c r="K237" s="10">
        <f t="shared" si="15"/>
        <v>3.3588713189989341</v>
      </c>
      <c r="N237" s="14"/>
      <c r="Q237" s="18"/>
    </row>
    <row r="238" spans="1:17" x14ac:dyDescent="0.25">
      <c r="A238" s="3">
        <v>236</v>
      </c>
      <c r="B238" s="13">
        <v>41.4</v>
      </c>
      <c r="C238" s="13">
        <v>119.7</v>
      </c>
      <c r="D238" s="13">
        <v>63.7</v>
      </c>
      <c r="E238" s="13">
        <v>42.4</v>
      </c>
      <c r="F238" s="13">
        <v>24.6</v>
      </c>
      <c r="G238" s="16">
        <f t="array" ref="G238">MMULT((B238:F238-x_),MMULT(MINVERSE(S),TRANSPOSE(B238:F238-x_)))</f>
        <v>7.1722143666676805</v>
      </c>
      <c r="H238" s="11">
        <f t="shared" si="12"/>
        <v>1.4060038456100123</v>
      </c>
      <c r="I238" s="11">
        <f t="shared" si="13"/>
        <v>0.22260109197375075</v>
      </c>
      <c r="J238" s="15">
        <f t="shared" si="14"/>
        <v>213</v>
      </c>
      <c r="K238" s="10">
        <f t="shared" si="15"/>
        <v>7.9907521495660179</v>
      </c>
      <c r="N238" s="14"/>
      <c r="Q238" s="18"/>
    </row>
    <row r="239" spans="1:17" x14ac:dyDescent="0.25">
      <c r="A239" s="3">
        <v>237</v>
      </c>
      <c r="B239" s="13">
        <v>38.4</v>
      </c>
      <c r="C239" s="13">
        <v>97.7</v>
      </c>
      <c r="D239" s="13">
        <v>54.8</v>
      </c>
      <c r="E239" s="13">
        <v>38.200000000000003</v>
      </c>
      <c r="F239" s="13">
        <v>23.7</v>
      </c>
      <c r="G239" s="16">
        <f t="array" ref="G239">MMULT((B239:F239-x_),MMULT(MINVERSE(S),TRANSPOSE(B239:F239-x_)))</f>
        <v>2.9182504213483829</v>
      </c>
      <c r="H239" s="11">
        <f t="shared" si="12"/>
        <v>0.57207873400125575</v>
      </c>
      <c r="I239" s="11">
        <f t="shared" si="13"/>
        <v>0.72137867647524623</v>
      </c>
      <c r="J239" s="15">
        <f t="shared" si="14"/>
        <v>105</v>
      </c>
      <c r="K239" s="10">
        <f t="shared" si="15"/>
        <v>3.7542121575396949</v>
      </c>
      <c r="N239" s="14"/>
      <c r="Q239" s="18"/>
    </row>
    <row r="240" spans="1:17" x14ac:dyDescent="0.25">
      <c r="A240" s="3">
        <v>238</v>
      </c>
      <c r="B240" s="13">
        <v>36.5</v>
      </c>
      <c r="C240" s="13">
        <v>98.9</v>
      </c>
      <c r="D240" s="13">
        <v>54.7</v>
      </c>
      <c r="E240" s="13">
        <v>37.799999999999997</v>
      </c>
      <c r="F240" s="13">
        <v>33.700000000000003</v>
      </c>
      <c r="G240" s="16">
        <f t="array" ref="G240">MMULT((B240:F240-x_),MMULT(MINVERSE(S),TRANSPOSE(B240:F240-x_)))</f>
        <v>71.508503849694776</v>
      </c>
      <c r="H240" s="11">
        <f t="shared" si="12"/>
        <v>14.018157610255898</v>
      </c>
      <c r="I240" s="11">
        <f t="shared" si="13"/>
        <v>4.5429491385204481E-12</v>
      </c>
      <c r="J240" s="15">
        <f t="shared" si="14"/>
        <v>252</v>
      </c>
      <c r="K240" s="10">
        <f t="shared" si="15"/>
        <v>18.925968508829882</v>
      </c>
      <c r="N240" s="14"/>
      <c r="Q240" s="18"/>
    </row>
    <row r="241" spans="1:17" x14ac:dyDescent="0.25">
      <c r="A241" s="3">
        <v>239</v>
      </c>
      <c r="B241" s="13">
        <v>41.3</v>
      </c>
      <c r="C241" s="13">
        <v>115.8</v>
      </c>
      <c r="D241" s="13">
        <v>65.599999999999994</v>
      </c>
      <c r="E241" s="13">
        <v>46</v>
      </c>
      <c r="F241" s="13">
        <v>25.4</v>
      </c>
      <c r="G241" s="16">
        <f t="array" ref="G241">MMULT((B241:F241-x_),MMULT(MINVERSE(S),TRANSPOSE(B241:F241-x_)))</f>
        <v>14.272956843647993</v>
      </c>
      <c r="H241" s="11">
        <f t="shared" si="12"/>
        <v>2.7979967112609661</v>
      </c>
      <c r="I241" s="11">
        <f t="shared" si="13"/>
        <v>1.7701736015124592E-2</v>
      </c>
      <c r="J241" s="15">
        <f t="shared" si="14"/>
        <v>245</v>
      </c>
      <c r="K241" s="10">
        <f t="shared" si="15"/>
        <v>12.394706167009456</v>
      </c>
      <c r="N241" s="14"/>
      <c r="Q241" s="18"/>
    </row>
    <row r="242" spans="1:17" x14ac:dyDescent="0.25">
      <c r="A242" s="3">
        <v>240</v>
      </c>
      <c r="B242" s="13">
        <v>40.700000000000003</v>
      </c>
      <c r="C242" s="13">
        <v>118.3</v>
      </c>
      <c r="D242" s="13">
        <v>58.2</v>
      </c>
      <c r="E242" s="13">
        <v>38.799999999999997</v>
      </c>
      <c r="F242" s="13">
        <v>24.1</v>
      </c>
      <c r="G242" s="16">
        <f t="array" ref="G242">MMULT((B242:F242-x_),MMULT(MINVERSE(S),TRANSPOSE(B242:F242-x_)))</f>
        <v>11.611545936774048</v>
      </c>
      <c r="H242" s="11">
        <f t="shared" si="12"/>
        <v>2.2762674685875117</v>
      </c>
      <c r="I242" s="11">
        <f t="shared" si="13"/>
        <v>4.7665107373741016E-2</v>
      </c>
      <c r="J242" s="15">
        <f t="shared" si="14"/>
        <v>236</v>
      </c>
      <c r="K242" s="10">
        <f t="shared" si="15"/>
        <v>10.367142944233676</v>
      </c>
      <c r="N242" s="14"/>
      <c r="Q242" s="18"/>
    </row>
    <row r="243" spans="1:17" x14ac:dyDescent="0.25">
      <c r="A243" s="3">
        <v>241</v>
      </c>
      <c r="B243" s="13">
        <v>36.299999999999997</v>
      </c>
      <c r="C243" s="13">
        <v>97.4</v>
      </c>
      <c r="D243" s="13">
        <v>54.3</v>
      </c>
      <c r="E243" s="13">
        <v>37.5</v>
      </c>
      <c r="F243" s="13">
        <v>22.6</v>
      </c>
      <c r="G243" s="16">
        <f t="array" ref="G243">MMULT((B243:F243-x_),MMULT(MINVERSE(S),TRANSPOSE(B243:F243-x_)))</f>
        <v>1.4737695475106078</v>
      </c>
      <c r="H243" s="11">
        <f t="shared" si="12"/>
        <v>0.28891016712675077</v>
      </c>
      <c r="I243" s="11">
        <f t="shared" si="13"/>
        <v>0.91887175665496357</v>
      </c>
      <c r="J243" s="15">
        <f t="shared" si="14"/>
        <v>37</v>
      </c>
      <c r="K243" s="10">
        <f t="shared" si="15"/>
        <v>1.9562956473441704</v>
      </c>
      <c r="N243" s="14"/>
      <c r="Q243" s="18"/>
    </row>
    <row r="244" spans="1:17" x14ac:dyDescent="0.25">
      <c r="A244" s="3">
        <v>242</v>
      </c>
      <c r="B244" s="13">
        <v>38.700000000000003</v>
      </c>
      <c r="C244" s="13">
        <v>102</v>
      </c>
      <c r="D244" s="13">
        <v>55</v>
      </c>
      <c r="E244" s="13">
        <v>38.299999999999997</v>
      </c>
      <c r="F244" s="13">
        <v>21.8</v>
      </c>
      <c r="G244" s="16">
        <f t="array" ref="G244">MMULT((B244:F244-x_),MMULT(MINVERSE(S),TRANSPOSE(B244:F244-x_)))</f>
        <v>3.3942572901350259</v>
      </c>
      <c r="H244" s="11">
        <f t="shared" si="12"/>
        <v>0.66539266103070571</v>
      </c>
      <c r="I244" s="11">
        <f t="shared" si="13"/>
        <v>0.65005371529708522</v>
      </c>
      <c r="J244" s="15">
        <f t="shared" si="14"/>
        <v>121</v>
      </c>
      <c r="K244" s="10">
        <f t="shared" si="15"/>
        <v>4.1940778119894038</v>
      </c>
      <c r="N244" s="14"/>
      <c r="Q244" s="18"/>
    </row>
    <row r="245" spans="1:17" x14ac:dyDescent="0.25">
      <c r="A245" s="3">
        <v>243</v>
      </c>
      <c r="B245" s="13">
        <v>40.799999999999997</v>
      </c>
      <c r="C245" s="13">
        <v>113.7</v>
      </c>
      <c r="D245" s="13">
        <v>63.3</v>
      </c>
      <c r="E245" s="13">
        <v>44</v>
      </c>
      <c r="F245" s="13">
        <v>22.6</v>
      </c>
      <c r="G245" s="16">
        <f t="array" ref="G245">MMULT((B245:F245-x_),MMULT(MINVERSE(S),TRANSPOSE(B245:F245-x_)))</f>
        <v>12.236434158544455</v>
      </c>
      <c r="H245" s="11">
        <f t="shared" si="12"/>
        <v>2.3987673267859502</v>
      </c>
      <c r="I245" s="11">
        <f t="shared" si="13"/>
        <v>3.7894017355730988E-2</v>
      </c>
      <c r="J245" s="15">
        <f t="shared" si="14"/>
        <v>240</v>
      </c>
      <c r="K245" s="10">
        <f t="shared" si="15"/>
        <v>11.091109628922947</v>
      </c>
      <c r="N245" s="14"/>
      <c r="Q245" s="18"/>
    </row>
    <row r="246" spans="1:17" x14ac:dyDescent="0.25">
      <c r="A246" s="3">
        <v>244</v>
      </c>
      <c r="B246" s="13">
        <v>38.700000000000003</v>
      </c>
      <c r="C246" s="13">
        <v>101.8</v>
      </c>
      <c r="D246" s="13">
        <v>56</v>
      </c>
      <c r="E246" s="13">
        <v>36.5</v>
      </c>
      <c r="F246" s="13">
        <v>24.1</v>
      </c>
      <c r="G246" s="16">
        <f t="array" ref="G246">MMULT((B246:F246-x_),MMULT(MINVERSE(S),TRANSPOSE(B246:F246-x_)))</f>
        <v>4.3285397686242097</v>
      </c>
      <c r="H246" s="11">
        <f t="shared" si="12"/>
        <v>0.84854457067617373</v>
      </c>
      <c r="I246" s="11">
        <f t="shared" si="13"/>
        <v>0.51649946148995785</v>
      </c>
      <c r="J246" s="15">
        <f t="shared" si="14"/>
        <v>162</v>
      </c>
      <c r="K246" s="10">
        <f t="shared" si="15"/>
        <v>5.4892419332749034</v>
      </c>
      <c r="N246" s="14"/>
      <c r="Q246" s="18"/>
    </row>
    <row r="247" spans="1:17" x14ac:dyDescent="0.25">
      <c r="A247" s="3">
        <v>245</v>
      </c>
      <c r="B247" s="13">
        <v>34.9</v>
      </c>
      <c r="C247" s="13">
        <v>89.2</v>
      </c>
      <c r="D247" s="13">
        <v>49.6</v>
      </c>
      <c r="E247" s="13">
        <v>34.799999999999997</v>
      </c>
      <c r="F247" s="13">
        <v>21.5</v>
      </c>
      <c r="G247" s="16">
        <f t="array" ref="G247">MMULT((B247:F247-x_),MMULT(MINVERSE(S),TRANSPOSE(B247:F247-x_)))</f>
        <v>3.5276731815562195</v>
      </c>
      <c r="H247" s="11">
        <f t="shared" si="12"/>
        <v>0.6915468230250077</v>
      </c>
      <c r="I247" s="11">
        <f t="shared" si="13"/>
        <v>0.63027794883817667</v>
      </c>
      <c r="J247" s="15">
        <f t="shared" si="14"/>
        <v>131</v>
      </c>
      <c r="K247" s="10">
        <f t="shared" si="15"/>
        <v>4.4831366883283934</v>
      </c>
      <c r="N247" s="14"/>
      <c r="Q247" s="18"/>
    </row>
    <row r="248" spans="1:17" x14ac:dyDescent="0.25">
      <c r="A248" s="3">
        <v>246</v>
      </c>
      <c r="B248" s="13">
        <v>38.5</v>
      </c>
      <c r="C248" s="13">
        <v>101.4</v>
      </c>
      <c r="D248" s="13">
        <v>56.3</v>
      </c>
      <c r="E248" s="13">
        <v>36.6</v>
      </c>
      <c r="F248" s="13">
        <v>22</v>
      </c>
      <c r="G248" s="16">
        <f t="array" ref="G248">MMULT((B248:F248-x_),MMULT(MINVERSE(S),TRANSPOSE(B248:F248-x_)))</f>
        <v>2.1514799807081242</v>
      </c>
      <c r="H248" s="11">
        <f t="shared" si="12"/>
        <v>0.4217650187209942</v>
      </c>
      <c r="I248" s="11">
        <f t="shared" si="13"/>
        <v>0.83335740650092194</v>
      </c>
      <c r="J248" s="15">
        <f t="shared" si="14"/>
        <v>73</v>
      </c>
      <c r="K248" s="10">
        <f t="shared" si="15"/>
        <v>2.9201067694361131</v>
      </c>
      <c r="N248" s="14"/>
      <c r="Q248" s="18"/>
    </row>
    <row r="249" spans="1:17" x14ac:dyDescent="0.25">
      <c r="A249" s="3">
        <v>247</v>
      </c>
      <c r="B249" s="13">
        <v>37.700000000000003</v>
      </c>
      <c r="C249" s="13">
        <v>97.5</v>
      </c>
      <c r="D249" s="13">
        <v>57.2</v>
      </c>
      <c r="E249" s="13">
        <v>37.700000000000003</v>
      </c>
      <c r="F249" s="13">
        <v>21.8</v>
      </c>
      <c r="G249" s="16">
        <f t="array" ref="G249">MMULT((B249:F249-x_),MMULT(MINVERSE(S),TRANSPOSE(B249:F249-x_)))</f>
        <v>0.8169663458077272</v>
      </c>
      <c r="H249" s="11">
        <f t="shared" si="12"/>
        <v>0.16015386116705091</v>
      </c>
      <c r="I249" s="11">
        <f t="shared" si="13"/>
        <v>0.97675720942276478</v>
      </c>
      <c r="J249" s="15">
        <f t="shared" si="14"/>
        <v>12</v>
      </c>
      <c r="K249" s="10">
        <f t="shared" si="15"/>
        <v>1.0970430058533569</v>
      </c>
      <c r="N249" s="14"/>
      <c r="Q249" s="18"/>
    </row>
    <row r="250" spans="1:17" x14ac:dyDescent="0.25">
      <c r="A250" s="3">
        <v>248</v>
      </c>
      <c r="B250" s="13">
        <v>40.9</v>
      </c>
      <c r="C250" s="13">
        <v>108.5</v>
      </c>
      <c r="D250" s="13">
        <v>59.6</v>
      </c>
      <c r="E250" s="13">
        <v>40.799999999999997</v>
      </c>
      <c r="F250" s="13">
        <v>23.2</v>
      </c>
      <c r="G250" s="16">
        <f t="array" ref="G250">MMULT((B250:F250-x_),MMULT(MINVERSE(S),TRANSPOSE(B250:F250-x_)))</f>
        <v>4.2438964300688893</v>
      </c>
      <c r="H250" s="11">
        <f t="shared" si="12"/>
        <v>0.8319515279379176</v>
      </c>
      <c r="I250" s="11">
        <f t="shared" si="13"/>
        <v>0.52801736730596005</v>
      </c>
      <c r="J250" s="15">
        <f t="shared" si="14"/>
        <v>159</v>
      </c>
      <c r="K250" s="10">
        <f t="shared" si="15"/>
        <v>5.3822379496996495</v>
      </c>
      <c r="N250" s="14"/>
      <c r="Q250" s="18"/>
    </row>
    <row r="251" spans="1:17" x14ac:dyDescent="0.25">
      <c r="A251" s="3">
        <v>249</v>
      </c>
      <c r="B251" s="13">
        <v>38.9</v>
      </c>
      <c r="C251" s="13">
        <v>111.1</v>
      </c>
      <c r="D251" s="13">
        <v>60.3</v>
      </c>
      <c r="E251" s="13">
        <v>37.299999999999997</v>
      </c>
      <c r="F251" s="13">
        <v>21.5</v>
      </c>
      <c r="G251" s="16">
        <f t="array" ref="G251">MMULT((B251:F251-x_),MMULT(MINVERSE(S),TRANSPOSE(B251:F251-x_)))</f>
        <v>6.7752928748935828</v>
      </c>
      <c r="H251" s="11">
        <f t="shared" si="12"/>
        <v>1.32819340725596</v>
      </c>
      <c r="I251" s="11">
        <f t="shared" si="13"/>
        <v>0.25272125220384756</v>
      </c>
      <c r="J251" s="15">
        <f t="shared" si="14"/>
        <v>205</v>
      </c>
      <c r="K251" s="10">
        <f t="shared" si="15"/>
        <v>7.4618872898357713</v>
      </c>
      <c r="N251" s="14"/>
      <c r="Q251" s="18"/>
    </row>
    <row r="252" spans="1:17" x14ac:dyDescent="0.25">
      <c r="A252" s="3">
        <v>250</v>
      </c>
      <c r="B252" s="13">
        <v>38.9</v>
      </c>
      <c r="C252" s="13">
        <v>108.3</v>
      </c>
      <c r="D252" s="13">
        <v>56</v>
      </c>
      <c r="E252" s="13">
        <v>41.6</v>
      </c>
      <c r="F252" s="13">
        <v>22.7</v>
      </c>
      <c r="G252" s="16">
        <f t="array" ref="G252">MMULT((B252:F252-x_),MMULT(MINVERSE(S),TRANSPOSE(B252:F252-x_)))</f>
        <v>11.283411397667379</v>
      </c>
      <c r="H252" s="11">
        <f t="shared" si="12"/>
        <v>2.2119416690121989</v>
      </c>
      <c r="I252" s="11">
        <f t="shared" si="13"/>
        <v>5.3717384889883979E-2</v>
      </c>
      <c r="J252" s="15">
        <f t="shared" si="14"/>
        <v>234</v>
      </c>
      <c r="K252" s="10">
        <f t="shared" si="15"/>
        <v>10.065058224540996</v>
      </c>
      <c r="N252" s="14"/>
      <c r="Q252" s="18"/>
    </row>
    <row r="253" spans="1:17" x14ac:dyDescent="0.25">
      <c r="A253" s="3">
        <v>251</v>
      </c>
      <c r="B253" s="13">
        <v>40.799999999999997</v>
      </c>
      <c r="C253" s="13">
        <v>112.4</v>
      </c>
      <c r="D253" s="13">
        <v>59.3</v>
      </c>
      <c r="E253" s="13">
        <v>42.2</v>
      </c>
      <c r="F253" s="13">
        <v>24.6</v>
      </c>
      <c r="G253" s="16">
        <f t="array" ref="G253">MMULT((B253:F253-x_),MMULT(MINVERSE(S),TRANSPOSE(B253:F253-x_)))</f>
        <v>8.0938120188387224</v>
      </c>
      <c r="H253" s="11">
        <f t="shared" si="12"/>
        <v>1.5866690874465692</v>
      </c>
      <c r="I253" s="11">
        <f t="shared" si="13"/>
        <v>0.16436450840869127</v>
      </c>
      <c r="J253" s="15">
        <f t="shared" si="14"/>
        <v>222</v>
      </c>
      <c r="K253" s="10">
        <f t="shared" si="15"/>
        <v>8.7139613788949593</v>
      </c>
      <c r="N253" s="14"/>
      <c r="Q253" s="18"/>
    </row>
    <row r="254" spans="1:17" x14ac:dyDescent="0.25">
      <c r="A254" s="3">
        <v>252</v>
      </c>
      <c r="B254" s="13">
        <v>37.799999999999997</v>
      </c>
      <c r="C254" s="13">
        <v>96.4</v>
      </c>
      <c r="D254" s="13">
        <v>53.5</v>
      </c>
      <c r="E254" s="13">
        <v>37.5</v>
      </c>
      <c r="F254" s="13">
        <v>21.5</v>
      </c>
      <c r="G254" s="16">
        <f t="array" ref="G254">MMULT((B254:F254-x_),MMULT(MINVERSE(S),TRANSPOSE(B254:F254-x_)))</f>
        <v>3.153804856505753</v>
      </c>
      <c r="H254" s="11">
        <f t="shared" si="12"/>
        <v>0.61825560835974391</v>
      </c>
      <c r="I254" s="11">
        <f t="shared" si="13"/>
        <v>0.68600681207421066</v>
      </c>
      <c r="J254" s="15">
        <f t="shared" si="14"/>
        <v>114</v>
      </c>
      <c r="K254" s="10">
        <f t="shared" si="15"/>
        <v>3.9986997266434856</v>
      </c>
      <c r="N254" s="14"/>
      <c r="Q254" s="18"/>
    </row>
    <row r="255" spans="1:17" x14ac:dyDescent="0.25">
      <c r="Q255" s="18"/>
    </row>
    <row r="256" spans="1:17" x14ac:dyDescent="0.25">
      <c r="A256" s="8" t="s">
        <v>7</v>
      </c>
      <c r="B256" s="6">
        <f>COUNT(B3:B254)</f>
        <v>252</v>
      </c>
      <c r="E256" s="8" t="s">
        <v>11</v>
      </c>
      <c r="F256" s="6">
        <f>COUNT(B3:F3)</f>
        <v>5</v>
      </c>
    </row>
    <row r="257" spans="1:15" x14ac:dyDescent="0.25">
      <c r="A257" s="8"/>
    </row>
    <row r="258" spans="1:15" x14ac:dyDescent="0.25">
      <c r="A258" s="8" t="s">
        <v>14</v>
      </c>
      <c r="B258" s="4">
        <f>AVERAGE(B3:B254)</f>
        <v>37.99206349206348</v>
      </c>
      <c r="C258" s="4">
        <f t="shared" ref="C258:F258" si="16">AVERAGE(C3:C254)</f>
        <v>100.82420634920641</v>
      </c>
      <c r="D258" s="4">
        <f t="shared" si="16"/>
        <v>59.405952380952371</v>
      </c>
      <c r="E258" s="4">
        <f t="shared" si="16"/>
        <v>38.590476190476188</v>
      </c>
      <c r="F258" s="4">
        <f t="shared" si="16"/>
        <v>23.102380952380962</v>
      </c>
    </row>
    <row r="259" spans="1:15" x14ac:dyDescent="0.25">
      <c r="A259" s="8"/>
    </row>
    <row r="260" spans="1:15" x14ac:dyDescent="0.25">
      <c r="A260" s="8" t="s">
        <v>6</v>
      </c>
      <c r="B260" s="7">
        <f t="array" ref="B260:F264">MMULT(TRANSPOSE(X-x_),(X-x_))/(n-1)</f>
        <v>5.9093391513311815</v>
      </c>
      <c r="C260" s="7">
        <v>16.084216783659009</v>
      </c>
      <c r="D260" s="7">
        <v>8.8786131663820864</v>
      </c>
      <c r="E260" s="7">
        <v>3.9422348700436354</v>
      </c>
      <c r="F260" s="7">
        <v>1.9689831151584158</v>
      </c>
    </row>
    <row r="261" spans="1:15" x14ac:dyDescent="0.25">
      <c r="B261" s="7">
        <v>16.084216783659009</v>
      </c>
      <c r="C261" s="7">
        <v>71.072917694302191</v>
      </c>
      <c r="D261" s="7">
        <v>32.303241794725849</v>
      </c>
      <c r="E261" s="7">
        <v>14.629275279833047</v>
      </c>
      <c r="F261" s="7">
        <v>6.9012967178903466</v>
      </c>
    </row>
    <row r="262" spans="1:15" x14ac:dyDescent="0.25">
      <c r="B262" s="7">
        <v>8.8786131663820864</v>
      </c>
      <c r="C262" s="7">
        <v>32.303241794725849</v>
      </c>
      <c r="D262" s="7">
        <v>27.561996300512245</v>
      </c>
      <c r="E262" s="7">
        <v>10.118981217985214</v>
      </c>
      <c r="F262" s="7">
        <v>4.8031730221969271</v>
      </c>
      <c r="O262"/>
    </row>
    <row r="263" spans="1:15" x14ac:dyDescent="0.25">
      <c r="B263" s="7">
        <v>3.9422348700436354</v>
      </c>
      <c r="C263" s="7">
        <v>14.629275279833047</v>
      </c>
      <c r="D263" s="7">
        <v>10.118981217985214</v>
      </c>
      <c r="E263" s="7">
        <v>5.8168013659647091</v>
      </c>
      <c r="F263" s="7">
        <v>2.500102447353445</v>
      </c>
    </row>
    <row r="264" spans="1:15" x14ac:dyDescent="0.25">
      <c r="B264" s="7">
        <v>1.9689831151584158</v>
      </c>
      <c r="C264" s="7">
        <v>6.9012967178903466</v>
      </c>
      <c r="D264" s="7">
        <v>4.8031730221969271</v>
      </c>
      <c r="E264" s="7">
        <v>2.500102447353445</v>
      </c>
      <c r="F264" s="7">
        <v>2.8726636311895279</v>
      </c>
    </row>
  </sheetData>
  <conditionalFormatting sqref="I3:I254">
    <cfRule type="cellIs" dxfId="0" priority="6" operator="lessThan">
      <formula>0.05</formula>
    </cfRule>
  </conditionalFormatting>
  <conditionalFormatting sqref="G3:G2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B65E-F40B-45A0-8A68-627B302C3997}">
  <dimension ref="A1:E25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38.5</v>
      </c>
      <c r="B2">
        <v>93.6</v>
      </c>
      <c r="C2">
        <v>58.7</v>
      </c>
      <c r="D2">
        <v>37.299999999999997</v>
      </c>
      <c r="E2">
        <v>23.4</v>
      </c>
    </row>
    <row r="3" spans="1:5" x14ac:dyDescent="0.25">
      <c r="A3">
        <v>34</v>
      </c>
      <c r="B3">
        <v>95.8</v>
      </c>
      <c r="C3">
        <v>59.6</v>
      </c>
      <c r="D3">
        <v>38.9</v>
      </c>
      <c r="E3">
        <v>24</v>
      </c>
    </row>
    <row r="4" spans="1:5" x14ac:dyDescent="0.25">
      <c r="A4">
        <v>36.200000000000003</v>
      </c>
      <c r="B4">
        <v>93.1</v>
      </c>
      <c r="C4">
        <v>59</v>
      </c>
      <c r="D4">
        <v>37.299999999999997</v>
      </c>
      <c r="E4">
        <v>21.9</v>
      </c>
    </row>
    <row r="5" spans="1:5" x14ac:dyDescent="0.25">
      <c r="A5">
        <v>42.1</v>
      </c>
      <c r="B5">
        <v>99.6</v>
      </c>
      <c r="C5">
        <v>63.1</v>
      </c>
      <c r="D5">
        <v>41.7</v>
      </c>
      <c r="E5">
        <v>25</v>
      </c>
    </row>
    <row r="6" spans="1:5" x14ac:dyDescent="0.25">
      <c r="A6">
        <v>35.5</v>
      </c>
      <c r="B6">
        <v>92.1</v>
      </c>
      <c r="C6">
        <v>56.1</v>
      </c>
      <c r="D6">
        <v>36.1</v>
      </c>
      <c r="E6">
        <v>22.7</v>
      </c>
    </row>
    <row r="7" spans="1:5" x14ac:dyDescent="0.25">
      <c r="A7">
        <v>38</v>
      </c>
      <c r="B7">
        <v>96.6</v>
      </c>
      <c r="C7">
        <v>59.1</v>
      </c>
      <c r="D7">
        <v>37.6</v>
      </c>
      <c r="E7">
        <v>23.2</v>
      </c>
    </row>
    <row r="8" spans="1:5" x14ac:dyDescent="0.25">
      <c r="A8">
        <v>34.4</v>
      </c>
      <c r="B8">
        <v>97.3</v>
      </c>
      <c r="C8">
        <v>63.2</v>
      </c>
      <c r="D8">
        <v>42.2</v>
      </c>
      <c r="E8">
        <v>24</v>
      </c>
    </row>
    <row r="9" spans="1:5" x14ac:dyDescent="0.25">
      <c r="A9">
        <v>39</v>
      </c>
      <c r="B9">
        <v>104.5</v>
      </c>
      <c r="C9">
        <v>66</v>
      </c>
      <c r="D9">
        <v>42</v>
      </c>
      <c r="E9">
        <v>25.6</v>
      </c>
    </row>
    <row r="10" spans="1:5" x14ac:dyDescent="0.25">
      <c r="A10">
        <v>35.700000000000003</v>
      </c>
      <c r="B10">
        <v>92.7</v>
      </c>
      <c r="C10">
        <v>56.4</v>
      </c>
      <c r="D10">
        <v>36.5</v>
      </c>
      <c r="E10">
        <v>22</v>
      </c>
    </row>
    <row r="11" spans="1:5" x14ac:dyDescent="0.25">
      <c r="A11">
        <v>39.200000000000003</v>
      </c>
      <c r="B11">
        <v>102</v>
      </c>
      <c r="C11">
        <v>71.2</v>
      </c>
      <c r="D11">
        <v>43.5</v>
      </c>
      <c r="E11">
        <v>25.2</v>
      </c>
    </row>
    <row r="12" spans="1:5" x14ac:dyDescent="0.25">
      <c r="A12">
        <v>37.799999999999997</v>
      </c>
      <c r="B12">
        <v>99.6</v>
      </c>
      <c r="C12">
        <v>60</v>
      </c>
      <c r="D12">
        <v>39.4</v>
      </c>
      <c r="E12">
        <v>23.2</v>
      </c>
    </row>
    <row r="13" spans="1:5" x14ac:dyDescent="0.25">
      <c r="A13">
        <v>38.1</v>
      </c>
      <c r="B13">
        <v>100.9</v>
      </c>
      <c r="C13">
        <v>62.9</v>
      </c>
      <c r="D13">
        <v>38.299999999999997</v>
      </c>
      <c r="E13">
        <v>23.8</v>
      </c>
    </row>
    <row r="14" spans="1:5" x14ac:dyDescent="0.25">
      <c r="A14">
        <v>40.9</v>
      </c>
      <c r="B14">
        <v>110.9</v>
      </c>
      <c r="C14">
        <v>68.400000000000006</v>
      </c>
      <c r="D14">
        <v>40.799999999999997</v>
      </c>
      <c r="E14">
        <v>24.6</v>
      </c>
    </row>
    <row r="15" spans="1:5" x14ac:dyDescent="0.25">
      <c r="A15">
        <v>35.200000000000003</v>
      </c>
      <c r="B15">
        <v>92.3</v>
      </c>
      <c r="C15">
        <v>51.9</v>
      </c>
      <c r="D15">
        <v>35.700000000000003</v>
      </c>
      <c r="E15">
        <v>22</v>
      </c>
    </row>
    <row r="16" spans="1:5" x14ac:dyDescent="0.25">
      <c r="A16">
        <v>37.4</v>
      </c>
      <c r="B16">
        <v>101.8</v>
      </c>
      <c r="C16">
        <v>60.1</v>
      </c>
      <c r="D16">
        <v>37.299999999999997</v>
      </c>
      <c r="E16">
        <v>22.8</v>
      </c>
    </row>
    <row r="17" spans="1:5" x14ac:dyDescent="0.25">
      <c r="A17">
        <v>36.4</v>
      </c>
      <c r="B17">
        <v>105.1</v>
      </c>
      <c r="C17">
        <v>58.4</v>
      </c>
      <c r="D17">
        <v>38.299999999999997</v>
      </c>
      <c r="E17">
        <v>22.9</v>
      </c>
    </row>
    <row r="18" spans="1:5" x14ac:dyDescent="0.25">
      <c r="A18">
        <v>38.5</v>
      </c>
      <c r="B18">
        <v>101.5</v>
      </c>
      <c r="C18">
        <v>59.7</v>
      </c>
      <c r="D18">
        <v>39.700000000000003</v>
      </c>
      <c r="E18">
        <v>25.2</v>
      </c>
    </row>
    <row r="19" spans="1:5" x14ac:dyDescent="0.25">
      <c r="A19">
        <v>40.6</v>
      </c>
      <c r="B19">
        <v>114.1</v>
      </c>
      <c r="C19">
        <v>67.599999999999994</v>
      </c>
      <c r="D19">
        <v>42.7</v>
      </c>
      <c r="E19">
        <v>24.7</v>
      </c>
    </row>
    <row r="20" spans="1:5" x14ac:dyDescent="0.25">
      <c r="A20">
        <v>35.4</v>
      </c>
      <c r="B20">
        <v>92.9</v>
      </c>
      <c r="C20">
        <v>56.9</v>
      </c>
      <c r="D20">
        <v>35.9</v>
      </c>
      <c r="E20">
        <v>20.399999999999999</v>
      </c>
    </row>
    <row r="21" spans="1:5" x14ac:dyDescent="0.25">
      <c r="A21">
        <v>41.8</v>
      </c>
      <c r="B21">
        <v>108.3</v>
      </c>
      <c r="C21">
        <v>72.900000000000006</v>
      </c>
      <c r="D21">
        <v>43.5</v>
      </c>
      <c r="E21">
        <v>25.1</v>
      </c>
    </row>
    <row r="22" spans="1:5" x14ac:dyDescent="0.25">
      <c r="A22">
        <v>39.4</v>
      </c>
      <c r="B22">
        <v>103.6</v>
      </c>
      <c r="C22">
        <v>66.2</v>
      </c>
      <c r="D22">
        <v>39.200000000000003</v>
      </c>
      <c r="E22">
        <v>25.9</v>
      </c>
    </row>
    <row r="23" spans="1:5" x14ac:dyDescent="0.25">
      <c r="A23">
        <v>35.700000000000003</v>
      </c>
      <c r="B23">
        <v>89.6</v>
      </c>
      <c r="C23">
        <v>55</v>
      </c>
      <c r="D23">
        <v>36.700000000000003</v>
      </c>
      <c r="E23">
        <v>22.5</v>
      </c>
    </row>
    <row r="24" spans="1:5" x14ac:dyDescent="0.25">
      <c r="A24">
        <v>36.4</v>
      </c>
      <c r="B24">
        <v>93.5</v>
      </c>
      <c r="C24">
        <v>50.1</v>
      </c>
      <c r="D24">
        <v>34.5</v>
      </c>
      <c r="E24">
        <v>21.3</v>
      </c>
    </row>
    <row r="25" spans="1:5" x14ac:dyDescent="0.25">
      <c r="A25">
        <v>38.1</v>
      </c>
      <c r="B25">
        <v>93</v>
      </c>
      <c r="C25">
        <v>57.3</v>
      </c>
      <c r="D25">
        <v>36.200000000000003</v>
      </c>
      <c r="E25">
        <v>24.5</v>
      </c>
    </row>
    <row r="26" spans="1:5" x14ac:dyDescent="0.25">
      <c r="A26">
        <v>34.1</v>
      </c>
      <c r="B26">
        <v>88.5</v>
      </c>
      <c r="C26">
        <v>53.6</v>
      </c>
      <c r="D26">
        <v>36.799999999999997</v>
      </c>
      <c r="E26">
        <v>23.8</v>
      </c>
    </row>
    <row r="27" spans="1:5" x14ac:dyDescent="0.25">
      <c r="A27">
        <v>37.9</v>
      </c>
      <c r="B27">
        <v>94</v>
      </c>
      <c r="C27">
        <v>56.8</v>
      </c>
      <c r="D27">
        <v>37.4</v>
      </c>
      <c r="E27">
        <v>22.8</v>
      </c>
    </row>
    <row r="28" spans="1:5" x14ac:dyDescent="0.25">
      <c r="A28">
        <v>38.200000000000003</v>
      </c>
      <c r="B28">
        <v>101.1</v>
      </c>
      <c r="C28">
        <v>62.1</v>
      </c>
      <c r="D28">
        <v>40</v>
      </c>
      <c r="E28">
        <v>24.9</v>
      </c>
    </row>
    <row r="29" spans="1:5" x14ac:dyDescent="0.25">
      <c r="A29">
        <v>38</v>
      </c>
      <c r="B29">
        <v>106.8</v>
      </c>
      <c r="C29">
        <v>64.2</v>
      </c>
      <c r="D29">
        <v>38.700000000000003</v>
      </c>
      <c r="E29">
        <v>22.9</v>
      </c>
    </row>
    <row r="30" spans="1:5" x14ac:dyDescent="0.25">
      <c r="A30">
        <v>39.1</v>
      </c>
      <c r="B30">
        <v>103.3</v>
      </c>
      <c r="C30">
        <v>63.5</v>
      </c>
      <c r="D30">
        <v>38</v>
      </c>
      <c r="E30">
        <v>22.1</v>
      </c>
    </row>
    <row r="31" spans="1:5" x14ac:dyDescent="0.25">
      <c r="A31">
        <v>41.3</v>
      </c>
      <c r="B31">
        <v>111.4</v>
      </c>
      <c r="C31">
        <v>63.4</v>
      </c>
      <c r="D31">
        <v>40.6</v>
      </c>
      <c r="E31">
        <v>24.6</v>
      </c>
    </row>
    <row r="32" spans="1:5" x14ac:dyDescent="0.25">
      <c r="A32">
        <v>34.5</v>
      </c>
      <c r="B32">
        <v>90.2</v>
      </c>
      <c r="C32">
        <v>58.4</v>
      </c>
      <c r="D32">
        <v>35.5</v>
      </c>
      <c r="E32">
        <v>22.9</v>
      </c>
    </row>
    <row r="33" spans="1:5" x14ac:dyDescent="0.25">
      <c r="A33">
        <v>35.6</v>
      </c>
      <c r="B33">
        <v>92.1</v>
      </c>
      <c r="C33">
        <v>57.3</v>
      </c>
      <c r="D33">
        <v>37.799999999999997</v>
      </c>
      <c r="E33">
        <v>21.7</v>
      </c>
    </row>
    <row r="34" spans="1:5" x14ac:dyDescent="0.25">
      <c r="A34">
        <v>38.5</v>
      </c>
      <c r="B34">
        <v>105.6</v>
      </c>
      <c r="C34">
        <v>68.599999999999994</v>
      </c>
      <c r="D34">
        <v>40</v>
      </c>
      <c r="E34">
        <v>25.2</v>
      </c>
    </row>
    <row r="35" spans="1:5" x14ac:dyDescent="0.25">
      <c r="A35">
        <v>37</v>
      </c>
      <c r="B35">
        <v>98.5</v>
      </c>
      <c r="C35">
        <v>60.8</v>
      </c>
      <c r="D35">
        <v>38.5</v>
      </c>
      <c r="E35">
        <v>25</v>
      </c>
    </row>
    <row r="36" spans="1:5" x14ac:dyDescent="0.25">
      <c r="A36">
        <v>36.700000000000003</v>
      </c>
      <c r="B36">
        <v>97.4</v>
      </c>
      <c r="C36">
        <v>58.9</v>
      </c>
      <c r="D36">
        <v>35.299999999999997</v>
      </c>
      <c r="E36">
        <v>22.6</v>
      </c>
    </row>
    <row r="37" spans="1:5" x14ac:dyDescent="0.25">
      <c r="A37">
        <v>37.299999999999997</v>
      </c>
      <c r="B37">
        <v>93.5</v>
      </c>
      <c r="C37">
        <v>58.5</v>
      </c>
      <c r="D37">
        <v>38.799999999999997</v>
      </c>
      <c r="E37">
        <v>21.5</v>
      </c>
    </row>
    <row r="38" spans="1:5" x14ac:dyDescent="0.25">
      <c r="A38">
        <v>39.4</v>
      </c>
      <c r="B38">
        <v>104.1</v>
      </c>
      <c r="C38">
        <v>66</v>
      </c>
      <c r="D38">
        <v>41.5</v>
      </c>
      <c r="E38">
        <v>23.7</v>
      </c>
    </row>
    <row r="39" spans="1:5" x14ac:dyDescent="0.25">
      <c r="A39">
        <v>35.9</v>
      </c>
      <c r="B39">
        <v>88.7</v>
      </c>
      <c r="C39">
        <v>50.1</v>
      </c>
      <c r="D39">
        <v>34.799999999999997</v>
      </c>
      <c r="E39">
        <v>21.8</v>
      </c>
    </row>
    <row r="40" spans="1:5" x14ac:dyDescent="0.25">
      <c r="A40">
        <v>33.9</v>
      </c>
      <c r="B40">
        <v>86</v>
      </c>
      <c r="C40">
        <v>57.4</v>
      </c>
      <c r="D40">
        <v>35.299999999999997</v>
      </c>
      <c r="E40">
        <v>22.2</v>
      </c>
    </row>
    <row r="41" spans="1:5" x14ac:dyDescent="0.25">
      <c r="A41">
        <v>38.799999999999997</v>
      </c>
      <c r="B41">
        <v>97.4</v>
      </c>
      <c r="C41">
        <v>57.5</v>
      </c>
      <c r="D41">
        <v>36</v>
      </c>
      <c r="E41">
        <v>21</v>
      </c>
    </row>
    <row r="42" spans="1:5" x14ac:dyDescent="0.25">
      <c r="A42">
        <v>36.200000000000003</v>
      </c>
      <c r="B42">
        <v>101.1</v>
      </c>
      <c r="C42">
        <v>59.4</v>
      </c>
      <c r="D42">
        <v>39</v>
      </c>
      <c r="E42">
        <v>24.6</v>
      </c>
    </row>
    <row r="43" spans="1:5" x14ac:dyDescent="0.25">
      <c r="A43">
        <v>35</v>
      </c>
      <c r="B43">
        <v>94</v>
      </c>
      <c r="C43">
        <v>52.5</v>
      </c>
      <c r="D43">
        <v>36.6</v>
      </c>
      <c r="E43">
        <v>21</v>
      </c>
    </row>
    <row r="44" spans="1:5" x14ac:dyDescent="0.25">
      <c r="A44">
        <v>38.4</v>
      </c>
      <c r="B44">
        <v>102</v>
      </c>
      <c r="C44">
        <v>63.4</v>
      </c>
      <c r="D44">
        <v>38.299999999999997</v>
      </c>
      <c r="E44">
        <v>21.5</v>
      </c>
    </row>
    <row r="45" spans="1:5" x14ac:dyDescent="0.25">
      <c r="A45">
        <v>42.1</v>
      </c>
      <c r="B45">
        <v>107.6</v>
      </c>
      <c r="C45">
        <v>66.900000000000006</v>
      </c>
      <c r="D45">
        <v>40</v>
      </c>
      <c r="E45">
        <v>24.4</v>
      </c>
    </row>
    <row r="46" spans="1:5" x14ac:dyDescent="0.25">
      <c r="A46">
        <v>35.5</v>
      </c>
      <c r="B46">
        <v>86.7</v>
      </c>
      <c r="C46">
        <v>54.9</v>
      </c>
      <c r="D46">
        <v>36.200000000000003</v>
      </c>
      <c r="E46">
        <v>22.1</v>
      </c>
    </row>
    <row r="47" spans="1:5" x14ac:dyDescent="0.25">
      <c r="A47">
        <v>38.700000000000003</v>
      </c>
      <c r="B47">
        <v>100.5</v>
      </c>
      <c r="C47">
        <v>57.5</v>
      </c>
      <c r="D47">
        <v>38.700000000000003</v>
      </c>
      <c r="E47">
        <v>33.9</v>
      </c>
    </row>
    <row r="48" spans="1:5" x14ac:dyDescent="0.25">
      <c r="A48">
        <v>40</v>
      </c>
      <c r="B48">
        <v>106.2</v>
      </c>
      <c r="C48">
        <v>65.8</v>
      </c>
      <c r="D48">
        <v>40.6</v>
      </c>
      <c r="E48">
        <v>24</v>
      </c>
    </row>
    <row r="49" spans="1:5" x14ac:dyDescent="0.25">
      <c r="A49">
        <v>38.5</v>
      </c>
      <c r="B49">
        <v>103.8</v>
      </c>
      <c r="C49">
        <v>61.4</v>
      </c>
      <c r="D49">
        <v>40.6</v>
      </c>
      <c r="E49">
        <v>25</v>
      </c>
    </row>
    <row r="50" spans="1:5" x14ac:dyDescent="0.25">
      <c r="A50">
        <v>40.700000000000003</v>
      </c>
      <c r="B50">
        <v>98.9</v>
      </c>
      <c r="C50">
        <v>64</v>
      </c>
      <c r="D50">
        <v>37.299999999999997</v>
      </c>
      <c r="E50">
        <v>23.5</v>
      </c>
    </row>
    <row r="51" spans="1:5" x14ac:dyDescent="0.25">
      <c r="A51">
        <v>38.9</v>
      </c>
      <c r="B51">
        <v>101.9</v>
      </c>
      <c r="C51">
        <v>64.8</v>
      </c>
      <c r="D51">
        <v>40.799999999999997</v>
      </c>
      <c r="E51">
        <v>23.1</v>
      </c>
    </row>
    <row r="52" spans="1:5" x14ac:dyDescent="0.25">
      <c r="A52">
        <v>36.200000000000003</v>
      </c>
      <c r="B52">
        <v>88.6</v>
      </c>
      <c r="C52">
        <v>51.7</v>
      </c>
      <c r="D52">
        <v>34.700000000000003</v>
      </c>
      <c r="E52">
        <v>21.4</v>
      </c>
    </row>
    <row r="53" spans="1:5" x14ac:dyDescent="0.25">
      <c r="A53">
        <v>36</v>
      </c>
      <c r="B53">
        <v>89.2</v>
      </c>
      <c r="C53">
        <v>52.4</v>
      </c>
      <c r="D53">
        <v>35.6</v>
      </c>
      <c r="E53">
        <v>20.399999999999999</v>
      </c>
    </row>
    <row r="54" spans="1:5" x14ac:dyDescent="0.25">
      <c r="A54">
        <v>39.5</v>
      </c>
      <c r="B54">
        <v>111.4</v>
      </c>
      <c r="C54">
        <v>63.8</v>
      </c>
      <c r="D54">
        <v>42</v>
      </c>
      <c r="E54">
        <v>23.4</v>
      </c>
    </row>
    <row r="55" spans="1:5" x14ac:dyDescent="0.25">
      <c r="A55">
        <v>40.5</v>
      </c>
      <c r="B55">
        <v>101.3</v>
      </c>
      <c r="C55">
        <v>69</v>
      </c>
      <c r="D55">
        <v>39</v>
      </c>
      <c r="E55">
        <v>23.1</v>
      </c>
    </row>
    <row r="56" spans="1:5" x14ac:dyDescent="0.25">
      <c r="A56">
        <v>36.4</v>
      </c>
      <c r="B56">
        <v>99.1</v>
      </c>
      <c r="C56">
        <v>63.1</v>
      </c>
      <c r="D56">
        <v>38.700000000000003</v>
      </c>
      <c r="E56">
        <v>21.7</v>
      </c>
    </row>
    <row r="57" spans="1:5" x14ac:dyDescent="0.25">
      <c r="A57">
        <v>40.5</v>
      </c>
      <c r="B57">
        <v>107.5</v>
      </c>
      <c r="C57">
        <v>64.8</v>
      </c>
      <c r="D57">
        <v>41.3</v>
      </c>
      <c r="E57">
        <v>25.6</v>
      </c>
    </row>
    <row r="58" spans="1:5" x14ac:dyDescent="0.25">
      <c r="A58">
        <v>38.5</v>
      </c>
      <c r="B58">
        <v>99.1</v>
      </c>
      <c r="C58">
        <v>55.5</v>
      </c>
      <c r="D58">
        <v>34.200000000000003</v>
      </c>
      <c r="E58">
        <v>21.9</v>
      </c>
    </row>
    <row r="59" spans="1:5" x14ac:dyDescent="0.25">
      <c r="A59">
        <v>43.9</v>
      </c>
      <c r="B59">
        <v>108.2</v>
      </c>
      <c r="C59">
        <v>63.3</v>
      </c>
      <c r="D59">
        <v>41.7</v>
      </c>
      <c r="E59">
        <v>24.6</v>
      </c>
    </row>
    <row r="60" spans="1:5" x14ac:dyDescent="0.25">
      <c r="A60">
        <v>40.4</v>
      </c>
      <c r="B60">
        <v>114.9</v>
      </c>
      <c r="C60">
        <v>74.400000000000006</v>
      </c>
      <c r="D60">
        <v>40.6</v>
      </c>
      <c r="E60">
        <v>24</v>
      </c>
    </row>
    <row r="61" spans="1:5" x14ac:dyDescent="0.25">
      <c r="A61">
        <v>37.6</v>
      </c>
      <c r="B61">
        <v>99.1</v>
      </c>
      <c r="C61">
        <v>60.1</v>
      </c>
      <c r="D61">
        <v>39.1</v>
      </c>
      <c r="E61">
        <v>23.4</v>
      </c>
    </row>
    <row r="62" spans="1:5" x14ac:dyDescent="0.25">
      <c r="A62">
        <v>37</v>
      </c>
      <c r="B62">
        <v>92.2</v>
      </c>
      <c r="C62">
        <v>54.7</v>
      </c>
      <c r="D62">
        <v>36.200000000000003</v>
      </c>
      <c r="E62">
        <v>22.1</v>
      </c>
    </row>
    <row r="63" spans="1:5" x14ac:dyDescent="0.25">
      <c r="A63">
        <v>34</v>
      </c>
      <c r="B63">
        <v>90.8</v>
      </c>
      <c r="C63">
        <v>50</v>
      </c>
      <c r="D63">
        <v>34.799999999999997</v>
      </c>
      <c r="E63">
        <v>22</v>
      </c>
    </row>
    <row r="64" spans="1:5" x14ac:dyDescent="0.25">
      <c r="A64">
        <v>38.4</v>
      </c>
      <c r="B64">
        <v>100.5</v>
      </c>
      <c r="C64">
        <v>57.8</v>
      </c>
      <c r="D64">
        <v>37.299999999999997</v>
      </c>
      <c r="E64">
        <v>22.4</v>
      </c>
    </row>
    <row r="65" spans="1:5" x14ac:dyDescent="0.25">
      <c r="A65">
        <v>38.700000000000003</v>
      </c>
      <c r="B65">
        <v>98.2</v>
      </c>
      <c r="C65">
        <v>59.2</v>
      </c>
      <c r="D65">
        <v>37.700000000000003</v>
      </c>
      <c r="E65">
        <v>21.5</v>
      </c>
    </row>
    <row r="66" spans="1:5" x14ac:dyDescent="0.25">
      <c r="A66">
        <v>41.5</v>
      </c>
      <c r="B66">
        <v>115.3</v>
      </c>
      <c r="C66">
        <v>69.2</v>
      </c>
      <c r="D66">
        <v>42.4</v>
      </c>
      <c r="E66">
        <v>24</v>
      </c>
    </row>
    <row r="67" spans="1:5" x14ac:dyDescent="0.25">
      <c r="A67">
        <v>36</v>
      </c>
      <c r="B67">
        <v>96.8</v>
      </c>
      <c r="C67">
        <v>50.3</v>
      </c>
      <c r="D67">
        <v>34.799999999999997</v>
      </c>
      <c r="E67">
        <v>22.2</v>
      </c>
    </row>
    <row r="68" spans="1:5" x14ac:dyDescent="0.25">
      <c r="A68">
        <v>35.299999999999997</v>
      </c>
      <c r="B68">
        <v>92.6</v>
      </c>
      <c r="C68">
        <v>60</v>
      </c>
      <c r="D68">
        <v>38.1</v>
      </c>
      <c r="E68">
        <v>22</v>
      </c>
    </row>
    <row r="69" spans="1:5" x14ac:dyDescent="0.25">
      <c r="A69">
        <v>42.1</v>
      </c>
      <c r="B69">
        <v>119.2</v>
      </c>
      <c r="C69">
        <v>69.8</v>
      </c>
      <c r="D69">
        <v>42.6</v>
      </c>
      <c r="E69">
        <v>24.8</v>
      </c>
    </row>
    <row r="70" spans="1:5" x14ac:dyDescent="0.25">
      <c r="A70">
        <v>37.5</v>
      </c>
      <c r="B70">
        <v>99.1</v>
      </c>
      <c r="C70">
        <v>60.6</v>
      </c>
      <c r="D70">
        <v>39.4</v>
      </c>
      <c r="E70">
        <v>22.9</v>
      </c>
    </row>
    <row r="71" spans="1:5" x14ac:dyDescent="0.25">
      <c r="A71">
        <v>38</v>
      </c>
      <c r="B71">
        <v>102.7</v>
      </c>
      <c r="C71">
        <v>64.7</v>
      </c>
      <c r="D71">
        <v>39.5</v>
      </c>
      <c r="E71">
        <v>24.7</v>
      </c>
    </row>
    <row r="72" spans="1:5" x14ac:dyDescent="0.25">
      <c r="A72">
        <v>31.5</v>
      </c>
      <c r="B72">
        <v>85.1</v>
      </c>
      <c r="C72">
        <v>50</v>
      </c>
      <c r="D72">
        <v>34.700000000000003</v>
      </c>
      <c r="E72">
        <v>21</v>
      </c>
    </row>
    <row r="73" spans="1:5" x14ac:dyDescent="0.25">
      <c r="A73">
        <v>34.6</v>
      </c>
      <c r="B73">
        <v>89.8</v>
      </c>
      <c r="C73">
        <v>52.7</v>
      </c>
      <c r="D73">
        <v>37.5</v>
      </c>
      <c r="E73">
        <v>21.9</v>
      </c>
    </row>
    <row r="74" spans="1:5" x14ac:dyDescent="0.25">
      <c r="A74">
        <v>37</v>
      </c>
      <c r="B74">
        <v>92.9</v>
      </c>
      <c r="C74">
        <v>58.8</v>
      </c>
      <c r="D74">
        <v>36.1</v>
      </c>
      <c r="E74">
        <v>22.4</v>
      </c>
    </row>
    <row r="75" spans="1:5" x14ac:dyDescent="0.25">
      <c r="A75">
        <v>42.8</v>
      </c>
      <c r="B75">
        <v>109.5</v>
      </c>
      <c r="C75">
        <v>69.5</v>
      </c>
      <c r="D75">
        <v>43.1</v>
      </c>
      <c r="E75">
        <v>25.8</v>
      </c>
    </row>
    <row r="76" spans="1:5" x14ac:dyDescent="0.25">
      <c r="A76">
        <v>40</v>
      </c>
      <c r="B76">
        <v>108.5</v>
      </c>
      <c r="C76">
        <v>68.099999999999994</v>
      </c>
      <c r="D76">
        <v>42.8</v>
      </c>
      <c r="E76">
        <v>24.1</v>
      </c>
    </row>
    <row r="77" spans="1:5" x14ac:dyDescent="0.25">
      <c r="A77">
        <v>38.5</v>
      </c>
      <c r="B77">
        <v>106.5</v>
      </c>
      <c r="C77">
        <v>63.5</v>
      </c>
      <c r="D77">
        <v>39.9</v>
      </c>
      <c r="E77">
        <v>22.6</v>
      </c>
    </row>
    <row r="78" spans="1:5" x14ac:dyDescent="0.25">
      <c r="A78">
        <v>33.6</v>
      </c>
      <c r="B78">
        <v>88.2</v>
      </c>
      <c r="C78">
        <v>53.3</v>
      </c>
      <c r="D78">
        <v>34.5</v>
      </c>
      <c r="E78">
        <v>22.5</v>
      </c>
    </row>
    <row r="79" spans="1:5" x14ac:dyDescent="0.25">
      <c r="A79">
        <v>34.299999999999997</v>
      </c>
      <c r="B79">
        <v>89.2</v>
      </c>
      <c r="C79">
        <v>51.4</v>
      </c>
      <c r="D79">
        <v>34.9</v>
      </c>
      <c r="E79">
        <v>21</v>
      </c>
    </row>
    <row r="80" spans="1:5" x14ac:dyDescent="0.25">
      <c r="A80">
        <v>34.200000000000003</v>
      </c>
      <c r="B80">
        <v>97.8</v>
      </c>
      <c r="C80">
        <v>57.5</v>
      </c>
      <c r="D80">
        <v>36.799999999999997</v>
      </c>
      <c r="E80">
        <v>22.8</v>
      </c>
    </row>
    <row r="81" spans="1:5" x14ac:dyDescent="0.25">
      <c r="A81">
        <v>36.299999999999997</v>
      </c>
      <c r="B81">
        <v>97</v>
      </c>
      <c r="C81">
        <v>55.9</v>
      </c>
      <c r="D81">
        <v>36.299999999999997</v>
      </c>
      <c r="E81">
        <v>22.1</v>
      </c>
    </row>
    <row r="82" spans="1:5" x14ac:dyDescent="0.25">
      <c r="A82">
        <v>38.299999999999997</v>
      </c>
      <c r="B82">
        <v>95.4</v>
      </c>
      <c r="C82">
        <v>64.599999999999994</v>
      </c>
      <c r="D82">
        <v>41.1</v>
      </c>
      <c r="E82">
        <v>24.8</v>
      </c>
    </row>
    <row r="83" spans="1:5" x14ac:dyDescent="0.25">
      <c r="A83">
        <v>36.9</v>
      </c>
      <c r="B83">
        <v>99.3</v>
      </c>
      <c r="C83">
        <v>60.5</v>
      </c>
      <c r="D83">
        <v>38.700000000000003</v>
      </c>
      <c r="E83">
        <v>22.6</v>
      </c>
    </row>
    <row r="84" spans="1:5" x14ac:dyDescent="0.25">
      <c r="A84">
        <v>39.799999999999997</v>
      </c>
      <c r="B84">
        <v>103.9</v>
      </c>
      <c r="C84">
        <v>61.7</v>
      </c>
      <c r="D84">
        <v>39</v>
      </c>
      <c r="E84">
        <v>21.8</v>
      </c>
    </row>
    <row r="85" spans="1:5" x14ac:dyDescent="0.25">
      <c r="A85">
        <v>36.299999999999997</v>
      </c>
      <c r="B85">
        <v>94.6</v>
      </c>
      <c r="C85">
        <v>60.3</v>
      </c>
      <c r="D85">
        <v>38.5</v>
      </c>
      <c r="E85">
        <v>23</v>
      </c>
    </row>
    <row r="86" spans="1:5" x14ac:dyDescent="0.25">
      <c r="A86">
        <v>34.299999999999997</v>
      </c>
      <c r="B86">
        <v>98.3</v>
      </c>
      <c r="C86">
        <v>58.1</v>
      </c>
      <c r="D86">
        <v>38.4</v>
      </c>
      <c r="E86">
        <v>22.5</v>
      </c>
    </row>
    <row r="87" spans="1:5" x14ac:dyDescent="0.25">
      <c r="A87">
        <v>37.4</v>
      </c>
      <c r="B87">
        <v>98.6</v>
      </c>
      <c r="C87">
        <v>59.1</v>
      </c>
      <c r="D87">
        <v>39.6</v>
      </c>
      <c r="E87">
        <v>21.6</v>
      </c>
    </row>
    <row r="88" spans="1:5" x14ac:dyDescent="0.25">
      <c r="A88">
        <v>36.5</v>
      </c>
      <c r="B88">
        <v>99.5</v>
      </c>
      <c r="C88">
        <v>60.4</v>
      </c>
      <c r="D88">
        <v>38.200000000000003</v>
      </c>
      <c r="E88">
        <v>22</v>
      </c>
    </row>
    <row r="89" spans="1:5" x14ac:dyDescent="0.25">
      <c r="A89">
        <v>33.799999999999997</v>
      </c>
      <c r="B89">
        <v>79.3</v>
      </c>
      <c r="C89">
        <v>47.2</v>
      </c>
      <c r="D89">
        <v>33.5</v>
      </c>
      <c r="E89">
        <v>20.2</v>
      </c>
    </row>
    <row r="90" spans="1:5" x14ac:dyDescent="0.25">
      <c r="A90">
        <v>35.5</v>
      </c>
      <c r="B90">
        <v>95.5</v>
      </c>
      <c r="C90">
        <v>54.1</v>
      </c>
      <c r="D90">
        <v>36.200000000000003</v>
      </c>
      <c r="E90">
        <v>21.8</v>
      </c>
    </row>
    <row r="91" spans="1:5" x14ac:dyDescent="0.25">
      <c r="A91">
        <v>35.299999999999997</v>
      </c>
      <c r="B91">
        <v>92.3</v>
      </c>
      <c r="C91">
        <v>58</v>
      </c>
      <c r="D91">
        <v>39.4</v>
      </c>
      <c r="E91">
        <v>22.7</v>
      </c>
    </row>
    <row r="92" spans="1:5" x14ac:dyDescent="0.25">
      <c r="A92">
        <v>37.700000000000003</v>
      </c>
      <c r="B92">
        <v>98.9</v>
      </c>
      <c r="C92">
        <v>55.4</v>
      </c>
      <c r="D92">
        <v>38.9</v>
      </c>
      <c r="E92">
        <v>22.4</v>
      </c>
    </row>
    <row r="93" spans="1:5" x14ac:dyDescent="0.25">
      <c r="A93">
        <v>39.4</v>
      </c>
      <c r="B93">
        <v>89.5</v>
      </c>
      <c r="C93">
        <v>57.3</v>
      </c>
      <c r="D93">
        <v>39.700000000000003</v>
      </c>
      <c r="E93">
        <v>22.6</v>
      </c>
    </row>
    <row r="94" spans="1:5" x14ac:dyDescent="0.25">
      <c r="A94">
        <v>39.799999999999997</v>
      </c>
      <c r="B94">
        <v>111.7</v>
      </c>
      <c r="C94">
        <v>67.099999999999994</v>
      </c>
      <c r="D94">
        <v>44.2</v>
      </c>
      <c r="E94">
        <v>25.2</v>
      </c>
    </row>
    <row r="95" spans="1:5" x14ac:dyDescent="0.25">
      <c r="A95">
        <v>42.1</v>
      </c>
      <c r="B95">
        <v>117</v>
      </c>
      <c r="C95">
        <v>71.2</v>
      </c>
      <c r="D95">
        <v>43.3</v>
      </c>
      <c r="E95">
        <v>26.3</v>
      </c>
    </row>
    <row r="96" spans="1:5" x14ac:dyDescent="0.25">
      <c r="A96">
        <v>41.5</v>
      </c>
      <c r="B96">
        <v>106.6</v>
      </c>
      <c r="C96">
        <v>65</v>
      </c>
      <c r="D96">
        <v>40.200000000000003</v>
      </c>
      <c r="E96">
        <v>23</v>
      </c>
    </row>
    <row r="97" spans="1:5" x14ac:dyDescent="0.25">
      <c r="A97">
        <v>36.299999999999997</v>
      </c>
      <c r="B97">
        <v>96.7</v>
      </c>
      <c r="C97">
        <v>60</v>
      </c>
      <c r="D97">
        <v>38.4</v>
      </c>
      <c r="E97">
        <v>23.2</v>
      </c>
    </row>
    <row r="98" spans="1:5" x14ac:dyDescent="0.25">
      <c r="A98">
        <v>36.5</v>
      </c>
      <c r="B98">
        <v>98.4</v>
      </c>
      <c r="C98">
        <v>56</v>
      </c>
      <c r="D98">
        <v>36.9</v>
      </c>
      <c r="E98">
        <v>23</v>
      </c>
    </row>
    <row r="99" spans="1:5" x14ac:dyDescent="0.25">
      <c r="A99">
        <v>41.9</v>
      </c>
      <c r="B99">
        <v>117.5</v>
      </c>
      <c r="C99">
        <v>67.7</v>
      </c>
      <c r="D99">
        <v>41.3</v>
      </c>
      <c r="E99">
        <v>24.7</v>
      </c>
    </row>
    <row r="100" spans="1:5" x14ac:dyDescent="0.25">
      <c r="A100">
        <v>38.5</v>
      </c>
      <c r="B100">
        <v>107.4</v>
      </c>
      <c r="C100">
        <v>63.5</v>
      </c>
      <c r="D100">
        <v>39.799999999999997</v>
      </c>
      <c r="E100">
        <v>23.5</v>
      </c>
    </row>
    <row r="101" spans="1:5" x14ac:dyDescent="0.25">
      <c r="A101">
        <v>40.799999999999997</v>
      </c>
      <c r="B101">
        <v>109.2</v>
      </c>
      <c r="C101">
        <v>62.8</v>
      </c>
      <c r="D101">
        <v>41.3</v>
      </c>
      <c r="E101">
        <v>24.8</v>
      </c>
    </row>
    <row r="102" spans="1:5" x14ac:dyDescent="0.25">
      <c r="A102">
        <v>38</v>
      </c>
      <c r="B102">
        <v>103.4</v>
      </c>
      <c r="C102">
        <v>61.5</v>
      </c>
      <c r="D102">
        <v>40.4</v>
      </c>
      <c r="E102">
        <v>22.9</v>
      </c>
    </row>
    <row r="103" spans="1:5" x14ac:dyDescent="0.25">
      <c r="A103">
        <v>36.4</v>
      </c>
      <c r="B103">
        <v>91.4</v>
      </c>
      <c r="C103">
        <v>54.3</v>
      </c>
      <c r="D103">
        <v>36.299999999999997</v>
      </c>
      <c r="E103">
        <v>21.8</v>
      </c>
    </row>
    <row r="104" spans="1:5" x14ac:dyDescent="0.25">
      <c r="A104">
        <v>37.799999999999997</v>
      </c>
      <c r="B104">
        <v>87.6</v>
      </c>
      <c r="C104">
        <v>51.9</v>
      </c>
      <c r="D104">
        <v>34.9</v>
      </c>
      <c r="E104">
        <v>22.5</v>
      </c>
    </row>
    <row r="105" spans="1:5" x14ac:dyDescent="0.25">
      <c r="A105">
        <v>35.299999999999997</v>
      </c>
      <c r="B105">
        <v>93.5</v>
      </c>
      <c r="C105">
        <v>61.5</v>
      </c>
      <c r="D105">
        <v>37.799999999999997</v>
      </c>
      <c r="E105">
        <v>21.9</v>
      </c>
    </row>
    <row r="106" spans="1:5" x14ac:dyDescent="0.25">
      <c r="A106">
        <v>38.9</v>
      </c>
      <c r="B106">
        <v>98.7</v>
      </c>
      <c r="C106">
        <v>60.7</v>
      </c>
      <c r="D106">
        <v>36.799999999999997</v>
      </c>
      <c r="E106">
        <v>22.2</v>
      </c>
    </row>
    <row r="107" spans="1:5" x14ac:dyDescent="0.25">
      <c r="A107">
        <v>38.299999999999997</v>
      </c>
      <c r="B107">
        <v>96.2</v>
      </c>
      <c r="C107">
        <v>57.4</v>
      </c>
      <c r="D107">
        <v>36.9</v>
      </c>
      <c r="E107">
        <v>22.2</v>
      </c>
    </row>
    <row r="108" spans="1:5" x14ac:dyDescent="0.25">
      <c r="A108">
        <v>41.8</v>
      </c>
      <c r="B108">
        <v>115.2</v>
      </c>
      <c r="C108">
        <v>68.5</v>
      </c>
      <c r="D108">
        <v>45</v>
      </c>
      <c r="E108">
        <v>25.5</v>
      </c>
    </row>
    <row r="109" spans="1:5" x14ac:dyDescent="0.25">
      <c r="A109">
        <v>40.700000000000003</v>
      </c>
      <c r="B109">
        <v>104.9</v>
      </c>
      <c r="C109">
        <v>60.6</v>
      </c>
      <c r="D109">
        <v>38.6</v>
      </c>
      <c r="E109">
        <v>24.7</v>
      </c>
    </row>
    <row r="110" spans="1:5" x14ac:dyDescent="0.25">
      <c r="A110">
        <v>38.5</v>
      </c>
      <c r="B110">
        <v>106.7</v>
      </c>
      <c r="C110">
        <v>65.3</v>
      </c>
      <c r="D110">
        <v>43.3</v>
      </c>
      <c r="E110">
        <v>26</v>
      </c>
    </row>
    <row r="111" spans="1:5" x14ac:dyDescent="0.25">
      <c r="A111">
        <v>35.4</v>
      </c>
      <c r="B111">
        <v>92.2</v>
      </c>
      <c r="C111">
        <v>60.2</v>
      </c>
      <c r="D111">
        <v>38.9</v>
      </c>
      <c r="E111">
        <v>22.4</v>
      </c>
    </row>
    <row r="112" spans="1:5" x14ac:dyDescent="0.25">
      <c r="A112">
        <v>38.5</v>
      </c>
      <c r="B112">
        <v>101.6</v>
      </c>
      <c r="C112">
        <v>61.1</v>
      </c>
      <c r="D112">
        <v>38.4</v>
      </c>
      <c r="E112">
        <v>24.1</v>
      </c>
    </row>
    <row r="113" spans="1:5" x14ac:dyDescent="0.25">
      <c r="A113">
        <v>35.5</v>
      </c>
      <c r="B113">
        <v>97.8</v>
      </c>
      <c r="C113">
        <v>57.7</v>
      </c>
      <c r="D113">
        <v>38.6</v>
      </c>
      <c r="E113">
        <v>24</v>
      </c>
    </row>
    <row r="114" spans="1:5" x14ac:dyDescent="0.25">
      <c r="A114">
        <v>36.5</v>
      </c>
      <c r="B114">
        <v>92</v>
      </c>
      <c r="C114">
        <v>62.3</v>
      </c>
      <c r="D114">
        <v>38</v>
      </c>
      <c r="E114">
        <v>22.3</v>
      </c>
    </row>
    <row r="115" spans="1:5" x14ac:dyDescent="0.25">
      <c r="A115">
        <v>37.6</v>
      </c>
      <c r="B115">
        <v>94</v>
      </c>
      <c r="C115">
        <v>57.5</v>
      </c>
      <c r="D115">
        <v>40</v>
      </c>
      <c r="E115">
        <v>22.5</v>
      </c>
    </row>
    <row r="116" spans="1:5" x14ac:dyDescent="0.25">
      <c r="A116">
        <v>35.700000000000003</v>
      </c>
      <c r="B116">
        <v>96.6</v>
      </c>
      <c r="C116">
        <v>58.4</v>
      </c>
      <c r="D116">
        <v>38.200000000000003</v>
      </c>
      <c r="E116">
        <v>23.4</v>
      </c>
    </row>
    <row r="117" spans="1:5" x14ac:dyDescent="0.25">
      <c r="A117">
        <v>39.6</v>
      </c>
      <c r="B117">
        <v>104</v>
      </c>
      <c r="C117">
        <v>59.5</v>
      </c>
      <c r="D117">
        <v>36.1</v>
      </c>
      <c r="E117">
        <v>22</v>
      </c>
    </row>
    <row r="118" spans="1:5" x14ac:dyDescent="0.25">
      <c r="A118">
        <v>31.1</v>
      </c>
      <c r="B118">
        <v>93.1</v>
      </c>
      <c r="C118">
        <v>54.7</v>
      </c>
      <c r="D118">
        <v>39</v>
      </c>
      <c r="E118">
        <v>24.8</v>
      </c>
    </row>
    <row r="119" spans="1:5" x14ac:dyDescent="0.25">
      <c r="A119">
        <v>38.6</v>
      </c>
      <c r="B119">
        <v>105.2</v>
      </c>
      <c r="C119">
        <v>61.2</v>
      </c>
      <c r="D119">
        <v>39.299999999999997</v>
      </c>
      <c r="E119">
        <v>23.5</v>
      </c>
    </row>
    <row r="120" spans="1:5" x14ac:dyDescent="0.25">
      <c r="A120">
        <v>38.5</v>
      </c>
      <c r="B120">
        <v>110.1</v>
      </c>
      <c r="C120">
        <v>57.5</v>
      </c>
      <c r="D120">
        <v>40</v>
      </c>
      <c r="E120">
        <v>24.8</v>
      </c>
    </row>
    <row r="121" spans="1:5" x14ac:dyDescent="0.25">
      <c r="A121">
        <v>37.200000000000003</v>
      </c>
      <c r="B121">
        <v>96.3</v>
      </c>
      <c r="C121">
        <v>61.9</v>
      </c>
      <c r="D121">
        <v>38</v>
      </c>
      <c r="E121">
        <v>22.3</v>
      </c>
    </row>
    <row r="122" spans="1:5" x14ac:dyDescent="0.25">
      <c r="A122">
        <v>37.1</v>
      </c>
      <c r="B122">
        <v>108</v>
      </c>
      <c r="C122">
        <v>63.7</v>
      </c>
      <c r="D122">
        <v>40</v>
      </c>
      <c r="E122">
        <v>23.6</v>
      </c>
    </row>
    <row r="123" spans="1:5" x14ac:dyDescent="0.25">
      <c r="A123">
        <v>37.5</v>
      </c>
      <c r="B123">
        <v>95.9</v>
      </c>
      <c r="C123">
        <v>53.5</v>
      </c>
      <c r="D123">
        <v>35.799999999999997</v>
      </c>
      <c r="E123">
        <v>20.8</v>
      </c>
    </row>
    <row r="124" spans="1:5" x14ac:dyDescent="0.25">
      <c r="A124">
        <v>37.700000000000003</v>
      </c>
      <c r="B124">
        <v>97.8</v>
      </c>
      <c r="C124">
        <v>63.6</v>
      </c>
      <c r="D124">
        <v>39.200000000000003</v>
      </c>
      <c r="E124">
        <v>23.8</v>
      </c>
    </row>
    <row r="125" spans="1:5" x14ac:dyDescent="0.25">
      <c r="A125">
        <v>37.4</v>
      </c>
      <c r="B125">
        <v>103.7</v>
      </c>
      <c r="C125">
        <v>58.5</v>
      </c>
      <c r="D125">
        <v>39</v>
      </c>
      <c r="E125">
        <v>24.1</v>
      </c>
    </row>
    <row r="126" spans="1:5" x14ac:dyDescent="0.25">
      <c r="A126">
        <v>37.799999999999997</v>
      </c>
      <c r="B126">
        <v>102.7</v>
      </c>
      <c r="C126">
        <v>60.2</v>
      </c>
      <c r="D126">
        <v>39.200000000000003</v>
      </c>
      <c r="E126">
        <v>23.8</v>
      </c>
    </row>
    <row r="127" spans="1:5" x14ac:dyDescent="0.25">
      <c r="A127">
        <v>35.200000000000003</v>
      </c>
      <c r="B127">
        <v>91.1</v>
      </c>
      <c r="C127">
        <v>55.5</v>
      </c>
      <c r="D127">
        <v>35.700000000000003</v>
      </c>
      <c r="E127">
        <v>22</v>
      </c>
    </row>
    <row r="128" spans="1:5" x14ac:dyDescent="0.25">
      <c r="A128">
        <v>37.9</v>
      </c>
      <c r="B128">
        <v>107.2</v>
      </c>
      <c r="C128">
        <v>68.8</v>
      </c>
      <c r="D128">
        <v>38.299999999999997</v>
      </c>
      <c r="E128">
        <v>23.7</v>
      </c>
    </row>
    <row r="129" spans="1:5" x14ac:dyDescent="0.25">
      <c r="A129">
        <v>36.6</v>
      </c>
      <c r="B129">
        <v>106</v>
      </c>
      <c r="C129">
        <v>70.599999999999994</v>
      </c>
      <c r="D129">
        <v>42.5</v>
      </c>
      <c r="E129">
        <v>23.7</v>
      </c>
    </row>
    <row r="130" spans="1:5" x14ac:dyDescent="0.25">
      <c r="A130">
        <v>39.200000000000003</v>
      </c>
      <c r="B130">
        <v>101.9</v>
      </c>
      <c r="C130">
        <v>58.9</v>
      </c>
      <c r="D130">
        <v>39.700000000000003</v>
      </c>
      <c r="E130">
        <v>23.1</v>
      </c>
    </row>
    <row r="131" spans="1:5" x14ac:dyDescent="0.25">
      <c r="A131">
        <v>38</v>
      </c>
      <c r="B131">
        <v>101.8</v>
      </c>
      <c r="C131">
        <v>58.5</v>
      </c>
      <c r="D131">
        <v>39.200000000000003</v>
      </c>
      <c r="E131">
        <v>24.5</v>
      </c>
    </row>
    <row r="132" spans="1:5" x14ac:dyDescent="0.25">
      <c r="A132">
        <v>39.5</v>
      </c>
      <c r="B132">
        <v>99.2</v>
      </c>
      <c r="C132">
        <v>57.1</v>
      </c>
      <c r="D132">
        <v>40.5</v>
      </c>
      <c r="E132">
        <v>23.2</v>
      </c>
    </row>
    <row r="133" spans="1:5" x14ac:dyDescent="0.25">
      <c r="A133">
        <v>37.799999999999997</v>
      </c>
      <c r="B133">
        <v>104.6</v>
      </c>
      <c r="C133">
        <v>58.9</v>
      </c>
      <c r="D133">
        <v>37.9</v>
      </c>
      <c r="E133">
        <v>22.7</v>
      </c>
    </row>
    <row r="134" spans="1:5" x14ac:dyDescent="0.25">
      <c r="A134">
        <v>37.9</v>
      </c>
      <c r="B134">
        <v>100.8</v>
      </c>
      <c r="C134">
        <v>60.6</v>
      </c>
      <c r="D134">
        <v>39</v>
      </c>
      <c r="E134">
        <v>24</v>
      </c>
    </row>
    <row r="135" spans="1:5" x14ac:dyDescent="0.25">
      <c r="A135">
        <v>40.9</v>
      </c>
      <c r="B135">
        <v>121.6</v>
      </c>
      <c r="C135">
        <v>63.5</v>
      </c>
      <c r="D135">
        <v>40.299999999999997</v>
      </c>
      <c r="E135">
        <v>21.8</v>
      </c>
    </row>
    <row r="136" spans="1:5" x14ac:dyDescent="0.25">
      <c r="A136">
        <v>41.9</v>
      </c>
      <c r="B136">
        <v>105.6</v>
      </c>
      <c r="C136">
        <v>63.3</v>
      </c>
      <c r="D136">
        <v>39.799999999999997</v>
      </c>
      <c r="E136">
        <v>24.1</v>
      </c>
    </row>
    <row r="137" spans="1:5" x14ac:dyDescent="0.25">
      <c r="A137">
        <v>39.1</v>
      </c>
      <c r="B137">
        <v>100.6</v>
      </c>
      <c r="C137">
        <v>58.9</v>
      </c>
      <c r="D137">
        <v>37.6</v>
      </c>
      <c r="E137">
        <v>21.4</v>
      </c>
    </row>
    <row r="138" spans="1:5" x14ac:dyDescent="0.25">
      <c r="A138">
        <v>43.2</v>
      </c>
      <c r="B138">
        <v>128.30000000000001</v>
      </c>
      <c r="C138">
        <v>72.5</v>
      </c>
      <c r="D138">
        <v>39.6</v>
      </c>
      <c r="E138">
        <v>26.6</v>
      </c>
    </row>
    <row r="139" spans="1:5" x14ac:dyDescent="0.25">
      <c r="A139">
        <v>32.799999999999997</v>
      </c>
      <c r="B139">
        <v>92.3</v>
      </c>
      <c r="C139">
        <v>52</v>
      </c>
      <c r="D139">
        <v>35.799999999999997</v>
      </c>
      <c r="E139">
        <v>20.6</v>
      </c>
    </row>
    <row r="140" spans="1:5" x14ac:dyDescent="0.25">
      <c r="A140">
        <v>51.2</v>
      </c>
      <c r="B140">
        <v>136.19999999999999</v>
      </c>
      <c r="C140">
        <v>87.3</v>
      </c>
      <c r="D140">
        <v>49.1</v>
      </c>
      <c r="E140">
        <v>29.6</v>
      </c>
    </row>
    <row r="141" spans="1:5" x14ac:dyDescent="0.25">
      <c r="A141">
        <v>38</v>
      </c>
      <c r="B141">
        <v>97.3</v>
      </c>
      <c r="C141">
        <v>61</v>
      </c>
      <c r="D141">
        <v>38.4</v>
      </c>
      <c r="E141">
        <v>23.8</v>
      </c>
    </row>
    <row r="142" spans="1:5" x14ac:dyDescent="0.25">
      <c r="A142">
        <v>37.200000000000003</v>
      </c>
      <c r="B142">
        <v>99.7</v>
      </c>
      <c r="C142">
        <v>58.3</v>
      </c>
      <c r="D142">
        <v>38.200000000000003</v>
      </c>
      <c r="E142">
        <v>22.5</v>
      </c>
    </row>
    <row r="143" spans="1:5" x14ac:dyDescent="0.25">
      <c r="A143">
        <v>38</v>
      </c>
      <c r="B143">
        <v>106.6</v>
      </c>
      <c r="C143">
        <v>58.9</v>
      </c>
      <c r="D143">
        <v>40.5</v>
      </c>
      <c r="E143">
        <v>24.5</v>
      </c>
    </row>
    <row r="144" spans="1:5" x14ac:dyDescent="0.25">
      <c r="A144">
        <v>35.9</v>
      </c>
      <c r="B144">
        <v>95.1</v>
      </c>
      <c r="C144">
        <v>54.7</v>
      </c>
      <c r="D144">
        <v>37.299999999999997</v>
      </c>
      <c r="E144">
        <v>21.9</v>
      </c>
    </row>
    <row r="145" spans="1:5" x14ac:dyDescent="0.25">
      <c r="A145">
        <v>36.6</v>
      </c>
      <c r="B145">
        <v>101</v>
      </c>
      <c r="C145">
        <v>60.7</v>
      </c>
      <c r="D145">
        <v>36</v>
      </c>
      <c r="E145">
        <v>21.9</v>
      </c>
    </row>
    <row r="146" spans="1:5" x14ac:dyDescent="0.25">
      <c r="A146">
        <v>34</v>
      </c>
      <c r="B146">
        <v>83.4</v>
      </c>
      <c r="C146">
        <v>50.6</v>
      </c>
      <c r="D146">
        <v>34.4</v>
      </c>
      <c r="E146">
        <v>21.9</v>
      </c>
    </row>
    <row r="147" spans="1:5" x14ac:dyDescent="0.25">
      <c r="A147">
        <v>34.9</v>
      </c>
      <c r="B147">
        <v>90.2</v>
      </c>
      <c r="C147">
        <v>52.6</v>
      </c>
      <c r="D147">
        <v>37.200000000000003</v>
      </c>
      <c r="E147">
        <v>22.4</v>
      </c>
    </row>
    <row r="148" spans="1:5" x14ac:dyDescent="0.25">
      <c r="A148">
        <v>37.5</v>
      </c>
      <c r="B148">
        <v>97.2</v>
      </c>
      <c r="C148">
        <v>56.9</v>
      </c>
      <c r="D148">
        <v>38.299999999999997</v>
      </c>
      <c r="E148">
        <v>22.1</v>
      </c>
    </row>
    <row r="149" spans="1:5" x14ac:dyDescent="0.25">
      <c r="A149">
        <v>37.299999999999997</v>
      </c>
      <c r="B149">
        <v>99.6</v>
      </c>
      <c r="C149">
        <v>57.4</v>
      </c>
      <c r="D149">
        <v>39.6</v>
      </c>
      <c r="E149">
        <v>24.6</v>
      </c>
    </row>
    <row r="150" spans="1:5" x14ac:dyDescent="0.25">
      <c r="A150">
        <v>40</v>
      </c>
      <c r="B150">
        <v>107.5</v>
      </c>
      <c r="C150">
        <v>62.7</v>
      </c>
      <c r="D150">
        <v>39</v>
      </c>
      <c r="E150">
        <v>22.3</v>
      </c>
    </row>
    <row r="151" spans="1:5" x14ac:dyDescent="0.25">
      <c r="A151">
        <v>40.200000000000003</v>
      </c>
      <c r="B151">
        <v>99.7</v>
      </c>
      <c r="C151">
        <v>62.3</v>
      </c>
      <c r="D151">
        <v>38.1</v>
      </c>
      <c r="E151">
        <v>23.9</v>
      </c>
    </row>
    <row r="152" spans="1:5" x14ac:dyDescent="0.25">
      <c r="A152">
        <v>36.9</v>
      </c>
      <c r="B152">
        <v>94</v>
      </c>
      <c r="C152">
        <v>58.1</v>
      </c>
      <c r="D152">
        <v>36.5</v>
      </c>
      <c r="E152">
        <v>22.1</v>
      </c>
    </row>
    <row r="153" spans="1:5" x14ac:dyDescent="0.25">
      <c r="A153">
        <v>37.799999999999997</v>
      </c>
      <c r="B153">
        <v>103.6</v>
      </c>
      <c r="C153">
        <v>61.2</v>
      </c>
      <c r="D153">
        <v>38.1</v>
      </c>
      <c r="E153">
        <v>22.6</v>
      </c>
    </row>
    <row r="154" spans="1:5" x14ac:dyDescent="0.25">
      <c r="A154">
        <v>40.200000000000003</v>
      </c>
      <c r="B154">
        <v>102.7</v>
      </c>
      <c r="C154">
        <v>60.7</v>
      </c>
      <c r="D154">
        <v>39.4</v>
      </c>
      <c r="E154">
        <v>23.3</v>
      </c>
    </row>
    <row r="155" spans="1:5" x14ac:dyDescent="0.25">
      <c r="A155">
        <v>36</v>
      </c>
      <c r="B155">
        <v>99.8</v>
      </c>
      <c r="C155">
        <v>53</v>
      </c>
      <c r="D155">
        <v>36.200000000000003</v>
      </c>
      <c r="E155">
        <v>22.5</v>
      </c>
    </row>
    <row r="156" spans="1:5" x14ac:dyDescent="0.25">
      <c r="A156">
        <v>34.5</v>
      </c>
      <c r="B156">
        <v>92.9</v>
      </c>
      <c r="C156">
        <v>56</v>
      </c>
      <c r="D156">
        <v>38.200000000000003</v>
      </c>
      <c r="E156">
        <v>22.6</v>
      </c>
    </row>
    <row r="157" spans="1:5" x14ac:dyDescent="0.25">
      <c r="A157">
        <v>37.299999999999997</v>
      </c>
      <c r="B157">
        <v>113.3</v>
      </c>
      <c r="C157">
        <v>67.7</v>
      </c>
      <c r="D157">
        <v>40.9</v>
      </c>
      <c r="E157">
        <v>25</v>
      </c>
    </row>
    <row r="158" spans="1:5" x14ac:dyDescent="0.25">
      <c r="A158">
        <v>36.700000000000003</v>
      </c>
      <c r="B158">
        <v>96.7</v>
      </c>
      <c r="C158">
        <v>60.4</v>
      </c>
      <c r="D158">
        <v>39.9</v>
      </c>
      <c r="E158">
        <v>24.4</v>
      </c>
    </row>
    <row r="159" spans="1:5" x14ac:dyDescent="0.25">
      <c r="A159">
        <v>37</v>
      </c>
      <c r="B159">
        <v>99.1</v>
      </c>
      <c r="C159">
        <v>59.3</v>
      </c>
      <c r="D159">
        <v>38.4</v>
      </c>
      <c r="E159">
        <v>22.4</v>
      </c>
    </row>
    <row r="160" spans="1:5" x14ac:dyDescent="0.25">
      <c r="A160">
        <v>38</v>
      </c>
      <c r="B160">
        <v>100.7</v>
      </c>
      <c r="C160">
        <v>59.3</v>
      </c>
      <c r="D160">
        <v>38.1</v>
      </c>
      <c r="E160">
        <v>21.8</v>
      </c>
    </row>
    <row r="161" spans="1:5" x14ac:dyDescent="0.25">
      <c r="A161">
        <v>36.799999999999997</v>
      </c>
      <c r="B161">
        <v>96</v>
      </c>
      <c r="C161">
        <v>58.8</v>
      </c>
      <c r="D161">
        <v>38.4</v>
      </c>
      <c r="E161">
        <v>22.8</v>
      </c>
    </row>
    <row r="162" spans="1:5" x14ac:dyDescent="0.25">
      <c r="A162">
        <v>38.4</v>
      </c>
      <c r="B162">
        <v>118.5</v>
      </c>
      <c r="C162">
        <v>61.9</v>
      </c>
      <c r="D162">
        <v>38.299999999999997</v>
      </c>
      <c r="E162">
        <v>21.9</v>
      </c>
    </row>
    <row r="163" spans="1:5" x14ac:dyDescent="0.25">
      <c r="A163">
        <v>35.1</v>
      </c>
      <c r="B163">
        <v>93.3</v>
      </c>
      <c r="C163">
        <v>52.6</v>
      </c>
      <c r="D163">
        <v>37.6</v>
      </c>
      <c r="E163">
        <v>22.6</v>
      </c>
    </row>
    <row r="164" spans="1:5" x14ac:dyDescent="0.25">
      <c r="A164">
        <v>40.1</v>
      </c>
      <c r="B164">
        <v>106.5</v>
      </c>
      <c r="C164">
        <v>59</v>
      </c>
      <c r="D164">
        <v>39.4</v>
      </c>
      <c r="E164">
        <v>22.3</v>
      </c>
    </row>
    <row r="165" spans="1:5" x14ac:dyDescent="0.25">
      <c r="A165">
        <v>40.700000000000003</v>
      </c>
      <c r="B165">
        <v>103.5</v>
      </c>
      <c r="C165">
        <v>59.1</v>
      </c>
      <c r="D165">
        <v>39.799999999999997</v>
      </c>
      <c r="E165">
        <v>25.4</v>
      </c>
    </row>
    <row r="166" spans="1:5" x14ac:dyDescent="0.25">
      <c r="A166">
        <v>35.5</v>
      </c>
      <c r="B166">
        <v>97.8</v>
      </c>
      <c r="C166">
        <v>57</v>
      </c>
      <c r="D166">
        <v>38.700000000000003</v>
      </c>
      <c r="E166">
        <v>23.2</v>
      </c>
    </row>
    <row r="167" spans="1:5" x14ac:dyDescent="0.25">
      <c r="A167">
        <v>40.799999999999997</v>
      </c>
      <c r="B167">
        <v>104.7</v>
      </c>
      <c r="C167">
        <v>66.5</v>
      </c>
      <c r="D167">
        <v>42.5</v>
      </c>
      <c r="E167">
        <v>24.5</v>
      </c>
    </row>
    <row r="168" spans="1:5" x14ac:dyDescent="0.25">
      <c r="A168">
        <v>35.799999999999997</v>
      </c>
      <c r="B168">
        <v>91.2</v>
      </c>
      <c r="C168">
        <v>51.1</v>
      </c>
      <c r="D168">
        <v>35</v>
      </c>
      <c r="E168">
        <v>21.7</v>
      </c>
    </row>
    <row r="169" spans="1:5" x14ac:dyDescent="0.25">
      <c r="A169">
        <v>40.200000000000003</v>
      </c>
      <c r="B169">
        <v>115.6</v>
      </c>
      <c r="C169">
        <v>63.7</v>
      </c>
      <c r="D169">
        <v>40.299999999999997</v>
      </c>
      <c r="E169">
        <v>23.2</v>
      </c>
    </row>
    <row r="170" spans="1:5" x14ac:dyDescent="0.25">
      <c r="A170">
        <v>38.299999999999997</v>
      </c>
      <c r="B170">
        <v>98.3</v>
      </c>
      <c r="C170">
        <v>56.3</v>
      </c>
      <c r="D170">
        <v>38.799999999999997</v>
      </c>
      <c r="E170">
        <v>23</v>
      </c>
    </row>
    <row r="171" spans="1:5" x14ac:dyDescent="0.25">
      <c r="A171">
        <v>42.1</v>
      </c>
      <c r="B171">
        <v>105.6</v>
      </c>
      <c r="C171">
        <v>66</v>
      </c>
      <c r="D171">
        <v>41.5</v>
      </c>
      <c r="E171">
        <v>24.7</v>
      </c>
    </row>
    <row r="172" spans="1:5" x14ac:dyDescent="0.25">
      <c r="A172">
        <v>40.200000000000003</v>
      </c>
      <c r="B172">
        <v>114.8</v>
      </c>
      <c r="C172">
        <v>61.3</v>
      </c>
      <c r="D172">
        <v>41.1</v>
      </c>
      <c r="E172">
        <v>24.7</v>
      </c>
    </row>
    <row r="173" spans="1:5" x14ac:dyDescent="0.25">
      <c r="A173">
        <v>38.700000000000003</v>
      </c>
      <c r="B173">
        <v>99.4</v>
      </c>
      <c r="C173">
        <v>62.1</v>
      </c>
      <c r="D173">
        <v>39.299999999999997</v>
      </c>
      <c r="E173">
        <v>23.3</v>
      </c>
    </row>
    <row r="174" spans="1:5" x14ac:dyDescent="0.25">
      <c r="A174">
        <v>37.700000000000003</v>
      </c>
      <c r="B174">
        <v>98.9</v>
      </c>
      <c r="C174">
        <v>58.5</v>
      </c>
      <c r="D174">
        <v>36.6</v>
      </c>
      <c r="E174">
        <v>23.5</v>
      </c>
    </row>
    <row r="175" spans="1:5" x14ac:dyDescent="0.25">
      <c r="A175">
        <v>37.799999999999997</v>
      </c>
      <c r="B175">
        <v>100.4</v>
      </c>
      <c r="C175">
        <v>56.1</v>
      </c>
      <c r="D175">
        <v>35.6</v>
      </c>
      <c r="E175">
        <v>20.5</v>
      </c>
    </row>
    <row r="176" spans="1:5" x14ac:dyDescent="0.25">
      <c r="A176">
        <v>39</v>
      </c>
      <c r="B176">
        <v>103.7</v>
      </c>
      <c r="C176">
        <v>60</v>
      </c>
      <c r="D176">
        <v>40.9</v>
      </c>
      <c r="E176">
        <v>25.5</v>
      </c>
    </row>
    <row r="177" spans="1:5" x14ac:dyDescent="0.25">
      <c r="A177">
        <v>37.4</v>
      </c>
      <c r="B177">
        <v>98.7</v>
      </c>
      <c r="C177">
        <v>57.1</v>
      </c>
      <c r="D177">
        <v>38.1</v>
      </c>
      <c r="E177">
        <v>21.8</v>
      </c>
    </row>
    <row r="178" spans="1:5" x14ac:dyDescent="0.25">
      <c r="A178">
        <v>36.5</v>
      </c>
      <c r="B178">
        <v>89.7</v>
      </c>
      <c r="C178">
        <v>49.3</v>
      </c>
      <c r="D178">
        <v>33.700000000000003</v>
      </c>
      <c r="E178">
        <v>21.4</v>
      </c>
    </row>
    <row r="179" spans="1:5" x14ac:dyDescent="0.25">
      <c r="A179">
        <v>41</v>
      </c>
      <c r="B179">
        <v>99.2</v>
      </c>
      <c r="C179">
        <v>56.8</v>
      </c>
      <c r="D179">
        <v>38.799999999999997</v>
      </c>
      <c r="E179">
        <v>23.3</v>
      </c>
    </row>
    <row r="180" spans="1:5" x14ac:dyDescent="0.25">
      <c r="A180">
        <v>41.2</v>
      </c>
      <c r="B180">
        <v>119.8</v>
      </c>
      <c r="C180">
        <v>62.5</v>
      </c>
      <c r="D180">
        <v>36.9</v>
      </c>
      <c r="E180">
        <v>23.6</v>
      </c>
    </row>
    <row r="181" spans="1:5" x14ac:dyDescent="0.25">
      <c r="A181">
        <v>34.799999999999997</v>
      </c>
      <c r="B181">
        <v>92.8</v>
      </c>
      <c r="C181">
        <v>53.8</v>
      </c>
      <c r="D181">
        <v>36.5</v>
      </c>
      <c r="E181">
        <v>21.5</v>
      </c>
    </row>
    <row r="182" spans="1:5" x14ac:dyDescent="0.25">
      <c r="A182">
        <v>36.9</v>
      </c>
      <c r="B182">
        <v>93.3</v>
      </c>
      <c r="C182">
        <v>54.7</v>
      </c>
      <c r="D182">
        <v>39</v>
      </c>
      <c r="E182">
        <v>22.6</v>
      </c>
    </row>
    <row r="183" spans="1:5" x14ac:dyDescent="0.25">
      <c r="A183">
        <v>42</v>
      </c>
      <c r="B183">
        <v>110</v>
      </c>
      <c r="C183">
        <v>55.8</v>
      </c>
      <c r="D183">
        <v>38.700000000000003</v>
      </c>
      <c r="E183">
        <v>23.4</v>
      </c>
    </row>
    <row r="184" spans="1:5" x14ac:dyDescent="0.25">
      <c r="A184">
        <v>40.799999999999997</v>
      </c>
      <c r="B184">
        <v>104.3</v>
      </c>
      <c r="C184">
        <v>58.5</v>
      </c>
      <c r="D184">
        <v>39.299999999999997</v>
      </c>
      <c r="E184">
        <v>24.6</v>
      </c>
    </row>
    <row r="185" spans="1:5" x14ac:dyDescent="0.25">
      <c r="A185">
        <v>37.5</v>
      </c>
      <c r="B185">
        <v>102.7</v>
      </c>
      <c r="C185">
        <v>57.1</v>
      </c>
      <c r="D185">
        <v>36.700000000000003</v>
      </c>
      <c r="E185">
        <v>22.3</v>
      </c>
    </row>
    <row r="186" spans="1:5" x14ac:dyDescent="0.25">
      <c r="A186">
        <v>39.4</v>
      </c>
      <c r="B186">
        <v>106.8</v>
      </c>
      <c r="C186">
        <v>63.9</v>
      </c>
      <c r="D186">
        <v>39.200000000000003</v>
      </c>
      <c r="E186">
        <v>22.9</v>
      </c>
    </row>
    <row r="187" spans="1:5" x14ac:dyDescent="0.25">
      <c r="A187">
        <v>41.1</v>
      </c>
      <c r="B187">
        <v>113.2</v>
      </c>
      <c r="C187">
        <v>61.7</v>
      </c>
      <c r="D187">
        <v>42.3</v>
      </c>
      <c r="E187">
        <v>23.2</v>
      </c>
    </row>
    <row r="188" spans="1:5" x14ac:dyDescent="0.25">
      <c r="A188">
        <v>37.6</v>
      </c>
      <c r="B188">
        <v>93.9</v>
      </c>
      <c r="C188">
        <v>53.7</v>
      </c>
      <c r="D188">
        <v>36.200000000000003</v>
      </c>
      <c r="E188">
        <v>22</v>
      </c>
    </row>
    <row r="189" spans="1:5" x14ac:dyDescent="0.25">
      <c r="A189">
        <v>39.9</v>
      </c>
      <c r="B189">
        <v>107.6</v>
      </c>
      <c r="C189">
        <v>57.2</v>
      </c>
      <c r="D189">
        <v>38</v>
      </c>
      <c r="E189">
        <v>22</v>
      </c>
    </row>
    <row r="190" spans="1:5" x14ac:dyDescent="0.25">
      <c r="A190">
        <v>40.5</v>
      </c>
      <c r="B190">
        <v>115.4</v>
      </c>
      <c r="C190">
        <v>59.1</v>
      </c>
      <c r="D190">
        <v>38</v>
      </c>
      <c r="E190">
        <v>22.5</v>
      </c>
    </row>
    <row r="191" spans="1:5" x14ac:dyDescent="0.25">
      <c r="A191">
        <v>38</v>
      </c>
      <c r="B191">
        <v>107.6</v>
      </c>
      <c r="C191">
        <v>61</v>
      </c>
      <c r="D191">
        <v>39.4</v>
      </c>
      <c r="E191">
        <v>23.6</v>
      </c>
    </row>
    <row r="192" spans="1:5" x14ac:dyDescent="0.25">
      <c r="A192">
        <v>35.6</v>
      </c>
      <c r="B192">
        <v>90</v>
      </c>
      <c r="C192">
        <v>55</v>
      </c>
      <c r="D192">
        <v>36.1</v>
      </c>
      <c r="E192">
        <v>21.7</v>
      </c>
    </row>
    <row r="193" spans="1:5" x14ac:dyDescent="0.25">
      <c r="A193">
        <v>37.5</v>
      </c>
      <c r="B193">
        <v>89.3</v>
      </c>
      <c r="C193">
        <v>56</v>
      </c>
      <c r="D193">
        <v>37.4</v>
      </c>
      <c r="E193">
        <v>22.4</v>
      </c>
    </row>
    <row r="194" spans="1:5" x14ac:dyDescent="0.25">
      <c r="A194">
        <v>38.5</v>
      </c>
      <c r="B194">
        <v>99</v>
      </c>
      <c r="C194">
        <v>57.7</v>
      </c>
      <c r="D194">
        <v>38.1</v>
      </c>
      <c r="E194">
        <v>23.9</v>
      </c>
    </row>
    <row r="195" spans="1:5" x14ac:dyDescent="0.25">
      <c r="A195">
        <v>42.5</v>
      </c>
      <c r="B195">
        <v>119.9</v>
      </c>
      <c r="C195">
        <v>64.2</v>
      </c>
      <c r="D195">
        <v>42.7</v>
      </c>
      <c r="E195">
        <v>27</v>
      </c>
    </row>
    <row r="196" spans="1:5" x14ac:dyDescent="0.25">
      <c r="A196">
        <v>37.4</v>
      </c>
      <c r="B196">
        <v>94.2</v>
      </c>
      <c r="C196">
        <v>59.7</v>
      </c>
      <c r="D196">
        <v>40.200000000000003</v>
      </c>
      <c r="E196">
        <v>23.4</v>
      </c>
    </row>
    <row r="197" spans="1:5" x14ac:dyDescent="0.25">
      <c r="A197">
        <v>40.9</v>
      </c>
      <c r="B197">
        <v>103</v>
      </c>
      <c r="C197">
        <v>64.8</v>
      </c>
      <c r="D197">
        <v>40.200000000000003</v>
      </c>
      <c r="E197">
        <v>22.7</v>
      </c>
    </row>
    <row r="198" spans="1:5" x14ac:dyDescent="0.25">
      <c r="A198">
        <v>36.9</v>
      </c>
      <c r="B198">
        <v>95.4</v>
      </c>
      <c r="C198">
        <v>54.3</v>
      </c>
      <c r="D198">
        <v>35.4</v>
      </c>
      <c r="E198">
        <v>21.5</v>
      </c>
    </row>
    <row r="199" spans="1:5" x14ac:dyDescent="0.25">
      <c r="A199">
        <v>36.299999999999997</v>
      </c>
      <c r="B199">
        <v>94.4</v>
      </c>
      <c r="C199">
        <v>51.2</v>
      </c>
      <c r="D199">
        <v>37.4</v>
      </c>
      <c r="E199">
        <v>21.6</v>
      </c>
    </row>
    <row r="200" spans="1:5" x14ac:dyDescent="0.25">
      <c r="A200">
        <v>38.700000000000003</v>
      </c>
      <c r="B200">
        <v>88.5</v>
      </c>
      <c r="C200">
        <v>58.9</v>
      </c>
      <c r="D200">
        <v>37.6</v>
      </c>
      <c r="E200">
        <v>21.6</v>
      </c>
    </row>
    <row r="201" spans="1:5" x14ac:dyDescent="0.25">
      <c r="A201">
        <v>33.200000000000003</v>
      </c>
      <c r="B201">
        <v>87.7</v>
      </c>
      <c r="C201">
        <v>50.9</v>
      </c>
      <c r="D201">
        <v>35.4</v>
      </c>
      <c r="E201">
        <v>19.100000000000001</v>
      </c>
    </row>
    <row r="202" spans="1:5" x14ac:dyDescent="0.25">
      <c r="A202">
        <v>35.200000000000003</v>
      </c>
      <c r="B202">
        <v>92.7</v>
      </c>
      <c r="C202">
        <v>54.4</v>
      </c>
      <c r="D202">
        <v>35.200000000000003</v>
      </c>
      <c r="E202">
        <v>22.5</v>
      </c>
    </row>
    <row r="203" spans="1:5" x14ac:dyDescent="0.25">
      <c r="A203">
        <v>41.1</v>
      </c>
      <c r="B203">
        <v>106.9</v>
      </c>
      <c r="C203">
        <v>57.4</v>
      </c>
      <c r="D203">
        <v>37.1</v>
      </c>
      <c r="E203">
        <v>21.8</v>
      </c>
    </row>
    <row r="204" spans="1:5" x14ac:dyDescent="0.25">
      <c r="A204">
        <v>33.4</v>
      </c>
      <c r="B204">
        <v>88.8</v>
      </c>
      <c r="C204">
        <v>50.8</v>
      </c>
      <c r="D204">
        <v>33</v>
      </c>
      <c r="E204">
        <v>19.7</v>
      </c>
    </row>
    <row r="205" spans="1:5" x14ac:dyDescent="0.25">
      <c r="A205">
        <v>37.200000000000003</v>
      </c>
      <c r="B205">
        <v>101.7</v>
      </c>
      <c r="C205">
        <v>56.6</v>
      </c>
      <c r="D205">
        <v>38.5</v>
      </c>
      <c r="E205">
        <v>22.6</v>
      </c>
    </row>
    <row r="206" spans="1:5" x14ac:dyDescent="0.25">
      <c r="A206">
        <v>38.299999999999997</v>
      </c>
      <c r="B206">
        <v>105.3</v>
      </c>
      <c r="C206">
        <v>64</v>
      </c>
      <c r="D206">
        <v>42.6</v>
      </c>
      <c r="E206">
        <v>23.4</v>
      </c>
    </row>
    <row r="207" spans="1:5" x14ac:dyDescent="0.25">
      <c r="A207">
        <v>35.6</v>
      </c>
      <c r="B207">
        <v>102.9</v>
      </c>
      <c r="C207">
        <v>60.9</v>
      </c>
      <c r="D207">
        <v>38</v>
      </c>
      <c r="E207">
        <v>22.1</v>
      </c>
    </row>
    <row r="208" spans="1:5" x14ac:dyDescent="0.25">
      <c r="A208">
        <v>36.4</v>
      </c>
      <c r="B208">
        <v>93.6</v>
      </c>
      <c r="C208">
        <v>52.9</v>
      </c>
      <c r="D208">
        <v>37.5</v>
      </c>
      <c r="E208">
        <v>23.1</v>
      </c>
    </row>
    <row r="209" spans="1:5" x14ac:dyDescent="0.25">
      <c r="A209">
        <v>38.1</v>
      </c>
      <c r="B209">
        <v>104</v>
      </c>
      <c r="C209">
        <v>58.4</v>
      </c>
      <c r="D209">
        <v>37.4</v>
      </c>
      <c r="E209">
        <v>22.5</v>
      </c>
    </row>
    <row r="210" spans="1:5" x14ac:dyDescent="0.25">
      <c r="A210">
        <v>37.4</v>
      </c>
      <c r="B210">
        <v>98.6</v>
      </c>
      <c r="C210">
        <v>55.4</v>
      </c>
      <c r="D210">
        <v>38.799999999999997</v>
      </c>
      <c r="E210">
        <v>23.2</v>
      </c>
    </row>
    <row r="211" spans="1:5" x14ac:dyDescent="0.25">
      <c r="A211">
        <v>40.1</v>
      </c>
      <c r="B211">
        <v>105.3</v>
      </c>
      <c r="C211">
        <v>65</v>
      </c>
      <c r="D211">
        <v>41.2</v>
      </c>
      <c r="E211">
        <v>24.7</v>
      </c>
    </row>
    <row r="212" spans="1:5" x14ac:dyDescent="0.25">
      <c r="A212">
        <v>38.700000000000003</v>
      </c>
      <c r="B212">
        <v>91.6</v>
      </c>
      <c r="C212">
        <v>56.7</v>
      </c>
      <c r="D212">
        <v>39.700000000000003</v>
      </c>
      <c r="E212">
        <v>24.2</v>
      </c>
    </row>
    <row r="213" spans="1:5" x14ac:dyDescent="0.25">
      <c r="A213">
        <v>35.200000000000003</v>
      </c>
      <c r="B213">
        <v>99.6</v>
      </c>
      <c r="C213">
        <v>53</v>
      </c>
      <c r="D213">
        <v>35</v>
      </c>
      <c r="E213">
        <v>21.3</v>
      </c>
    </row>
    <row r="214" spans="1:5" x14ac:dyDescent="0.25">
      <c r="A214">
        <v>39.4</v>
      </c>
      <c r="B214">
        <v>103.4</v>
      </c>
      <c r="C214">
        <v>59.3</v>
      </c>
      <c r="D214">
        <v>38.6</v>
      </c>
      <c r="E214">
        <v>22.8</v>
      </c>
    </row>
    <row r="215" spans="1:5" x14ac:dyDescent="0.25">
      <c r="A215">
        <v>39.1</v>
      </c>
      <c r="B215">
        <v>100</v>
      </c>
      <c r="C215">
        <v>62.1</v>
      </c>
      <c r="D215">
        <v>39.6</v>
      </c>
      <c r="E215">
        <v>22.5</v>
      </c>
    </row>
    <row r="216" spans="1:5" x14ac:dyDescent="0.25">
      <c r="A216">
        <v>38</v>
      </c>
      <c r="B216">
        <v>100.2</v>
      </c>
      <c r="C216">
        <v>57.1</v>
      </c>
      <c r="D216">
        <v>38.9</v>
      </c>
      <c r="E216">
        <v>23.6</v>
      </c>
    </row>
    <row r="217" spans="1:5" x14ac:dyDescent="0.25">
      <c r="A217">
        <v>35.1</v>
      </c>
      <c r="B217">
        <v>94.9</v>
      </c>
      <c r="C217">
        <v>56.8</v>
      </c>
      <c r="D217">
        <v>35.9</v>
      </c>
      <c r="E217">
        <v>21</v>
      </c>
    </row>
    <row r="218" spans="1:5" x14ac:dyDescent="0.25">
      <c r="A218">
        <v>40.4</v>
      </c>
      <c r="B218">
        <v>97.2</v>
      </c>
      <c r="C218">
        <v>54.3</v>
      </c>
      <c r="D218">
        <v>35.700000000000003</v>
      </c>
      <c r="E218">
        <v>21</v>
      </c>
    </row>
    <row r="219" spans="1:5" x14ac:dyDescent="0.25">
      <c r="A219">
        <v>38.4</v>
      </c>
      <c r="B219">
        <v>104.8</v>
      </c>
      <c r="C219">
        <v>60.6</v>
      </c>
      <c r="D219">
        <v>37.700000000000003</v>
      </c>
      <c r="E219">
        <v>22.9</v>
      </c>
    </row>
    <row r="220" spans="1:5" x14ac:dyDescent="0.25">
      <c r="A220">
        <v>37.4</v>
      </c>
      <c r="B220">
        <v>105.3</v>
      </c>
      <c r="C220">
        <v>60.8</v>
      </c>
      <c r="D220">
        <v>40.1</v>
      </c>
      <c r="E220">
        <v>22.7</v>
      </c>
    </row>
    <row r="221" spans="1:5" x14ac:dyDescent="0.25">
      <c r="A221">
        <v>36.5</v>
      </c>
      <c r="B221">
        <v>93.4</v>
      </c>
      <c r="C221">
        <v>55.5</v>
      </c>
      <c r="D221">
        <v>35.200000000000003</v>
      </c>
      <c r="E221">
        <v>20.9</v>
      </c>
    </row>
    <row r="222" spans="1:5" x14ac:dyDescent="0.25">
      <c r="A222">
        <v>36</v>
      </c>
      <c r="B222">
        <v>91.6</v>
      </c>
      <c r="C222">
        <v>54.5</v>
      </c>
      <c r="D222">
        <v>37</v>
      </c>
      <c r="E222">
        <v>21.4</v>
      </c>
    </row>
    <row r="223" spans="1:5" x14ac:dyDescent="0.25">
      <c r="A223">
        <v>40.5</v>
      </c>
      <c r="B223">
        <v>111.5</v>
      </c>
      <c r="C223">
        <v>61.8</v>
      </c>
      <c r="D223">
        <v>39.799999999999997</v>
      </c>
      <c r="E223">
        <v>22.7</v>
      </c>
    </row>
    <row r="224" spans="1:5" x14ac:dyDescent="0.25">
      <c r="A224">
        <v>41.4</v>
      </c>
      <c r="B224">
        <v>112.3</v>
      </c>
      <c r="C224">
        <v>61.6</v>
      </c>
      <c r="D224">
        <v>40.9</v>
      </c>
      <c r="E224">
        <v>23.1</v>
      </c>
    </row>
    <row r="225" spans="1:5" x14ac:dyDescent="0.25">
      <c r="A225">
        <v>35.5</v>
      </c>
      <c r="B225">
        <v>97.6</v>
      </c>
      <c r="C225">
        <v>56.6</v>
      </c>
      <c r="D225">
        <v>38.6</v>
      </c>
      <c r="E225">
        <v>22.4</v>
      </c>
    </row>
    <row r="226" spans="1:5" x14ac:dyDescent="0.25">
      <c r="A226">
        <v>38.299999999999997</v>
      </c>
      <c r="B226">
        <v>104.7</v>
      </c>
      <c r="C226">
        <v>54.4</v>
      </c>
      <c r="D226">
        <v>37.1</v>
      </c>
      <c r="E226">
        <v>22.7</v>
      </c>
    </row>
    <row r="227" spans="1:5" x14ac:dyDescent="0.25">
      <c r="A227">
        <v>40.6</v>
      </c>
      <c r="B227">
        <v>104</v>
      </c>
      <c r="C227">
        <v>59.3</v>
      </c>
      <c r="D227">
        <v>40.299999999999997</v>
      </c>
      <c r="E227">
        <v>23</v>
      </c>
    </row>
    <row r="228" spans="1:5" x14ac:dyDescent="0.25">
      <c r="A228">
        <v>40.200000000000003</v>
      </c>
      <c r="B228">
        <v>117.6</v>
      </c>
      <c r="C228">
        <v>63.4</v>
      </c>
      <c r="D228">
        <v>41.1</v>
      </c>
      <c r="E228">
        <v>22.3</v>
      </c>
    </row>
    <row r="229" spans="1:5" x14ac:dyDescent="0.25">
      <c r="A229">
        <v>38.1</v>
      </c>
      <c r="B229">
        <v>97.1</v>
      </c>
      <c r="C229">
        <v>54.8</v>
      </c>
      <c r="D229">
        <v>38</v>
      </c>
      <c r="E229">
        <v>22</v>
      </c>
    </row>
    <row r="230" spans="1:5" x14ac:dyDescent="0.25">
      <c r="A230">
        <v>39.299999999999997</v>
      </c>
      <c r="B230">
        <v>103.1</v>
      </c>
      <c r="C230">
        <v>58.9</v>
      </c>
      <c r="D230">
        <v>39</v>
      </c>
      <c r="E230">
        <v>23</v>
      </c>
    </row>
    <row r="231" spans="1:5" x14ac:dyDescent="0.25">
      <c r="A231">
        <v>36.5</v>
      </c>
      <c r="B231">
        <v>104.3</v>
      </c>
      <c r="C231">
        <v>57.8</v>
      </c>
      <c r="D231">
        <v>39.5</v>
      </c>
      <c r="E231">
        <v>23.3</v>
      </c>
    </row>
    <row r="232" spans="1:5" x14ac:dyDescent="0.25">
      <c r="A232">
        <v>37.9</v>
      </c>
      <c r="B232">
        <v>95.8</v>
      </c>
      <c r="C232">
        <v>61.2</v>
      </c>
      <c r="D232">
        <v>39.1</v>
      </c>
      <c r="E232">
        <v>22.3</v>
      </c>
    </row>
    <row r="233" spans="1:5" x14ac:dyDescent="0.25">
      <c r="A233">
        <v>40.799999999999997</v>
      </c>
      <c r="B233">
        <v>106.4</v>
      </c>
      <c r="C233">
        <v>59.2</v>
      </c>
      <c r="D233">
        <v>38.1</v>
      </c>
      <c r="E233">
        <v>24</v>
      </c>
    </row>
    <row r="234" spans="1:5" x14ac:dyDescent="0.25">
      <c r="A234">
        <v>34.700000000000003</v>
      </c>
      <c r="B234">
        <v>93</v>
      </c>
      <c r="C234">
        <v>50.7</v>
      </c>
      <c r="D234">
        <v>33.4</v>
      </c>
      <c r="E234">
        <v>20.100000000000001</v>
      </c>
    </row>
    <row r="235" spans="1:5" x14ac:dyDescent="0.25">
      <c r="A235">
        <v>38.799999999999997</v>
      </c>
      <c r="B235">
        <v>119.6</v>
      </c>
      <c r="C235">
        <v>61.3</v>
      </c>
      <c r="D235">
        <v>42.1</v>
      </c>
      <c r="E235">
        <v>23.4</v>
      </c>
    </row>
    <row r="236" spans="1:5" x14ac:dyDescent="0.25">
      <c r="A236">
        <v>37.4</v>
      </c>
      <c r="B236">
        <v>102.7</v>
      </c>
      <c r="C236">
        <v>56.5</v>
      </c>
      <c r="D236">
        <v>39.299999999999997</v>
      </c>
      <c r="E236">
        <v>22.7</v>
      </c>
    </row>
    <row r="237" spans="1:5" x14ac:dyDescent="0.25">
      <c r="A237">
        <v>41.4</v>
      </c>
      <c r="B237">
        <v>119.7</v>
      </c>
      <c r="C237">
        <v>63.7</v>
      </c>
      <c r="D237">
        <v>42.4</v>
      </c>
      <c r="E237">
        <v>24.6</v>
      </c>
    </row>
    <row r="238" spans="1:5" x14ac:dyDescent="0.25">
      <c r="A238">
        <v>38.4</v>
      </c>
      <c r="B238">
        <v>97.7</v>
      </c>
      <c r="C238">
        <v>54.8</v>
      </c>
      <c r="D238">
        <v>38.200000000000003</v>
      </c>
      <c r="E238">
        <v>23.7</v>
      </c>
    </row>
    <row r="239" spans="1:5" x14ac:dyDescent="0.25">
      <c r="A239">
        <v>36.5</v>
      </c>
      <c r="B239">
        <v>98.9</v>
      </c>
      <c r="C239">
        <v>54.7</v>
      </c>
      <c r="D239">
        <v>37.799999999999997</v>
      </c>
      <c r="E239">
        <v>33.700000000000003</v>
      </c>
    </row>
    <row r="240" spans="1:5" x14ac:dyDescent="0.25">
      <c r="A240">
        <v>41.3</v>
      </c>
      <c r="B240">
        <v>115.8</v>
      </c>
      <c r="C240">
        <v>65.599999999999994</v>
      </c>
      <c r="D240">
        <v>46</v>
      </c>
      <c r="E240">
        <v>25.4</v>
      </c>
    </row>
    <row r="241" spans="1:5" x14ac:dyDescent="0.25">
      <c r="A241">
        <v>40.700000000000003</v>
      </c>
      <c r="B241">
        <v>118.3</v>
      </c>
      <c r="C241">
        <v>58.2</v>
      </c>
      <c r="D241">
        <v>38.799999999999997</v>
      </c>
      <c r="E241">
        <v>24.1</v>
      </c>
    </row>
    <row r="242" spans="1:5" x14ac:dyDescent="0.25">
      <c r="A242">
        <v>36.299999999999997</v>
      </c>
      <c r="B242">
        <v>97.4</v>
      </c>
      <c r="C242">
        <v>54.3</v>
      </c>
      <c r="D242">
        <v>37.5</v>
      </c>
      <c r="E242">
        <v>22.6</v>
      </c>
    </row>
    <row r="243" spans="1:5" x14ac:dyDescent="0.25">
      <c r="A243">
        <v>38.700000000000003</v>
      </c>
      <c r="B243">
        <v>102</v>
      </c>
      <c r="C243">
        <v>55</v>
      </c>
      <c r="D243">
        <v>38.299999999999997</v>
      </c>
      <c r="E243">
        <v>21.8</v>
      </c>
    </row>
    <row r="244" spans="1:5" x14ac:dyDescent="0.25">
      <c r="A244">
        <v>40.799999999999997</v>
      </c>
      <c r="B244">
        <v>113.7</v>
      </c>
      <c r="C244">
        <v>63.3</v>
      </c>
      <c r="D244">
        <v>44</v>
      </c>
      <c r="E244">
        <v>22.6</v>
      </c>
    </row>
    <row r="245" spans="1:5" x14ac:dyDescent="0.25">
      <c r="A245">
        <v>38.700000000000003</v>
      </c>
      <c r="B245">
        <v>101.8</v>
      </c>
      <c r="C245">
        <v>56</v>
      </c>
      <c r="D245">
        <v>36.5</v>
      </c>
      <c r="E245">
        <v>24.1</v>
      </c>
    </row>
    <row r="246" spans="1:5" x14ac:dyDescent="0.25">
      <c r="A246">
        <v>34.9</v>
      </c>
      <c r="B246">
        <v>89.2</v>
      </c>
      <c r="C246">
        <v>49.6</v>
      </c>
      <c r="D246">
        <v>34.799999999999997</v>
      </c>
      <c r="E246">
        <v>21.5</v>
      </c>
    </row>
    <row r="247" spans="1:5" x14ac:dyDescent="0.25">
      <c r="A247">
        <v>38.5</v>
      </c>
      <c r="B247">
        <v>101.4</v>
      </c>
      <c r="C247">
        <v>56.3</v>
      </c>
      <c r="D247">
        <v>36.6</v>
      </c>
      <c r="E247">
        <v>22</v>
      </c>
    </row>
    <row r="248" spans="1:5" x14ac:dyDescent="0.25">
      <c r="A248">
        <v>37.700000000000003</v>
      </c>
      <c r="B248">
        <v>97.5</v>
      </c>
      <c r="C248">
        <v>57.2</v>
      </c>
      <c r="D248">
        <v>37.700000000000003</v>
      </c>
      <c r="E248">
        <v>21.8</v>
      </c>
    </row>
    <row r="249" spans="1:5" x14ac:dyDescent="0.25">
      <c r="A249">
        <v>40.9</v>
      </c>
      <c r="B249">
        <v>108.5</v>
      </c>
      <c r="C249">
        <v>59.6</v>
      </c>
      <c r="D249">
        <v>40.799999999999997</v>
      </c>
      <c r="E249">
        <v>23.2</v>
      </c>
    </row>
    <row r="250" spans="1:5" x14ac:dyDescent="0.25">
      <c r="A250">
        <v>38.9</v>
      </c>
      <c r="B250">
        <v>111.1</v>
      </c>
      <c r="C250">
        <v>60.3</v>
      </c>
      <c r="D250">
        <v>37.299999999999997</v>
      </c>
      <c r="E250">
        <v>21.5</v>
      </c>
    </row>
    <row r="251" spans="1:5" x14ac:dyDescent="0.25">
      <c r="A251">
        <v>38.9</v>
      </c>
      <c r="B251">
        <v>108.3</v>
      </c>
      <c r="C251">
        <v>56</v>
      </c>
      <c r="D251">
        <v>41.6</v>
      </c>
      <c r="E251">
        <v>22.7</v>
      </c>
    </row>
    <row r="252" spans="1:5" x14ac:dyDescent="0.25">
      <c r="A252">
        <v>40.799999999999997</v>
      </c>
      <c r="B252">
        <v>112.4</v>
      </c>
      <c r="C252">
        <v>59.3</v>
      </c>
      <c r="D252">
        <v>42.2</v>
      </c>
      <c r="E252">
        <v>24.6</v>
      </c>
    </row>
    <row r="253" spans="1:5" x14ac:dyDescent="0.25">
      <c r="A253">
        <v>37.799999999999997</v>
      </c>
      <c r="B253">
        <v>96.4</v>
      </c>
      <c r="C253">
        <v>53.5</v>
      </c>
      <c r="D253">
        <v>37.5</v>
      </c>
      <c r="E253">
        <v>21.5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AE785D02026408031DD9C046C9737" ma:contentTypeVersion="2" ma:contentTypeDescription="Create a new document." ma:contentTypeScope="" ma:versionID="9e06cbf4a36c90ec50865ce604bc5136">
  <xsd:schema xmlns:xsd="http://www.w3.org/2001/XMLSchema" xmlns:xs="http://www.w3.org/2001/XMLSchema" xmlns:p="http://schemas.microsoft.com/office/2006/metadata/properties" xmlns:ns2="acfc0b68-132b-479f-a0fa-2c1cd4abe3b7" targetNamespace="http://schemas.microsoft.com/office/2006/metadata/properties" ma:root="true" ma:fieldsID="92a0f7efde4411cd324323436de9d7d0" ns2:_="">
    <xsd:import namespace="acfc0b68-132b-479f-a0fa-2c1cd4abe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c0b68-132b-479f-a0fa-2c1cd4abe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22D09-46B6-442A-B9C0-A6DCFEDB1C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A1F1F9-E18E-462D-8740-F7D2E5D86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2E07D-C260-440B-969A-917B689C6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c0b68-132b-479f-a0fa-2c1cd4abe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Hárky</vt:lpstr>
      </vt:variant>
      <vt:variant>
        <vt:i4>2</vt:i4>
      </vt:variant>
      <vt:variant>
        <vt:lpstr>Grafy</vt:lpstr>
      </vt:variant>
      <vt:variant>
        <vt:i4>1</vt:i4>
      </vt:variant>
      <vt:variant>
        <vt:lpstr>Pomenované rozsahy</vt:lpstr>
      </vt:variant>
      <vt:variant>
        <vt:i4>6</vt:i4>
      </vt:variant>
    </vt:vector>
  </HeadingPairs>
  <TitlesOfParts>
    <vt:vector size="9" baseType="lpstr">
      <vt:lpstr>data</vt:lpstr>
      <vt:lpstr>3</vt:lpstr>
      <vt:lpstr>Chi2Diagram</vt:lpstr>
      <vt:lpstr>MD</vt:lpstr>
      <vt:lpstr>n</vt:lpstr>
      <vt:lpstr>p</vt:lpstr>
      <vt:lpstr>S</vt:lpstr>
      <vt:lpstr>X</vt:lpstr>
      <vt:lpstr>x_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Rastislav Greguš</cp:lastModifiedBy>
  <dcterms:created xsi:type="dcterms:W3CDTF">2010-03-08T17:27:34Z</dcterms:created>
  <dcterms:modified xsi:type="dcterms:W3CDTF">2022-11-24T15:43:21Z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2022-10-03T19:13:53Z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837ed006-26fa-4792-86c9-fc94f1d8fd48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0x010100337AE785D02026408031DD9C046C9737</vt:lpwstr>
  </property>
</Properties>
</file>