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olors7.xml" ContentType="application/vnd.ms-office.chartcolorstyle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charts/style3.xml" ContentType="application/vnd.ms-office.chartstyle+xml"/>
  <Override PartName="/xl/drawings/drawing8.xml" ContentType="application/vnd.openxmlformats-officedocument.drawing+xml"/>
  <Override PartName="/xl/charts/style7.xml" ContentType="application/vnd.ms-office.chartstyle+xml"/>
  <Override PartName="/xl/drawings/drawing7.xml" ContentType="application/vnd.openxmlformats-officedocument.drawing+xml"/>
  <Override PartName="/xl/charts/colors6.xml" ContentType="application/vnd.ms-office.chartcolorstyle+xml"/>
  <Override PartName="/xl/charts/style8.xml" ContentType="application/vnd.ms-office.chartstyle+xml"/>
  <Override PartName="/xl/charts/chart5.xml" ContentType="application/vnd.openxmlformats-officedocument.drawingml.chart+xml"/>
  <Override PartName="/xl/charts/style4.xml" ContentType="application/vnd.ms-office.chartstyle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styles.xml" ContentType="application/vnd.openxmlformats-officedocument.spreadsheetml.styles+xml"/>
  <Override PartName="/xl/charts/colors2.xml" ContentType="application/vnd.ms-office.chartcolorstyle+xml"/>
  <Override PartName="/xl/tables/table1.xml" ContentType="application/vnd.openxmlformats-officedocument.spreadsheetml.table+xml"/>
  <Override PartName="/xl/charts/colors4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theme/theme1.xml" ContentType="application/vnd.openxmlformats-officedocument.theme+xml"/>
  <Override PartName="/xl/charts/colors3.xml" ContentType="application/vnd.ms-office.chartcolorstyl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style6.xml" ContentType="application/vnd.ms-office.chartstyle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charts/colors1.xml" ContentType="application/vnd.ms-office.chartcolorstyle+xml"/>
  <Override PartName="/customXml/itemProps2.xml" ContentType="application/vnd.openxmlformats-officedocument.customXmlProperties+xml"/>
  <Override PartName="/xl/tables/table3.xml" ContentType="application/vnd.openxmlformats-officedocument.spreadsheetml.table+xml"/>
  <Override PartName="/customXml/itemProps3.xml" ContentType="application/vnd.openxmlformats-officedocument.customXml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2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01-Data" sheetId="1" state="visible" r:id="rId4"/>
    <sheet name="02-Array List" sheetId="2" state="visible" r:id="rId5"/>
    <sheet name="03-Single Linked List" sheetId="3" state="visible" r:id="rId6"/>
    <sheet name="04-Insertion Sort" sheetId="4" state="visible" r:id="rId7"/>
    <sheet name="05-Selection Sort" sheetId="5" state="visible" r:id="rId8"/>
    <sheet name="06-Shell Sort" sheetId="6" state="visible" r:id="rId9"/>
    <sheet name="07-Merge Sort" sheetId="7" state="visible" r:id="rId10"/>
    <sheet name="08-Quick Sort" sheetId="8" state="visible" r:id="rId11"/>
    <sheet name="09-Bests" sheetId="9" state="visible" r:id="rId1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<sst xmlns="http://schemas.openxmlformats.org/spreadsheetml/2006/main" count="19" uniqueCount="19">
  <si>
    <t xml:space="preserve">TIEMPOS DE EJECUCIÓN ARRAY LIST  [ms] </t>
  </si>
  <si>
    <t xml:space="preserve">Porcentaje de la muestra [pct]</t>
  </si>
  <si>
    <t xml:space="preserve">Tamaño de la muestra (ARRAY_LIST)</t>
  </si>
  <si>
    <t xml:space="preserve">Insertion Sort Array List</t>
  </si>
  <si>
    <t xml:space="preserve">Selection Sort Array List</t>
  </si>
  <si>
    <t xml:space="preserve">Shell Sort Array List</t>
  </si>
  <si>
    <t xml:space="preserve">Merge Sort Array List</t>
  </si>
  <si>
    <t xml:space="preserve">Quick Sort Array List</t>
  </si>
  <si>
    <t xml:space="preserve">TIEMPOS DE EJECUCIÓN SINGLE LINKED LIST [ms] </t>
  </si>
  <si>
    <t xml:space="preserve">Tamaño de la muestra (LINKED_LIST)</t>
  </si>
  <si>
    <t xml:space="preserve">Insertion Sort Linked List</t>
  </si>
  <si>
    <t xml:space="preserve">Selection Sort Linked List</t>
  </si>
  <si>
    <t xml:space="preserve">Shell Sort Linked List</t>
  </si>
  <si>
    <t xml:space="preserve">Merge Sort Linked List</t>
  </si>
  <si>
    <t xml:space="preserve">Quick Sort Linked List</t>
  </si>
  <si>
    <t xml:space="preserve">TIEMPOS DE EJECUCIÓN MEJORES ALGORITMOS [ms]</t>
  </si>
  <si>
    <t xml:space="preserve">Tamaño de la muestra </t>
  </si>
  <si>
    <t xml:space="preserve">Algoritmo iterativo (Shell) Array List</t>
  </si>
  <si>
    <t xml:space="preserve">Algoritmo recursivo (Quick) Array List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</si>
</sst>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1"/>
      <name val="Dax-Regular"/>
    </font>
    <font>
      <b/>
      <sz val="11.000000"/>
      <name val="Dax-Regular"/>
    </font>
    <font>
      <sz val="11.000000"/>
      <color theme="1"/>
      <name val="Dax-Regular"/>
    </font>
  </fonts>
  <fills count="6">
    <fill>
      <patternFill patternType="none"/>
    </fill>
    <fill>
      <patternFill patternType="gray125"/>
    </fill>
    <fill>
      <patternFill patternType="solid">
        <fgColor rgb="FF88AEFD"/>
      </patternFill>
    </fill>
    <fill>
      <patternFill patternType="solid">
        <fgColor rgb="FFAEFDF9"/>
      </patternFill>
    </fill>
    <fill>
      <patternFill patternType="solid">
        <fgColor rgb="FFF3B2EE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8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/>
    <xf fontId="2" fillId="2" borderId="1" numFmtId="0" xfId="0" applyFont="1" applyFill="1" applyBorder="1" applyAlignment="1">
      <alignment horizontal="center" vertical="center"/>
    </xf>
    <xf fontId="2" fillId="2" borderId="2" numFmtId="0" xfId="0" applyFont="1" applyFill="1" applyBorder="1" applyAlignment="1">
      <alignment horizontal="center" vertical="center"/>
    </xf>
    <xf fontId="3" fillId="0" borderId="0" numFmtId="0" xfId="0" applyFont="1"/>
    <xf fontId="4" fillId="0" borderId="3" numFmtId="0" xfId="0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4" fillId="0" borderId="4" numFmtId="0" xfId="0" applyFont="1" applyBorder="1" applyAlignment="1">
      <alignment horizontal="center" vertical="center" wrapText="1"/>
    </xf>
    <xf fontId="5" fillId="0" borderId="1" numFmtId="10" xfId="0" applyNumberFormat="1" applyFont="1" applyBorder="1" applyAlignment="1">
      <alignment horizontal="center" vertical="center" wrapText="1"/>
    </xf>
    <xf fontId="5" fillId="0" borderId="2" numFmtId="2" xfId="0" applyNumberFormat="1" applyFont="1" applyBorder="1" applyAlignment="1">
      <alignment horizontal="center" vertical="center"/>
    </xf>
    <xf fontId="0" fillId="0" borderId="2" numFmtId="164" xfId="0" applyNumberFormat="1" applyBorder="1" applyAlignment="1">
      <alignment horizontal="center" vertical="center"/>
    </xf>
    <xf fontId="0" fillId="0" borderId="2" numFmtId="164" xfId="0" applyNumberFormat="1" applyBorder="1" applyAlignment="1">
      <alignment horizontal="center" vertical="center" wrapText="1"/>
    </xf>
    <xf fontId="0" fillId="0" borderId="5" numFmtId="164" xfId="0" applyNumberFormat="1" applyBorder="1" applyAlignment="1">
      <alignment horizontal="center" vertical="center" wrapText="1"/>
    </xf>
    <xf fontId="5" fillId="0" borderId="3" numFmtId="10" xfId="0" applyNumberFormat="1" applyFont="1" applyBorder="1" applyAlignment="1">
      <alignment horizontal="center" vertical="center" wrapText="1"/>
    </xf>
    <xf fontId="5" fillId="0" borderId="0" numFmtId="2" xfId="0" applyNumberFormat="1" applyFont="1" applyAlignment="1">
      <alignment horizontal="center" vertical="center"/>
    </xf>
    <xf fontId="0" fillId="0" borderId="0" numFmtId="164" xfId="0" applyNumberFormat="1" applyAlignment="1">
      <alignment horizontal="center" vertical="center"/>
    </xf>
    <xf fontId="0" fillId="0" borderId="0" numFmtId="164" xfId="0" applyNumberFormat="1" applyAlignment="1">
      <alignment horizontal="center" vertical="center" wrapText="1"/>
    </xf>
    <xf fontId="0" fillId="0" borderId="4" numFmtId="164" xfId="0" applyNumberFormat="1" applyBorder="1" applyAlignment="1">
      <alignment horizontal="center" vertical="center" wrapText="1"/>
    </xf>
    <xf fontId="5" fillId="0" borderId="6" numFmtId="10" xfId="0" applyNumberFormat="1" applyFont="1" applyBorder="1" applyAlignment="1">
      <alignment horizontal="center" vertical="center" wrapText="1"/>
    </xf>
    <xf fontId="5" fillId="0" borderId="7" numFmtId="2" xfId="0" applyNumberFormat="1" applyFont="1" applyBorder="1" applyAlignment="1">
      <alignment horizontal="center" vertical="center"/>
    </xf>
    <xf fontId="0" fillId="0" borderId="7" numFmtId="164" xfId="0" applyNumberFormat="1" applyBorder="1" applyAlignment="1">
      <alignment horizontal="center" vertical="center"/>
    </xf>
    <xf fontId="0" fillId="0" borderId="7" numFmtId="164" xfId="0" applyNumberFormat="1" applyBorder="1" applyAlignment="1">
      <alignment horizontal="center" vertical="center" wrapText="1"/>
    </xf>
    <xf fontId="0" fillId="0" borderId="8" numFmtId="164" xfId="0" applyNumberFormat="1" applyBorder="1" applyAlignment="1">
      <alignment horizontal="center" vertical="center" wrapText="1"/>
    </xf>
    <xf fontId="2" fillId="3" borderId="3" numFmtId="0" xfId="0" applyFont="1" applyFill="1" applyBorder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2" fillId="0" borderId="0" numFmtId="0" xfId="0" applyFont="1"/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justify" vertical="center" wrapText="1"/>
    </xf>
    <xf fontId="2" fillId="4" borderId="1" numFmtId="0" xfId="0" applyFont="1" applyFill="1" applyBorder="1" applyAlignment="1">
      <alignment horizontal="center"/>
    </xf>
    <xf fontId="2" fillId="4" borderId="2" numFmtId="0" xfId="0" applyFont="1" applyFill="1" applyBorder="1" applyAlignment="1">
      <alignment horizontal="center"/>
    </xf>
    <xf fontId="2" fillId="4" borderId="5" numFmtId="0" xfId="0" applyFont="1" applyFill="1" applyBorder="1" applyAlignment="1">
      <alignment horizontal="center"/>
    </xf>
    <xf fontId="4" fillId="0" borderId="7" numFmtId="0" xfId="0" applyFont="1" applyBorder="1" applyAlignment="1">
      <alignment horizontal="center" vertical="center" wrapText="1"/>
    </xf>
    <xf fontId="5" fillId="5" borderId="0" numFmtId="10" xfId="0" applyNumberFormat="1" applyFont="1" applyFill="1" applyAlignment="1">
      <alignment horizontal="center" vertical="center" wrapText="1"/>
    </xf>
    <xf fontId="5" fillId="5" borderId="0" numFmtId="2" xfId="0" applyNumberFormat="1" applyFont="1" applyFill="1" applyAlignment="1">
      <alignment horizontal="center" vertical="center"/>
    </xf>
    <xf fontId="5" fillId="0" borderId="0" numFmtId="10" xfId="0" applyNumberFormat="1" applyFont="1" applyAlignment="1">
      <alignment horizontal="center" vertical="center" wrapText="1"/>
    </xf>
  </cellXfs>
  <cellStyles count="1">
    <cellStyle name="Normal" xfId="0" builtinId="0"/>
  </cellStyles>
  <dxfs count="18"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medium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color theme="1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none"/>
        <right style="medium">
          <color auto="1"/>
        </right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medium">
          <color auto="1"/>
        </left>
        <right style="none"/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fill>
        <patternFill patternType="solid">
          <fgColor indexed="65"/>
          <bgColor indexed="65"/>
        </patternFill>
      </fill>
      <alignment horizontal="center" indent="0" readingOrder="0" relativeIndent="0" shrinkToFit="0" textRotation="0" vertical="center" wrapText="1"/>
      <border>
        <left style="none"/>
        <right style="medium">
          <color auto="1"/>
        </right>
        <top style="none"/>
        <bottom style="none"/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10" formatCode="0.00%"/>
      <alignment horizontal="center" indent="0" readingOrder="0" relativeIndent="0" shrinkToFit="0" textRotation="0" vertical="center" wrapText="1"/>
    </dxf>
    <dxf>
      <font>
        <b val="0"/>
        <i val="0"/>
        <strike val="0"/>
        <u val="none"/>
        <vertAlign val="baseline"/>
        <sz val="11.000000"/>
        <color theme="1"/>
        <name val="Dax-Regular"/>
        <scheme val="none"/>
      </font>
      <numFmt numFmtId="2" formatCode="0.00"/>
      <alignment horizontal="center" indent="0" readingOrder="0" relativeIndent="0" shrinkToFit="0" textRotation="0" vertical="center" wrapText="0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  <dxf>
      <font>
        <b/>
        <i val="0"/>
        <strike val="0"/>
        <u val="none"/>
        <vertAlign val="baseline"/>
        <sz val="11.000000"/>
        <name val="Dax-Regular"/>
        <scheme val="none"/>
      </font>
      <alignment horizontal="center" indent="0" readingOrder="0" relativeIndent="0" shrinkToFit="0" textRotation="0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worksheet" Target="worksheets/sheet7.xml"/><Relationship  Id="rId11" Type="http://schemas.openxmlformats.org/officeDocument/2006/relationships/worksheet" Target="worksheets/sheet8.xml"/><Relationship  Id="rId12" Type="http://schemas.openxmlformats.org/officeDocument/2006/relationships/worksheet" Target="worksheets/sheet9.xml"/><Relationship  Id="rId13" Type="http://schemas.openxmlformats.org/officeDocument/2006/relationships/theme" Target="theme/theme1.xml"/><Relationship  Id="rId14" Type="http://schemas.openxmlformats.org/officeDocument/2006/relationships/sharedStrings" Target="sharedStrings.xml"/><Relationship  Id="rId15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/>
              <a:t> Array List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/>
              <a:t> Single Linked List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Insertion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Selection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Shell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Merge Sort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/>
              <a:t> los mejores ordenamientos</a:t>
            </a:r>
            <a:endParaRPr lang="en-US" b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 xml:space="preserve">Algoritmo iterativo (especificar) 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0.005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/>
                  <a:t> de la muestra [Num. elementos]</a:t>
                </a:r>
                <a:endParaRPr lang="en-US" b="1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6640" cy="628904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63983" cy="6285424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Chart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0" y="0"/>
    <xdr:ext cx="8674100" cy="6286500"/>
    <xdr:graphicFrame>
      <xdr:nvGraphicFramePr>
        <xdr:cNvPr id="2" name="Gráfico 1"/>
        <xdr:cNvGraphicFramePr>
          <a:graphicFrameLocks xmlns:a="http://schemas.openxmlformats.org/drawingml/2006/main"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2:G10">
  <autoFilter ref="A2:G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Porcentaje de la muestra [pct]" dataDxfId="0"/>
    <tableColumn id="2" name="Tamaño de la muestra (ARRAY_LIST)" dataDxfId="1"/>
    <tableColumn id="3" name="Insertion Sort Array List" dataDxfId="2"/>
    <tableColumn id="4" name="Selection Sort Array List" dataDxfId="3"/>
    <tableColumn id="5" name="Shell Sort Array List" dataDxfId="4"/>
    <tableColumn id="6" name="Merge Sort Array List" dataDxfId="5"/>
    <tableColumn id="7" name="Quick Sort Array List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3" ref="A13:G21">
  <autoFilter ref="A13:G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Porcentaje de la muestra [pct]" dataDxfId="7"/>
    <tableColumn id="2" name="Tamaño de la muestra (LINKED_LIST)" dataDxfId="8"/>
    <tableColumn id="3" name="Insertion Sort Linked List" dataDxfId="9"/>
    <tableColumn id="4" name="Selection Sort Linked List" dataDxfId="10"/>
    <tableColumn id="5" name="Shell Sort Linked List" dataDxfId="11"/>
    <tableColumn id="6" name="Merge Sort Linked List" dataDxfId="12"/>
    <tableColumn id="7" name="Quick Sort Linked List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a3" ref="A24:D32">
  <autoFilter ref="A24:D32">
    <filterColumn colId="0" showButton="0"/>
    <filterColumn colId="1" showButton="0"/>
    <filterColumn colId="2" showButton="0"/>
    <filterColumn colId="3" showButton="0"/>
  </autoFilter>
  <tableColumns count="4">
    <tableColumn id="1" name="Porcentaje de la muestra [pct]" dataDxfId="14"/>
    <tableColumn id="2" name="Tamaño de la muestra " dataDxfId="15"/>
    <tableColumn id="3" name="Algoritmo iterativo (Shell) Array List" dataDxfId="16"/>
    <tableColumn id="4" name="Algoritmo recursivo (Quick) Array List" dataDxfId="17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2" tint="-0.099978637043366805"/>
    <outlinePr applyStyles="0" summaryBelow="1" summaryRight="1" showOutlineSymbols="1"/>
    <pageSetUpPr autoPageBreaks="1" fitToPage="0"/>
  </sheetPr>
  <sheetViews>
    <sheetView topLeftCell="A19" zoomScale="100" workbookViewId="0">
      <selection activeCell="C10" activeCellId="0" sqref="C10:F10"/>
    </sheetView>
  </sheetViews>
  <sheetFormatPr baseColWidth="10" defaultColWidth="8.83203125" defaultRowHeight="14.25"/>
  <cols>
    <col customWidth="1" min="1" max="1" style="1" width="28.83203125"/>
    <col customWidth="1" min="2" max="2" style="1" width="45.5"/>
    <col customWidth="1" min="3" max="3" style="1" width="30.6640625"/>
    <col customWidth="1" min="4" max="4" style="1" width="31.1640625"/>
    <col customWidth="1" min="5" max="5" style="2" width="24.5"/>
    <col customWidth="1" min="6" max="11" width="24.5"/>
  </cols>
  <sheetData>
    <row r="1" ht="14.25" customHeight="1">
      <c r="A1" s="3" t="s">
        <v>0</v>
      </c>
      <c r="B1" s="4"/>
      <c r="C1" s="4"/>
      <c r="D1" s="4"/>
      <c r="E1" s="4"/>
      <c r="F1" s="4"/>
      <c r="G1" s="4"/>
    </row>
    <row r="2" s="5" customFormat="1" ht="28.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="5" customFormat="1">
      <c r="A3" s="9">
        <v>0.0050000000000000001</v>
      </c>
      <c r="B3" s="10">
        <f>Table1[[#This Row],[Porcentaje de la muestra '[pct']]]*10000</f>
        <v>50</v>
      </c>
      <c r="C3" s="11">
        <v>0.34000000000000002</v>
      </c>
      <c r="D3" s="11">
        <v>0.34200000000000003</v>
      </c>
      <c r="E3" s="12">
        <v>0.246</v>
      </c>
      <c r="F3" s="12">
        <v>0.217</v>
      </c>
      <c r="G3" s="13">
        <v>0.189</v>
      </c>
    </row>
    <row r="4" s="5" customFormat="1">
      <c r="A4" s="14">
        <v>0.050000000000000003</v>
      </c>
      <c r="B4" s="15">
        <f>Table1[[#This Row],[Porcentaje de la muestra '[pct']]]*10000</f>
        <v>500</v>
      </c>
      <c r="C4" s="16">
        <v>39.481000000000002</v>
      </c>
      <c r="D4" s="16">
        <v>27.946000000000002</v>
      </c>
      <c r="E4" s="17">
        <v>3.4060000000000001</v>
      </c>
      <c r="F4" s="17">
        <v>2.4500000000000002</v>
      </c>
      <c r="G4" s="18">
        <v>2.3039999999999998</v>
      </c>
    </row>
    <row r="5">
      <c r="A5" s="14">
        <v>0.10000000000000001</v>
      </c>
      <c r="B5" s="15">
        <f>Table1[[#This Row],[Porcentaje de la muestra '[pct']]]*10000</f>
        <v>1000</v>
      </c>
      <c r="C5" s="16">
        <v>140.411</v>
      </c>
      <c r="D5" s="16">
        <v>97.364000000000004</v>
      </c>
      <c r="E5" s="17">
        <v>9.9990000000000006</v>
      </c>
      <c r="F5" s="17">
        <v>5.5540000000000003</v>
      </c>
      <c r="G5" s="18">
        <v>6.0780000000000003</v>
      </c>
    </row>
    <row r="6">
      <c r="A6" s="14">
        <v>0.20000000000000001</v>
      </c>
      <c r="B6" s="15">
        <f>Table1[[#This Row],[Porcentaje de la muestra '[pct']]]*10000</f>
        <v>2000</v>
      </c>
      <c r="C6" s="16">
        <v>587.64200000000005</v>
      </c>
      <c r="D6" s="16">
        <v>399.39999999999998</v>
      </c>
      <c r="E6" s="17">
        <v>40.774999999999999</v>
      </c>
      <c r="F6" s="17">
        <v>13.756</v>
      </c>
      <c r="G6" s="18">
        <v>6.3940000000000001</v>
      </c>
    </row>
    <row r="7">
      <c r="A7" s="14">
        <v>0.29999999999999999</v>
      </c>
      <c r="B7" s="15">
        <f>Table1[[#This Row],[Porcentaje de la muestra '[pct']]]*10000</f>
        <v>3000</v>
      </c>
      <c r="C7" s="16">
        <v>1350.548</v>
      </c>
      <c r="D7" s="16">
        <v>931.77099999999996</v>
      </c>
      <c r="E7" s="17">
        <v>77.001999999999995</v>
      </c>
      <c r="F7" s="17">
        <v>24.829999999999998</v>
      </c>
      <c r="G7" s="18">
        <v>9.8149999999999995</v>
      </c>
    </row>
    <row r="8">
      <c r="A8" s="14">
        <v>0.5</v>
      </c>
      <c r="B8" s="15">
        <f>Table1[[#This Row],[Porcentaje de la muestra '[pct']]]*10000</f>
        <v>5000</v>
      </c>
      <c r="C8" s="16">
        <v>3820.2730000000001</v>
      </c>
      <c r="D8" s="16">
        <v>2634.739</v>
      </c>
      <c r="E8" s="17">
        <v>169.80000000000001</v>
      </c>
      <c r="F8" s="17">
        <v>44.822000000000003</v>
      </c>
      <c r="G8" s="18">
        <v>20.869</v>
      </c>
    </row>
    <row r="9">
      <c r="A9" s="14">
        <v>0.80000000000000004</v>
      </c>
      <c r="B9" s="15">
        <f>Table1[[#This Row],[Porcentaje de la muestra '[pct']]]*10000</f>
        <v>8000</v>
      </c>
      <c r="C9" s="16">
        <v>10138.18</v>
      </c>
      <c r="D9" s="16">
        <v>7173.5209999999997</v>
      </c>
      <c r="E9" s="17">
        <v>394.351</v>
      </c>
      <c r="F9" s="17">
        <v>70.260000000000005</v>
      </c>
      <c r="G9" s="18">
        <v>42.857999999999997</v>
      </c>
    </row>
    <row r="10" ht="16">
      <c r="A10" s="19">
        <v>1</v>
      </c>
      <c r="B10" s="20">
        <f>Table1[[#This Row],[Porcentaje de la muestra '[pct']]]*10000</f>
        <v>10000</v>
      </c>
      <c r="C10" s="21">
        <v>15573.686</v>
      </c>
      <c r="D10" s="21">
        <v>12075.862999999999</v>
      </c>
      <c r="E10" s="22">
        <v>588.15599999999995</v>
      </c>
      <c r="F10" s="22">
        <v>90.611000000000004</v>
      </c>
      <c r="G10" s="23">
        <v>46.710999999999999</v>
      </c>
    </row>
    <row r="11">
      <c r="E11"/>
    </row>
    <row r="12" ht="14.25" customHeight="1">
      <c r="A12" s="24" t="s">
        <v>8</v>
      </c>
      <c r="B12" s="25"/>
      <c r="C12" s="25"/>
      <c r="D12" s="25"/>
      <c r="E12" s="25"/>
      <c r="F12" s="25"/>
      <c r="G12" s="25"/>
      <c r="H12" s="26"/>
    </row>
    <row r="13" s="5" customFormat="1" ht="28.5">
      <c r="A13" s="27" t="s">
        <v>1</v>
      </c>
      <c r="B13" s="28" t="s">
        <v>9</v>
      </c>
      <c r="C13" s="28" t="s">
        <v>10</v>
      </c>
      <c r="D13" s="28" t="s">
        <v>11</v>
      </c>
      <c r="E13" s="28" t="s">
        <v>12</v>
      </c>
      <c r="F13" s="28" t="s">
        <v>13</v>
      </c>
      <c r="G13" s="29" t="s">
        <v>14</v>
      </c>
      <c r="H13" s="7"/>
    </row>
    <row r="14" s="5" customFormat="1">
      <c r="A14" s="14">
        <v>0.0050000000000000001</v>
      </c>
      <c r="B14" s="15">
        <f>Table13[[#This Row],[Porcentaje de la muestra '[pct']]]*10000</f>
        <v>50</v>
      </c>
      <c r="C14" s="16">
        <v>0.33900000000000002</v>
      </c>
      <c r="D14" s="16">
        <v>0.51900000000000002</v>
      </c>
      <c r="E14" s="16">
        <v>0.61499999999999999</v>
      </c>
      <c r="F14" s="17">
        <v>0.222</v>
      </c>
      <c r="G14" s="18">
        <v>0.20200000000000001</v>
      </c>
      <c r="H14" s="30"/>
    </row>
    <row r="15" s="5" customFormat="1">
      <c r="A15" s="14">
        <v>0.050000000000000003</v>
      </c>
      <c r="B15" s="15">
        <f>Table13[[#This Row],[Porcentaje de la muestra '[pct']]]*10000</f>
        <v>500</v>
      </c>
      <c r="C15" s="16">
        <v>33.792999999999999</v>
      </c>
      <c r="D15" s="16">
        <v>47.249000000000002</v>
      </c>
      <c r="E15" s="16">
        <v>124.654</v>
      </c>
      <c r="F15" s="17">
        <v>2.4420000000000002</v>
      </c>
      <c r="G15" s="18">
        <v>2.0830000000000002</v>
      </c>
      <c r="H15" s="30"/>
    </row>
    <row r="16">
      <c r="A16" s="14">
        <v>0.10000000000000001</v>
      </c>
      <c r="B16" s="15">
        <f>Table13[[#This Row],[Porcentaje de la muestra '[pct']]]*10000</f>
        <v>1000</v>
      </c>
      <c r="C16" s="16">
        <v>94.823999999999998</v>
      </c>
      <c r="D16" s="16">
        <v>160.136</v>
      </c>
      <c r="E16" s="16">
        <v>726.36300000000006</v>
      </c>
      <c r="F16" s="17">
        <v>5.6050000000000004</v>
      </c>
      <c r="G16" s="18">
        <v>2.8260000000000001</v>
      </c>
      <c r="H16" s="30"/>
    </row>
    <row r="17">
      <c r="A17" s="14">
        <v>0.20000000000000001</v>
      </c>
      <c r="B17" s="15">
        <f>Table13[[#This Row],[Porcentaje de la muestra '[pct']]]*10000</f>
        <v>2000</v>
      </c>
      <c r="C17" s="16">
        <v>391.05099999999999</v>
      </c>
      <c r="D17" s="16">
        <v>655.53800000000001</v>
      </c>
      <c r="E17" s="16">
        <v>4559.0540000000001</v>
      </c>
      <c r="F17" s="17">
        <v>14.176</v>
      </c>
      <c r="G17" s="18">
        <v>6.1760000000000002</v>
      </c>
      <c r="H17" s="30"/>
    </row>
    <row r="18">
      <c r="A18" s="14">
        <v>0.29999999999999999</v>
      </c>
      <c r="B18" s="15">
        <f>Table13[[#This Row],[Porcentaje de la muestra '[pct']]]*10000</f>
        <v>3000</v>
      </c>
      <c r="C18" s="16">
        <v>918.79300000000001</v>
      </c>
      <c r="D18" s="16">
        <v>1488.8979999999999</v>
      </c>
      <c r="E18" s="16">
        <v>13722.682000000001</v>
      </c>
      <c r="F18" s="17">
        <v>23.414999999999999</v>
      </c>
      <c r="G18" s="18">
        <v>8.952</v>
      </c>
      <c r="H18" s="30"/>
    </row>
    <row r="19">
      <c r="A19" s="14">
        <v>0.5</v>
      </c>
      <c r="B19" s="15">
        <f>Table13[[#This Row],[Porcentaje de la muestra '[pct']]]*10000</f>
        <v>5000</v>
      </c>
      <c r="C19" s="16">
        <v>2613.3229999999999</v>
      </c>
      <c r="D19" s="16">
        <v>4289.2060000000001</v>
      </c>
      <c r="E19" s="16">
        <v>61388.364999999998</v>
      </c>
      <c r="F19" s="17">
        <v>48.386000000000003</v>
      </c>
      <c r="G19" s="18">
        <v>22.152999999999999</v>
      </c>
      <c r="H19" s="30"/>
    </row>
    <row r="20">
      <c r="A20" s="14">
        <v>0.80000000000000004</v>
      </c>
      <c r="B20" s="15">
        <f>Table13[[#This Row],[Porcentaje de la muestra '[pct']]]*10000</f>
        <v>8000</v>
      </c>
      <c r="C20" s="16">
        <v>7216.6970000000001</v>
      </c>
      <c r="D20" s="16">
        <v>11554.502</v>
      </c>
      <c r="E20" s="16">
        <v>234149.50099999999</v>
      </c>
      <c r="F20" s="17">
        <v>70.450000000000003</v>
      </c>
      <c r="G20" s="18">
        <v>35.390000000000001</v>
      </c>
      <c r="H20" s="30"/>
    </row>
    <row r="21" ht="16">
      <c r="A21" s="19">
        <v>1</v>
      </c>
      <c r="B21" s="20">
        <f>Table13[[#This Row],[Porcentaje de la muestra '[pct']]]*10000</f>
        <v>10000</v>
      </c>
      <c r="C21" s="21">
        <v>11970.927</v>
      </c>
      <c r="D21" s="21">
        <v>18755.973000000002</v>
      </c>
      <c r="E21" s="21">
        <v>378520.13500000001</v>
      </c>
      <c r="F21" s="22">
        <v>89.662999999999997</v>
      </c>
      <c r="G21" s="23">
        <v>47.728999999999999</v>
      </c>
      <c r="H21" s="30"/>
    </row>
    <row r="22" ht="16"/>
    <row r="23">
      <c r="A23" s="31" t="s">
        <v>15</v>
      </c>
      <c r="B23" s="32"/>
      <c r="C23" s="32"/>
      <c r="D23" s="33"/>
    </row>
    <row r="24" ht="39" customHeight="1">
      <c r="A24" s="34" t="s">
        <v>1</v>
      </c>
      <c r="B24" s="34" t="s">
        <v>16</v>
      </c>
      <c r="C24" s="34" t="s">
        <v>17</v>
      </c>
      <c r="D24" s="34" t="s">
        <v>18</v>
      </c>
    </row>
    <row r="25">
      <c r="A25" s="35">
        <v>0.0050000000000000001</v>
      </c>
      <c r="B25" s="36">
        <f>Tabla3[[#This Row],[Porcentaje de la muestra '[pct']]]*10000</f>
        <v>50</v>
      </c>
      <c r="C25" s="17">
        <v>0.246</v>
      </c>
      <c r="D25" s="17">
        <v>0.189</v>
      </c>
    </row>
    <row r="26">
      <c r="A26" s="37">
        <v>0.050000000000000003</v>
      </c>
      <c r="B26" s="15">
        <f>Tabla3[[#This Row],[Porcentaje de la muestra '[pct']]]*10000</f>
        <v>500</v>
      </c>
      <c r="C26" s="17">
        <v>3.4060000000000001</v>
      </c>
      <c r="D26" s="17">
        <v>2.3039999999999998</v>
      </c>
    </row>
    <row r="27">
      <c r="A27" s="35">
        <v>0.10000000000000001</v>
      </c>
      <c r="B27" s="36">
        <f>Tabla3[[#This Row],[Porcentaje de la muestra '[pct']]]*10000</f>
        <v>1000</v>
      </c>
      <c r="C27" s="17">
        <v>9.9990000000000006</v>
      </c>
      <c r="D27" s="17">
        <v>6.0780000000000003</v>
      </c>
    </row>
    <row r="28">
      <c r="A28" s="37">
        <v>0.20000000000000001</v>
      </c>
      <c r="B28" s="15">
        <f>Tabla3[[#This Row],[Porcentaje de la muestra '[pct']]]*10000</f>
        <v>2000</v>
      </c>
      <c r="C28" s="17">
        <v>40.774999999999999</v>
      </c>
      <c r="D28" s="17">
        <v>6.3940000000000001</v>
      </c>
    </row>
    <row r="29">
      <c r="A29" s="35">
        <v>0.29999999999999999</v>
      </c>
      <c r="B29" s="36">
        <f>Tabla3[[#This Row],[Porcentaje de la muestra '[pct']]]*10000</f>
        <v>3000</v>
      </c>
      <c r="C29" s="17">
        <v>77.001999999999995</v>
      </c>
      <c r="D29" s="17">
        <v>9.8149999999999995</v>
      </c>
    </row>
    <row r="30">
      <c r="A30" s="37">
        <v>0.5</v>
      </c>
      <c r="B30" s="15">
        <f>Tabla3[[#This Row],[Porcentaje de la muestra '[pct']]]*10000</f>
        <v>5000</v>
      </c>
      <c r="C30" s="17">
        <v>169.80000000000001</v>
      </c>
      <c r="D30" s="17">
        <v>20.869</v>
      </c>
    </row>
    <row r="31">
      <c r="A31" s="35">
        <v>0.80000000000000004</v>
      </c>
      <c r="B31" s="36">
        <f>Tabla3[[#This Row],[Porcentaje de la muestra '[pct']]]*10000</f>
        <v>8000</v>
      </c>
      <c r="C31" s="17">
        <v>394.351</v>
      </c>
      <c r="D31" s="17">
        <v>42.857999999999997</v>
      </c>
    </row>
    <row r="32">
      <c r="A32" s="37">
        <v>1</v>
      </c>
      <c r="B32" s="15">
        <f>Tabla3[[#This Row],[Porcentaje de la muestra '[pct']]]*10000</f>
        <v>10000</v>
      </c>
      <c r="C32" s="17">
        <v>588.15599999999995</v>
      </c>
      <c r="D32" s="17">
        <v>46.710999999999999</v>
      </c>
    </row>
  </sheetData>
  <mergeCells count="3">
    <mergeCell ref="A1:G1"/>
    <mergeCell ref="A12:G12"/>
    <mergeCell ref="A23:D2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EC4F3"/>
    <outlinePr applyStyles="0" summaryBelow="1" summaryRight="1" showOutlineSymbols="1"/>
    <pageSetUpPr autoPageBreaks="1" fitToPage="0"/>
  </sheetPr>
  <sheetViews>
    <sheetView zoomScale="125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AEFDF9"/>
    <outlinePr applyStyles="0" summaryBelow="1" summaryRight="1" showOutlineSymbols="1"/>
    <pageSetUpPr autoPageBreaks="1" fitToPage="0"/>
  </sheetPr>
  <sheetViews>
    <sheetView zoomScale="118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7F9C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5F88A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BE97C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C67C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7A497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3B2EE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revision>4</cp:revision>
  <dcterms:created xsi:type="dcterms:W3CDTF">2021-02-18T03:17:26Z</dcterms:created>
  <dcterms:modified xsi:type="dcterms:W3CDTF">2025-07-30T14:48:12Z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