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พี่เปิ้ล" sheetId="1" r:id="rId3"/>
    <sheet state="visible" name=";วันที่ 1" sheetId="2" r:id="rId4"/>
    <sheet state="visible" name=";วันที่ 16" sheetId="3" r:id="rId5"/>
    <sheet state="visible" name="แบบ" sheetId="4" r:id="rId6"/>
    <sheet state="visible" name="แบบ (2)" sheetId="5" r:id="rId7"/>
    <sheet state="visible" name="แบบ3" sheetId="6" r:id="rId8"/>
  </sheets>
  <definedNames/>
  <calcPr/>
</workbook>
</file>

<file path=xl/sharedStrings.xml><?xml version="1.0" encoding="utf-8"?>
<sst xmlns="http://schemas.openxmlformats.org/spreadsheetml/2006/main" count="1376" uniqueCount="408">
  <si>
    <t>MMM</t>
  </si>
  <si>
    <t>TTTTT</t>
  </si>
  <si>
    <t>หน้า 1</t>
  </si>
  <si>
    <t>NO</t>
  </si>
  <si>
    <t>รายการ</t>
  </si>
  <si>
    <t>ใบ</t>
  </si>
  <si>
    <t>DR</t>
  </si>
  <si>
    <t>CR</t>
  </si>
  <si>
    <t>วีระ</t>
  </si>
  <si>
    <t>;B9</t>
  </si>
  <si>
    <t>ซื้อ</t>
  </si>
  <si>
    <t>จ่าย</t>
  </si>
  <si>
    <t>ตั๊ก</t>
  </si>
  <si>
    <t>ชาติ</t>
  </si>
  <si>
    <t>ฤดี</t>
  </si>
  <si>
    <t>;N16</t>
  </si>
  <si>
    <t>เจ้เชง</t>
  </si>
  <si>
    <t>;CH</t>
  </si>
  <si>
    <t>พ.</t>
  </si>
  <si>
    <t>เมา</t>
  </si>
  <si>
    <t>;K8</t>
  </si>
  <si>
    <t>ตุง</t>
  </si>
  <si>
    <t>;K15</t>
  </si>
  <si>
    <t>ไลอ้อน</t>
  </si>
  <si>
    <t>;LI</t>
  </si>
  <si>
    <t>จทน.</t>
  </si>
  <si>
    <t>;K17</t>
  </si>
  <si>
    <t>ยุพิน3</t>
  </si>
  <si>
    <t>;YP3</t>
  </si>
  <si>
    <t>S</t>
  </si>
  <si>
    <t>;K21</t>
  </si>
  <si>
    <t>เฮียC</t>
  </si>
  <si>
    <t>ลัดดา</t>
  </si>
  <si>
    <t>;K1</t>
  </si>
  <si>
    <t>ชุมชน</t>
  </si>
  <si>
    <t>แอ๊ะ</t>
  </si>
  <si>
    <t>;K9</t>
  </si>
  <si>
    <t>M / ซิน</t>
  </si>
  <si>
    <t>B</t>
  </si>
  <si>
    <t>;B6</t>
  </si>
  <si>
    <t>DD</t>
  </si>
  <si>
    <t>;L4</t>
  </si>
  <si>
    <t>ท.ล</t>
  </si>
  <si>
    <t>ทิพย์</t>
  </si>
  <si>
    <t>;AN1</t>
  </si>
  <si>
    <t>วิ</t>
  </si>
  <si>
    <t xml:space="preserve">โอ่ง </t>
  </si>
  <si>
    <t>;VI</t>
  </si>
  <si>
    <t>ทุม</t>
  </si>
  <si>
    <t>;TUM</t>
  </si>
  <si>
    <t>v-นวล</t>
  </si>
  <si>
    <t>พรแก๊ส</t>
  </si>
  <si>
    <t>อ้วน</t>
  </si>
  <si>
    <t>ตั๊ก พ.น.ง</t>
  </si>
  <si>
    <t>อ้อยภูเก๊ต</t>
  </si>
  <si>
    <t>อโนรัตน์</t>
  </si>
  <si>
    <t>วาสนา</t>
  </si>
  <si>
    <t>;N13</t>
  </si>
  <si>
    <t>ฟิวเจอร์</t>
  </si>
  <si>
    <t>RR</t>
  </si>
  <si>
    <t>;RR</t>
  </si>
  <si>
    <t>พี่ยา ก.ท.ม</t>
  </si>
  <si>
    <t>นุ้ย วค.</t>
  </si>
  <si>
    <t>;N20</t>
  </si>
  <si>
    <t>นาสีทอง</t>
  </si>
  <si>
    <t>เฮียงสด</t>
  </si>
  <si>
    <t>;N11</t>
  </si>
  <si>
    <t>นิด</t>
  </si>
  <si>
    <t>;N22</t>
  </si>
  <si>
    <t>;99</t>
  </si>
  <si>
    <t>ปุ๊ก</t>
  </si>
  <si>
    <t>หนุ่ย</t>
  </si>
  <si>
    <t>;UK</t>
  </si>
  <si>
    <t>Z8</t>
  </si>
  <si>
    <t>;Z8</t>
  </si>
  <si>
    <t>สุดใจ</t>
  </si>
  <si>
    <t>;SUT</t>
  </si>
  <si>
    <t>Z9</t>
  </si>
  <si>
    <t>;Z9</t>
  </si>
  <si>
    <t>สมชัยเพื่อนเฮีย</t>
  </si>
  <si>
    <t>กัปตัน</t>
  </si>
  <si>
    <t>หนุ่ย / UK</t>
  </si>
  <si>
    <t>นิคม</t>
  </si>
  <si>
    <t>รวม</t>
  </si>
  <si>
    <t>;A11</t>
  </si>
  <si>
    <t>Z10</t>
  </si>
  <si>
    <t>;Z10</t>
  </si>
  <si>
    <t>ฝ้าย</t>
  </si>
  <si>
    <t>;FY</t>
  </si>
  <si>
    <t>Z11</t>
  </si>
  <si>
    <t>;Z11</t>
  </si>
  <si>
    <t>รัตน์</t>
  </si>
  <si>
    <t>;R</t>
  </si>
  <si>
    <t>Z13</t>
  </si>
  <si>
    <t>;Z13</t>
  </si>
  <si>
    <t>สด</t>
  </si>
  <si>
    <t>พิมพ์</t>
  </si>
  <si>
    <t>;PIM</t>
  </si>
  <si>
    <t>Z14</t>
  </si>
  <si>
    <t>;Z14</t>
  </si>
  <si>
    <t>ธรรม</t>
  </si>
  <si>
    <t>Z15</t>
  </si>
  <si>
    <t>;Z15</t>
  </si>
  <si>
    <t>หมวยใหญ่</t>
  </si>
  <si>
    <t>ภา 3ชัย</t>
  </si>
  <si>
    <t>;PA</t>
  </si>
  <si>
    <t>อู๊ด</t>
  </si>
  <si>
    <t>;AO</t>
  </si>
  <si>
    <t>ทล.</t>
  </si>
  <si>
    <t>;N10</t>
  </si>
  <si>
    <t>ก.</t>
  </si>
  <si>
    <t>;KI</t>
  </si>
  <si>
    <t>แอน</t>
  </si>
  <si>
    <t>;N5</t>
  </si>
  <si>
    <t>ประดิษฐ์</t>
  </si>
  <si>
    <t>;P</t>
  </si>
  <si>
    <t>กาแฟ</t>
  </si>
  <si>
    <t>น้อง</t>
  </si>
  <si>
    <t>;N6</t>
  </si>
  <si>
    <t>;V</t>
  </si>
  <si>
    <t>หยง</t>
  </si>
  <si>
    <t>;N8</t>
  </si>
  <si>
    <t>;VO</t>
  </si>
  <si>
    <t>เกียง</t>
  </si>
  <si>
    <t>;N15</t>
  </si>
  <si>
    <t>Vม.</t>
  </si>
  <si>
    <t>;VM</t>
  </si>
  <si>
    <t>หนุ่ยตรัง</t>
  </si>
  <si>
    <t>;ANU</t>
  </si>
  <si>
    <t>จิตติ</t>
  </si>
  <si>
    <t>;JIT</t>
  </si>
  <si>
    <t>จ.</t>
  </si>
  <si>
    <t>;AJ</t>
  </si>
  <si>
    <t>เรือน</t>
  </si>
  <si>
    <t>;</t>
  </si>
  <si>
    <t>2 % น้อง</t>
  </si>
  <si>
    <t>แก้ม-แต๋ว</t>
  </si>
  <si>
    <t>เล็ก</t>
  </si>
  <si>
    <t>;TE</t>
  </si>
  <si>
    <t>แก้ว</t>
  </si>
  <si>
    <t>โฉม</t>
  </si>
  <si>
    <t>Z17</t>
  </si>
  <si>
    <t>;Z17</t>
  </si>
  <si>
    <t>หน้า 2</t>
  </si>
  <si>
    <t>Ink / อิ้ง</t>
  </si>
  <si>
    <t>ไก่นา</t>
  </si>
  <si>
    <t>กฤษ</t>
  </si>
  <si>
    <t>;N2</t>
  </si>
  <si>
    <t>ทอง / L7</t>
  </si>
  <si>
    <t>ลั้ง</t>
  </si>
  <si>
    <t>เอิบ</t>
  </si>
  <si>
    <t>ว</t>
  </si>
  <si>
    <t>โกซี่ปัตตานี</t>
  </si>
  <si>
    <t>แตง</t>
  </si>
  <si>
    <t>พี่อิ๋ว /N5</t>
  </si>
  <si>
    <t>เจ้ง้อ</t>
  </si>
  <si>
    <t>โอ่ง</t>
  </si>
  <si>
    <t>;N3</t>
  </si>
  <si>
    <t>กุ้ง /RK</t>
  </si>
  <si>
    <t>2 % กุ้ง</t>
  </si>
  <si>
    <t>เบิร์ด</t>
  </si>
  <si>
    <t>สุพิศ</t>
  </si>
  <si>
    <t>เกียว / KK</t>
  </si>
  <si>
    <t>RNP</t>
  </si>
  <si>
    <t>A</t>
  </si>
  <si>
    <t>เจ้คนเดียว</t>
  </si>
  <si>
    <t>;SP</t>
  </si>
  <si>
    <t>C</t>
  </si>
  <si>
    <t>;C</t>
  </si>
  <si>
    <t>KT</t>
  </si>
  <si>
    <t>;KT</t>
  </si>
  <si>
    <t>ป๋วย/kk</t>
  </si>
  <si>
    <t>;N25</t>
  </si>
  <si>
    <t>โป้ง-นี</t>
  </si>
  <si>
    <t>ไก่</t>
  </si>
  <si>
    <t>;K11</t>
  </si>
  <si>
    <t>โกอั๋น</t>
  </si>
  <si>
    <t>อ้า</t>
  </si>
  <si>
    <t>;HA</t>
  </si>
  <si>
    <t>เจ้หล่าน</t>
  </si>
  <si>
    <t>;LT</t>
  </si>
  <si>
    <t>เฮียง</t>
  </si>
  <si>
    <t>;MN</t>
  </si>
  <si>
    <t>เจ้ยู้</t>
  </si>
  <si>
    <t>หญิง</t>
  </si>
  <si>
    <t>เจ้ยู้-ต.</t>
  </si>
  <si>
    <t>สุเทพ</t>
  </si>
  <si>
    <t>R++</t>
  </si>
  <si>
    <t>เรน</t>
  </si>
  <si>
    <t>;RAN</t>
  </si>
  <si>
    <t>กท</t>
  </si>
  <si>
    <t>กิ่ง</t>
  </si>
  <si>
    <t>เอ๋</t>
  </si>
  <si>
    <t>อ้อย</t>
  </si>
  <si>
    <t>หมวยนรา</t>
  </si>
  <si>
    <t>ทะเลไทย</t>
  </si>
  <si>
    <t>HT</t>
  </si>
  <si>
    <t>;HT</t>
  </si>
  <si>
    <t>K</t>
  </si>
  <si>
    <t>;K</t>
  </si>
  <si>
    <t>ทราย</t>
  </si>
  <si>
    <t>k4</t>
  </si>
  <si>
    <t>;K4</t>
  </si>
  <si>
    <t>BEST</t>
  </si>
  <si>
    <t>แต้</t>
  </si>
  <si>
    <t>;T12</t>
  </si>
  <si>
    <t>INK</t>
  </si>
  <si>
    <t>;INK</t>
  </si>
  <si>
    <t>จอส</t>
  </si>
  <si>
    <t>ตา</t>
  </si>
  <si>
    <t>คาวา</t>
  </si>
  <si>
    <t>;KA</t>
  </si>
  <si>
    <t>พี่ควร</t>
  </si>
  <si>
    <t>กระบี่</t>
  </si>
  <si>
    <t>หนูกทม</t>
  </si>
  <si>
    <t>หนู</t>
  </si>
  <si>
    <t>;NN</t>
  </si>
  <si>
    <t>หมวยเล็ก</t>
  </si>
  <si>
    <t>ตุ้ม-ยา</t>
  </si>
  <si>
    <t>ม.</t>
  </si>
  <si>
    <t>;M</t>
  </si>
  <si>
    <t>สองแต๋ว</t>
  </si>
  <si>
    <t>แต๋ว</t>
  </si>
  <si>
    <t>โกต๋า</t>
  </si>
  <si>
    <t>;N7</t>
  </si>
  <si>
    <t>ฉ่อย</t>
  </si>
  <si>
    <t>ซิน</t>
  </si>
  <si>
    <t>กบ-หวัง</t>
  </si>
  <si>
    <t>M.ลี่</t>
  </si>
  <si>
    <t>เฮียง/หน่ำ</t>
  </si>
  <si>
    <t>แอนนา</t>
  </si>
  <si>
    <t>ส.นรา</t>
  </si>
  <si>
    <t>ญารมณ์</t>
  </si>
  <si>
    <t>TOOK</t>
  </si>
  <si>
    <t>ยิน</t>
  </si>
  <si>
    <t>หยก</t>
  </si>
  <si>
    <t>พี่เอียดบ้าน</t>
  </si>
  <si>
    <t>สุดใจ / SUT</t>
  </si>
  <si>
    <t>ออนต้า</t>
  </si>
  <si>
    <t>สุมล</t>
  </si>
  <si>
    <t>1 % สุมล</t>
  </si>
  <si>
    <t>หน้า 3</t>
  </si>
  <si>
    <t>รวมหน้า 1</t>
  </si>
  <si>
    <t>รวมหน้า 2</t>
  </si>
  <si>
    <t>อาโกว/N18</t>
  </si>
  <si>
    <t>หมู</t>
  </si>
  <si>
    <t>รวมทั้ง 2 หน้า</t>
  </si>
  <si>
    <t>ปุ๋ย</t>
  </si>
  <si>
    <t>เสม /K23</t>
  </si>
  <si>
    <t>ไร .ม</t>
  </si>
  <si>
    <t>S / K21</t>
  </si>
  <si>
    <t>รายการโป๊ว</t>
  </si>
  <si>
    <t>หน่อง / K22</t>
  </si>
  <si>
    <t>เกียง / N15</t>
  </si>
  <si>
    <t>บัว</t>
  </si>
  <si>
    <t>ฤดี / N16</t>
  </si>
  <si>
    <t>พี่กฤษ / n2</t>
  </si>
  <si>
    <t xml:space="preserve"> N2</t>
  </si>
  <si>
    <t>สำอางค์</t>
  </si>
  <si>
    <t>แมว .ม</t>
  </si>
  <si>
    <t>อรญา .ม</t>
  </si>
  <si>
    <t>ตุง / K15</t>
  </si>
  <si>
    <t>แอ๊ะ / K9</t>
  </si>
  <si>
    <t>K4/มณี</t>
  </si>
  <si>
    <t>โกว</t>
  </si>
  <si>
    <t>นา / B11</t>
  </si>
  <si>
    <t>นารีรัตน์</t>
  </si>
  <si>
    <t>จิ้ง .ม</t>
  </si>
  <si>
    <t>เอ๊กซ์</t>
  </si>
  <si>
    <t>ฟ้า</t>
  </si>
  <si>
    <t>ล็อตโต้1</t>
  </si>
  <si>
    <t>ศักดา</t>
  </si>
  <si>
    <t>โชคดี</t>
  </si>
  <si>
    <t>RN</t>
  </si>
  <si>
    <t>ซื้อ  =</t>
  </si>
  <si>
    <t>ถูก  =</t>
  </si>
  <si>
    <t>โป้ว  =</t>
  </si>
  <si>
    <t>สรุป  =</t>
  </si>
  <si>
    <t>=</t>
  </si>
  <si>
    <t xml:space="preserve">MMM  </t>
  </si>
  <si>
    <t>T3</t>
  </si>
  <si>
    <t>T4</t>
  </si>
  <si>
    <t>T5</t>
  </si>
  <si>
    <t>ล่าง</t>
  </si>
  <si>
    <t>:B9</t>
  </si>
  <si>
    <t>หน่อย</t>
  </si>
  <si>
    <t>มัย</t>
  </si>
  <si>
    <t>จิ้น</t>
  </si>
  <si>
    <t>เพลิน</t>
  </si>
  <si>
    <t>T15</t>
  </si>
  <si>
    <t>การ์ตูน</t>
  </si>
  <si>
    <t>2% T15</t>
  </si>
  <si>
    <t>สาว.707.ม</t>
  </si>
  <si>
    <t>มาย</t>
  </si>
  <si>
    <t>จ.ท.น</t>
  </si>
  <si>
    <t>2% มาย</t>
  </si>
  <si>
    <t>จิ๋ม</t>
  </si>
  <si>
    <t>2% จิ๋ม</t>
  </si>
  <si>
    <t>กบ .ม</t>
  </si>
  <si>
    <t>โอ / O</t>
  </si>
  <si>
    <t>ตี้</t>
  </si>
  <si>
    <t>นา</t>
  </si>
  <si>
    <t>เล็ก.ม</t>
  </si>
  <si>
    <t>T17</t>
  </si>
  <si>
    <t>ลักษณ์ .ม</t>
  </si>
  <si>
    <t>1% T17</t>
  </si>
  <si>
    <t>เจ่าเบตง</t>
  </si>
  <si>
    <t>กล้วย .ม</t>
  </si>
  <si>
    <t>YP3.ยุพิน</t>
  </si>
  <si>
    <t>ก.นี่ย์ / KI</t>
  </si>
  <si>
    <t>พรทิพย์</t>
  </si>
  <si>
    <t>DD / L4</t>
  </si>
  <si>
    <t>กาแฟ / N6</t>
  </si>
  <si>
    <t>ตุ๊ก / N14</t>
  </si>
  <si>
    <t>หนึ่ง / 1</t>
  </si>
  <si>
    <t>ลี่ /N14</t>
  </si>
  <si>
    <t>บ่าว พ.น.ง</t>
  </si>
  <si>
    <t>ตาโฮเต็ล L9</t>
  </si>
  <si>
    <t>หน้า 4</t>
  </si>
  <si>
    <t>ชิง</t>
  </si>
  <si>
    <t>เดือน.ม</t>
  </si>
  <si>
    <t>ปีนัง</t>
  </si>
  <si>
    <t>บอย</t>
  </si>
  <si>
    <t>อลอนสตาร์</t>
  </si>
  <si>
    <t>มลดี</t>
  </si>
  <si>
    <t>B6 / บี</t>
  </si>
  <si>
    <t>เมา / K8</t>
  </si>
  <si>
    <t>วัฒน์</t>
  </si>
  <si>
    <t>สมชาย</t>
  </si>
  <si>
    <t>อ้อยซ้ายขวัญ</t>
  </si>
  <si>
    <t>ม</t>
  </si>
  <si>
    <t>อร-โคราช</t>
  </si>
  <si>
    <t>M</t>
  </si>
  <si>
    <t>M.แชร์</t>
  </si>
  <si>
    <t>M.ลี</t>
  </si>
  <si>
    <t>เฟริส์</t>
  </si>
  <si>
    <t>ดิว</t>
  </si>
  <si>
    <t>เบลล์</t>
  </si>
  <si>
    <t>ตุ๊กตา</t>
  </si>
  <si>
    <t>วิว/หมู</t>
  </si>
  <si>
    <t xml:space="preserve">ขวัญ </t>
  </si>
  <si>
    <t>N2</t>
  </si>
  <si>
    <t>ทล</t>
  </si>
  <si>
    <t>M ซิน</t>
  </si>
  <si>
    <t>M ลี</t>
  </si>
  <si>
    <t>แต้ว/โอ</t>
  </si>
  <si>
    <t>แต้ว</t>
  </si>
  <si>
    <t>เปิ้ล</t>
  </si>
  <si>
    <t>LT</t>
  </si>
  <si>
    <t>YP3</t>
  </si>
  <si>
    <t>N7</t>
  </si>
  <si>
    <t>N8</t>
  </si>
  <si>
    <t>หนุ่ย-ตรัง</t>
  </si>
  <si>
    <t>ตั๊ก พนง.</t>
  </si>
  <si>
    <t>โป้ง</t>
  </si>
  <si>
    <t>K.ป</t>
  </si>
  <si>
    <t>เจ้ยู้/ต</t>
  </si>
  <si>
    <t>KK</t>
  </si>
  <si>
    <t>พี่คม</t>
  </si>
  <si>
    <t>JJ</t>
  </si>
  <si>
    <t>K11</t>
  </si>
  <si>
    <t>N5</t>
  </si>
  <si>
    <t>K1</t>
  </si>
  <si>
    <t>%ช้างตานี</t>
  </si>
  <si>
    <t>ช้างตานี</t>
  </si>
  <si>
    <t>รวย</t>
  </si>
  <si>
    <t>กุนซือ</t>
  </si>
  <si>
    <t>ก.นีย์</t>
  </si>
  <si>
    <t>ภาสามชัย</t>
  </si>
  <si>
    <t>นิต</t>
  </si>
  <si>
    <t>N22</t>
  </si>
  <si>
    <t>UK</t>
  </si>
  <si>
    <t>พิมพร</t>
  </si>
  <si>
    <t>พี่ณี-หน่ำ</t>
  </si>
  <si>
    <t>เจ้เกียง</t>
  </si>
  <si>
    <t>N15</t>
  </si>
  <si>
    <t>เจ่า-เบตง</t>
  </si>
  <si>
    <t>เจ้ฤดี</t>
  </si>
  <si>
    <t>N16</t>
  </si>
  <si>
    <t>K21</t>
  </si>
  <si>
    <t>K4</t>
  </si>
  <si>
    <t>มK</t>
  </si>
  <si>
    <t>K9</t>
  </si>
  <si>
    <t>K15</t>
  </si>
  <si>
    <t>N13</t>
  </si>
  <si>
    <t>ใย</t>
  </si>
  <si>
    <t>A11</t>
  </si>
  <si>
    <t>ม.(คุณยาย)</t>
  </si>
  <si>
    <t>น้อย มอ</t>
  </si>
  <si>
    <t>K17</t>
  </si>
  <si>
    <t>บ่าว</t>
  </si>
  <si>
    <t>B11</t>
  </si>
  <si>
    <t>R-รัตน์</t>
  </si>
  <si>
    <t>มด</t>
  </si>
  <si>
    <t>หนิง</t>
  </si>
  <si>
    <t>นุ้ย</t>
  </si>
  <si>
    <t>N4</t>
  </si>
  <si>
    <t>เจี๊ยบ</t>
  </si>
  <si>
    <t>B6</t>
  </si>
  <si>
    <t>K8</t>
  </si>
  <si>
    <t>นะ (บอย)</t>
  </si>
  <si>
    <t>ถูก</t>
  </si>
  <si>
    <t>เว็บแดง</t>
  </si>
  <si>
    <t>เว็บเขียว</t>
  </si>
  <si>
    <t>ญา-ชุมพร</t>
  </si>
  <si>
    <t>หน้า 5</t>
  </si>
  <si>
    <t>รวมหน้า 3</t>
  </si>
  <si>
    <t>รวมทั้ง 3 หน้า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</si>
</sst>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??_-;_-@"/>
    <numFmt numFmtId="165" formatCode="mm/dd/yy"/>
    <numFmt numFmtId="166" formatCode="[$-1070000]d/mm/yyyy"/>
  </numFmts>
  <fonts count="24">
    <font>
      <sz val="11.0"/>
      <color rgb="FF000000"/>
      <name val="Tahoma"/>
    </font>
    <font>
      <sz val="12.0"/>
      <color rgb="FF000000"/>
      <name val="Tahoma"/>
    </font>
    <font>
      <b/>
      <sz val="12.0"/>
      <color rgb="FF000000"/>
      <name val="Tahoma"/>
    </font>
    <font>
      <sz val="14.0"/>
      <color rgb="FF000000"/>
      <name val="Comic sans ms"/>
    </font>
    <font>
      <b/>
      <sz val="10.0"/>
      <color rgb="FF000000"/>
      <name val="Tahoma"/>
    </font>
    <font>
      <b/>
      <sz val="12.0"/>
      <color rgb="FF000000"/>
      <name val="Comic sans ms"/>
    </font>
    <font>
      <sz val="8.0"/>
      <color rgb="FF000000"/>
      <name val="Tahoma"/>
    </font>
    <font/>
    <font>
      <sz val="14.0"/>
      <color rgb="FF000000"/>
      <name val="Tahoma"/>
    </font>
    <font>
      <b/>
      <sz val="11.0"/>
      <color rgb="FF000000"/>
      <name val="Tahoma"/>
    </font>
    <font>
      <b/>
      <sz val="14.0"/>
      <color rgb="FF000000"/>
      <name val="Tahoma"/>
    </font>
    <font>
      <b/>
      <sz val="9.0"/>
      <color rgb="FF000000"/>
      <name val="Tahoma"/>
    </font>
    <font>
      <b/>
      <sz val="14.0"/>
      <color rgb="FF000000"/>
      <name val="Comic sans ms"/>
    </font>
    <font>
      <b/>
      <sz val="8.0"/>
      <color rgb="FF000000"/>
      <name val="Tahoma"/>
    </font>
    <font>
      <sz val="10.0"/>
      <color rgb="FF000000"/>
      <name val="Tahoma"/>
    </font>
    <font>
      <u/>
      <sz val="12.0"/>
      <color rgb="FF000000"/>
      <name val="Tahoma"/>
    </font>
    <font>
      <u/>
      <sz val="12.0"/>
      <color rgb="FF000000"/>
      <name val="Tahoma"/>
    </font>
    <font>
      <sz val="12.0"/>
      <color rgb="FF000000"/>
      <name val="Comic sans ms"/>
    </font>
    <font>
      <sz val="10.0"/>
      <color rgb="FF000000"/>
      <name val="Comic sans ms"/>
    </font>
    <font>
      <u/>
      <sz val="12.0"/>
      <color rgb="FF000000"/>
      <name val="Tahoma"/>
    </font>
    <font>
      <sz val="9.0"/>
      <color rgb="FF000000"/>
      <name val="Tahoma"/>
    </font>
    <font>
      <b/>
      <sz val="10.0"/>
      <color rgb="FF000000"/>
      <name val="Comic sans ms"/>
    </font>
    <font>
      <b/>
      <sz val="11.0"/>
      <color rgb="FF000000"/>
      <name val="Comic sans ms"/>
    </font>
    <font>
      <sz val="11.0"/>
      <color rgb="FF000000"/>
      <name val="Comic sans ms"/>
    </font>
  </fonts>
  <fills count="2">
    <fill>
      <patternFill patternType="none"/>
    </fill>
    <fill>
      <patternFill patternType="lightGray"/>
    </fill>
  </fills>
  <borders count="104">
    <border>
      <left/>
      <right/>
      <top/>
      <bottom/>
    </border>
    <border>
      <left/>
      <right/>
      <top/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/>
      <top style="double">
        <color rgb="FF000000"/>
      </top>
      <bottom style="double">
        <color rgb="FF000000"/>
      </bottom>
    </border>
    <border>
      <left/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double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/>
      <top style="double">
        <color rgb="FF000000"/>
      </top>
      <bottom style="thin">
        <color rgb="FF000000"/>
      </bottom>
    </border>
    <border>
      <left style="thin">
        <color rgb="FF000000"/>
      </left>
      <right/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double">
        <color rgb="FF000000"/>
      </right>
      <top style="thin">
        <color rgb="FF000000"/>
      </top>
      <bottom/>
    </border>
    <border>
      <left style="double">
        <color rgb="FF000000"/>
      </left>
      <right/>
      <top style="medium">
        <color rgb="FF000000"/>
      </top>
      <bottom style="double">
        <color rgb="FF000000"/>
      </bottom>
    </border>
    <border>
      <left/>
      <right/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double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 style="double">
        <color rgb="FF000000"/>
      </left>
      <right style="thin">
        <color rgb="FF000000"/>
      </right>
      <top style="thin">
        <color rgb="FF000000"/>
      </top>
      <bottom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double">
        <color rgb="FF000000"/>
      </right>
      <top/>
      <bottom style="double">
        <color rgb="FF000000"/>
      </bottom>
    </border>
    <border>
      <left style="double">
        <color rgb="FF000000"/>
      </left>
      <right/>
      <top/>
      <bottom style="thin">
        <color rgb="FF000000"/>
      </bottom>
    </border>
    <border>
      <left style="double">
        <color rgb="FF000000"/>
      </left>
      <right/>
      <top/>
      <bottom style="double">
        <color rgb="FF000000"/>
      </bottom>
    </border>
    <border>
      <left/>
      <right style="double">
        <color rgb="FF000000"/>
      </right>
      <top style="thin">
        <color rgb="FF000000"/>
      </top>
      <bottom style="thin">
        <color rgb="FF000000"/>
      </bottom>
    </border>
    <border>
      <left/>
      <right/>
      <top style="double">
        <color rgb="FF000000"/>
      </top>
      <bottom/>
    </border>
    <border>
      <left/>
      <right style="double">
        <color rgb="FF000000"/>
      </right>
      <top style="thin">
        <color rgb="FF000000"/>
      </top>
      <bottom/>
    </border>
    <border>
      <left style="double">
        <color rgb="FF000000"/>
      </left>
      <right/>
      <top style="thick">
        <color rgb="FF000000"/>
      </top>
      <bottom style="double">
        <color rgb="FF000000"/>
      </bottom>
    </border>
    <border>
      <left/>
      <right/>
      <top style="thick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ck">
        <color rgb="FF000000"/>
      </top>
      <bottom style="double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/>
      <top style="double">
        <color rgb="FF000000"/>
      </top>
      <bottom style="double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double">
        <color rgb="FF000000"/>
      </top>
      <bottom style="double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/>
      <top style="thin">
        <color rgb="FF000000"/>
      </top>
      <bottom style="double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/>
      <top style="double">
        <color rgb="FF000000"/>
      </top>
      <bottom/>
    </border>
    <border>
      <left/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double">
        <color rgb="FF000000"/>
      </right>
      <top style="double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 style="thick">
        <color rgb="FF000000"/>
      </top>
      <bottom style="thick">
        <color rgb="FF000000"/>
      </bottom>
    </border>
    <border>
      <left/>
      <right style="thin">
        <color rgb="FF000000"/>
      </right>
      <top/>
      <bottom style="double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/>
    </border>
    <border>
      <left style="double">
        <color rgb="FF000000"/>
      </left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double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30">
    <xf borderId="0" fillId="0" fontId="0" numFmtId="0" xfId="0" applyAlignment="1" applyFont="1">
      <alignment/>
    </xf>
    <xf borderId="0" fillId="0" fontId="0" numFmtId="0" xfId="0" applyFont="1"/>
    <xf borderId="1" fillId="0" fontId="1" numFmtId="0" xfId="0" applyAlignment="1" applyBorder="1" applyFont="1">
      <alignment horizontal="center"/>
    </xf>
    <xf borderId="0" fillId="0" fontId="1" numFmtId="0" xfId="0" applyFont="1"/>
    <xf borderId="1" fillId="0" fontId="1" numFmtId="0" xfId="0" applyAlignment="1" applyBorder="1" applyFont="1">
      <alignment horizontal="left"/>
    </xf>
    <xf borderId="1" fillId="0" fontId="1" numFmtId="164" xfId="0" applyBorder="1" applyFont="1" applyNumberFormat="1"/>
    <xf borderId="1" fillId="0" fontId="1" numFmtId="164" xfId="0" applyAlignment="1" applyBorder="1" applyFont="1" applyNumberFormat="1">
      <alignment horizontal="right"/>
    </xf>
    <xf borderId="1" fillId="0" fontId="2" numFmtId="164" xfId="0" applyAlignment="1" applyBorder="1" applyFont="1" applyNumberFormat="1">
      <alignment horizontal="right"/>
    </xf>
    <xf borderId="0" fillId="0" fontId="1" numFmtId="14" xfId="0" applyAlignment="1" applyFont="1" applyNumberFormat="1">
      <alignment horizontal="left"/>
    </xf>
    <xf borderId="0" fillId="0" fontId="2" numFmtId="14" xfId="0" applyAlignment="1" applyFont="1" applyNumberFormat="1">
      <alignment horizontal="left"/>
    </xf>
    <xf borderId="0" fillId="0" fontId="3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left"/>
    </xf>
    <xf borderId="5" fillId="0" fontId="4" numFmtId="0" xfId="0" applyAlignment="1" applyBorder="1" applyFont="1">
      <alignment horizontal="center"/>
    </xf>
    <xf borderId="5" fillId="0" fontId="4" numFmtId="164" xfId="0" applyAlignment="1" applyBorder="1" applyFont="1" applyNumberFormat="1">
      <alignment horizontal="center"/>
    </xf>
    <xf borderId="3" fillId="0" fontId="1" numFmtId="0" xfId="0" applyAlignment="1" applyBorder="1" applyFont="1">
      <alignment horizontal="center"/>
    </xf>
    <xf borderId="6" fillId="0" fontId="4" numFmtId="164" xfId="0" applyAlignment="1" applyBorder="1" applyFont="1" applyNumberFormat="1">
      <alignment horizontal="center"/>
    </xf>
    <xf borderId="4" fillId="0" fontId="1" numFmtId="0" xfId="0" applyAlignment="1" applyBorder="1" applyFont="1">
      <alignment horizontal="left"/>
    </xf>
    <xf borderId="4" fillId="0" fontId="4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8" fillId="0" fontId="2" numFmtId="0" xfId="0" applyAlignment="1" applyBorder="1" applyFont="1">
      <alignment horizontal="left"/>
    </xf>
    <xf borderId="5" fillId="0" fontId="1" numFmtId="0" xfId="0" applyAlignment="1" applyBorder="1" applyFont="1">
      <alignment horizontal="center"/>
    </xf>
    <xf borderId="5" fillId="0" fontId="1" numFmtId="164" xfId="0" applyAlignment="1" applyBorder="1" applyFont="1" applyNumberFormat="1">
      <alignment horizontal="center"/>
    </xf>
    <xf borderId="6" fillId="0" fontId="1" numFmtId="164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9" fillId="0" fontId="6" numFmtId="0" xfId="0" applyAlignment="1" applyBorder="1" applyFont="1">
      <alignment horizontal="left"/>
    </xf>
    <xf borderId="10" fillId="0" fontId="1" numFmtId="0" xfId="0" applyAlignment="1" applyBorder="1" applyFont="1">
      <alignment horizontal="center"/>
    </xf>
    <xf borderId="11" fillId="0" fontId="6" numFmtId="0" xfId="0" applyAlignment="1" applyBorder="1" applyFont="1">
      <alignment horizontal="center"/>
    </xf>
    <xf borderId="11" fillId="0" fontId="1" numFmtId="164" xfId="0" applyBorder="1" applyFont="1" applyNumberFormat="1"/>
    <xf borderId="12" fillId="0" fontId="1" numFmtId="164" xfId="0" applyBorder="1" applyFont="1" applyNumberFormat="1"/>
    <xf borderId="13" fillId="0" fontId="1" numFmtId="0" xfId="0" applyAlignment="1" applyBorder="1" applyFont="1">
      <alignment horizontal="center"/>
    </xf>
    <xf borderId="14" fillId="0" fontId="1" numFmtId="0" xfId="0" applyAlignment="1" applyBorder="1" applyFont="1">
      <alignment horizontal="center"/>
    </xf>
    <xf borderId="15" fillId="0" fontId="2" numFmtId="0" xfId="0" applyAlignment="1" applyBorder="1" applyFont="1">
      <alignment horizontal="left"/>
    </xf>
    <xf borderId="16" fillId="0" fontId="7" numFmtId="0" xfId="0" applyBorder="1" applyFont="1"/>
    <xf borderId="17" fillId="0" fontId="6" numFmtId="0" xfId="0" applyAlignment="1" applyBorder="1" applyFont="1">
      <alignment horizontal="center"/>
    </xf>
    <xf borderId="17" fillId="0" fontId="1" numFmtId="164" xfId="0" applyBorder="1" applyFont="1" applyNumberFormat="1"/>
    <xf borderId="18" fillId="0" fontId="1" numFmtId="164" xfId="0" applyBorder="1" applyFont="1" applyNumberFormat="1"/>
    <xf borderId="19" fillId="0" fontId="8" numFmtId="0" xfId="0" applyAlignment="1" applyBorder="1" applyFont="1">
      <alignment horizontal="center"/>
    </xf>
    <xf borderId="20" fillId="0" fontId="1" numFmtId="0" xfId="0" applyAlignment="1" applyBorder="1" applyFont="1">
      <alignment horizontal="center"/>
    </xf>
    <xf borderId="21" fillId="0" fontId="2" numFmtId="0" xfId="0" applyAlignment="1" applyBorder="1" applyFont="1">
      <alignment horizontal="left"/>
    </xf>
    <xf borderId="22" fillId="0" fontId="6" numFmtId="0" xfId="0" applyAlignment="1" applyBorder="1" applyFont="1">
      <alignment horizontal="left"/>
    </xf>
    <xf borderId="23" fillId="0" fontId="6" numFmtId="0" xfId="0" applyAlignment="1" applyBorder="1" applyFont="1">
      <alignment horizontal="center"/>
    </xf>
    <xf borderId="23" fillId="0" fontId="1" numFmtId="164" xfId="0" applyBorder="1" applyFont="1" applyNumberFormat="1"/>
    <xf borderId="24" fillId="0" fontId="1" numFmtId="164" xfId="0" applyBorder="1" applyFont="1" applyNumberFormat="1"/>
    <xf borderId="21" fillId="0" fontId="1" numFmtId="0" xfId="0" applyAlignment="1" applyBorder="1" applyFont="1">
      <alignment horizontal="left"/>
    </xf>
    <xf borderId="22" fillId="0" fontId="1" numFmtId="0" xfId="0" applyAlignment="1" applyBorder="1" applyFont="1">
      <alignment horizontal="left"/>
    </xf>
    <xf borderId="23" fillId="0" fontId="1" numFmtId="0" xfId="0" applyAlignment="1" applyBorder="1" applyFont="1">
      <alignment horizontal="center"/>
    </xf>
    <xf borderId="21" fillId="0" fontId="9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21" fillId="0" fontId="4" numFmtId="0" xfId="0" applyAlignment="1" applyBorder="1" applyFont="1">
      <alignment horizontal="left"/>
    </xf>
    <xf borderId="25" fillId="0" fontId="1" numFmtId="164" xfId="0" applyBorder="1" applyFont="1" applyNumberFormat="1"/>
    <xf borderId="26" fillId="0" fontId="1" numFmtId="0" xfId="0" applyAlignment="1" applyBorder="1" applyFont="1">
      <alignment horizontal="left"/>
    </xf>
    <xf borderId="26" fillId="0" fontId="4" numFmtId="0" xfId="0" applyAlignment="1" applyBorder="1" applyFont="1">
      <alignment horizontal="left"/>
    </xf>
    <xf borderId="27" fillId="0" fontId="1" numFmtId="164" xfId="0" applyBorder="1" applyFont="1" applyNumberFormat="1"/>
    <xf borderId="28" fillId="0" fontId="1" numFmtId="164" xfId="0" applyBorder="1" applyFont="1" applyNumberFormat="1"/>
    <xf borderId="26" fillId="0" fontId="2" numFmtId="0" xfId="0" applyAlignment="1" applyBorder="1" applyFont="1">
      <alignment horizontal="left"/>
    </xf>
    <xf borderId="29" fillId="0" fontId="1" numFmtId="0" xfId="0" applyAlignment="1" applyBorder="1" applyFont="1">
      <alignment horizontal="center"/>
    </xf>
    <xf borderId="30" fillId="0" fontId="7" numFmtId="0" xfId="0" applyBorder="1" applyFont="1"/>
    <xf borderId="0" fillId="0" fontId="10" numFmtId="0" xfId="0" applyFont="1"/>
    <xf borderId="31" fillId="0" fontId="1" numFmtId="164" xfId="0" applyBorder="1" applyFont="1" applyNumberFormat="1"/>
    <xf borderId="32" fillId="0" fontId="1" numFmtId="164" xfId="0" applyBorder="1" applyFont="1" applyNumberFormat="1"/>
    <xf borderId="0" fillId="0" fontId="1" numFmtId="164" xfId="0" applyFont="1" applyNumberFormat="1"/>
    <xf borderId="33" fillId="0" fontId="1" numFmtId="0" xfId="0" applyAlignment="1" applyBorder="1" applyFont="1">
      <alignment horizontal="center"/>
    </xf>
    <xf borderId="21" fillId="0" fontId="11" numFmtId="0" xfId="0" applyAlignment="1" applyBorder="1" applyFont="1">
      <alignment horizontal="left"/>
    </xf>
    <xf borderId="33" fillId="0" fontId="7" numFmtId="0" xfId="0" applyBorder="1" applyFont="1"/>
    <xf borderId="34" fillId="0" fontId="1" numFmtId="0" xfId="0" applyAlignment="1" applyBorder="1" applyFont="1">
      <alignment horizontal="left"/>
    </xf>
    <xf borderId="27" fillId="0" fontId="1" numFmtId="0" xfId="0" applyAlignment="1" applyBorder="1" applyFont="1">
      <alignment horizontal="center"/>
    </xf>
    <xf borderId="35" fillId="0" fontId="2" numFmtId="0" xfId="0" applyAlignment="1" applyBorder="1" applyFont="1">
      <alignment horizontal="left"/>
    </xf>
    <xf borderId="8" fillId="0" fontId="4" numFmtId="0" xfId="0" applyAlignment="1" applyBorder="1" applyFont="1">
      <alignment horizontal="left"/>
    </xf>
    <xf borderId="23" fillId="0" fontId="1" numFmtId="0" xfId="0" applyBorder="1" applyFont="1"/>
    <xf borderId="0" fillId="0" fontId="12" numFmtId="0" xfId="0" applyFont="1"/>
    <xf borderId="21" fillId="0" fontId="13" numFmtId="0" xfId="0" applyAlignment="1" applyBorder="1" applyFont="1">
      <alignment horizontal="left"/>
    </xf>
    <xf borderId="36" fillId="0" fontId="1" numFmtId="0" xfId="0" applyAlignment="1" applyBorder="1" applyFont="1">
      <alignment horizontal="center"/>
    </xf>
    <xf borderId="37" fillId="0" fontId="7" numFmtId="0" xfId="0" applyBorder="1" applyFont="1"/>
    <xf borderId="3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21" fillId="0" fontId="1" numFmtId="0" xfId="0" applyBorder="1" applyFont="1"/>
    <xf borderId="22" fillId="0" fontId="14" numFmtId="0" xfId="0" applyBorder="1" applyFont="1"/>
    <xf borderId="39" fillId="0" fontId="1" numFmtId="164" xfId="0" applyBorder="1" applyFont="1" applyNumberFormat="1"/>
    <xf borderId="40" fillId="0" fontId="1" numFmtId="0" xfId="0" applyAlignment="1" applyBorder="1" applyFont="1">
      <alignment horizontal="center"/>
    </xf>
    <xf borderId="41" fillId="0" fontId="1" numFmtId="0" xfId="0" applyAlignment="1" applyBorder="1" applyFont="1">
      <alignment horizontal="center"/>
    </xf>
    <xf borderId="42" fillId="0" fontId="1" numFmtId="0" xfId="0" applyAlignment="1" applyBorder="1" applyFont="1">
      <alignment horizontal="center"/>
    </xf>
    <xf borderId="23" fillId="0" fontId="14" numFmtId="0" xfId="0" applyAlignment="1" applyBorder="1" applyFont="1">
      <alignment horizontal="center"/>
    </xf>
    <xf borderId="42" fillId="0" fontId="1" numFmtId="164" xfId="0" applyBorder="1" applyFont="1" applyNumberFormat="1"/>
    <xf borderId="43" fillId="0" fontId="1" numFmtId="164" xfId="0" applyBorder="1" applyFont="1" applyNumberFormat="1"/>
    <xf borderId="44" fillId="0" fontId="1" numFmtId="0" xfId="0" applyAlignment="1" applyBorder="1" applyFont="1">
      <alignment horizontal="left"/>
    </xf>
    <xf borderId="45" fillId="0" fontId="1" numFmtId="0" xfId="0" applyAlignment="1" applyBorder="1" applyFont="1">
      <alignment horizontal="left"/>
    </xf>
    <xf borderId="7" fillId="0" fontId="0" numFmtId="0" xfId="0" applyAlignment="1" applyBorder="1" applyFont="1">
      <alignment horizontal="center"/>
    </xf>
    <xf borderId="46" fillId="0" fontId="1" numFmtId="164" xfId="0" applyBorder="1" applyFont="1" applyNumberFormat="1"/>
    <xf borderId="47" fillId="0" fontId="1" numFmtId="164" xfId="0" applyBorder="1" applyFont="1" applyNumberFormat="1"/>
    <xf borderId="11" fillId="0" fontId="14" numFmtId="0" xfId="0" applyAlignment="1" applyBorder="1" applyFont="1">
      <alignment horizontal="center"/>
    </xf>
    <xf borderId="48" fillId="0" fontId="15" numFmtId="0" xfId="0" applyAlignment="1" applyBorder="1" applyFont="1">
      <alignment horizontal="center"/>
    </xf>
    <xf borderId="14" fillId="0" fontId="16" numFmtId="0" xfId="0" applyAlignment="1" applyBorder="1" applyFont="1">
      <alignment horizontal="center"/>
    </xf>
    <xf borderId="44" fillId="0" fontId="2" numFmtId="0" xfId="0" applyAlignment="1" applyBorder="1" applyFont="1">
      <alignment horizontal="left"/>
    </xf>
    <xf borderId="45" fillId="0" fontId="6" numFmtId="0" xfId="0" applyAlignment="1" applyBorder="1" applyFont="1">
      <alignment horizontal="left"/>
    </xf>
    <xf borderId="42" fillId="0" fontId="6" numFmtId="0" xfId="0" applyAlignment="1" applyBorder="1" applyFont="1">
      <alignment horizontal="center"/>
    </xf>
    <xf borderId="41" fillId="0" fontId="0" numFmtId="0" xfId="0" applyAlignment="1" applyBorder="1" applyFont="1">
      <alignment horizontal="center"/>
    </xf>
    <xf borderId="49" fillId="0" fontId="1" numFmtId="0" xfId="0" applyAlignment="1" applyBorder="1" applyFont="1">
      <alignment horizontal="center"/>
    </xf>
    <xf borderId="1" fillId="0" fontId="7" numFmtId="0" xfId="0" applyBorder="1" applyFont="1"/>
    <xf borderId="50" fillId="0" fontId="1" numFmtId="164" xfId="0" applyBorder="1" applyFont="1" applyNumberFormat="1"/>
    <xf borderId="51" fillId="0" fontId="1" numFmtId="0" xfId="0" applyAlignment="1" applyBorder="1" applyFont="1">
      <alignment horizontal="center"/>
    </xf>
    <xf borderId="51" fillId="0" fontId="1" numFmtId="164" xfId="0" applyBorder="1" applyFont="1" applyNumberFormat="1"/>
    <xf borderId="52" fillId="0" fontId="1" numFmtId="164" xfId="0" applyBorder="1" applyFont="1" applyNumberFormat="1"/>
    <xf borderId="1" fillId="0" fontId="2" numFmtId="14" xfId="0" applyAlignment="1" applyBorder="1" applyFont="1" applyNumberFormat="1">
      <alignment horizontal="left"/>
    </xf>
    <xf borderId="53" fillId="0" fontId="1" numFmtId="0" xfId="0" applyAlignment="1" applyBorder="1" applyFont="1">
      <alignment horizontal="center"/>
    </xf>
    <xf borderId="54" fillId="0" fontId="7" numFmtId="0" xfId="0" applyBorder="1" applyFont="1"/>
    <xf borderId="55" fillId="0" fontId="1" numFmtId="164" xfId="0" applyBorder="1" applyFont="1" applyNumberFormat="1"/>
    <xf borderId="56" fillId="0" fontId="1" numFmtId="164" xfId="0" applyBorder="1" applyFont="1" applyNumberFormat="1"/>
    <xf borderId="57" fillId="0" fontId="1" numFmtId="0" xfId="0" applyAlignment="1" applyBorder="1" applyFont="1">
      <alignment horizontal="center"/>
    </xf>
    <xf borderId="58" fillId="0" fontId="7" numFmtId="0" xfId="0" applyBorder="1" applyFont="1"/>
    <xf borderId="59" fillId="0" fontId="1" numFmtId="164" xfId="0" applyBorder="1" applyFont="1" applyNumberFormat="1"/>
    <xf borderId="21" fillId="0" fontId="17" numFmtId="0" xfId="0" applyBorder="1" applyFont="1"/>
    <xf borderId="22" fillId="0" fontId="18" numFmtId="0" xfId="0" applyBorder="1" applyFont="1"/>
    <xf borderId="60" fillId="0" fontId="1" numFmtId="164" xfId="0" applyBorder="1" applyFont="1" applyNumberFormat="1"/>
    <xf borderId="22" fillId="0" fontId="1" numFmtId="0" xfId="0" applyAlignment="1" applyBorder="1" applyFont="1">
      <alignment horizontal="center"/>
    </xf>
    <xf borderId="0" fillId="0" fontId="8" numFmtId="0" xfId="0" applyFont="1"/>
    <xf borderId="57" fillId="0" fontId="8" numFmtId="0" xfId="0" applyAlignment="1" applyBorder="1" applyFont="1">
      <alignment horizontal="center"/>
    </xf>
    <xf borderId="0" fillId="0" fontId="8" numFmtId="164" xfId="0" applyFont="1" applyNumberFormat="1"/>
    <xf borderId="61" fillId="0" fontId="1" numFmtId="0" xfId="0" applyAlignment="1" applyBorder="1" applyFont="1">
      <alignment horizontal="center"/>
    </xf>
    <xf borderId="36" fillId="0" fontId="19" numFmtId="0" xfId="0" applyAlignment="1" applyBorder="1" applyFont="1">
      <alignment horizontal="center"/>
    </xf>
    <xf borderId="62" fillId="0" fontId="1" numFmtId="0" xfId="0" applyAlignment="1" applyBorder="1" applyFont="1">
      <alignment horizontal="center"/>
    </xf>
    <xf borderId="63" fillId="0" fontId="1" numFmtId="0" xfId="0" applyAlignment="1" applyBorder="1" applyFont="1">
      <alignment horizontal="center"/>
    </xf>
    <xf borderId="59" fillId="0" fontId="1" numFmtId="164" xfId="0" applyAlignment="1" applyBorder="1" applyFont="1" applyNumberFormat="1">
      <alignment horizontal="center"/>
    </xf>
    <xf borderId="60" fillId="0" fontId="1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37" fillId="0" fontId="1" numFmtId="0" xfId="0" applyBorder="1" applyFont="1"/>
    <xf borderId="22" fillId="0" fontId="1" numFmtId="0" xfId="0" applyBorder="1" applyFont="1"/>
    <xf borderId="64" fillId="0" fontId="8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9" fillId="0" fontId="8" numFmtId="0" xfId="0" applyAlignment="1" applyBorder="1" applyFont="1">
      <alignment horizontal="center"/>
    </xf>
    <xf borderId="11" fillId="0" fontId="8" numFmtId="164" xfId="0" applyBorder="1" applyFont="1" applyNumberFormat="1"/>
    <xf borderId="65" fillId="0" fontId="1" numFmtId="164" xfId="0" applyBorder="1" applyFont="1" applyNumberFormat="1"/>
    <xf borderId="21" fillId="0" fontId="8" numFmtId="0" xfId="0" applyBorder="1" applyFont="1"/>
    <xf borderId="22" fillId="0" fontId="8" numFmtId="0" xfId="0" applyBorder="1" applyFont="1"/>
    <xf borderId="22" fillId="0" fontId="8" numFmtId="0" xfId="0" applyAlignment="1" applyBorder="1" applyFont="1">
      <alignment horizontal="center"/>
    </xf>
    <xf borderId="23" fillId="0" fontId="8" numFmtId="164" xfId="0" applyBorder="1" applyFont="1" applyNumberFormat="1"/>
    <xf borderId="66" fillId="0" fontId="1" numFmtId="164" xfId="0" applyBorder="1" applyFont="1" applyNumberFormat="1"/>
    <xf borderId="67" fillId="0" fontId="1" numFmtId="0" xfId="0" applyAlignment="1" applyBorder="1" applyFont="1">
      <alignment horizontal="center"/>
    </xf>
    <xf borderId="68" fillId="0" fontId="1" numFmtId="0" xfId="0" applyAlignment="1" applyBorder="1" applyFont="1">
      <alignment horizontal="left"/>
    </xf>
    <xf borderId="39" fillId="0" fontId="1" numFmtId="0" xfId="0" applyAlignment="1" applyBorder="1" applyFont="1">
      <alignment horizontal="left"/>
    </xf>
    <xf borderId="39" fillId="0" fontId="1" numFmtId="0" xfId="0" applyAlignment="1" applyBorder="1" applyFont="1">
      <alignment horizontal="center"/>
    </xf>
    <xf borderId="69" fillId="0" fontId="7" numFmtId="0" xfId="0" applyBorder="1" applyFont="1"/>
    <xf borderId="70" fillId="0" fontId="1" numFmtId="0" xfId="0" applyAlignment="1" applyBorder="1" applyFont="1">
      <alignment horizontal="center"/>
    </xf>
    <xf borderId="5" fillId="0" fontId="1" numFmtId="164" xfId="0" applyBorder="1" applyFont="1" applyNumberFormat="1"/>
    <xf borderId="71" fillId="0" fontId="1" numFmtId="164" xfId="0" applyBorder="1" applyFont="1" applyNumberFormat="1"/>
    <xf borderId="6" fillId="0" fontId="1" numFmtId="164" xfId="0" applyBorder="1" applyFont="1" applyNumberFormat="1"/>
    <xf borderId="70" fillId="0" fontId="2" numFmtId="0" xfId="0" applyAlignment="1" applyBorder="1" applyFont="1">
      <alignment horizontal="center"/>
    </xf>
    <xf borderId="72" fillId="0" fontId="2" numFmtId="164" xfId="0" applyAlignment="1" applyBorder="1" applyFont="1" applyNumberFormat="1">
      <alignment horizontal="center"/>
    </xf>
    <xf borderId="72" fillId="0" fontId="7" numFmtId="0" xfId="0" applyBorder="1" applyFont="1"/>
    <xf borderId="73" fillId="0" fontId="1" numFmtId="0" xfId="0" applyAlignment="1" applyBorder="1" applyFont="1">
      <alignment horizontal="left"/>
    </xf>
    <xf borderId="74" fillId="0" fontId="1" numFmtId="0" xfId="0" applyAlignment="1" applyBorder="1" applyFont="1">
      <alignment horizontal="left"/>
    </xf>
    <xf borderId="74" fillId="0" fontId="1" numFmtId="0" xfId="0" applyAlignment="1" applyBorder="1" applyFont="1">
      <alignment horizontal="center"/>
    </xf>
    <xf borderId="74" fillId="0" fontId="1" numFmtId="164" xfId="0" applyBorder="1" applyFont="1" applyNumberFormat="1"/>
    <xf borderId="75" fillId="0" fontId="1" numFmtId="164" xfId="0" applyBorder="1" applyFont="1" applyNumberFormat="1"/>
    <xf borderId="44" fillId="0" fontId="8" numFmtId="0" xfId="0" applyBorder="1" applyFont="1"/>
    <xf borderId="37" fillId="0" fontId="1" numFmtId="0" xfId="0" applyAlignment="1" applyBorder="1" applyFont="1">
      <alignment horizontal="center"/>
    </xf>
    <xf borderId="45" fillId="0" fontId="8" numFmtId="0" xfId="0" applyBorder="1" applyFont="1"/>
    <xf borderId="37" fillId="0" fontId="1" numFmtId="164" xfId="0" applyBorder="1" applyFont="1" applyNumberFormat="1"/>
    <xf borderId="22" fillId="0" fontId="1" numFmtId="164" xfId="0" applyBorder="1" applyFont="1" applyNumberFormat="1"/>
    <xf borderId="45" fillId="0" fontId="8" numFmtId="0" xfId="0" applyAlignment="1" applyBorder="1" applyFont="1">
      <alignment horizontal="center"/>
    </xf>
    <xf borderId="42" fillId="0" fontId="8" numFmtId="164" xfId="0" applyBorder="1" applyFont="1" applyNumberFormat="1"/>
    <xf borderId="76" fillId="0" fontId="1" numFmtId="164" xfId="0" applyBorder="1" applyFont="1" applyNumberFormat="1"/>
    <xf borderId="77" fillId="0" fontId="8" numFmtId="0" xfId="0" applyAlignment="1" applyBorder="1" applyFont="1">
      <alignment horizontal="center"/>
    </xf>
    <xf borderId="46" fillId="0" fontId="8" numFmtId="0" xfId="0" applyAlignment="1" applyBorder="1" applyFont="1">
      <alignment horizontal="center"/>
    </xf>
    <xf borderId="33" fillId="0" fontId="1" numFmtId="164" xfId="0" applyBorder="1" applyFont="1" applyNumberFormat="1"/>
    <xf borderId="46" fillId="0" fontId="8" numFmtId="164" xfId="0" applyBorder="1" applyFont="1" applyNumberFormat="1"/>
    <xf borderId="72" fillId="0" fontId="1" numFmtId="164" xfId="0" applyAlignment="1" applyBorder="1" applyFont="1" applyNumberFormat="1">
      <alignment horizontal="center"/>
    </xf>
    <xf borderId="78" fillId="0" fontId="1" numFmtId="164" xfId="0" applyBorder="1" applyFont="1" applyNumberFormat="1"/>
    <xf borderId="0" fillId="0" fontId="1" numFmtId="165" xfId="0" applyFont="1" applyNumberFormat="1"/>
    <xf borderId="1" fillId="0" fontId="2" numFmtId="14" xfId="0" applyAlignment="1" applyBorder="1" applyFont="1" applyNumberFormat="1">
      <alignment horizontal="center"/>
    </xf>
    <xf borderId="1" fillId="0" fontId="1" numFmtId="0" xfId="0" applyBorder="1" applyFont="1"/>
    <xf borderId="79" fillId="0" fontId="1" numFmtId="0" xfId="0" applyAlignment="1" applyBorder="1" applyFont="1">
      <alignment horizontal="center"/>
    </xf>
    <xf borderId="80" fillId="0" fontId="1" numFmtId="0" xfId="0" applyAlignment="1" applyBorder="1" applyFont="1">
      <alignment horizontal="center"/>
    </xf>
    <xf borderId="81" fillId="0" fontId="1" numFmtId="0" xfId="0" applyAlignment="1" applyBorder="1" applyFont="1">
      <alignment horizontal="left"/>
    </xf>
    <xf borderId="82" fillId="0" fontId="1" numFmtId="0" xfId="0" applyAlignment="1" applyBorder="1" applyFont="1">
      <alignment horizontal="center"/>
    </xf>
    <xf borderId="82" fillId="0" fontId="1" numFmtId="164" xfId="0" applyAlignment="1" applyBorder="1" applyFont="1" applyNumberFormat="1">
      <alignment horizontal="center"/>
    </xf>
    <xf borderId="83" fillId="0" fontId="1" numFmtId="164" xfId="0" applyAlignment="1" applyBorder="1" applyFont="1" applyNumberFormat="1">
      <alignment horizontal="center"/>
    </xf>
    <xf borderId="21" fillId="0" fontId="1" numFmtId="166" xfId="0" applyBorder="1" applyFont="1" applyNumberFormat="1"/>
    <xf borderId="37" fillId="0" fontId="1" numFmtId="166" xfId="0" applyBorder="1" applyFont="1" applyNumberFormat="1"/>
    <xf borderId="20" fillId="0" fontId="1" numFmtId="0" xfId="0" applyBorder="1" applyFont="1"/>
    <xf borderId="22" fillId="0" fontId="1" numFmtId="164" xfId="0" applyAlignment="1" applyBorder="1" applyFont="1" applyNumberFormat="1">
      <alignment horizontal="center"/>
    </xf>
    <xf borderId="24" fillId="0" fontId="1" numFmtId="164" xfId="0" applyAlignment="1" applyBorder="1" applyFont="1" applyNumberFormat="1">
      <alignment horizontal="center"/>
    </xf>
    <xf borderId="40" fillId="0" fontId="1" numFmtId="0" xfId="0" applyBorder="1" applyFont="1"/>
    <xf borderId="23" fillId="0" fontId="17" numFmtId="0" xfId="0" applyBorder="1" applyFont="1"/>
    <xf borderId="27" fillId="0" fontId="1" numFmtId="0" xfId="0" applyBorder="1" applyFont="1"/>
    <xf borderId="26" fillId="0" fontId="1" numFmtId="0" xfId="0" applyAlignment="1" applyBorder="1" applyFont="1">
      <alignment horizontal="center"/>
    </xf>
    <xf borderId="34" fillId="0" fontId="1" numFmtId="0" xfId="0" applyAlignment="1" applyBorder="1" applyFont="1">
      <alignment horizontal="center"/>
    </xf>
    <xf borderId="34" fillId="0" fontId="1" numFmtId="164" xfId="0" applyBorder="1" applyFont="1" applyNumberFormat="1"/>
    <xf borderId="15" fillId="0" fontId="1" numFmtId="0" xfId="0" applyAlignment="1" applyBorder="1" applyFont="1">
      <alignment horizontal="left"/>
    </xf>
    <xf borderId="23" fillId="0" fontId="1" numFmtId="164" xfId="0" applyAlignment="1" applyBorder="1" applyFont="1" applyNumberFormat="1">
      <alignment horizontal="center"/>
    </xf>
    <xf borderId="8" fillId="0" fontId="1" numFmtId="0" xfId="0" applyAlignment="1" applyBorder="1" applyFont="1">
      <alignment horizontal="left"/>
    </xf>
    <xf borderId="37" fillId="0" fontId="1" numFmtId="0" xfId="0" applyAlignment="1" applyBorder="1" applyFont="1">
      <alignment horizontal="left"/>
    </xf>
    <xf borderId="0" fillId="0" fontId="1" numFmtId="166" xfId="0" applyFont="1" applyNumberFormat="1"/>
    <xf borderId="21" fillId="0" fontId="1" numFmtId="0" xfId="0" applyAlignment="1" applyBorder="1" applyFont="1">
      <alignment horizontal="center"/>
    </xf>
    <xf borderId="21" fillId="0" fontId="14" numFmtId="0" xfId="0" applyAlignment="1" applyBorder="1" applyFont="1">
      <alignment horizontal="left"/>
    </xf>
    <xf borderId="26" fillId="0" fontId="1" numFmtId="0" xfId="0" applyBorder="1" applyFont="1"/>
    <xf borderId="84" fillId="0" fontId="1" numFmtId="0" xfId="0" applyBorder="1" applyFont="1"/>
    <xf borderId="34" fillId="0" fontId="1" numFmtId="0" xfId="0" applyBorder="1" applyFont="1"/>
    <xf borderId="0" fillId="0" fontId="1" numFmtId="166" xfId="0" applyAlignment="1" applyFont="1" applyNumberFormat="1">
      <alignment horizontal="left"/>
    </xf>
    <xf borderId="64" fillId="0" fontId="1" numFmtId="0" xfId="0" applyAlignment="1" applyBorder="1" applyFont="1">
      <alignment horizontal="center"/>
    </xf>
    <xf borderId="9" fillId="0" fontId="1" numFmtId="0" xfId="0" applyBorder="1" applyFont="1"/>
    <xf borderId="9" fillId="0" fontId="1" numFmtId="0" xfId="0" applyAlignment="1" applyBorder="1" applyFont="1">
      <alignment horizontal="center"/>
    </xf>
    <xf borderId="19" fillId="0" fontId="1" numFmtId="0" xfId="0" applyAlignment="1" applyBorder="1" applyFont="1">
      <alignment horizontal="center"/>
    </xf>
    <xf borderId="24" fillId="0" fontId="1" numFmtId="164" xfId="0" applyAlignment="1" applyBorder="1" applyFont="1" applyNumberFormat="1">
      <alignment horizontal="right"/>
    </xf>
    <xf borderId="8" fillId="0" fontId="1" numFmtId="0" xfId="0" applyBorder="1" applyFont="1"/>
    <xf borderId="85" fillId="0" fontId="1" numFmtId="0" xfId="0" applyAlignment="1" applyBorder="1" applyFont="1">
      <alignment horizontal="center"/>
    </xf>
    <xf borderId="86" fillId="0" fontId="1" numFmtId="164" xfId="0" applyBorder="1" applyFont="1" applyNumberFormat="1"/>
    <xf borderId="0" fillId="0" fontId="1" numFmtId="164" xfId="0" applyAlignment="1" applyFont="1" applyNumberFormat="1">
      <alignment horizontal="right"/>
    </xf>
    <xf borderId="87" fillId="0" fontId="1" numFmtId="0" xfId="0" applyAlignment="1" applyBorder="1" applyFont="1">
      <alignment horizontal="center"/>
    </xf>
    <xf borderId="88" fillId="0" fontId="1" numFmtId="0" xfId="0" applyAlignment="1" applyBorder="1" applyFont="1">
      <alignment horizontal="center"/>
    </xf>
    <xf borderId="89" fillId="0" fontId="7" numFmtId="0" xfId="0" applyBorder="1" applyFont="1"/>
    <xf borderId="90" fillId="0" fontId="1" numFmtId="0" xfId="0" applyAlignment="1" applyBorder="1" applyFont="1">
      <alignment horizontal="center"/>
    </xf>
    <xf borderId="90" fillId="0" fontId="1" numFmtId="164" xfId="0" applyBorder="1" applyFont="1" applyNumberFormat="1"/>
    <xf borderId="91" fillId="0" fontId="1" numFmtId="164" xfId="0" applyBorder="1" applyFont="1" applyNumberFormat="1"/>
    <xf borderId="92" fillId="0" fontId="1" numFmtId="0" xfId="0" applyAlignment="1" applyBorder="1" applyFont="1">
      <alignment horizontal="center"/>
    </xf>
    <xf borderId="92" fillId="0" fontId="7" numFmtId="0" xfId="0" applyBorder="1" applyFont="1"/>
    <xf borderId="92" fillId="0" fontId="1" numFmtId="164" xfId="0" applyBorder="1" applyFont="1" applyNumberFormat="1"/>
    <xf borderId="7" fillId="0" fontId="20" numFmtId="0" xfId="0" applyAlignment="1" applyBorder="1" applyFont="1">
      <alignment horizontal="center"/>
    </xf>
    <xf borderId="41" fillId="0" fontId="20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left"/>
    </xf>
    <xf borderId="0" fillId="0" fontId="8" numFmtId="0" xfId="0" applyAlignment="1" applyFont="1">
      <alignment horizontal="center"/>
    </xf>
    <xf borderId="1" fillId="0" fontId="3" numFmtId="164" xfId="0" applyBorder="1" applyFont="1" applyNumberFormat="1"/>
    <xf borderId="0" fillId="0" fontId="17" numFmtId="0" xfId="0" applyFont="1"/>
    <xf borderId="0" fillId="0" fontId="18" numFmtId="0" xfId="0" applyFont="1"/>
    <xf borderId="1" fillId="0" fontId="12" numFmtId="164" xfId="0" applyAlignment="1" applyBorder="1" applyFont="1" applyNumberFormat="1">
      <alignment horizontal="right"/>
    </xf>
    <xf borderId="0" fillId="0" fontId="17" numFmtId="0" xfId="0" applyAlignment="1" applyFont="1">
      <alignment horizontal="center"/>
    </xf>
    <xf borderId="0" fillId="0" fontId="12" numFmtId="14" xfId="0" applyAlignment="1" applyFont="1" applyNumberFormat="1">
      <alignment horizontal="left"/>
    </xf>
    <xf borderId="0" fillId="0" fontId="17" numFmtId="0" xfId="0" applyAlignment="1" applyFont="1">
      <alignment horizontal="left"/>
    </xf>
    <xf borderId="0" fillId="0" fontId="18" numFmtId="0" xfId="0" applyAlignment="1" applyFont="1">
      <alignment horizontal="left"/>
    </xf>
    <xf borderId="2" fillId="0" fontId="21" numFmtId="0" xfId="0" applyAlignment="1" applyBorder="1" applyFont="1">
      <alignment horizontal="center"/>
    </xf>
    <xf borderId="0" fillId="0" fontId="17" numFmtId="164" xfId="0" applyFont="1" applyNumberFormat="1"/>
    <xf borderId="3" fillId="0" fontId="21" numFmtId="0" xfId="0" applyAlignment="1" applyBorder="1" applyFont="1">
      <alignment horizontal="center"/>
    </xf>
    <xf borderId="4" fillId="0" fontId="21" numFmtId="0" xfId="0" applyAlignment="1" applyBorder="1" applyFont="1">
      <alignment horizontal="left"/>
    </xf>
    <xf borderId="5" fillId="0" fontId="21" numFmtId="0" xfId="0" applyAlignment="1" applyBorder="1" applyFont="1">
      <alignment horizontal="center"/>
    </xf>
    <xf borderId="5" fillId="0" fontId="21" numFmtId="164" xfId="0" applyAlignment="1" applyBorder="1" applyFont="1" applyNumberFormat="1">
      <alignment horizontal="center"/>
    </xf>
    <xf borderId="6" fillId="0" fontId="21" numFmtId="164" xfId="0" applyAlignment="1" applyBorder="1" applyFont="1" applyNumberFormat="1">
      <alignment horizontal="center"/>
    </xf>
    <xf borderId="10" fillId="0" fontId="5" numFmtId="0" xfId="0" applyAlignment="1" applyBorder="1" applyFont="1">
      <alignment horizontal="center"/>
    </xf>
    <xf borderId="14" fillId="0" fontId="5" numFmtId="0" xfId="0" applyAlignment="1" applyBorder="1" applyFont="1">
      <alignment horizontal="center"/>
    </xf>
    <xf borderId="20" fillId="0" fontId="17" numFmtId="0" xfId="0" applyAlignment="1" applyBorder="1" applyFont="1">
      <alignment horizontal="center"/>
    </xf>
    <xf borderId="21" fillId="0" fontId="5" numFmtId="0" xfId="0" applyAlignment="1" applyBorder="1" applyFont="1">
      <alignment horizontal="left"/>
    </xf>
    <xf borderId="22" fillId="0" fontId="18" numFmtId="0" xfId="0" applyAlignment="1" applyBorder="1" applyFont="1">
      <alignment horizontal="left"/>
    </xf>
    <xf borderId="23" fillId="0" fontId="17" numFmtId="0" xfId="0" applyAlignment="1" applyBorder="1" applyFont="1">
      <alignment horizontal="center"/>
    </xf>
    <xf borderId="23" fillId="0" fontId="17" numFmtId="164" xfId="0" applyBorder="1" applyFont="1" applyNumberFormat="1"/>
    <xf borderId="24" fillId="0" fontId="17" numFmtId="164" xfId="0" applyBorder="1" applyFont="1" applyNumberFormat="1"/>
    <xf borderId="23" fillId="0" fontId="2" numFmtId="0" xfId="0" applyBorder="1" applyFont="1"/>
    <xf borderId="23" fillId="0" fontId="2" numFmtId="164" xfId="0" applyBorder="1" applyFont="1" applyNumberFormat="1"/>
    <xf borderId="21" fillId="0" fontId="5" numFmtId="0" xfId="0" applyAlignment="1" applyBorder="1" applyFont="1">
      <alignment horizontal="center"/>
    </xf>
    <xf borderId="36" fillId="0" fontId="5" numFmtId="0" xfId="0" applyAlignment="1" applyBorder="1" applyFont="1">
      <alignment horizontal="center"/>
    </xf>
    <xf borderId="40" fillId="0" fontId="17" numFmtId="0" xfId="0" applyAlignment="1" applyBorder="1" applyFont="1">
      <alignment horizontal="center"/>
    </xf>
    <xf borderId="27" fillId="0" fontId="17" numFmtId="0" xfId="0" applyAlignment="1" applyBorder="1" applyFont="1">
      <alignment horizontal="center"/>
    </xf>
    <xf borderId="27" fillId="0" fontId="17" numFmtId="164" xfId="0" applyBorder="1" applyFont="1" applyNumberFormat="1"/>
    <xf borderId="28" fillId="0" fontId="17" numFmtId="164" xfId="0" applyBorder="1" applyFont="1" applyNumberFormat="1"/>
    <xf borderId="26" fillId="0" fontId="5" numFmtId="0" xfId="0" applyAlignment="1" applyBorder="1" applyFont="1">
      <alignment horizontal="left"/>
    </xf>
    <xf borderId="34" fillId="0" fontId="18" numFmtId="0" xfId="0" applyAlignment="1" applyBorder="1" applyFont="1">
      <alignment horizontal="left"/>
    </xf>
    <xf borderId="41" fillId="0" fontId="17" numFmtId="0" xfId="0" applyAlignment="1" applyBorder="1" applyFont="1">
      <alignment horizontal="center"/>
    </xf>
    <xf borderId="42" fillId="0" fontId="17" numFmtId="0" xfId="0" applyAlignment="1" applyBorder="1" applyFont="1">
      <alignment horizontal="center"/>
    </xf>
    <xf borderId="42" fillId="0" fontId="17" numFmtId="164" xfId="0" applyBorder="1" applyFont="1" applyNumberFormat="1"/>
    <xf borderId="43" fillId="0" fontId="17" numFmtId="164" xfId="0" applyBorder="1" applyFont="1" applyNumberFormat="1"/>
    <xf borderId="44" fillId="0" fontId="5" numFmtId="0" xfId="0" applyAlignment="1" applyBorder="1" applyFont="1">
      <alignment horizontal="left"/>
    </xf>
    <xf borderId="45" fillId="0" fontId="18" numFmtId="0" xfId="0" applyAlignment="1" applyBorder="1" applyFont="1">
      <alignment horizontal="left"/>
    </xf>
    <xf borderId="29" fillId="0" fontId="17" numFmtId="0" xfId="0" applyAlignment="1" applyBorder="1" applyFont="1">
      <alignment horizontal="center"/>
    </xf>
    <xf borderId="46" fillId="0" fontId="17" numFmtId="164" xfId="0" applyBorder="1" applyFont="1" applyNumberFormat="1"/>
    <xf borderId="47" fillId="0" fontId="17" numFmtId="164" xfId="0" applyBorder="1" applyFont="1" applyNumberFormat="1"/>
    <xf borderId="21" fillId="0" fontId="22" numFmtId="0" xfId="0" applyAlignment="1" applyBorder="1" applyFont="1">
      <alignment horizontal="left"/>
    </xf>
    <xf borderId="21" fillId="0" fontId="21" numFmtId="0" xfId="0" applyAlignment="1" applyBorder="1" applyFont="1">
      <alignment horizontal="left"/>
    </xf>
    <xf borderId="0" fillId="0" fontId="5" numFmtId="0" xfId="0" applyFont="1"/>
    <xf borderId="20" fillId="0" fontId="23" numFmtId="0" xfId="0" applyAlignment="1" applyBorder="1" applyFont="1">
      <alignment horizontal="center"/>
    </xf>
    <xf borderId="40" fillId="0" fontId="23" numFmtId="0" xfId="0" applyAlignment="1" applyBorder="1" applyFont="1">
      <alignment horizontal="center"/>
    </xf>
    <xf borderId="22" fillId="0" fontId="23" numFmtId="0" xfId="0" applyAlignment="1" applyBorder="1" applyFont="1">
      <alignment horizontal="left"/>
    </xf>
    <xf borderId="41" fillId="0" fontId="23" numFmtId="0" xfId="0" applyAlignment="1" applyBorder="1" applyFont="1">
      <alignment horizontal="center"/>
    </xf>
    <xf borderId="1" fillId="0" fontId="3" numFmtId="0" xfId="0" applyBorder="1" applyFont="1"/>
    <xf borderId="0" fillId="0" fontId="5" numFmtId="166" xfId="0" applyFont="1" applyNumberFormat="1"/>
    <xf borderId="7" fillId="0" fontId="5" numFmtId="166" xfId="0" applyBorder="1" applyFont="1" applyNumberFormat="1"/>
    <xf borderId="11" fillId="0" fontId="5" numFmtId="166" xfId="0" applyBorder="1" applyFont="1" applyNumberFormat="1"/>
    <xf borderId="11" fillId="0" fontId="5" numFmtId="0" xfId="0" applyBorder="1" applyFont="1"/>
    <xf borderId="12" fillId="0" fontId="5" numFmtId="0" xfId="0" applyBorder="1" applyFont="1"/>
    <xf borderId="24" fillId="0" fontId="2" numFmtId="164" xfId="0" applyBorder="1" applyFont="1" applyNumberFormat="1"/>
    <xf borderId="0" fillId="0" fontId="2" numFmtId="0" xfId="0" applyFont="1"/>
    <xf borderId="20" fillId="0" fontId="2" numFmtId="0" xfId="0" applyBorder="1" applyFont="1"/>
    <xf borderId="23" fillId="0" fontId="2" numFmtId="0" xfId="0" applyAlignment="1" applyBorder="1" applyFont="1">
      <alignment horizontal="left"/>
    </xf>
    <xf borderId="23" fillId="0" fontId="2" numFmtId="0" xfId="0" applyAlignment="1" applyBorder="1" applyFont="1">
      <alignment horizontal="center"/>
    </xf>
    <xf borderId="20" fillId="0" fontId="2" numFmtId="0" xfId="0" applyAlignment="1" applyBorder="1" applyFont="1">
      <alignment horizontal="center"/>
    </xf>
    <xf borderId="36" fillId="0" fontId="2" numFmtId="0" xfId="0" applyAlignment="1" applyBorder="1" applyFont="1">
      <alignment horizontal="center"/>
    </xf>
    <xf borderId="21" fillId="0" fontId="2" numFmtId="0" xfId="0" applyBorder="1" applyFont="1"/>
    <xf borderId="23" fillId="0" fontId="2" numFmtId="164" xfId="0" applyAlignment="1" applyBorder="1" applyFont="1" applyNumberFormat="1">
      <alignment horizontal="center"/>
    </xf>
    <xf borderId="24" fillId="0" fontId="2" numFmtId="164" xfId="0" applyAlignment="1" applyBorder="1" applyFont="1" applyNumberFormat="1">
      <alignment horizontal="center"/>
    </xf>
    <xf borderId="23" fillId="0" fontId="5" numFmtId="0" xfId="0" applyAlignment="1" applyBorder="1" applyFont="1">
      <alignment horizontal="left"/>
    </xf>
    <xf borderId="23" fillId="0" fontId="5" numFmtId="0" xfId="0" applyAlignment="1" applyBorder="1" applyFont="1">
      <alignment horizontal="center"/>
    </xf>
    <xf borderId="23" fillId="0" fontId="5" numFmtId="164" xfId="0" applyBorder="1" applyFont="1" applyNumberFormat="1"/>
    <xf borderId="24" fillId="0" fontId="5" numFmtId="164" xfId="0" applyAlignment="1" applyBorder="1" applyFont="1" applyNumberFormat="1">
      <alignment horizontal="right"/>
    </xf>
    <xf borderId="20" fillId="0" fontId="5" numFmtId="166" xfId="0" applyBorder="1" applyFont="1" applyNumberFormat="1"/>
    <xf borderId="23" fillId="0" fontId="5" numFmtId="166" xfId="0" applyBorder="1" applyFont="1" applyNumberFormat="1"/>
    <xf borderId="23" fillId="0" fontId="5" numFmtId="0" xfId="0" applyBorder="1" applyFont="1"/>
    <xf borderId="24" fillId="0" fontId="5" numFmtId="0" xfId="0" applyBorder="1" applyFont="1"/>
    <xf borderId="93" fillId="0" fontId="2" numFmtId="0" xfId="0" applyAlignment="1" applyBorder="1" applyFont="1">
      <alignment horizontal="center"/>
    </xf>
    <xf borderId="94" fillId="0" fontId="7" numFmtId="0" xfId="0" applyBorder="1" applyFont="1"/>
    <xf borderId="95" fillId="0" fontId="2" numFmtId="164" xfId="0" applyBorder="1" applyFont="1" applyNumberFormat="1"/>
    <xf borderId="96" fillId="0" fontId="2" numFmtId="164" xfId="0" applyBorder="1" applyFont="1" applyNumberForma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3" numFmtId="164" xfId="0" applyFont="1" applyNumberFormat="1"/>
    <xf borderId="0" fillId="0" fontId="12" numFmtId="164" xfId="0" applyAlignment="1" applyFont="1" applyNumberFormat="1">
      <alignment horizontal="right"/>
    </xf>
    <xf borderId="0" fillId="0" fontId="12" numFmtId="166" xfId="0" applyAlignment="1" applyFont="1" applyNumberFormat="1">
      <alignment horizontal="left"/>
    </xf>
    <xf borderId="21" fillId="0" fontId="8" numFmtId="0" xfId="0" applyAlignment="1" applyBorder="1" applyFont="1">
      <alignment horizontal="center"/>
    </xf>
    <xf borderId="97" fillId="0" fontId="1" numFmtId="0" xfId="0" applyAlignment="1" applyBorder="1" applyFont="1">
      <alignment horizontal="center"/>
    </xf>
    <xf borderId="98" fillId="0" fontId="1" numFmtId="0" xfId="0" applyAlignment="1" applyBorder="1" applyFont="1">
      <alignment horizontal="center"/>
    </xf>
    <xf borderId="99" fillId="0" fontId="1" numFmtId="0" xfId="0" applyAlignment="1" applyBorder="1" applyFont="1">
      <alignment horizontal="center"/>
    </xf>
    <xf borderId="100" fillId="0" fontId="1" numFmtId="164" xfId="0" applyAlignment="1" applyBorder="1" applyFont="1" applyNumberFormat="1">
      <alignment horizontal="center"/>
    </xf>
    <xf borderId="76" fillId="0" fontId="1" numFmtId="164" xfId="0" applyAlignment="1" applyBorder="1" applyFont="1" applyNumberFormat="1">
      <alignment horizontal="center"/>
    </xf>
    <xf borderId="0" fillId="0" fontId="12" numFmtId="166" xfId="0" applyFont="1" applyNumberFormat="1"/>
    <xf borderId="85" fillId="0" fontId="8" numFmtId="0" xfId="0" applyAlignment="1" applyBorder="1" applyFont="1">
      <alignment horizontal="center"/>
    </xf>
    <xf borderId="26" fillId="0" fontId="8" numFmtId="0" xfId="0" applyBorder="1" applyFont="1"/>
    <xf borderId="34" fillId="0" fontId="8" numFmtId="0" xfId="0" applyBorder="1" applyFont="1"/>
    <xf borderId="34" fillId="0" fontId="8" numFmtId="0" xfId="0" applyAlignment="1" applyBorder="1" applyFont="1">
      <alignment horizontal="center"/>
    </xf>
    <xf borderId="27" fillId="0" fontId="8" numFmtId="164" xfId="0" applyBorder="1" applyFont="1" applyNumberFormat="1"/>
    <xf borderId="87" fillId="0" fontId="17" numFmtId="0" xfId="0" applyAlignment="1" applyBorder="1" applyFont="1">
      <alignment horizontal="center"/>
    </xf>
    <xf borderId="101" fillId="0" fontId="7" numFmtId="0" xfId="0" applyBorder="1" applyFont="1"/>
    <xf borderId="90" fillId="0" fontId="17" numFmtId="0" xfId="0" applyAlignment="1" applyBorder="1" applyFont="1">
      <alignment horizontal="center"/>
    </xf>
    <xf borderId="90" fillId="0" fontId="17" numFmtId="164" xfId="0" applyBorder="1" applyFont="1" applyNumberFormat="1"/>
    <xf borderId="91" fillId="0" fontId="17" numFmtId="164" xfId="0" applyBorder="1" applyFont="1" applyNumberFormat="1"/>
    <xf borderId="0" fillId="0" fontId="2" numFmtId="164" xfId="0" applyAlignment="1" applyFont="1" applyNumberFormat="1">
      <alignment horizontal="center"/>
    </xf>
    <xf borderId="102" fillId="0" fontId="1" numFmtId="0" xfId="0" applyBorder="1" applyFont="1"/>
    <xf borderId="22" fillId="0" fontId="7" numFmtId="0" xfId="0" applyBorder="1" applyFont="1"/>
    <xf borderId="10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0.13"/>
    <col customWidth="1" min="2" max="2" width="4.0"/>
    <col customWidth="1" min="3" max="3" width="7.5"/>
    <col customWidth="1" min="4" max="4" width="4.25"/>
    <col customWidth="1" min="5" max="5" width="4.38"/>
    <col customWidth="1" min="6" max="7" width="12.88"/>
    <col customWidth="1" min="8" max="8" width="1.13"/>
    <col customWidth="1" min="9" max="9" width="4.63"/>
    <col customWidth="1" min="10" max="10" width="7.63"/>
    <col customWidth="1" min="11" max="11" width="5.25"/>
    <col customWidth="1" min="12" max="12" width="4.38"/>
    <col customWidth="1" min="13" max="13" width="13.88"/>
    <col customWidth="1" min="14" max="14" width="12.88"/>
    <col customWidth="1" min="15" max="24" width="9.0"/>
  </cols>
  <sheetData>
    <row r="1" ht="33.0" customHeight="1">
      <c r="A1" s="3"/>
      <c r="B1" s="2"/>
      <c r="C1" s="4"/>
      <c r="D1" s="4"/>
      <c r="E1" s="2"/>
      <c r="F1" s="5"/>
      <c r="G1" s="6" t="s">
        <v>0</v>
      </c>
      <c r="H1" s="8" t="str">
        <f>TODAY()</f>
        <v>8/16/2016</v>
      </c>
      <c r="L1" s="3"/>
      <c r="M1" s="3"/>
      <c r="N1" s="3" t="s">
        <v>2</v>
      </c>
      <c r="O1" s="10"/>
      <c r="P1" s="10"/>
      <c r="Q1" s="10"/>
      <c r="R1" s="10"/>
      <c r="S1" s="10"/>
      <c r="T1" s="10"/>
      <c r="U1" s="10"/>
      <c r="V1" s="10"/>
      <c r="W1" s="10"/>
      <c r="X1" s="10"/>
    </row>
    <row r="2" ht="27.0" customHeight="1">
      <c r="A2" s="12"/>
      <c r="B2" s="13" t="s">
        <v>3</v>
      </c>
      <c r="C2" s="19" t="s">
        <v>4</v>
      </c>
      <c r="D2" s="21"/>
      <c r="E2" s="25" t="s">
        <v>5</v>
      </c>
      <c r="F2" s="26" t="s">
        <v>10</v>
      </c>
      <c r="G2" s="27" t="s">
        <v>11</v>
      </c>
      <c r="H2" s="12"/>
      <c r="I2" s="13" t="s">
        <v>3</v>
      </c>
      <c r="J2" s="19" t="s">
        <v>4</v>
      </c>
      <c r="K2" s="21"/>
      <c r="L2" s="25" t="s">
        <v>5</v>
      </c>
      <c r="M2" s="26" t="s">
        <v>10</v>
      </c>
      <c r="N2" s="27" t="s">
        <v>11</v>
      </c>
      <c r="O2" s="28"/>
      <c r="P2" s="28"/>
      <c r="Q2" s="28"/>
      <c r="R2" s="28"/>
      <c r="S2" s="28"/>
      <c r="T2" s="28"/>
      <c r="U2" s="28"/>
      <c r="V2" s="28"/>
      <c r="W2" s="28"/>
      <c r="X2" s="28"/>
    </row>
    <row r="3" ht="27.0" customHeight="1">
      <c r="A3" s="30" t="s">
        <v>12</v>
      </c>
      <c r="H3" s="3"/>
      <c r="I3" s="35" t="s">
        <v>13</v>
      </c>
      <c r="J3" s="37"/>
      <c r="K3" s="37"/>
      <c r="L3" s="37"/>
      <c r="M3" s="37"/>
      <c r="N3" s="37"/>
      <c r="O3" s="41"/>
      <c r="P3" s="41"/>
      <c r="Q3" s="41"/>
      <c r="R3" s="41"/>
      <c r="S3" s="41"/>
      <c r="T3" s="41"/>
      <c r="U3" s="41"/>
      <c r="V3" s="41"/>
      <c r="W3" s="41"/>
      <c r="X3" s="41"/>
    </row>
    <row r="4" ht="27.0" customHeight="1">
      <c r="A4" s="3"/>
      <c r="B4" s="42" t="str">
        <f t="shared" ref="B4:B13" si="1">SUM(B3+1)</f>
        <v>1</v>
      </c>
      <c r="C4" s="48" t="s">
        <v>18</v>
      </c>
      <c r="D4" s="49"/>
      <c r="E4" s="50"/>
      <c r="F4" s="46">
        <v>4333.0</v>
      </c>
      <c r="G4" s="47"/>
      <c r="H4" s="3"/>
      <c r="I4" s="42">
        <v>1.0</v>
      </c>
      <c r="J4" s="48" t="s">
        <v>31</v>
      </c>
      <c r="K4" s="49"/>
      <c r="L4" s="50"/>
      <c r="M4" s="46">
        <v>28137.0</v>
      </c>
      <c r="N4" s="47">
        <v>149750.0</v>
      </c>
      <c r="O4" s="41"/>
      <c r="P4" s="41"/>
      <c r="Q4" s="41"/>
      <c r="R4" s="41"/>
      <c r="S4" s="41"/>
      <c r="T4" s="41"/>
      <c r="U4" s="41"/>
      <c r="V4" s="41"/>
      <c r="W4" s="41"/>
      <c r="X4" s="41"/>
    </row>
    <row r="5" ht="27.0" customHeight="1">
      <c r="A5" s="3"/>
      <c r="B5" s="42" t="str">
        <f t="shared" si="1"/>
        <v>2</v>
      </c>
      <c r="C5" s="48" t="s">
        <v>34</v>
      </c>
      <c r="D5" s="49"/>
      <c r="E5" s="50"/>
      <c r="F5" s="46">
        <v>50180.0</v>
      </c>
      <c r="G5" s="47">
        <v>50125.0</v>
      </c>
      <c r="H5" s="3"/>
      <c r="I5" s="42" t="str">
        <f t="shared" ref="I5:I17" si="2">SUM(I4+1)</f>
        <v>2</v>
      </c>
      <c r="J5" s="48" t="s">
        <v>37</v>
      </c>
      <c r="K5" s="49"/>
      <c r="L5" s="50"/>
      <c r="M5" s="46">
        <v>57209.0</v>
      </c>
      <c r="N5" s="47">
        <v>18450.0</v>
      </c>
      <c r="O5" s="41"/>
      <c r="P5" s="41"/>
      <c r="Q5" s="41"/>
      <c r="R5" s="41"/>
      <c r="S5" s="41"/>
      <c r="T5" s="41"/>
      <c r="U5" s="41"/>
      <c r="V5" s="41"/>
      <c r="W5" s="41"/>
      <c r="X5" s="41"/>
    </row>
    <row r="6" ht="27.0" customHeight="1">
      <c r="A6" s="3"/>
      <c r="B6" s="42" t="str">
        <f t="shared" si="1"/>
        <v>3</v>
      </c>
      <c r="C6" s="48" t="s">
        <v>42</v>
      </c>
      <c r="D6" s="49"/>
      <c r="E6" s="50"/>
      <c r="F6" s="46">
        <v>159529.0</v>
      </c>
      <c r="G6" s="47">
        <v>154975.0</v>
      </c>
      <c r="H6" s="3"/>
      <c r="I6" s="42" t="str">
        <f t="shared" si="2"/>
        <v>3</v>
      </c>
      <c r="J6" s="48" t="s">
        <v>46</v>
      </c>
      <c r="K6" s="49"/>
      <c r="L6" s="50"/>
      <c r="M6" s="46">
        <v>14802.0</v>
      </c>
      <c r="N6" s="47"/>
      <c r="O6" s="41"/>
      <c r="P6" s="41"/>
      <c r="Q6" s="41"/>
      <c r="R6" s="41"/>
      <c r="S6" s="41"/>
      <c r="T6" s="41"/>
      <c r="U6" s="41"/>
      <c r="V6" s="41"/>
      <c r="W6" s="41"/>
      <c r="X6" s="41"/>
    </row>
    <row r="7" ht="27.0" customHeight="1">
      <c r="A7" s="3"/>
      <c r="B7" s="42" t="str">
        <f t="shared" si="1"/>
        <v>4</v>
      </c>
      <c r="C7" s="48" t="s">
        <v>50</v>
      </c>
      <c r="D7" s="49"/>
      <c r="E7" s="50"/>
      <c r="F7" s="46">
        <v>1804.0</v>
      </c>
      <c r="G7" s="47"/>
      <c r="H7" s="3"/>
      <c r="I7" s="42" t="str">
        <f t="shared" si="2"/>
        <v>4</v>
      </c>
      <c r="J7" s="48" t="s">
        <v>52</v>
      </c>
      <c r="K7" s="49"/>
      <c r="L7" s="50"/>
      <c r="M7" s="46">
        <v>4811.0</v>
      </c>
      <c r="N7" s="47">
        <v>450.0</v>
      </c>
      <c r="O7" s="41"/>
      <c r="P7" s="41"/>
      <c r="Q7" s="41"/>
      <c r="R7" s="41"/>
      <c r="S7" s="41"/>
      <c r="T7" s="41"/>
      <c r="U7" s="41"/>
      <c r="V7" s="41"/>
      <c r="W7" s="41"/>
      <c r="X7" s="41"/>
    </row>
    <row r="8" ht="27.0" customHeight="1">
      <c r="A8" s="3"/>
      <c r="B8" s="42" t="str">
        <f t="shared" si="1"/>
        <v>5</v>
      </c>
      <c r="C8" s="48" t="s">
        <v>53</v>
      </c>
      <c r="D8" s="49"/>
      <c r="E8" s="50"/>
      <c r="F8" s="46">
        <v>184092.0</v>
      </c>
      <c r="G8" s="47">
        <v>144470.0</v>
      </c>
      <c r="H8" s="3"/>
      <c r="I8" s="42" t="str">
        <f t="shared" si="2"/>
        <v>5</v>
      </c>
      <c r="J8" s="48" t="s">
        <v>23</v>
      </c>
      <c r="K8" s="49"/>
      <c r="L8" s="50"/>
      <c r="M8" s="46">
        <v>19329.0</v>
      </c>
      <c r="N8" s="47">
        <v>45200.0</v>
      </c>
      <c r="O8" s="41"/>
      <c r="P8" s="41"/>
      <c r="Q8" s="41"/>
      <c r="R8" s="41"/>
      <c r="S8" s="41"/>
      <c r="T8" s="41"/>
      <c r="U8" s="41"/>
      <c r="V8" s="41"/>
      <c r="W8" s="41"/>
      <c r="X8" s="41"/>
    </row>
    <row r="9" ht="27.0" customHeight="1">
      <c r="A9" s="3"/>
      <c r="B9" s="42" t="str">
        <f t="shared" si="1"/>
        <v>6</v>
      </c>
      <c r="C9" s="48" t="s">
        <v>54</v>
      </c>
      <c r="D9" s="49"/>
      <c r="E9" s="50"/>
      <c r="F9" s="46">
        <v>2543.0</v>
      </c>
      <c r="G9" s="47">
        <v>750.0</v>
      </c>
      <c r="H9" s="3"/>
      <c r="I9" s="42" t="str">
        <f t="shared" si="2"/>
        <v>6</v>
      </c>
      <c r="J9" s="48" t="s">
        <v>55</v>
      </c>
      <c r="K9" s="49"/>
      <c r="L9" s="50"/>
      <c r="M9" s="46">
        <v>19138.0</v>
      </c>
      <c r="N9" s="47">
        <v>9275.0</v>
      </c>
      <c r="O9" s="41"/>
      <c r="P9" s="41"/>
      <c r="Q9" s="41"/>
      <c r="R9" s="41"/>
      <c r="S9" s="41"/>
      <c r="T9" s="41"/>
      <c r="U9" s="41"/>
      <c r="V9" s="41"/>
      <c r="W9" s="41"/>
      <c r="X9" s="41"/>
    </row>
    <row r="10" ht="27.0" customHeight="1">
      <c r="A10" s="3"/>
      <c r="B10" s="42" t="str">
        <f t="shared" si="1"/>
        <v>7</v>
      </c>
      <c r="C10" s="48" t="s">
        <v>56</v>
      </c>
      <c r="D10" s="49"/>
      <c r="E10" s="50"/>
      <c r="F10" s="46">
        <v>691.0</v>
      </c>
      <c r="G10" s="47"/>
      <c r="H10" s="3"/>
      <c r="I10" s="42" t="str">
        <f t="shared" si="2"/>
        <v>7</v>
      </c>
      <c r="J10" s="48" t="s">
        <v>58</v>
      </c>
      <c r="K10" s="49"/>
      <c r="L10" s="50"/>
      <c r="M10" s="46">
        <v>3066.0</v>
      </c>
      <c r="N10" s="47"/>
      <c r="O10" s="41"/>
      <c r="P10" s="41"/>
      <c r="Q10" s="41"/>
      <c r="R10" s="41"/>
      <c r="S10" s="41"/>
      <c r="T10" s="41"/>
      <c r="U10" s="41"/>
      <c r="V10" s="41"/>
      <c r="W10" s="41"/>
      <c r="X10" s="41"/>
    </row>
    <row r="11" ht="27.0" customHeight="1">
      <c r="A11" s="3"/>
      <c r="B11" s="42" t="str">
        <f t="shared" si="1"/>
        <v>8</v>
      </c>
      <c r="C11" s="52" t="s">
        <v>61</v>
      </c>
      <c r="D11" s="52"/>
      <c r="E11" s="50"/>
      <c r="F11" s="46">
        <v>900.0</v>
      </c>
      <c r="G11" s="47">
        <v>2500.0</v>
      </c>
      <c r="H11" s="3"/>
      <c r="I11" s="42" t="str">
        <f t="shared" si="2"/>
        <v>8</v>
      </c>
      <c r="J11" s="3" t="s">
        <v>65</v>
      </c>
      <c r="K11" s="54"/>
      <c r="L11" s="50"/>
      <c r="M11" s="46"/>
      <c r="N11" s="47"/>
      <c r="O11" s="41"/>
      <c r="P11" s="41"/>
      <c r="Q11" s="41"/>
      <c r="R11" s="41"/>
      <c r="S11" s="41"/>
      <c r="T11" s="41"/>
      <c r="U11" s="41"/>
      <c r="V11" s="41"/>
      <c r="W11" s="41"/>
      <c r="X11" s="41"/>
    </row>
    <row r="12" ht="27.0" customHeight="1">
      <c r="A12" s="3"/>
      <c r="B12" s="42" t="str">
        <f t="shared" si="1"/>
        <v>9</v>
      </c>
      <c r="C12" s="55" t="s">
        <v>70</v>
      </c>
      <c r="D12" s="49"/>
      <c r="E12" s="50"/>
      <c r="F12" s="57">
        <v>1100.0</v>
      </c>
      <c r="G12" s="58"/>
      <c r="H12" s="3"/>
      <c r="I12" s="42" t="str">
        <f t="shared" si="2"/>
        <v>9</v>
      </c>
      <c r="J12" s="48" t="s">
        <v>79</v>
      </c>
      <c r="K12" s="49"/>
      <c r="L12" s="50"/>
      <c r="M12" s="46"/>
      <c r="N12" s="47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 ht="27.0" customHeight="1">
      <c r="A13" s="3"/>
      <c r="B13" s="42" t="str">
        <f t="shared" si="1"/>
        <v>10</v>
      </c>
      <c r="C13" s="48" t="s">
        <v>81</v>
      </c>
      <c r="D13" s="49"/>
      <c r="E13" s="50"/>
      <c r="F13" s="57">
        <v>118829.0</v>
      </c>
      <c r="G13" s="58">
        <v>36000.0</v>
      </c>
      <c r="H13" s="3"/>
      <c r="I13" s="42" t="str">
        <f t="shared" si="2"/>
        <v>10</v>
      </c>
      <c r="J13" s="48" t="s">
        <v>82</v>
      </c>
      <c r="K13" s="49"/>
      <c r="L13" s="50"/>
      <c r="M13" s="46"/>
      <c r="N13" s="47"/>
      <c r="O13" s="41"/>
      <c r="P13" s="41"/>
      <c r="Q13" s="41"/>
      <c r="R13" s="41"/>
      <c r="S13" s="41"/>
      <c r="T13" s="41"/>
      <c r="U13" s="41"/>
      <c r="V13" s="41"/>
      <c r="W13" s="41"/>
      <c r="X13" s="41"/>
    </row>
    <row r="14" ht="27.0" customHeight="1">
      <c r="A14" s="3"/>
      <c r="B14" s="60" t="s">
        <v>83</v>
      </c>
      <c r="C14" s="61"/>
      <c r="D14" s="61"/>
      <c r="E14" s="61"/>
      <c r="F14" s="63" t="str">
        <f t="shared" ref="F14:G14" si="3">SUM(F4:F13)</f>
        <v>  524,001 </v>
      </c>
      <c r="G14" s="64" t="str">
        <f t="shared" si="3"/>
        <v>  388,820 </v>
      </c>
      <c r="H14" s="3"/>
      <c r="I14" s="42" t="str">
        <f t="shared" si="2"/>
        <v>11</v>
      </c>
      <c r="J14" s="48" t="s">
        <v>95</v>
      </c>
      <c r="K14" s="49"/>
      <c r="L14" s="50"/>
      <c r="M14" s="46"/>
      <c r="N14" s="47"/>
      <c r="O14" s="41"/>
      <c r="P14" s="41"/>
      <c r="Q14" s="41"/>
      <c r="R14" s="41"/>
      <c r="S14" s="41"/>
      <c r="T14" s="41"/>
      <c r="U14" s="41"/>
      <c r="V14" s="41"/>
      <c r="W14" s="41"/>
      <c r="X14" s="41"/>
    </row>
    <row r="15" ht="27.0" customHeight="1">
      <c r="A15" s="3"/>
      <c r="B15" s="12"/>
      <c r="C15" s="52"/>
      <c r="D15" s="52"/>
      <c r="E15" s="12"/>
      <c r="F15" s="65"/>
      <c r="G15" s="65"/>
      <c r="H15" s="3"/>
      <c r="I15" s="42" t="str">
        <f t="shared" si="2"/>
        <v>12</v>
      </c>
      <c r="J15" s="41"/>
      <c r="K15" s="49"/>
      <c r="L15" s="50"/>
      <c r="M15" s="46"/>
      <c r="N15" s="47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ht="27.0" customHeight="1">
      <c r="A16" s="3"/>
      <c r="B16" s="66" t="s">
        <v>103</v>
      </c>
      <c r="C16" s="68"/>
      <c r="D16" s="68"/>
      <c r="E16" s="68"/>
      <c r="F16" s="68"/>
      <c r="G16" s="68"/>
      <c r="H16" s="3"/>
      <c r="I16" s="42" t="str">
        <f t="shared" si="2"/>
        <v>13</v>
      </c>
      <c r="J16" s="48"/>
      <c r="K16" s="49"/>
      <c r="L16" s="50"/>
      <c r="M16" s="46"/>
      <c r="N16" s="47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 ht="27.0" customHeight="1">
      <c r="A17" s="3"/>
      <c r="B17" s="42">
        <v>1.0</v>
      </c>
      <c r="C17" s="48" t="s">
        <v>85</v>
      </c>
      <c r="D17" s="49"/>
      <c r="E17" s="50"/>
      <c r="F17" s="46">
        <v>21659.0</v>
      </c>
      <c r="G17" s="47">
        <v>14900.0</v>
      </c>
      <c r="H17" s="3"/>
      <c r="I17" s="42" t="str">
        <f t="shared" si="2"/>
        <v>14</v>
      </c>
      <c r="J17" s="55"/>
      <c r="K17" s="69"/>
      <c r="L17" s="70"/>
      <c r="M17" s="57"/>
      <c r="N17" s="58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ht="27.0" customHeight="1">
      <c r="A18" s="3"/>
      <c r="B18" s="42">
        <v>2.0</v>
      </c>
      <c r="C18" s="48" t="s">
        <v>117</v>
      </c>
      <c r="D18" s="49"/>
      <c r="E18" s="73"/>
      <c r="F18" s="46">
        <v>12871.0</v>
      </c>
      <c r="G18" s="47"/>
      <c r="H18" s="3"/>
      <c r="I18" s="60" t="s">
        <v>83</v>
      </c>
      <c r="J18" s="61"/>
      <c r="K18" s="61"/>
      <c r="L18" s="61"/>
      <c r="M18" s="63" t="str">
        <f t="shared" ref="M18:N18" si="4">SUM(M4:M17)</f>
        <v>  146,492 </v>
      </c>
      <c r="N18" s="64" t="str">
        <f t="shared" si="4"/>
        <v>  223,125 </v>
      </c>
      <c r="O18" s="74"/>
      <c r="P18" s="74"/>
      <c r="Q18" s="74"/>
      <c r="R18" s="74"/>
      <c r="S18" s="74"/>
      <c r="T18" s="74"/>
      <c r="U18" s="74"/>
      <c r="V18" s="74"/>
      <c r="W18" s="74"/>
      <c r="X18" s="74"/>
    </row>
    <row r="19" ht="27.0" customHeight="1">
      <c r="A19" s="3"/>
      <c r="B19" s="42">
        <v>3.0</v>
      </c>
      <c r="C19" s="48" t="s">
        <v>135</v>
      </c>
      <c r="D19" s="49"/>
      <c r="E19" s="50"/>
      <c r="F19" s="46"/>
      <c r="G19" s="47"/>
      <c r="H19" s="3"/>
      <c r="I19" s="76" t="s">
        <v>137</v>
      </c>
      <c r="J19" s="77"/>
      <c r="K19" s="77"/>
      <c r="L19" s="77"/>
      <c r="M19" s="77"/>
      <c r="N19" s="77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 ht="27.0" customHeight="1">
      <c r="A20" s="3"/>
      <c r="B20" s="42" t="str">
        <f t="shared" ref="B20:B32" si="5">SUM(B19+1)</f>
        <v>4</v>
      </c>
      <c r="C20" s="48" t="s">
        <v>106</v>
      </c>
      <c r="D20" s="49"/>
      <c r="E20" s="50"/>
      <c r="F20" s="46">
        <v>56406.0</v>
      </c>
      <c r="G20" s="47">
        <v>6825.0</v>
      </c>
      <c r="H20" s="3"/>
      <c r="I20" s="42">
        <v>1.0</v>
      </c>
      <c r="J20" s="48" t="s">
        <v>144</v>
      </c>
      <c r="K20" s="49"/>
      <c r="L20" s="50"/>
      <c r="M20" s="46">
        <v>53166.0</v>
      </c>
      <c r="N20" s="47">
        <v>20100.0</v>
      </c>
      <c r="O20" s="41"/>
      <c r="P20" s="41"/>
      <c r="Q20" s="41"/>
      <c r="R20" s="41"/>
      <c r="S20" s="41"/>
      <c r="T20" s="41"/>
      <c r="U20" s="41"/>
      <c r="V20" s="41"/>
      <c r="W20" s="41"/>
      <c r="X20" s="41"/>
    </row>
    <row r="21" ht="27.0" customHeight="1">
      <c r="A21" s="3"/>
      <c r="B21" s="42" t="str">
        <f t="shared" si="5"/>
        <v>5</v>
      </c>
      <c r="C21" s="48" t="s">
        <v>145</v>
      </c>
      <c r="D21" s="49"/>
      <c r="E21" s="50"/>
      <c r="F21" s="46">
        <v>50240.0</v>
      </c>
      <c r="G21" s="47"/>
      <c r="H21" s="3"/>
      <c r="I21" s="42">
        <v>2.0</v>
      </c>
      <c r="J21" s="48" t="s">
        <v>89</v>
      </c>
      <c r="K21" s="49"/>
      <c r="L21" s="50"/>
      <c r="M21" s="46">
        <v>9312.0</v>
      </c>
      <c r="N21" s="47">
        <v>5325.0</v>
      </c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ht="27.0" customHeight="1">
      <c r="A22" s="3"/>
      <c r="B22" s="42" t="str">
        <f t="shared" si="5"/>
        <v>6</v>
      </c>
      <c r="C22" s="48" t="s">
        <v>148</v>
      </c>
      <c r="D22" s="49"/>
      <c r="E22" s="50"/>
      <c r="F22" s="46">
        <v>8164.0</v>
      </c>
      <c r="G22" s="47"/>
      <c r="H22" s="3"/>
      <c r="I22" s="42">
        <v>3.0</v>
      </c>
      <c r="J22" s="48" t="s">
        <v>150</v>
      </c>
      <c r="K22" s="49"/>
      <c r="L22" s="50"/>
      <c r="M22" s="46">
        <v>13238.0</v>
      </c>
      <c r="N22" s="47">
        <v>825.0</v>
      </c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 ht="27.0" customHeight="1">
      <c r="A23" s="3"/>
      <c r="B23" s="42" t="str">
        <f t="shared" si="5"/>
        <v>7</v>
      </c>
      <c r="C23" s="48" t="s">
        <v>64</v>
      </c>
      <c r="D23" s="49"/>
      <c r="E23" s="50"/>
      <c r="F23" s="46">
        <v>17598.0</v>
      </c>
      <c r="G23" s="47">
        <v>17600.0</v>
      </c>
      <c r="H23" s="3"/>
      <c r="I23" s="42" t="str">
        <f>SUM(I22+1)</f>
        <v>4</v>
      </c>
      <c r="J23" s="48" t="s">
        <v>152</v>
      </c>
      <c r="K23" s="49"/>
      <c r="L23" s="50"/>
      <c r="M23" s="46"/>
      <c r="N23" s="47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ht="27.0" customHeight="1">
      <c r="A24" s="3"/>
      <c r="B24" s="42" t="str">
        <f t="shared" si="5"/>
        <v>8</v>
      </c>
      <c r="C24" s="48" t="s">
        <v>153</v>
      </c>
      <c r="D24" s="49"/>
      <c r="E24" s="50"/>
      <c r="F24" s="46">
        <v>2099.0</v>
      </c>
      <c r="G24" s="47"/>
      <c r="H24" s="3"/>
      <c r="I24" s="42">
        <v>4.0</v>
      </c>
      <c r="J24" s="48" t="s">
        <v>131</v>
      </c>
      <c r="K24" s="49"/>
      <c r="L24" s="50"/>
      <c r="M24" s="46">
        <v>533834.0</v>
      </c>
      <c r="N24" s="47">
        <v>946350.0</v>
      </c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ht="27.0" customHeight="1">
      <c r="A25" s="3"/>
      <c r="B25" s="42" t="str">
        <f t="shared" si="5"/>
        <v>9</v>
      </c>
      <c r="C25" s="48" t="s">
        <v>154</v>
      </c>
      <c r="D25" s="49"/>
      <c r="E25" s="50"/>
      <c r="F25" s="46">
        <v>200973.0</v>
      </c>
      <c r="G25" s="47">
        <v>323000.0</v>
      </c>
      <c r="H25" s="3"/>
      <c r="I25" s="42">
        <v>5.0</v>
      </c>
      <c r="J25" s="48" t="s">
        <v>155</v>
      </c>
      <c r="K25" s="49"/>
      <c r="L25" s="50"/>
      <c r="M25" s="46"/>
      <c r="N25" s="47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6" ht="27.0" customHeight="1">
      <c r="A26" s="3"/>
      <c r="B26" s="42" t="str">
        <f t="shared" si="5"/>
        <v>10</v>
      </c>
      <c r="C26" s="48" t="s">
        <v>158</v>
      </c>
      <c r="D26" s="49"/>
      <c r="E26" s="50"/>
      <c r="F26" s="46">
        <v>104956.0</v>
      </c>
      <c r="G26" s="47">
        <v>145000.0</v>
      </c>
      <c r="H26" s="3"/>
      <c r="I26" s="42">
        <v>6.0</v>
      </c>
      <c r="J26" s="48" t="s">
        <v>127</v>
      </c>
      <c r="K26" s="49"/>
      <c r="L26" s="50"/>
      <c r="M26" s="46">
        <v>24321.0</v>
      </c>
      <c r="N26" s="47">
        <v>325000.0</v>
      </c>
      <c r="O26" s="41"/>
      <c r="P26" s="41"/>
      <c r="Q26" s="41"/>
      <c r="R26" s="41"/>
      <c r="S26" s="41"/>
      <c r="T26" s="41"/>
      <c r="U26" s="41"/>
      <c r="V26" s="41"/>
      <c r="W26" s="41"/>
      <c r="X26" s="41"/>
    </row>
    <row r="27" ht="27.0" customHeight="1">
      <c r="A27" s="3"/>
      <c r="B27" s="42" t="str">
        <f t="shared" si="5"/>
        <v>11</v>
      </c>
      <c r="C27" s="48" t="s">
        <v>159</v>
      </c>
      <c r="D27" s="49"/>
      <c r="E27" s="50"/>
      <c r="F27" s="46"/>
      <c r="G27" s="47">
        <v>1740.0</v>
      </c>
      <c r="H27" s="3"/>
      <c r="I27" s="42" t="str">
        <f>SUM(I26+1)</f>
        <v>7</v>
      </c>
      <c r="J27" s="48" t="s">
        <v>8</v>
      </c>
      <c r="K27" s="49"/>
      <c r="L27" s="50"/>
      <c r="M27" s="46">
        <v>26217.0</v>
      </c>
      <c r="N27" s="47">
        <v>28350.0</v>
      </c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ht="27.0" customHeight="1">
      <c r="A28" s="3"/>
      <c r="B28" s="42" t="str">
        <f t="shared" si="5"/>
        <v>12</v>
      </c>
      <c r="C28" s="48" t="s">
        <v>161</v>
      </c>
      <c r="D28" s="49"/>
      <c r="E28" s="50"/>
      <c r="F28" s="46">
        <v>2016.0</v>
      </c>
      <c r="G28" s="47">
        <v>2550.0</v>
      </c>
      <c r="H28" s="3"/>
      <c r="I28" s="42">
        <v>7.0</v>
      </c>
      <c r="J28" s="48" t="s">
        <v>162</v>
      </c>
      <c r="K28" s="49"/>
      <c r="L28" s="50"/>
      <c r="M28" s="46">
        <v>87680.0</v>
      </c>
      <c r="N28" s="47">
        <v>35700.0</v>
      </c>
      <c r="O28" s="41"/>
      <c r="P28" s="41"/>
      <c r="Q28" s="41"/>
      <c r="R28" s="41"/>
      <c r="S28" s="41"/>
      <c r="T28" s="41"/>
      <c r="U28" s="41"/>
      <c r="V28" s="41"/>
      <c r="W28" s="41"/>
      <c r="X28" s="41"/>
    </row>
    <row r="29" ht="27.0" customHeight="1">
      <c r="A29" s="3"/>
      <c r="B29" s="42" t="str">
        <f t="shared" si="5"/>
        <v>13</v>
      </c>
      <c r="C29" s="48" t="s">
        <v>163</v>
      </c>
      <c r="D29" s="49"/>
      <c r="E29" s="50"/>
      <c r="F29" s="65">
        <v>17489.0</v>
      </c>
      <c r="G29" s="47"/>
      <c r="H29" s="3"/>
      <c r="I29" s="42">
        <v>8.0</v>
      </c>
      <c r="J29" s="55" t="s">
        <v>120</v>
      </c>
      <c r="K29" s="69"/>
      <c r="L29" s="50"/>
      <c r="M29" s="46">
        <v>154443.0</v>
      </c>
      <c r="N29" s="47">
        <v>80375.0</v>
      </c>
      <c r="O29" s="41"/>
      <c r="P29" s="41"/>
      <c r="Q29" s="41"/>
      <c r="R29" s="41"/>
      <c r="S29" s="41"/>
      <c r="T29" s="41"/>
      <c r="U29" s="41"/>
      <c r="V29" s="41"/>
      <c r="W29" s="41"/>
      <c r="X29" s="41"/>
    </row>
    <row r="30" ht="27.0" customHeight="1">
      <c r="A30" s="3"/>
      <c r="B30" s="42" t="str">
        <f t="shared" si="5"/>
        <v>14</v>
      </c>
      <c r="C30" s="48" t="s">
        <v>165</v>
      </c>
      <c r="D30" s="49"/>
      <c r="E30" s="50"/>
      <c r="F30" s="46"/>
      <c r="G30" s="47"/>
      <c r="H30" s="3"/>
      <c r="I30" s="42">
        <v>9.0</v>
      </c>
      <c r="J30" s="55">
        <v>99.0</v>
      </c>
      <c r="K30" s="69"/>
      <c r="L30" s="70"/>
      <c r="M30" s="57">
        <v>71754.0</v>
      </c>
      <c r="N30" s="58">
        <v>93420.0</v>
      </c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ht="27.0" customHeight="1">
      <c r="A31" s="3"/>
      <c r="B31" s="42" t="str">
        <f t="shared" si="5"/>
        <v>15</v>
      </c>
      <c r="C31" s="48"/>
      <c r="D31" s="49"/>
      <c r="E31" s="50"/>
      <c r="F31" s="46"/>
      <c r="G31" s="47"/>
      <c r="H31" s="3"/>
      <c r="I31" s="42" t="str">
        <f>SUM(I30+1)</f>
        <v>10</v>
      </c>
      <c r="J31" s="80" t="s">
        <v>171</v>
      </c>
      <c r="K31" s="81"/>
      <c r="L31" s="70"/>
      <c r="M31" s="57">
        <v>3153.0</v>
      </c>
      <c r="N31" s="58">
        <v>150.0</v>
      </c>
      <c r="O31" s="41"/>
      <c r="P31" s="41"/>
      <c r="Q31" s="41"/>
      <c r="R31" s="41"/>
      <c r="S31" s="41"/>
      <c r="T31" s="41"/>
      <c r="U31" s="41"/>
      <c r="V31" s="41"/>
      <c r="W31" s="41"/>
      <c r="X31" s="41"/>
    </row>
    <row r="32" ht="27.0" customHeight="1">
      <c r="A32" s="3"/>
      <c r="B32" s="42" t="str">
        <f t="shared" si="5"/>
        <v>16</v>
      </c>
      <c r="C32" s="5"/>
      <c r="D32" s="82"/>
      <c r="E32" s="50"/>
      <c r="F32" s="46"/>
      <c r="G32" s="47"/>
      <c r="H32" s="3"/>
      <c r="I32" s="42">
        <v>10.0</v>
      </c>
      <c r="J32" s="41"/>
      <c r="K32" s="69"/>
      <c r="L32" s="70"/>
      <c r="M32" s="57"/>
      <c r="N32" s="58"/>
      <c r="O32" s="41"/>
      <c r="P32" s="41"/>
      <c r="Q32" s="41"/>
      <c r="R32" s="41"/>
      <c r="S32" s="41"/>
      <c r="T32" s="41"/>
      <c r="U32" s="41"/>
      <c r="V32" s="41"/>
      <c r="W32" s="41"/>
      <c r="X32" s="41"/>
    </row>
    <row r="33" ht="27.0" customHeight="1">
      <c r="A33" s="3"/>
      <c r="B33" s="83">
        <v>17.0</v>
      </c>
      <c r="C33" s="48"/>
      <c r="D33" s="49"/>
      <c r="E33" s="70"/>
      <c r="F33" s="57"/>
      <c r="G33" s="58"/>
      <c r="H33" s="3"/>
      <c r="I33" s="42">
        <v>11.0</v>
      </c>
      <c r="J33" s="55"/>
      <c r="K33" s="69"/>
      <c r="L33" s="70"/>
      <c r="M33" s="57"/>
      <c r="N33" s="58"/>
      <c r="O33" s="41"/>
      <c r="P33" s="41"/>
      <c r="Q33" s="41"/>
      <c r="R33" s="41"/>
      <c r="S33" s="41"/>
      <c r="T33" s="41"/>
      <c r="U33" s="41"/>
      <c r="V33" s="41"/>
      <c r="W33" s="41"/>
      <c r="X33" s="41"/>
    </row>
    <row r="34" ht="27.0" customHeight="1">
      <c r="A34" s="3"/>
      <c r="B34" s="84">
        <v>18.0</v>
      </c>
      <c r="C34" s="48"/>
      <c r="D34" s="49"/>
      <c r="E34" s="85"/>
      <c r="F34" s="87"/>
      <c r="G34" s="88"/>
      <c r="H34" s="3"/>
      <c r="I34" s="42">
        <v>12.0</v>
      </c>
      <c r="J34" s="89"/>
      <c r="K34" s="90"/>
      <c r="L34" s="85"/>
      <c r="M34" s="87"/>
      <c r="N34" s="88"/>
      <c r="O34" s="41"/>
      <c r="P34" s="41"/>
      <c r="Q34" s="41"/>
      <c r="R34" s="41"/>
      <c r="S34" s="41"/>
      <c r="T34" s="41"/>
      <c r="U34" s="41"/>
      <c r="V34" s="41"/>
      <c r="W34" s="41"/>
      <c r="X34" s="41"/>
    </row>
    <row r="35" ht="27.0" customHeight="1">
      <c r="A35" s="3"/>
      <c r="B35" s="60" t="s">
        <v>83</v>
      </c>
      <c r="C35" s="61"/>
      <c r="D35" s="61"/>
      <c r="E35" s="61"/>
      <c r="F35" s="92" t="str">
        <f t="shared" ref="F35:G35" si="6">SUM(F17:F34)</f>
        <v>  494,471 </v>
      </c>
      <c r="G35" s="93" t="str">
        <f t="shared" si="6"/>
        <v>  511,615 </v>
      </c>
      <c r="H35" s="3"/>
      <c r="I35" s="60" t="s">
        <v>83</v>
      </c>
      <c r="J35" s="61"/>
      <c r="K35" s="61"/>
      <c r="L35" s="61"/>
      <c r="M35" s="92" t="str">
        <f t="shared" ref="M35:N35" si="7">SUM(M20:M34)</f>
        <v>  977,118 </v>
      </c>
      <c r="N35" s="93" t="str">
        <f t="shared" si="7"/>
        <v>  1,535,595 </v>
      </c>
      <c r="O35" s="41"/>
      <c r="P35" s="41"/>
      <c r="Q35" s="41"/>
      <c r="R35" s="41"/>
      <c r="S35" s="41"/>
      <c r="T35" s="41"/>
      <c r="U35" s="41"/>
      <c r="V35" s="41"/>
      <c r="W35" s="41"/>
      <c r="X35" s="41"/>
    </row>
    <row r="36" ht="27.0" customHeight="1">
      <c r="A36" s="3"/>
      <c r="B36" s="12"/>
      <c r="C36" s="12"/>
      <c r="D36" s="12"/>
      <c r="E36" s="12"/>
      <c r="F36" s="65"/>
      <c r="G36" s="65"/>
      <c r="H36" s="3"/>
      <c r="I36" s="12"/>
      <c r="J36" s="12"/>
      <c r="K36" s="12"/>
      <c r="L36" s="12"/>
      <c r="M36" s="65"/>
      <c r="N36" s="65"/>
      <c r="O36" s="41"/>
      <c r="P36" s="41"/>
      <c r="Q36" s="41"/>
      <c r="R36" s="41"/>
      <c r="S36" s="41"/>
      <c r="T36" s="41"/>
      <c r="U36" s="41"/>
      <c r="V36" s="41"/>
      <c r="W36" s="41"/>
      <c r="X36" s="41"/>
    </row>
    <row r="37" ht="33.0" customHeight="1">
      <c r="A37" s="3"/>
      <c r="B37" s="12"/>
      <c r="C37" s="52"/>
      <c r="D37" s="52"/>
      <c r="E37" s="12"/>
      <c r="F37" s="65"/>
      <c r="G37" s="65" t="s">
        <v>0</v>
      </c>
      <c r="H37" s="8" t="str">
        <f>TODAY()</f>
        <v>8/16/2016</v>
      </c>
      <c r="L37" s="3"/>
      <c r="M37" s="3"/>
      <c r="N37" s="3" t="s">
        <v>143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ht="27.0" customHeight="1">
      <c r="A38" s="12"/>
      <c r="B38" s="13" t="s">
        <v>3</v>
      </c>
      <c r="C38" s="19" t="s">
        <v>4</v>
      </c>
      <c r="D38" s="21"/>
      <c r="E38" s="25"/>
      <c r="F38" s="26" t="s">
        <v>10</v>
      </c>
      <c r="G38" s="27" t="s">
        <v>11</v>
      </c>
      <c r="H38" s="12"/>
      <c r="I38" s="13" t="s">
        <v>3</v>
      </c>
      <c r="J38" s="19" t="s">
        <v>4</v>
      </c>
      <c r="K38" s="21"/>
      <c r="L38" s="25"/>
      <c r="M38" s="26" t="s">
        <v>10</v>
      </c>
      <c r="N38" s="27" t="s">
        <v>11</v>
      </c>
      <c r="O38" s="28"/>
      <c r="P38" s="28"/>
      <c r="Q38" s="28"/>
      <c r="R38" s="28"/>
      <c r="S38" s="28"/>
      <c r="T38" s="28"/>
      <c r="U38" s="28"/>
      <c r="V38" s="28"/>
      <c r="W38" s="28"/>
      <c r="X38" s="28"/>
    </row>
    <row r="39" ht="27.0" customHeight="1">
      <c r="A39" s="3"/>
      <c r="B39" s="95" t="s">
        <v>217</v>
      </c>
      <c r="C39" s="68"/>
      <c r="D39" s="68"/>
      <c r="E39" s="68"/>
      <c r="F39" s="68"/>
      <c r="G39" s="68"/>
      <c r="H39" s="3"/>
      <c r="I39" s="96" t="s">
        <v>222</v>
      </c>
      <c r="J39" s="37"/>
      <c r="K39" s="37"/>
      <c r="L39" s="37"/>
      <c r="M39" s="37"/>
      <c r="N39" s="37"/>
      <c r="O39" s="41"/>
      <c r="P39" s="41"/>
      <c r="Q39" s="41"/>
      <c r="R39" s="41"/>
      <c r="S39" s="41"/>
      <c r="T39" s="41"/>
      <c r="U39" s="41"/>
      <c r="V39" s="41"/>
      <c r="W39" s="41"/>
      <c r="X39" s="41"/>
    </row>
    <row r="40" ht="27.0" customHeight="1">
      <c r="A40" s="3"/>
      <c r="B40" s="42">
        <v>1.0</v>
      </c>
      <c r="C40" s="48" t="s">
        <v>77</v>
      </c>
      <c r="D40" s="49"/>
      <c r="E40" s="50"/>
      <c r="F40" s="46">
        <v>4371.0</v>
      </c>
      <c r="G40" s="47">
        <v>475.0</v>
      </c>
      <c r="H40" s="3"/>
      <c r="I40" s="42">
        <v>1.0</v>
      </c>
      <c r="J40" s="48" t="s">
        <v>229</v>
      </c>
      <c r="K40" s="49"/>
      <c r="L40" s="50"/>
      <c r="M40" s="46">
        <v>10204.0</v>
      </c>
      <c r="N40" s="47">
        <v>1000.0</v>
      </c>
      <c r="O40" s="41"/>
      <c r="P40" s="41"/>
      <c r="Q40" s="41"/>
      <c r="R40" s="41"/>
      <c r="S40" s="41"/>
      <c r="T40" s="41"/>
      <c r="U40" s="41"/>
      <c r="V40" s="41"/>
      <c r="W40" s="41"/>
      <c r="X40" s="41"/>
    </row>
    <row r="41" ht="27.0" customHeight="1">
      <c r="A41" s="3"/>
      <c r="B41" s="42" t="str">
        <f t="shared" ref="B41:B44" si="8">SUM(B40+1)</f>
        <v>2</v>
      </c>
      <c r="C41" s="48" t="s">
        <v>93</v>
      </c>
      <c r="D41" s="49"/>
      <c r="E41" s="50"/>
      <c r="F41" s="46">
        <v>25964.0</v>
      </c>
      <c r="G41" s="47">
        <v>21000.0</v>
      </c>
      <c r="H41" s="3"/>
      <c r="I41" s="42" t="str">
        <f t="shared" ref="I41:I56" si="9">SUM(I40+1)</f>
        <v>2</v>
      </c>
      <c r="J41" s="48" t="s">
        <v>231</v>
      </c>
      <c r="K41" s="54"/>
      <c r="L41" s="50"/>
      <c r="M41" s="46">
        <v>133957.0</v>
      </c>
      <c r="N41" s="47">
        <v>80500.0</v>
      </c>
      <c r="O41" s="41"/>
      <c r="P41" s="41"/>
      <c r="Q41" s="41"/>
      <c r="R41" s="41"/>
      <c r="S41" s="41"/>
      <c r="T41" s="41"/>
      <c r="U41" s="41"/>
      <c r="V41" s="41"/>
      <c r="W41" s="41"/>
      <c r="X41" s="41"/>
    </row>
    <row r="42" ht="27.0" customHeight="1">
      <c r="A42" s="3"/>
      <c r="B42" s="42" t="str">
        <f t="shared" si="8"/>
        <v>3</v>
      </c>
      <c r="C42" s="48" t="s">
        <v>98</v>
      </c>
      <c r="D42" s="49"/>
      <c r="E42" s="50"/>
      <c r="F42" s="46">
        <v>74265.0</v>
      </c>
      <c r="G42" s="47">
        <v>45750.0</v>
      </c>
      <c r="H42" s="3"/>
      <c r="I42" s="42" t="str">
        <f t="shared" si="9"/>
        <v>3</v>
      </c>
      <c r="J42" s="48" t="s">
        <v>232</v>
      </c>
      <c r="K42" s="49"/>
      <c r="L42" s="50"/>
      <c r="M42" s="46"/>
      <c r="N42" s="47"/>
      <c r="O42" s="41"/>
      <c r="P42" s="41"/>
      <c r="Q42" s="41"/>
      <c r="R42" s="41"/>
      <c r="S42" s="41"/>
      <c r="T42" s="41"/>
      <c r="U42" s="41"/>
      <c r="V42" s="41"/>
      <c r="W42" s="41"/>
      <c r="X42" s="41"/>
    </row>
    <row r="43" ht="27.0" customHeight="1">
      <c r="A43" s="3"/>
      <c r="B43" s="42" t="str">
        <f t="shared" si="8"/>
        <v>4</v>
      </c>
      <c r="C43" s="48" t="s">
        <v>101</v>
      </c>
      <c r="D43" s="49"/>
      <c r="E43" s="50"/>
      <c r="F43" s="46">
        <v>7618.0</v>
      </c>
      <c r="G43" s="47">
        <v>2700.0</v>
      </c>
      <c r="H43" s="3"/>
      <c r="I43" s="42" t="str">
        <f t="shared" si="9"/>
        <v>4</v>
      </c>
      <c r="J43" s="48" t="s">
        <v>233</v>
      </c>
      <c r="K43" s="49"/>
      <c r="L43" s="50"/>
      <c r="M43" s="46">
        <v>19718.0</v>
      </c>
      <c r="N43" s="47">
        <v>3750.0</v>
      </c>
      <c r="O43" s="41"/>
      <c r="P43" s="41"/>
      <c r="Q43" s="41"/>
      <c r="R43" s="41"/>
      <c r="S43" s="41"/>
      <c r="T43" s="41"/>
      <c r="U43" s="41"/>
      <c r="V43" s="41"/>
      <c r="W43" s="41"/>
      <c r="X43" s="41"/>
    </row>
    <row r="44" ht="27.0" customHeight="1">
      <c r="A44" s="3"/>
      <c r="B44" s="42" t="str">
        <f t="shared" si="8"/>
        <v>5</v>
      </c>
      <c r="C44" s="48" t="s">
        <v>234</v>
      </c>
      <c r="D44" s="49"/>
      <c r="E44" s="50"/>
      <c r="F44" s="46">
        <v>9319.0</v>
      </c>
      <c r="G44" s="47">
        <v>900.0</v>
      </c>
      <c r="H44" s="3"/>
      <c r="I44" s="42" t="str">
        <f t="shared" si="9"/>
        <v>5</v>
      </c>
      <c r="J44" s="3" t="s">
        <v>235</v>
      </c>
      <c r="K44" s="49"/>
      <c r="L44" s="50"/>
      <c r="M44" s="46">
        <v>11226.0</v>
      </c>
      <c r="N44" s="47">
        <v>11000.0</v>
      </c>
      <c r="O44" s="41"/>
      <c r="P44" s="41"/>
      <c r="Q44" s="41"/>
      <c r="R44" s="41"/>
      <c r="S44" s="41"/>
      <c r="T44" s="41"/>
      <c r="U44" s="41"/>
      <c r="V44" s="41"/>
      <c r="W44" s="41"/>
      <c r="X44" s="41"/>
    </row>
    <row r="45" ht="27.0" customHeight="1">
      <c r="A45" s="3"/>
      <c r="B45" s="42">
        <v>6.0</v>
      </c>
      <c r="C45" s="48" t="s">
        <v>236</v>
      </c>
      <c r="D45" s="49"/>
      <c r="E45" s="50"/>
      <c r="F45" s="46">
        <v>11008.0</v>
      </c>
      <c r="G45" s="47"/>
      <c r="H45" s="3"/>
      <c r="I45" s="42" t="str">
        <f t="shared" si="9"/>
        <v>6</v>
      </c>
      <c r="J45" s="48" t="s">
        <v>237</v>
      </c>
      <c r="K45" s="49"/>
      <c r="L45" s="50"/>
      <c r="M45" s="46">
        <v>96021.0</v>
      </c>
      <c r="N45" s="47">
        <v>84725.0</v>
      </c>
      <c r="O45" s="41"/>
      <c r="P45" s="41"/>
      <c r="Q45" s="41"/>
      <c r="R45" s="41"/>
      <c r="S45" s="41"/>
      <c r="T45" s="41"/>
      <c r="U45" s="41"/>
      <c r="V45" s="41"/>
      <c r="W45" s="41"/>
      <c r="X45" s="41"/>
    </row>
    <row r="46" ht="27.0" customHeight="1">
      <c r="A46" s="3"/>
      <c r="B46" s="50">
        <v>7.0</v>
      </c>
      <c r="C46" s="48" t="s">
        <v>238</v>
      </c>
      <c r="D46" s="49"/>
      <c r="E46" s="50"/>
      <c r="F46" s="46">
        <v>8334.0</v>
      </c>
      <c r="G46" s="103">
        <v>2525.0</v>
      </c>
      <c r="H46" s="3"/>
      <c r="I46" s="42" t="str">
        <f t="shared" si="9"/>
        <v>7</v>
      </c>
      <c r="J46" s="48" t="s">
        <v>32</v>
      </c>
      <c r="K46" s="49"/>
      <c r="L46" s="50"/>
      <c r="M46" s="46">
        <v>4266.0</v>
      </c>
      <c r="N46" s="47">
        <v>3450.0</v>
      </c>
      <c r="O46" s="41"/>
      <c r="P46" s="41"/>
      <c r="Q46" s="41"/>
      <c r="R46" s="41"/>
      <c r="S46" s="41"/>
      <c r="T46" s="41"/>
      <c r="U46" s="41"/>
      <c r="V46" s="41"/>
      <c r="W46" s="41"/>
      <c r="X46" s="41"/>
    </row>
    <row r="47" ht="27.0" customHeight="1">
      <c r="A47" s="3"/>
      <c r="B47" s="50">
        <v>8.0</v>
      </c>
      <c r="C47" s="48"/>
      <c r="D47" s="49"/>
      <c r="E47" s="50"/>
      <c r="F47" s="46"/>
      <c r="G47" s="103"/>
      <c r="H47" s="3"/>
      <c r="I47" s="42" t="str">
        <f t="shared" si="9"/>
        <v>8</v>
      </c>
      <c r="J47" s="48" t="s">
        <v>239</v>
      </c>
      <c r="K47" s="49"/>
      <c r="L47" s="50"/>
      <c r="M47" s="46">
        <v>66898.0</v>
      </c>
      <c r="N47" s="47">
        <v>30075.0</v>
      </c>
      <c r="O47" s="41"/>
      <c r="P47" s="41"/>
      <c r="Q47" s="41"/>
      <c r="R47" s="41"/>
      <c r="S47" s="41"/>
      <c r="T47" s="41"/>
      <c r="U47" s="41"/>
      <c r="V47" s="41"/>
      <c r="W47" s="41"/>
      <c r="X47" s="41"/>
    </row>
    <row r="48" ht="27.0" customHeight="1">
      <c r="A48" s="3"/>
      <c r="B48" s="50"/>
      <c r="C48" s="48"/>
      <c r="D48" s="49"/>
      <c r="E48" s="50"/>
      <c r="F48" s="46"/>
      <c r="G48" s="103"/>
      <c r="H48" s="3"/>
      <c r="I48" s="42" t="str">
        <f t="shared" si="9"/>
        <v>9</v>
      </c>
      <c r="J48" s="48" t="s">
        <v>240</v>
      </c>
      <c r="K48" s="49"/>
      <c r="L48" s="50"/>
      <c r="M48" s="46"/>
      <c r="N48" s="47">
        <v>2853.0</v>
      </c>
      <c r="O48" s="41"/>
      <c r="P48" s="41"/>
      <c r="Q48" s="41"/>
      <c r="R48" s="41"/>
      <c r="S48" s="41"/>
      <c r="T48" s="41"/>
      <c r="U48" s="41"/>
      <c r="V48" s="41"/>
      <c r="W48" s="41"/>
      <c r="X48" s="41"/>
    </row>
    <row r="49" ht="27.0" customHeight="1">
      <c r="A49" s="3"/>
      <c r="B49" s="70"/>
      <c r="C49" s="55"/>
      <c r="D49" s="69"/>
      <c r="E49" s="70"/>
      <c r="F49" s="57"/>
      <c r="G49" s="106"/>
      <c r="H49" s="3"/>
      <c r="I49" s="42" t="str">
        <f t="shared" si="9"/>
        <v>10</v>
      </c>
      <c r="J49" s="48" t="s">
        <v>212</v>
      </c>
      <c r="K49" s="49"/>
      <c r="L49" s="50"/>
      <c r="M49" s="46">
        <v>195204.0</v>
      </c>
      <c r="N49" s="47">
        <v>185925.0</v>
      </c>
      <c r="O49" s="41"/>
      <c r="P49" s="41"/>
      <c r="Q49" s="41"/>
      <c r="R49" s="41"/>
      <c r="S49" s="41"/>
      <c r="T49" s="41"/>
      <c r="U49" s="41"/>
      <c r="V49" s="41"/>
      <c r="W49" s="41"/>
      <c r="X49" s="41"/>
    </row>
    <row r="50" ht="27.0" customHeight="1">
      <c r="A50" s="3"/>
      <c r="B50" s="108" t="s">
        <v>83</v>
      </c>
      <c r="C50" s="109"/>
      <c r="D50" s="109"/>
      <c r="E50" s="109"/>
      <c r="F50" s="110" t="str">
        <f t="shared" ref="F50:G50" si="10">SUM(F40:F49)</f>
        <v>  140,879 </v>
      </c>
      <c r="G50" s="111" t="str">
        <f t="shared" si="10"/>
        <v>  73,350 </v>
      </c>
      <c r="H50" s="3"/>
      <c r="I50" s="42" t="str">
        <f t="shared" si="9"/>
        <v>11</v>
      </c>
      <c r="J50" s="80" t="s">
        <v>244</v>
      </c>
      <c r="K50" s="49"/>
      <c r="L50" s="50"/>
      <c r="M50" s="46">
        <v>21697.0</v>
      </c>
      <c r="N50" s="47"/>
      <c r="O50" s="41"/>
      <c r="P50" s="41"/>
      <c r="Q50" s="41"/>
      <c r="R50" s="41"/>
      <c r="S50" s="41"/>
      <c r="T50" s="41"/>
      <c r="U50" s="41"/>
      <c r="V50" s="41"/>
      <c r="W50" s="41"/>
      <c r="X50" s="41"/>
    </row>
    <row r="51" ht="27.0" customHeight="1">
      <c r="A51" s="3"/>
      <c r="B51" s="76" t="s">
        <v>245</v>
      </c>
      <c r="C51" s="77"/>
      <c r="D51" s="77"/>
      <c r="E51" s="77"/>
      <c r="F51" s="77"/>
      <c r="G51" s="77"/>
      <c r="H51" s="3"/>
      <c r="I51" s="42" t="str">
        <f t="shared" si="9"/>
        <v>12</v>
      </c>
      <c r="J51" s="3" t="s">
        <v>247</v>
      </c>
      <c r="K51" s="54"/>
      <c r="L51" s="50"/>
      <c r="M51" s="46">
        <v>1945.0</v>
      </c>
      <c r="N51" s="47">
        <v>1750.0</v>
      </c>
      <c r="O51" s="41"/>
      <c r="P51" s="41"/>
      <c r="Q51" s="41"/>
      <c r="R51" s="41"/>
      <c r="S51" s="41"/>
      <c r="T51" s="41"/>
      <c r="U51" s="41"/>
      <c r="V51" s="41"/>
      <c r="W51" s="41"/>
      <c r="X51" s="41"/>
    </row>
    <row r="52" ht="27.0" customHeight="1">
      <c r="A52" s="3"/>
      <c r="B52" s="42">
        <v>1.0</v>
      </c>
      <c r="C52" s="48" t="s">
        <v>248</v>
      </c>
      <c r="D52" s="49"/>
      <c r="E52" s="50"/>
      <c r="F52" s="46">
        <v>18827.0</v>
      </c>
      <c r="G52" s="47">
        <v>6650.0</v>
      </c>
      <c r="H52" s="3"/>
      <c r="I52" s="42" t="str">
        <f t="shared" si="9"/>
        <v>13</v>
      </c>
      <c r="J52" s="48"/>
      <c r="K52" s="49"/>
      <c r="L52" s="50"/>
      <c r="M52" s="46"/>
      <c r="N52" s="47"/>
      <c r="O52" s="41"/>
      <c r="P52" s="41"/>
      <c r="Q52" s="41"/>
      <c r="R52" s="41"/>
      <c r="S52" s="41"/>
      <c r="T52" s="41"/>
      <c r="U52" s="41"/>
      <c r="V52" s="41"/>
      <c r="W52" s="41"/>
      <c r="X52" s="41"/>
    </row>
    <row r="53" ht="27.0" customHeight="1">
      <c r="A53" s="3"/>
      <c r="B53" s="42" t="str">
        <f t="shared" ref="B53:B56" si="11">SUM(B52+1)</f>
        <v>2</v>
      </c>
      <c r="C53" s="48" t="s">
        <v>16</v>
      </c>
      <c r="D53" s="49"/>
      <c r="E53" s="50"/>
      <c r="F53" s="46">
        <v>14845.0</v>
      </c>
      <c r="G53" s="47">
        <v>1500.0</v>
      </c>
      <c r="H53" s="3"/>
      <c r="I53" s="42" t="str">
        <f t="shared" si="9"/>
        <v>14</v>
      </c>
      <c r="J53" s="115"/>
      <c r="K53" s="116"/>
      <c r="L53" s="50"/>
      <c r="M53" s="46"/>
      <c r="N53" s="47"/>
      <c r="O53" s="41"/>
      <c r="P53" s="41"/>
      <c r="Q53" s="41"/>
      <c r="R53" s="41"/>
      <c r="S53" s="41"/>
      <c r="T53" s="41"/>
      <c r="U53" s="41"/>
      <c r="V53" s="41"/>
      <c r="W53" s="41"/>
      <c r="X53" s="41"/>
    </row>
    <row r="54" ht="27.0" customHeight="1">
      <c r="A54" s="3"/>
      <c r="B54" s="42" t="str">
        <f t="shared" si="11"/>
        <v>3</v>
      </c>
      <c r="C54" s="3" t="s">
        <v>129</v>
      </c>
      <c r="D54" s="3"/>
      <c r="E54" s="50"/>
      <c r="F54" s="46">
        <v>14886.0</v>
      </c>
      <c r="G54" s="47">
        <v>17400.0</v>
      </c>
      <c r="H54" s="3"/>
      <c r="I54" s="42" t="str">
        <f t="shared" si="9"/>
        <v>15</v>
      </c>
      <c r="J54" s="41"/>
      <c r="K54" s="79"/>
      <c r="L54" s="50"/>
      <c r="M54" s="46"/>
      <c r="N54" s="47"/>
      <c r="O54" s="41"/>
      <c r="P54" s="41"/>
      <c r="Q54" s="41"/>
      <c r="R54" s="41"/>
      <c r="S54" s="41"/>
      <c r="T54" s="41"/>
      <c r="U54" s="41"/>
      <c r="V54" s="41"/>
      <c r="W54" s="41"/>
      <c r="X54" s="41"/>
    </row>
    <row r="55" ht="27.0" customHeight="1">
      <c r="A55" s="3"/>
      <c r="B55" s="42" t="str">
        <f t="shared" si="11"/>
        <v>4</v>
      </c>
      <c r="C55" s="48" t="s">
        <v>249</v>
      </c>
      <c r="D55" s="49"/>
      <c r="E55" s="50"/>
      <c r="F55" s="46">
        <v>6706.0</v>
      </c>
      <c r="G55" s="47">
        <v>6840.0</v>
      </c>
      <c r="H55" s="3"/>
      <c r="I55" s="42" t="str">
        <f t="shared" si="9"/>
        <v>16</v>
      </c>
      <c r="J55" s="48"/>
      <c r="K55" s="118"/>
      <c r="L55" s="50"/>
      <c r="M55" s="46"/>
      <c r="N55" s="47"/>
      <c r="O55" s="41"/>
      <c r="P55" s="41"/>
      <c r="Q55" s="41"/>
      <c r="R55" s="41"/>
      <c r="S55" s="41"/>
      <c r="T55" s="41"/>
      <c r="U55" s="41"/>
      <c r="V55" s="41"/>
      <c r="W55" s="41"/>
      <c r="X55" s="41"/>
    </row>
    <row r="56" ht="27.0" customHeight="1">
      <c r="A56" s="3"/>
      <c r="B56" s="42" t="str">
        <f t="shared" si="11"/>
        <v>5</v>
      </c>
      <c r="C56" s="48" t="s">
        <v>250</v>
      </c>
      <c r="D56" s="49"/>
      <c r="E56" s="50"/>
      <c r="F56" s="46">
        <v>21409.0</v>
      </c>
      <c r="G56" s="47">
        <v>35405.0</v>
      </c>
      <c r="H56" s="3"/>
      <c r="I56" s="83" t="str">
        <f t="shared" si="9"/>
        <v>17</v>
      </c>
      <c r="J56" s="55"/>
      <c r="K56" s="69"/>
      <c r="L56" s="70"/>
      <c r="M56" s="57"/>
      <c r="N56" s="58"/>
      <c r="O56" s="41"/>
      <c r="P56" s="41"/>
      <c r="Q56" s="41"/>
      <c r="R56" s="41"/>
      <c r="S56" s="41"/>
      <c r="T56" s="41"/>
      <c r="U56" s="41"/>
      <c r="V56" s="41"/>
      <c r="W56" s="41"/>
      <c r="X56" s="41"/>
    </row>
    <row r="57" ht="27.0" customHeight="1">
      <c r="A57" s="3"/>
      <c r="B57" s="42">
        <v>6.0</v>
      </c>
      <c r="C57" s="48" t="s">
        <v>252</v>
      </c>
      <c r="D57" s="49"/>
      <c r="E57" s="50"/>
      <c r="F57" s="46">
        <v>16888.0</v>
      </c>
      <c r="G57" s="47">
        <v>5225.0</v>
      </c>
      <c r="H57" s="3"/>
      <c r="I57" s="108" t="s">
        <v>83</v>
      </c>
      <c r="J57" s="109"/>
      <c r="K57" s="109"/>
      <c r="L57" s="109"/>
      <c r="M57" s="110" t="str">
        <f t="shared" ref="M57:N57" si="12">SUM(M40:M56)</f>
        <v>  561,136 </v>
      </c>
      <c r="N57" s="111" t="str">
        <f t="shared" si="12"/>
        <v>  405,028 </v>
      </c>
      <c r="O57" s="41"/>
      <c r="P57" s="41"/>
      <c r="Q57" s="41"/>
      <c r="R57" s="41"/>
      <c r="S57" s="41"/>
      <c r="T57" s="41"/>
      <c r="U57" s="41"/>
      <c r="V57" s="41"/>
      <c r="W57" s="41"/>
      <c r="X57" s="41"/>
    </row>
    <row r="58" ht="27.0" customHeight="1">
      <c r="A58" s="3"/>
      <c r="B58" s="42">
        <v>7.0</v>
      </c>
      <c r="C58" s="48" t="s">
        <v>253</v>
      </c>
      <c r="D58" s="49"/>
      <c r="E58" s="50"/>
      <c r="F58" s="46">
        <v>27587.0</v>
      </c>
      <c r="G58" s="47">
        <v>24900.0</v>
      </c>
      <c r="H58" s="3"/>
      <c r="I58" s="123" t="s">
        <v>254</v>
      </c>
      <c r="J58" s="77"/>
      <c r="K58" s="77"/>
      <c r="L58" s="77"/>
      <c r="M58" s="77"/>
      <c r="N58" s="77"/>
      <c r="O58" s="41"/>
      <c r="P58" s="41"/>
      <c r="Q58" s="41"/>
      <c r="R58" s="41"/>
      <c r="S58" s="41"/>
      <c r="T58" s="41"/>
      <c r="U58" s="41"/>
      <c r="V58" s="41"/>
      <c r="W58" s="41"/>
      <c r="X58" s="41"/>
    </row>
    <row r="59" ht="27.0" customHeight="1">
      <c r="A59" s="3"/>
      <c r="B59" s="42" t="str">
        <f t="shared" ref="B59:B62" si="13">SUM(B58+1)</f>
        <v>8</v>
      </c>
      <c r="C59" s="48" t="s">
        <v>255</v>
      </c>
      <c r="D59" s="49"/>
      <c r="E59" s="50"/>
      <c r="F59" s="46">
        <v>23453.0</v>
      </c>
      <c r="G59" s="47">
        <v>12150.0</v>
      </c>
      <c r="H59" s="3"/>
      <c r="I59" s="83">
        <v>1.0</v>
      </c>
      <c r="J59" s="55" t="s">
        <v>256</v>
      </c>
      <c r="K59" s="69" t="s">
        <v>257</v>
      </c>
      <c r="L59" s="70"/>
      <c r="M59" s="57">
        <v>184611.0</v>
      </c>
      <c r="N59" s="58">
        <v>71500.0</v>
      </c>
      <c r="O59" s="41"/>
      <c r="P59" s="41"/>
      <c r="Q59" s="41"/>
      <c r="R59" s="41"/>
      <c r="S59" s="41"/>
      <c r="T59" s="41"/>
      <c r="U59" s="41"/>
      <c r="V59" s="41"/>
      <c r="W59" s="41"/>
      <c r="X59" s="41"/>
    </row>
    <row r="60" ht="27.0" customHeight="1">
      <c r="A60" s="3"/>
      <c r="B60" s="42" t="str">
        <f t="shared" si="13"/>
        <v>9</v>
      </c>
      <c r="C60" s="48" t="s">
        <v>258</v>
      </c>
      <c r="D60" s="49"/>
      <c r="E60" s="50"/>
      <c r="F60" s="46">
        <v>8918.0</v>
      </c>
      <c r="G60" s="47">
        <v>825.0</v>
      </c>
      <c r="H60" s="3"/>
      <c r="I60" s="83">
        <v>2.0</v>
      </c>
      <c r="J60" s="55" t="s">
        <v>80</v>
      </c>
      <c r="K60" s="69"/>
      <c r="L60" s="70"/>
      <c r="M60" s="57">
        <v>41863.0</v>
      </c>
      <c r="N60" s="58">
        <v>21400.0</v>
      </c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ht="27.0" customHeight="1">
      <c r="A61" s="3"/>
      <c r="B61" s="42" t="str">
        <f t="shared" si="13"/>
        <v>10</v>
      </c>
      <c r="C61" s="48" t="s">
        <v>259</v>
      </c>
      <c r="D61" s="49"/>
      <c r="E61" s="50"/>
      <c r="F61" s="46">
        <v>2295.0</v>
      </c>
      <c r="G61" s="47"/>
      <c r="H61" s="3"/>
      <c r="I61" s="83">
        <v>3.0</v>
      </c>
      <c r="J61" s="55" t="s">
        <v>215</v>
      </c>
      <c r="K61" s="69"/>
      <c r="L61" s="70"/>
      <c r="M61" s="57">
        <v>30640.0</v>
      </c>
      <c r="N61" s="58">
        <v>43145.0</v>
      </c>
      <c r="O61" s="41"/>
      <c r="P61" s="41"/>
      <c r="Q61" s="41"/>
      <c r="R61" s="41"/>
      <c r="S61" s="41"/>
      <c r="T61" s="41"/>
      <c r="U61" s="41"/>
      <c r="V61" s="41"/>
      <c r="W61" s="41"/>
      <c r="X61" s="41"/>
    </row>
    <row r="62" ht="27.0" customHeight="1">
      <c r="A62" s="3"/>
      <c r="B62" s="42" t="str">
        <f t="shared" si="13"/>
        <v>11</v>
      </c>
      <c r="C62" s="48" t="s">
        <v>260</v>
      </c>
      <c r="D62" s="49"/>
      <c r="E62" s="50"/>
      <c r="F62" s="46">
        <v>3942.0</v>
      </c>
      <c r="G62" s="47">
        <v>2000.0</v>
      </c>
      <c r="H62" s="3"/>
      <c r="I62" s="83" t="str">
        <f t="shared" ref="I62:I64" si="14">SUM(I61+1)</f>
        <v>4</v>
      </c>
      <c r="J62" s="55" t="s">
        <v>261</v>
      </c>
      <c r="K62" s="69"/>
      <c r="L62" s="70"/>
      <c r="M62" s="57">
        <v>12232.0</v>
      </c>
      <c r="N62" s="58">
        <v>6875.0</v>
      </c>
      <c r="O62" s="41"/>
      <c r="P62" s="41"/>
      <c r="Q62" s="41"/>
      <c r="R62" s="41"/>
      <c r="S62" s="41"/>
      <c r="T62" s="41"/>
      <c r="U62" s="41"/>
      <c r="V62" s="41"/>
      <c r="W62" s="41"/>
      <c r="X62" s="41"/>
    </row>
    <row r="63" ht="27.0" customHeight="1">
      <c r="A63" s="3"/>
      <c r="B63" s="42">
        <v>12.0</v>
      </c>
      <c r="C63" s="48" t="s">
        <v>73</v>
      </c>
      <c r="D63" s="49"/>
      <c r="E63" s="50"/>
      <c r="F63" s="46">
        <v>16253.0</v>
      </c>
      <c r="G63" s="47">
        <v>24600.0</v>
      </c>
      <c r="H63" s="3"/>
      <c r="I63" s="83" t="str">
        <f t="shared" si="14"/>
        <v>5</v>
      </c>
      <c r="J63" s="55" t="s">
        <v>262</v>
      </c>
      <c r="K63" s="69"/>
      <c r="L63" s="70"/>
      <c r="M63" s="57">
        <v>13130.0</v>
      </c>
      <c r="N63" s="58">
        <v>4200.0</v>
      </c>
      <c r="O63" s="41"/>
      <c r="P63" s="41"/>
      <c r="Q63" s="41"/>
      <c r="R63" s="41"/>
      <c r="S63" s="41"/>
      <c r="T63" s="41"/>
      <c r="U63" s="41"/>
      <c r="V63" s="41"/>
      <c r="W63" s="41"/>
      <c r="X63" s="41"/>
    </row>
    <row r="64" ht="27.0" customHeight="1">
      <c r="A64" s="3"/>
      <c r="B64" s="42">
        <v>13.0</v>
      </c>
      <c r="C64" s="129" t="s">
        <v>263</v>
      </c>
      <c r="D64" s="130"/>
      <c r="E64" s="50"/>
      <c r="F64" s="46">
        <v>84062.0</v>
      </c>
      <c r="G64" s="47">
        <v>19380.0</v>
      </c>
      <c r="H64" s="3"/>
      <c r="I64" s="83" t="str">
        <f t="shared" si="14"/>
        <v>6</v>
      </c>
      <c r="J64" s="55" t="s">
        <v>51</v>
      </c>
      <c r="K64" s="69"/>
      <c r="L64" s="70"/>
      <c r="M64" s="57">
        <v>15532.0</v>
      </c>
      <c r="N64" s="58">
        <v>34030.0</v>
      </c>
      <c r="O64" s="41"/>
      <c r="P64" s="41"/>
      <c r="Q64" s="41"/>
      <c r="R64" s="41"/>
      <c r="S64" s="41"/>
      <c r="T64" s="41"/>
      <c r="U64" s="41"/>
      <c r="V64" s="41"/>
      <c r="W64" s="41"/>
      <c r="X64" s="41"/>
    </row>
    <row r="65" ht="27.0" customHeight="1">
      <c r="A65" s="3"/>
      <c r="B65" s="42" t="str">
        <f t="shared" ref="B65:B67" si="15">SUM(B64+1)</f>
        <v>14</v>
      </c>
      <c r="C65" s="129"/>
      <c r="D65" s="130"/>
      <c r="E65" s="50"/>
      <c r="F65" s="46"/>
      <c r="G65" s="47"/>
      <c r="H65" s="3"/>
      <c r="I65" s="83">
        <v>7.0</v>
      </c>
      <c r="J65" s="55" t="s">
        <v>265</v>
      </c>
      <c r="K65" s="69"/>
      <c r="L65" s="70"/>
      <c r="M65" s="57">
        <v>30357.0</v>
      </c>
      <c r="N65" s="58">
        <v>28000.0</v>
      </c>
      <c r="O65" s="41"/>
      <c r="P65" s="41"/>
      <c r="Q65" s="41"/>
      <c r="R65" s="41"/>
      <c r="S65" s="41"/>
      <c r="T65" s="41"/>
      <c r="U65" s="41"/>
      <c r="V65" s="41"/>
      <c r="W65" s="41"/>
      <c r="X65" s="41"/>
    </row>
    <row r="66" ht="27.0" customHeight="1">
      <c r="A66" s="3"/>
      <c r="B66" s="42" t="str">
        <f t="shared" si="15"/>
        <v>15</v>
      </c>
      <c r="C66" s="129"/>
      <c r="D66" s="130"/>
      <c r="E66" s="50"/>
      <c r="F66" s="46"/>
      <c r="G66" s="47"/>
      <c r="H66" s="3"/>
      <c r="I66" s="83" t="str">
        <f t="shared" ref="I66:I70" si="16">SUM(I65+1)</f>
        <v>8</v>
      </c>
      <c r="J66" s="55" t="s">
        <v>266</v>
      </c>
      <c r="K66" s="69"/>
      <c r="L66" s="70"/>
      <c r="M66" s="57">
        <v>2762.0</v>
      </c>
      <c r="N66" s="58"/>
      <c r="O66" s="41"/>
      <c r="P66" s="41"/>
      <c r="Q66" s="41"/>
      <c r="R66" s="41"/>
      <c r="S66" s="41"/>
      <c r="T66" s="41"/>
      <c r="U66" s="41"/>
      <c r="V66" s="41"/>
      <c r="W66" s="41"/>
      <c r="X66" s="41"/>
    </row>
    <row r="67" ht="27.0" customHeight="1">
      <c r="A67" s="3"/>
      <c r="B67" s="42" t="str">
        <f t="shared" si="15"/>
        <v>16</v>
      </c>
      <c r="C67" s="55"/>
      <c r="D67" s="69"/>
      <c r="E67" s="70"/>
      <c r="F67" s="57"/>
      <c r="G67" s="58"/>
      <c r="H67" s="3"/>
      <c r="I67" s="83" t="str">
        <f t="shared" si="16"/>
        <v>9</v>
      </c>
      <c r="J67" s="55" t="s">
        <v>267</v>
      </c>
      <c r="K67" s="69"/>
      <c r="L67" s="70"/>
      <c r="M67" s="57">
        <v>1159.0</v>
      </c>
      <c r="N67" s="58"/>
      <c r="O67" s="41"/>
      <c r="P67" s="41"/>
      <c r="Q67" s="41"/>
      <c r="R67" s="41"/>
      <c r="S67" s="41"/>
      <c r="T67" s="41"/>
      <c r="U67" s="41"/>
      <c r="V67" s="41"/>
      <c r="W67" s="41"/>
      <c r="X67" s="41"/>
    </row>
    <row r="68" ht="27.0" customHeight="1">
      <c r="A68" s="3"/>
      <c r="B68" s="108" t="s">
        <v>83</v>
      </c>
      <c r="C68" s="109"/>
      <c r="D68" s="109"/>
      <c r="E68" s="109"/>
      <c r="F68" s="110" t="str">
        <f t="shared" ref="F68:G68" si="17">SUM(F52:F67)</f>
        <v>  260,071 </v>
      </c>
      <c r="G68" s="111" t="str">
        <f t="shared" si="17"/>
        <v>  156,875 </v>
      </c>
      <c r="H68" s="3"/>
      <c r="I68" s="83" t="str">
        <f t="shared" si="16"/>
        <v>10</v>
      </c>
      <c r="J68" s="55" t="s">
        <v>268</v>
      </c>
      <c r="K68" s="69"/>
      <c r="L68" s="70"/>
      <c r="M68" s="57">
        <v>30148.0</v>
      </c>
      <c r="N68" s="58">
        <v>28300.0</v>
      </c>
      <c r="O68" s="41"/>
      <c r="P68" s="41"/>
      <c r="Q68" s="41"/>
      <c r="R68" s="41"/>
      <c r="S68" s="41"/>
      <c r="T68" s="41"/>
      <c r="U68" s="41"/>
      <c r="V68" s="41"/>
      <c r="W68" s="41"/>
      <c r="X68" s="41"/>
    </row>
    <row r="69" ht="27.0" customHeight="1">
      <c r="A69" s="3"/>
      <c r="B69" s="3"/>
      <c r="C69" s="3"/>
      <c r="D69" s="3"/>
      <c r="E69" s="3"/>
      <c r="F69" s="3"/>
      <c r="G69" s="3"/>
      <c r="H69" s="3"/>
      <c r="I69" s="83" t="str">
        <f t="shared" si="16"/>
        <v>11</v>
      </c>
      <c r="J69" s="55" t="s">
        <v>269</v>
      </c>
      <c r="K69" s="69"/>
      <c r="L69" s="70"/>
      <c r="M69" s="57"/>
      <c r="N69" s="58"/>
      <c r="O69" s="41"/>
      <c r="P69" s="41"/>
      <c r="Q69" s="41"/>
      <c r="R69" s="41"/>
      <c r="S69" s="41"/>
      <c r="T69" s="41"/>
      <c r="U69" s="41"/>
      <c r="V69" s="41"/>
      <c r="W69" s="41"/>
      <c r="X69" s="41"/>
    </row>
    <row r="70" ht="27.0" customHeight="1">
      <c r="A70" s="3"/>
      <c r="B70" s="3"/>
      <c r="C70" s="3"/>
      <c r="D70" s="3"/>
      <c r="E70" s="3"/>
      <c r="F70" s="3"/>
      <c r="G70" s="3"/>
      <c r="H70" s="3"/>
      <c r="I70" s="83" t="str">
        <f t="shared" si="16"/>
        <v>12</v>
      </c>
      <c r="J70" s="55" t="s">
        <v>204</v>
      </c>
      <c r="K70" s="69"/>
      <c r="L70" s="70"/>
      <c r="M70" s="57">
        <v>25829.0</v>
      </c>
      <c r="N70" s="58"/>
      <c r="O70" s="41"/>
      <c r="P70" s="41"/>
      <c r="Q70" s="41"/>
      <c r="R70" s="41"/>
      <c r="S70" s="41"/>
      <c r="T70" s="41"/>
      <c r="U70" s="41"/>
      <c r="V70" s="41"/>
      <c r="W70" s="41"/>
      <c r="X70" s="41"/>
    </row>
    <row r="71" ht="27.0" customHeight="1">
      <c r="A71" s="3"/>
      <c r="B71" s="3"/>
      <c r="C71" s="3"/>
      <c r="D71" s="3"/>
      <c r="E71" s="3"/>
      <c r="F71" s="3"/>
      <c r="G71" s="3"/>
      <c r="H71" s="3"/>
      <c r="I71" s="108" t="s">
        <v>83</v>
      </c>
      <c r="J71" s="109"/>
      <c r="K71" s="109"/>
      <c r="L71" s="109"/>
      <c r="M71" s="110" t="str">
        <f t="shared" ref="M71:N71" si="18">SUM(M59:M70)</f>
        <v>  388,263 </v>
      </c>
      <c r="N71" s="111" t="str">
        <f t="shared" si="18"/>
        <v>  237,450 </v>
      </c>
      <c r="O71" s="41"/>
      <c r="P71" s="41"/>
      <c r="Q71" s="41"/>
      <c r="R71" s="41"/>
      <c r="S71" s="41"/>
      <c r="T71" s="41"/>
      <c r="U71" s="41"/>
      <c r="V71" s="41"/>
      <c r="W71" s="41"/>
      <c r="X71" s="41"/>
    </row>
    <row r="72" ht="27.0" customHeight="1">
      <c r="A72" s="3"/>
      <c r="B72" s="3"/>
      <c r="C72" s="3"/>
      <c r="D72" s="3"/>
      <c r="E72" s="3"/>
      <c r="F72" s="3"/>
      <c r="G72" s="3"/>
      <c r="H72" s="3"/>
      <c r="I72" s="12"/>
      <c r="J72" s="12"/>
      <c r="K72" s="12"/>
      <c r="L72" s="12"/>
      <c r="M72" s="65"/>
      <c r="N72" s="65"/>
      <c r="O72" s="41"/>
      <c r="P72" s="41"/>
      <c r="Q72" s="41"/>
      <c r="R72" s="41"/>
      <c r="S72" s="41"/>
      <c r="T72" s="41"/>
      <c r="U72" s="41"/>
      <c r="V72" s="41"/>
      <c r="W72" s="41"/>
      <c r="X72" s="41"/>
    </row>
    <row r="73" ht="27.0" customHeight="1">
      <c r="A73" s="3"/>
      <c r="B73" s="3"/>
      <c r="C73" s="3"/>
      <c r="D73" s="3"/>
      <c r="E73" s="3"/>
      <c r="F73" s="3"/>
      <c r="G73" s="3"/>
      <c r="H73" s="3"/>
      <c r="I73" s="12"/>
      <c r="J73" s="12"/>
      <c r="K73" s="12"/>
      <c r="L73" s="12"/>
      <c r="M73" s="65"/>
      <c r="N73" s="65"/>
      <c r="O73" s="41"/>
      <c r="P73" s="41"/>
      <c r="Q73" s="41"/>
      <c r="R73" s="41"/>
      <c r="S73" s="41"/>
      <c r="T73" s="41"/>
      <c r="U73" s="41"/>
      <c r="V73" s="41"/>
      <c r="W73" s="41"/>
      <c r="X73" s="41"/>
    </row>
    <row r="74" ht="27.0" customHeight="1">
      <c r="A74" s="3"/>
      <c r="B74" s="142" t="s">
        <v>242</v>
      </c>
      <c r="C74" s="146"/>
      <c r="D74" s="146"/>
      <c r="E74" s="146"/>
      <c r="F74" s="148" t="str">
        <f t="shared" ref="F74:G74" si="19">F14+F35</f>
        <v>  1,018,472 </v>
      </c>
      <c r="G74" s="150" t="str">
        <f t="shared" si="19"/>
        <v>  900,435 </v>
      </c>
      <c r="H74" s="3"/>
      <c r="I74" s="142" t="s">
        <v>242</v>
      </c>
      <c r="J74" s="146"/>
      <c r="K74" s="146"/>
      <c r="L74" s="146"/>
      <c r="M74" s="148" t="str">
        <f t="shared" ref="M74:N74" si="20">M18+M35</f>
        <v>  1,123,610 </v>
      </c>
      <c r="N74" s="150" t="str">
        <f t="shared" si="20"/>
        <v>  1,758,720 </v>
      </c>
      <c r="O74" s="41"/>
      <c r="P74" s="41"/>
      <c r="Q74" s="41"/>
      <c r="R74" s="41"/>
      <c r="S74" s="41"/>
      <c r="T74" s="41"/>
      <c r="U74" s="41"/>
      <c r="V74" s="41"/>
      <c r="W74" s="41"/>
      <c r="X74" s="41"/>
    </row>
    <row r="75" ht="27.0" customHeight="1">
      <c r="A75" s="3"/>
      <c r="B75" s="142" t="s">
        <v>243</v>
      </c>
      <c r="C75" s="146"/>
      <c r="D75" s="146"/>
      <c r="E75" s="146"/>
      <c r="F75" s="92" t="str">
        <f t="shared" ref="F75:G75" si="21">F50+F68</f>
        <v>  400,950 </v>
      </c>
      <c r="G75" s="92" t="str">
        <f t="shared" si="21"/>
        <v>  230,225 </v>
      </c>
      <c r="H75" s="3"/>
      <c r="I75" s="142" t="s">
        <v>243</v>
      </c>
      <c r="J75" s="146"/>
      <c r="K75" s="146"/>
      <c r="L75" s="146"/>
      <c r="M75" s="92" t="str">
        <f t="shared" ref="M75:N75" si="22">M57+M71</f>
        <v>  949,399 </v>
      </c>
      <c r="N75" s="93" t="str">
        <f t="shared" si="22"/>
        <v>  642,478 </v>
      </c>
      <c r="O75" s="41"/>
      <c r="P75" s="41"/>
      <c r="Q75" s="41"/>
      <c r="R75" s="41"/>
      <c r="S75" s="41"/>
      <c r="T75" s="41"/>
      <c r="U75" s="41"/>
      <c r="V75" s="41"/>
      <c r="W75" s="41"/>
      <c r="X75" s="41"/>
    </row>
    <row r="76" ht="27.0" customHeight="1">
      <c r="A76" s="3"/>
      <c r="B76" s="3"/>
      <c r="C76" s="3"/>
      <c r="D76" s="3"/>
      <c r="E76" s="3"/>
      <c r="F76" s="3"/>
      <c r="G76" s="3"/>
      <c r="H76" s="3"/>
      <c r="I76" s="12"/>
      <c r="J76" s="12"/>
      <c r="K76" s="12"/>
      <c r="L76" s="12"/>
      <c r="M76" s="65"/>
      <c r="N76" s="65"/>
      <c r="O76" s="41"/>
      <c r="P76" s="41"/>
      <c r="Q76" s="41"/>
      <c r="R76" s="41"/>
      <c r="S76" s="41"/>
      <c r="T76" s="41"/>
      <c r="U76" s="41"/>
      <c r="V76" s="41"/>
      <c r="W76" s="41"/>
      <c r="X76" s="41"/>
    </row>
    <row r="77" ht="27.0" customHeight="1">
      <c r="A77" s="3"/>
      <c r="B77" s="3"/>
      <c r="C77" s="3"/>
      <c r="D77" s="3"/>
      <c r="E77" s="3"/>
      <c r="F77" s="3"/>
      <c r="G77" s="3"/>
      <c r="H77" s="3"/>
      <c r="I77" s="12"/>
      <c r="J77" s="12"/>
      <c r="K77" s="12"/>
      <c r="L77" s="12"/>
      <c r="M77" s="65"/>
      <c r="N77" s="65"/>
      <c r="O77" s="41"/>
      <c r="P77" s="41"/>
      <c r="Q77" s="41"/>
      <c r="R77" s="41"/>
      <c r="S77" s="41"/>
      <c r="T77" s="41"/>
      <c r="U77" s="41"/>
      <c r="V77" s="41"/>
      <c r="W77" s="41"/>
      <c r="X77" s="41"/>
    </row>
    <row r="78" ht="27.0" customHeight="1">
      <c r="A78" s="3"/>
      <c r="B78" s="76" t="s">
        <v>246</v>
      </c>
      <c r="C78" s="77"/>
      <c r="D78" s="77"/>
      <c r="E78" s="77"/>
      <c r="F78" s="46" t="str">
        <f t="shared" ref="F78:G78" si="23">SUM(F74:F75)</f>
        <v>  1,419,422 </v>
      </c>
      <c r="G78" s="46" t="str">
        <f t="shared" si="23"/>
        <v>  1,130,660 </v>
      </c>
      <c r="H78" s="3"/>
      <c r="I78" s="76" t="s">
        <v>246</v>
      </c>
      <c r="J78" s="77"/>
      <c r="K78" s="77"/>
      <c r="L78" s="77"/>
      <c r="M78" s="46" t="str">
        <f t="shared" ref="M78:N78" si="24">SUM(M74:M75)</f>
        <v>  2,073,009 </v>
      </c>
      <c r="N78" s="46" t="str">
        <f t="shared" si="24"/>
        <v>  2,401,198 </v>
      </c>
      <c r="O78" s="41"/>
      <c r="P78" s="41"/>
      <c r="Q78" s="41"/>
      <c r="R78" s="41"/>
      <c r="S78" s="41"/>
      <c r="T78" s="41"/>
      <c r="U78" s="41"/>
      <c r="V78" s="41"/>
      <c r="W78" s="41"/>
      <c r="X78" s="41"/>
    </row>
    <row r="79" ht="27.0" customHeight="1">
      <c r="A79" s="3"/>
      <c r="B79" s="12"/>
      <c r="C79" s="3"/>
      <c r="D79" s="3"/>
      <c r="E79" s="12"/>
      <c r="F79" s="65"/>
      <c r="G79" s="65"/>
      <c r="H79" s="3"/>
      <c r="I79" s="12"/>
      <c r="J79" s="12"/>
      <c r="K79" s="12"/>
      <c r="L79" s="12"/>
      <c r="M79" s="65"/>
      <c r="N79" s="65"/>
      <c r="O79" s="41"/>
      <c r="P79" s="41"/>
      <c r="Q79" s="41"/>
      <c r="R79" s="41"/>
      <c r="S79" s="41"/>
      <c r="T79" s="41"/>
      <c r="U79" s="41"/>
      <c r="V79" s="41"/>
      <c r="W79" s="41"/>
      <c r="X79" s="41"/>
    </row>
    <row r="80" ht="27.0" customHeight="1">
      <c r="A80" s="3"/>
      <c r="B80" s="12"/>
      <c r="C80" s="3"/>
      <c r="D80" s="3"/>
      <c r="E80" s="12"/>
      <c r="F80" s="65"/>
      <c r="G80" s="65"/>
      <c r="H80" s="3"/>
      <c r="I80" s="12"/>
      <c r="J80" s="12"/>
      <c r="K80" s="12"/>
      <c r="L80" s="12"/>
      <c r="M80" s="65"/>
      <c r="N80" s="65"/>
      <c r="O80" s="41"/>
      <c r="P80" s="41"/>
      <c r="Q80" s="41"/>
      <c r="R80" s="41"/>
      <c r="S80" s="41"/>
      <c r="T80" s="41"/>
      <c r="U80" s="41"/>
      <c r="V80" s="41"/>
      <c r="W80" s="41"/>
      <c r="X80" s="41"/>
    </row>
    <row r="81" ht="27.0" customHeight="1">
      <c r="A81" s="3"/>
      <c r="B81" s="12"/>
      <c r="C81" s="3"/>
      <c r="D81" s="3"/>
      <c r="E81" s="12"/>
      <c r="F81" s="65"/>
      <c r="G81" s="65"/>
      <c r="H81" s="3"/>
      <c r="I81" s="12"/>
      <c r="J81" s="12"/>
      <c r="K81" s="12"/>
      <c r="L81" s="12"/>
      <c r="M81" s="65"/>
      <c r="N81" s="65"/>
      <c r="O81" s="41"/>
      <c r="P81" s="41"/>
      <c r="Q81" s="41"/>
      <c r="R81" s="41"/>
      <c r="S81" s="41"/>
      <c r="T81" s="41"/>
      <c r="U81" s="41"/>
      <c r="V81" s="41"/>
      <c r="W81" s="41"/>
      <c r="X81" s="41"/>
    </row>
    <row r="82" ht="27.0" customHeight="1">
      <c r="A82" s="3"/>
      <c r="B82" s="12"/>
      <c r="C82" s="80" t="s">
        <v>273</v>
      </c>
      <c r="D82" s="129" t="s">
        <v>278</v>
      </c>
      <c r="E82" s="160"/>
      <c r="F82" s="162" t="str">
        <f>(M85-F29-N85)/2</f>
        <v>  15,116 </v>
      </c>
      <c r="G82" s="163"/>
      <c r="H82" s="3"/>
      <c r="I82" s="12"/>
      <c r="J82" s="12"/>
      <c r="K82" s="12"/>
      <c r="L82" s="12"/>
      <c r="M82" s="65"/>
      <c r="N82" s="65"/>
      <c r="O82" s="41"/>
      <c r="P82" s="41"/>
      <c r="Q82" s="41"/>
      <c r="R82" s="41"/>
      <c r="S82" s="41"/>
      <c r="T82" s="41"/>
      <c r="U82" s="41"/>
      <c r="V82" s="41"/>
      <c r="W82" s="41"/>
      <c r="X82" s="41"/>
    </row>
    <row r="83" ht="27.0" customHeight="1">
      <c r="A83" s="3"/>
      <c r="B83" s="12"/>
      <c r="C83" s="3"/>
      <c r="D83" s="3"/>
      <c r="E83" s="12"/>
      <c r="F83" s="65"/>
      <c r="G83" s="65"/>
      <c r="H83" s="3"/>
      <c r="I83" s="3"/>
      <c r="J83" s="3"/>
      <c r="K83" s="3"/>
      <c r="L83" s="3"/>
      <c r="M83" s="3"/>
      <c r="N83" s="3"/>
      <c r="O83" s="41"/>
      <c r="P83" s="41"/>
      <c r="Q83" s="41"/>
      <c r="R83" s="41"/>
      <c r="S83" s="41"/>
      <c r="T83" s="41"/>
      <c r="U83" s="41"/>
      <c r="V83" s="41"/>
      <c r="W83" s="41"/>
      <c r="X83" s="41"/>
    </row>
    <row r="84" ht="27.0" customHeight="1">
      <c r="A84" s="3"/>
      <c r="B84" s="12"/>
      <c r="C84" s="143"/>
      <c r="D84" s="144"/>
      <c r="E84" s="145"/>
      <c r="F84" s="82"/>
      <c r="G84" s="54"/>
      <c r="H84" s="3"/>
      <c r="I84" s="13" t="s">
        <v>3</v>
      </c>
      <c r="J84" s="19" t="s">
        <v>4</v>
      </c>
      <c r="K84" s="21"/>
      <c r="L84" s="25"/>
      <c r="M84" s="26" t="s">
        <v>10</v>
      </c>
      <c r="N84" s="27" t="s">
        <v>11</v>
      </c>
      <c r="O84" s="41"/>
      <c r="P84" s="41"/>
      <c r="Q84" s="41"/>
      <c r="R84" s="41"/>
      <c r="S84" s="41"/>
      <c r="T84" s="41"/>
      <c r="U84" s="41"/>
      <c r="V84" s="41"/>
      <c r="W84" s="41"/>
      <c r="X84" s="41"/>
    </row>
    <row r="85" ht="27.0" customHeight="1">
      <c r="A85" s="3"/>
      <c r="B85" s="12"/>
      <c r="C85" s="147" t="s">
        <v>274</v>
      </c>
      <c r="D85" s="12"/>
      <c r="E85" s="65"/>
      <c r="F85" s="65" t="str">
        <f>F78+M78</f>
        <v>  3,492,431 </v>
      </c>
      <c r="G85" s="149"/>
      <c r="H85" s="3"/>
      <c r="I85" s="42">
        <v>1.0</v>
      </c>
      <c r="J85" s="48" t="s">
        <v>273</v>
      </c>
      <c r="K85" s="49"/>
      <c r="L85" s="50"/>
      <c r="M85" s="65">
        <v>121596.0</v>
      </c>
      <c r="N85" s="47">
        <v>73875.0</v>
      </c>
      <c r="O85" s="41"/>
      <c r="P85" s="41"/>
      <c r="Q85" s="41"/>
      <c r="R85" s="41"/>
      <c r="S85" s="41"/>
      <c r="T85" s="41"/>
      <c r="U85" s="41"/>
      <c r="V85" s="41"/>
      <c r="W85" s="41"/>
      <c r="X85" s="41"/>
    </row>
    <row r="86" ht="27.0" customHeight="1">
      <c r="A86" s="3"/>
      <c r="B86" s="12"/>
      <c r="C86" s="147" t="s">
        <v>275</v>
      </c>
      <c r="D86" s="12"/>
      <c r="E86" s="65"/>
      <c r="F86" s="65" t="str">
        <f>G78+N78</f>
        <v>  3,531,858 </v>
      </c>
      <c r="G86" s="149"/>
      <c r="H86" s="3"/>
      <c r="I86" s="108" t="s">
        <v>83</v>
      </c>
      <c r="J86" s="109"/>
      <c r="K86" s="109"/>
      <c r="L86" s="109"/>
      <c r="M86" s="110" t="str">
        <f t="shared" ref="M86:N86" si="25">SUM(M74:M85)</f>
        <v>  4,267,614 </v>
      </c>
      <c r="N86" s="111" t="str">
        <f t="shared" si="25"/>
        <v>  4,876,271 </v>
      </c>
      <c r="O86" s="41"/>
      <c r="P86" s="41"/>
      <c r="Q86" s="41"/>
      <c r="R86" s="41"/>
      <c r="S86" s="41"/>
      <c r="T86" s="41"/>
      <c r="U86" s="41"/>
      <c r="V86" s="41"/>
      <c r="W86" s="41"/>
      <c r="X86" s="41"/>
    </row>
    <row r="87" ht="27.0" customHeight="1">
      <c r="A87" s="3"/>
      <c r="B87" s="12"/>
      <c r="C87" s="147" t="s">
        <v>276</v>
      </c>
      <c r="D87" s="12"/>
      <c r="E87" s="169"/>
      <c r="F87" s="169"/>
      <c r="G87" s="149"/>
      <c r="H87" s="3"/>
      <c r="I87" s="3"/>
      <c r="J87" s="3"/>
      <c r="K87" s="3"/>
      <c r="L87" s="3"/>
      <c r="M87" s="3"/>
      <c r="N87" s="3"/>
      <c r="O87" s="41"/>
      <c r="P87" s="41"/>
      <c r="Q87" s="41"/>
      <c r="R87" s="41"/>
      <c r="S87" s="41"/>
      <c r="T87" s="41"/>
      <c r="U87" s="41"/>
      <c r="V87" s="41"/>
      <c r="W87" s="41"/>
      <c r="X87" s="41"/>
    </row>
    <row r="88" ht="27.0" customHeight="1">
      <c r="A88" s="3"/>
      <c r="B88" s="12"/>
      <c r="C88" s="147" t="s">
        <v>277</v>
      </c>
      <c r="D88" s="12"/>
      <c r="E88" s="171"/>
      <c r="F88" s="171" t="str">
        <f>F85-F86-F87+F82</f>
        <v>- 24,311 </v>
      </c>
      <c r="G88" s="149"/>
      <c r="H88" s="3"/>
      <c r="I88" s="3"/>
      <c r="J88" s="3"/>
      <c r="K88" s="3"/>
      <c r="L88" s="3"/>
      <c r="M88" s="3"/>
      <c r="N88" s="3"/>
      <c r="O88" s="41"/>
      <c r="P88" s="41"/>
      <c r="Q88" s="41"/>
      <c r="R88" s="41"/>
      <c r="S88" s="41"/>
      <c r="T88" s="41"/>
      <c r="U88" s="41"/>
      <c r="V88" s="41"/>
      <c r="W88" s="41"/>
      <c r="X88" s="41"/>
    </row>
    <row r="89" ht="27.0" customHeight="1">
      <c r="A89" s="3"/>
      <c r="B89" s="12"/>
      <c r="C89" s="154"/>
      <c r="D89" s="155"/>
      <c r="E89" s="156"/>
      <c r="F89" s="157"/>
      <c r="G89" s="158"/>
      <c r="H89" s="3"/>
      <c r="I89" s="3"/>
      <c r="J89" s="3"/>
      <c r="K89" s="3"/>
      <c r="L89" s="3"/>
      <c r="M89" s="3"/>
      <c r="N89" s="3"/>
      <c r="O89" s="41"/>
      <c r="P89" s="41"/>
      <c r="Q89" s="41"/>
      <c r="R89" s="41"/>
      <c r="S89" s="41"/>
      <c r="T89" s="41"/>
      <c r="U89" s="41"/>
      <c r="V89" s="41"/>
      <c r="W89" s="41"/>
      <c r="X89" s="41"/>
    </row>
    <row r="90" ht="27.0" customHeight="1">
      <c r="A90" s="3"/>
      <c r="B90" s="3"/>
      <c r="C90" s="3"/>
      <c r="D90" s="3"/>
      <c r="E90" s="3"/>
      <c r="F90" s="3"/>
      <c r="G90" s="3"/>
      <c r="H90" s="3"/>
      <c r="I90" s="12"/>
      <c r="J90" s="12"/>
      <c r="K90" s="12"/>
      <c r="L90" s="12"/>
      <c r="M90" s="65"/>
      <c r="N90" s="65"/>
      <c r="O90" s="41"/>
      <c r="P90" s="41"/>
      <c r="Q90" s="41"/>
      <c r="R90" s="41"/>
      <c r="S90" s="41"/>
      <c r="T90" s="41"/>
      <c r="U90" s="41"/>
      <c r="V90" s="41"/>
      <c r="W90" s="41"/>
      <c r="X90" s="41"/>
    </row>
    <row r="91" ht="27.0" customHeight="1">
      <c r="A91" s="3"/>
      <c r="B91" s="3"/>
      <c r="C91" s="3"/>
      <c r="D91" s="3"/>
      <c r="E91" s="3"/>
      <c r="F91" s="3"/>
      <c r="G91" s="3"/>
      <c r="H91" s="3"/>
      <c r="I91" s="12"/>
      <c r="J91" s="12"/>
      <c r="K91" s="12"/>
      <c r="L91" s="12"/>
      <c r="M91" s="65"/>
      <c r="N91" s="65"/>
      <c r="O91" s="41"/>
      <c r="P91" s="41"/>
      <c r="Q91" s="41"/>
      <c r="R91" s="41"/>
      <c r="S91" s="41"/>
      <c r="T91" s="41"/>
      <c r="U91" s="41"/>
      <c r="V91" s="41"/>
      <c r="W91" s="41"/>
      <c r="X91" s="41"/>
    </row>
    <row r="92" ht="27.0" customHeight="1">
      <c r="A92" s="3"/>
      <c r="B92" s="3"/>
      <c r="C92" s="3"/>
      <c r="D92" s="3"/>
      <c r="E92" s="3"/>
      <c r="F92" s="3"/>
      <c r="G92" s="3"/>
      <c r="H92" s="3"/>
      <c r="I92" s="12"/>
      <c r="J92" s="12"/>
      <c r="K92" s="12"/>
      <c r="L92" s="12"/>
      <c r="M92" s="65"/>
      <c r="N92" s="65"/>
      <c r="O92" s="41"/>
      <c r="P92" s="41"/>
      <c r="Q92" s="41"/>
      <c r="R92" s="41"/>
      <c r="S92" s="41"/>
      <c r="T92" s="41"/>
      <c r="U92" s="41"/>
      <c r="V92" s="41"/>
      <c r="W92" s="41"/>
      <c r="X92" s="41"/>
    </row>
    <row r="93" ht="27.0" customHeight="1">
      <c r="A93" s="3"/>
      <c r="B93" s="3"/>
      <c r="C93" s="3"/>
      <c r="D93" s="3"/>
      <c r="E93" s="3"/>
      <c r="F93" s="3"/>
      <c r="G93" s="3"/>
      <c r="H93" s="3"/>
      <c r="I93" s="12"/>
      <c r="J93" s="12"/>
      <c r="K93" s="12"/>
      <c r="L93" s="12"/>
      <c r="M93" s="65"/>
      <c r="N93" s="65"/>
      <c r="O93" s="41"/>
      <c r="P93" s="41"/>
      <c r="Q93" s="41"/>
      <c r="R93" s="41"/>
      <c r="S93" s="41"/>
      <c r="T93" s="41"/>
      <c r="U93" s="41"/>
      <c r="V93" s="41"/>
      <c r="W93" s="41"/>
      <c r="X93" s="41"/>
    </row>
    <row r="94" ht="27.0" customHeight="1">
      <c r="A94" s="3"/>
      <c r="B94" s="3"/>
      <c r="C94" s="3"/>
      <c r="D94" s="3"/>
      <c r="E94" s="3"/>
      <c r="F94" s="3"/>
      <c r="G94" s="3"/>
      <c r="H94" s="3"/>
      <c r="I94" s="12"/>
      <c r="J94" s="12"/>
      <c r="K94" s="12"/>
      <c r="L94" s="12"/>
      <c r="M94" s="65"/>
      <c r="N94" s="65"/>
      <c r="O94" s="41"/>
      <c r="P94" s="41"/>
      <c r="Q94" s="41"/>
      <c r="R94" s="41"/>
      <c r="S94" s="41"/>
      <c r="T94" s="41"/>
      <c r="U94" s="41"/>
      <c r="V94" s="41"/>
      <c r="W94" s="41"/>
      <c r="X94" s="41"/>
    </row>
    <row r="95" ht="27.0" customHeight="1">
      <c r="A95" s="3"/>
      <c r="B95" s="3"/>
      <c r="C95" s="3"/>
      <c r="D95" s="3"/>
      <c r="E95" s="3"/>
      <c r="F95" s="3"/>
      <c r="G95" s="3"/>
      <c r="H95" s="3"/>
      <c r="I95" s="12"/>
      <c r="J95" s="12"/>
      <c r="K95" s="12"/>
      <c r="L95" s="12"/>
      <c r="M95" s="65"/>
      <c r="N95" s="65"/>
      <c r="O95" s="41"/>
      <c r="P95" s="41"/>
      <c r="Q95" s="41"/>
      <c r="R95" s="41"/>
      <c r="S95" s="41"/>
      <c r="T95" s="41"/>
      <c r="U95" s="41"/>
      <c r="V95" s="41"/>
      <c r="W95" s="41"/>
      <c r="X95" s="41"/>
    </row>
    <row r="96" ht="27.0" customHeight="1">
      <c r="A96" s="3"/>
      <c r="B96" s="3"/>
      <c r="C96" s="3"/>
      <c r="D96" s="3"/>
      <c r="E96" s="3"/>
      <c r="F96" s="3"/>
      <c r="G96" s="3"/>
      <c r="H96" s="3"/>
      <c r="I96" s="12"/>
      <c r="J96" s="12"/>
      <c r="K96" s="12"/>
      <c r="L96" s="12"/>
      <c r="M96" s="65"/>
      <c r="N96" s="65"/>
      <c r="O96" s="41"/>
      <c r="P96" s="41"/>
      <c r="Q96" s="41"/>
      <c r="R96" s="41"/>
      <c r="S96" s="41"/>
      <c r="T96" s="41"/>
      <c r="U96" s="41"/>
      <c r="V96" s="41"/>
      <c r="W96" s="41"/>
      <c r="X96" s="41"/>
    </row>
    <row r="97" ht="27.0" customHeight="1">
      <c r="A97" s="3"/>
      <c r="B97" s="3"/>
      <c r="C97" s="3"/>
      <c r="D97" s="3"/>
      <c r="E97" s="3"/>
      <c r="F97" s="3"/>
      <c r="G97" s="3"/>
      <c r="H97" s="3"/>
      <c r="I97" s="12"/>
      <c r="J97" s="12"/>
      <c r="K97" s="12"/>
      <c r="L97" s="12"/>
      <c r="M97" s="173"/>
      <c r="N97" s="65"/>
      <c r="O97" s="41"/>
      <c r="P97" s="41"/>
      <c r="Q97" s="41"/>
      <c r="R97" s="41"/>
      <c r="S97" s="41"/>
      <c r="T97" s="41"/>
      <c r="U97" s="41"/>
      <c r="V97" s="41"/>
      <c r="W97" s="41"/>
      <c r="X97" s="41"/>
    </row>
    <row r="98" ht="27.0" customHeight="1">
      <c r="A98" s="3"/>
      <c r="B98" s="3"/>
      <c r="C98" s="3"/>
      <c r="D98" s="3"/>
      <c r="E98" s="3"/>
      <c r="F98" s="3"/>
      <c r="G98" s="3"/>
      <c r="H98" s="3"/>
      <c r="I98" s="12"/>
      <c r="J98" s="12"/>
      <c r="K98" s="12"/>
      <c r="L98" s="12"/>
      <c r="M98" s="65"/>
      <c r="N98" s="65"/>
      <c r="O98" s="41"/>
      <c r="P98" s="41"/>
      <c r="Q98" s="41"/>
      <c r="R98" s="41"/>
      <c r="S98" s="41"/>
      <c r="T98" s="41"/>
      <c r="U98" s="41"/>
      <c r="V98" s="41"/>
      <c r="W98" s="41"/>
      <c r="X98" s="41"/>
    </row>
    <row r="99" ht="27.0" customHeight="1">
      <c r="A99" s="3"/>
      <c r="B99" s="3"/>
      <c r="C99" s="3"/>
      <c r="D99" s="3"/>
      <c r="E99" s="3"/>
      <c r="F99" s="3"/>
      <c r="G99" s="3"/>
      <c r="H99" s="3"/>
      <c r="I99" s="12"/>
      <c r="J99" s="12"/>
      <c r="K99" s="12"/>
      <c r="L99" s="12"/>
      <c r="M99" s="65"/>
      <c r="N99" s="65"/>
      <c r="O99" s="41"/>
      <c r="P99" s="41"/>
      <c r="Q99" s="41"/>
      <c r="R99" s="41"/>
      <c r="S99" s="41"/>
      <c r="T99" s="41"/>
      <c r="U99" s="41"/>
      <c r="V99" s="41"/>
      <c r="W99" s="41"/>
      <c r="X99" s="41"/>
    </row>
    <row r="100" ht="27.0" customHeight="1">
      <c r="A100" s="3"/>
      <c r="B100" s="3"/>
      <c r="C100" s="3"/>
      <c r="D100" s="3"/>
      <c r="E100" s="3"/>
      <c r="F100" s="3"/>
      <c r="G100" s="3"/>
      <c r="H100" s="3"/>
      <c r="I100" s="12"/>
      <c r="J100" s="12"/>
      <c r="K100" s="12"/>
      <c r="L100" s="12"/>
      <c r="M100" s="65"/>
      <c r="N100" s="65"/>
      <c r="O100" s="41"/>
      <c r="P100" s="41"/>
      <c r="Q100" s="41"/>
      <c r="R100" s="41"/>
      <c r="S100" s="41"/>
      <c r="T100" s="41"/>
      <c r="U100" s="41"/>
      <c r="V100" s="41"/>
      <c r="W100" s="41"/>
      <c r="X100" s="41"/>
    </row>
    <row r="101" ht="27.0" customHeight="1">
      <c r="A101" s="3"/>
      <c r="B101" s="3"/>
      <c r="C101" s="3"/>
      <c r="D101" s="3"/>
      <c r="E101" s="3"/>
      <c r="F101" s="3"/>
      <c r="G101" s="3"/>
      <c r="H101" s="3"/>
      <c r="I101" s="12"/>
      <c r="J101" s="12"/>
      <c r="K101" s="12"/>
      <c r="L101" s="12"/>
      <c r="M101" s="65"/>
      <c r="N101" s="65"/>
      <c r="O101" s="41"/>
      <c r="P101" s="41"/>
      <c r="Q101" s="41"/>
      <c r="R101" s="41"/>
      <c r="S101" s="41"/>
      <c r="T101" s="41"/>
      <c r="U101" s="41"/>
      <c r="V101" s="41"/>
      <c r="W101" s="41"/>
      <c r="X101" s="41"/>
    </row>
    <row r="102" ht="27.0" customHeight="1">
      <c r="A102" s="3"/>
      <c r="B102" s="3"/>
      <c r="C102" s="3"/>
      <c r="D102" s="3"/>
      <c r="E102" s="3"/>
      <c r="F102" s="3"/>
      <c r="G102" s="3"/>
      <c r="H102" s="3"/>
      <c r="I102" s="12"/>
      <c r="J102" s="12"/>
      <c r="K102" s="12"/>
      <c r="L102" s="12"/>
      <c r="M102" s="65"/>
      <c r="N102" s="65"/>
      <c r="O102" s="41"/>
      <c r="P102" s="41"/>
      <c r="Q102" s="41"/>
      <c r="R102" s="41"/>
      <c r="S102" s="41"/>
      <c r="T102" s="41"/>
      <c r="U102" s="41"/>
      <c r="V102" s="41"/>
      <c r="W102" s="41"/>
      <c r="X102" s="41"/>
    </row>
    <row r="103" ht="27.0" customHeight="1">
      <c r="A103" s="3"/>
      <c r="B103" s="3"/>
      <c r="C103" s="3"/>
      <c r="D103" s="3"/>
      <c r="E103" s="3"/>
      <c r="F103" s="3"/>
      <c r="G103" s="3"/>
      <c r="H103" s="3"/>
      <c r="I103" s="12"/>
      <c r="J103" s="12"/>
      <c r="K103" s="12"/>
      <c r="L103" s="12"/>
      <c r="M103" s="65"/>
      <c r="N103" s="65"/>
      <c r="O103" s="41"/>
      <c r="P103" s="41"/>
      <c r="Q103" s="41"/>
      <c r="R103" s="41"/>
      <c r="S103" s="41"/>
      <c r="T103" s="41"/>
      <c r="U103" s="41"/>
      <c r="V103" s="41"/>
      <c r="W103" s="41"/>
      <c r="X103" s="41"/>
    </row>
    <row r="104" ht="27.0" customHeight="1">
      <c r="A104" s="3"/>
      <c r="B104" s="3"/>
      <c r="C104" s="3"/>
      <c r="D104" s="3"/>
      <c r="E104" s="3"/>
      <c r="F104" s="3"/>
      <c r="G104" s="3"/>
      <c r="H104" s="3"/>
      <c r="I104" s="12"/>
      <c r="J104" s="12"/>
      <c r="K104" s="12"/>
      <c r="L104" s="12"/>
      <c r="M104" s="65"/>
      <c r="N104" s="65"/>
      <c r="O104" s="41"/>
      <c r="P104" s="41"/>
      <c r="Q104" s="41"/>
      <c r="R104" s="41"/>
      <c r="S104" s="41"/>
      <c r="T104" s="41"/>
      <c r="U104" s="41"/>
      <c r="V104" s="41"/>
      <c r="W104" s="41"/>
      <c r="X104" s="41"/>
    </row>
    <row r="105" ht="27.0" customHeight="1">
      <c r="A105" s="3"/>
      <c r="B105" s="3"/>
      <c r="C105" s="3"/>
      <c r="D105" s="3"/>
      <c r="E105" s="3"/>
      <c r="F105" s="3"/>
      <c r="G105" s="3"/>
      <c r="H105" s="3"/>
      <c r="I105" s="12"/>
      <c r="J105" s="12"/>
      <c r="K105" s="12"/>
      <c r="L105" s="12"/>
      <c r="M105" s="65"/>
      <c r="N105" s="65"/>
      <c r="O105" s="41"/>
      <c r="P105" s="41"/>
      <c r="Q105" s="41"/>
      <c r="R105" s="41"/>
      <c r="S105" s="41"/>
      <c r="T105" s="41"/>
      <c r="U105" s="41"/>
      <c r="V105" s="41"/>
      <c r="W105" s="41"/>
      <c r="X105" s="41"/>
    </row>
    <row r="106" ht="27.0" customHeight="1">
      <c r="A106" s="3"/>
      <c r="B106" s="3"/>
      <c r="C106" s="3"/>
      <c r="D106" s="3"/>
      <c r="E106" s="3"/>
      <c r="F106" s="3"/>
      <c r="G106" s="3"/>
      <c r="H106" s="3"/>
      <c r="I106" s="12"/>
      <c r="J106" s="12"/>
      <c r="K106" s="12"/>
      <c r="L106" s="12"/>
      <c r="M106" s="65"/>
      <c r="N106" s="65"/>
      <c r="O106" s="41"/>
      <c r="P106" s="41"/>
      <c r="Q106" s="41"/>
      <c r="R106" s="41"/>
      <c r="S106" s="41"/>
      <c r="T106" s="41"/>
      <c r="U106" s="41"/>
      <c r="V106" s="41"/>
      <c r="W106" s="41"/>
      <c r="X106" s="41"/>
    </row>
    <row r="107" ht="27.0" customHeight="1">
      <c r="A107" s="3"/>
      <c r="B107" s="3"/>
      <c r="C107" s="3"/>
      <c r="D107" s="3"/>
      <c r="E107" s="3"/>
      <c r="F107" s="3"/>
      <c r="G107" s="3"/>
      <c r="H107" s="3"/>
      <c r="I107" s="12"/>
      <c r="J107" s="12"/>
      <c r="K107" s="12"/>
      <c r="L107" s="12"/>
      <c r="M107" s="65"/>
      <c r="N107" s="65"/>
      <c r="O107" s="41"/>
      <c r="P107" s="41"/>
      <c r="Q107" s="41"/>
      <c r="R107" s="41"/>
      <c r="S107" s="41"/>
      <c r="T107" s="41"/>
      <c r="U107" s="41"/>
      <c r="V107" s="41"/>
      <c r="W107" s="41"/>
      <c r="X107" s="41"/>
    </row>
    <row r="108" ht="27.0" customHeight="1">
      <c r="A108" s="3"/>
      <c r="B108" s="3"/>
      <c r="C108" s="3"/>
      <c r="D108" s="3"/>
      <c r="E108" s="3"/>
      <c r="F108" s="3"/>
      <c r="G108" s="3"/>
      <c r="H108" s="3"/>
      <c r="I108" s="12"/>
      <c r="J108" s="12"/>
      <c r="K108" s="12"/>
      <c r="L108" s="12"/>
      <c r="M108" s="65"/>
      <c r="N108" s="65"/>
      <c r="O108" s="41"/>
      <c r="P108" s="41"/>
      <c r="Q108" s="41"/>
      <c r="R108" s="41"/>
      <c r="S108" s="41"/>
      <c r="T108" s="41"/>
      <c r="U108" s="41"/>
      <c r="V108" s="41"/>
      <c r="W108" s="41"/>
      <c r="X108" s="41"/>
    </row>
    <row r="109" ht="27.0" customHeight="1">
      <c r="A109" s="3"/>
      <c r="B109" s="3"/>
      <c r="C109" s="3"/>
      <c r="D109" s="3"/>
      <c r="E109" s="3"/>
      <c r="F109" s="3"/>
      <c r="G109" s="6" t="s">
        <v>279</v>
      </c>
      <c r="H109" s="3"/>
      <c r="I109" s="52"/>
      <c r="J109" s="52"/>
      <c r="K109" s="52"/>
      <c r="L109" s="175"/>
      <c r="M109" s="175"/>
      <c r="N109" s="3" t="s">
        <v>241</v>
      </c>
      <c r="O109" s="41"/>
      <c r="P109" s="41"/>
      <c r="Q109" s="41"/>
      <c r="R109" s="41"/>
      <c r="S109" s="41"/>
      <c r="T109" s="41"/>
      <c r="U109" s="41"/>
      <c r="V109" s="41"/>
      <c r="W109" s="41"/>
      <c r="X109" s="41"/>
    </row>
    <row r="110" ht="27.0" customHeight="1">
      <c r="A110" s="3"/>
      <c r="B110" s="13" t="s">
        <v>3</v>
      </c>
      <c r="C110" s="19" t="s">
        <v>4</v>
      </c>
      <c r="D110" s="21"/>
      <c r="E110" s="25" t="s">
        <v>5</v>
      </c>
      <c r="F110" s="26" t="s">
        <v>10</v>
      </c>
      <c r="G110" s="27" t="s">
        <v>11</v>
      </c>
      <c r="H110" s="3"/>
      <c r="I110" s="176" t="s">
        <v>3</v>
      </c>
      <c r="J110" s="177" t="s">
        <v>4</v>
      </c>
      <c r="K110" s="178"/>
      <c r="L110" s="179" t="s">
        <v>5</v>
      </c>
      <c r="M110" s="180" t="s">
        <v>10</v>
      </c>
      <c r="N110" s="181" t="s">
        <v>11</v>
      </c>
      <c r="O110" s="41"/>
      <c r="P110" s="41"/>
      <c r="Q110" s="41"/>
      <c r="R110" s="41"/>
      <c r="S110" s="41"/>
      <c r="T110" s="41"/>
      <c r="U110" s="41"/>
      <c r="V110" s="41"/>
      <c r="W110" s="41"/>
      <c r="X110" s="41"/>
    </row>
    <row r="111" ht="27.0" customHeight="1">
      <c r="A111" s="3"/>
      <c r="B111" s="35" t="s">
        <v>285</v>
      </c>
      <c r="C111" s="37"/>
      <c r="D111" s="37"/>
      <c r="E111" s="37"/>
      <c r="F111" s="37"/>
      <c r="G111" s="37"/>
      <c r="H111" s="3"/>
      <c r="I111" s="182"/>
      <c r="J111" s="183"/>
      <c r="K111" s="183"/>
      <c r="L111" s="129"/>
      <c r="M111" s="129" t="s">
        <v>287</v>
      </c>
      <c r="N111" s="130"/>
      <c r="O111" s="41"/>
      <c r="P111" s="41"/>
      <c r="Q111" s="41"/>
      <c r="R111" s="41"/>
      <c r="S111" s="41"/>
      <c r="T111" s="41"/>
      <c r="U111" s="41"/>
      <c r="V111" s="41"/>
      <c r="W111" s="41"/>
      <c r="X111" s="41"/>
    </row>
    <row r="112" ht="27.0" customHeight="1">
      <c r="A112" s="3"/>
      <c r="B112" s="42">
        <v>1.0</v>
      </c>
      <c r="C112" s="80" t="s">
        <v>288</v>
      </c>
      <c r="D112" s="130"/>
      <c r="E112" s="73"/>
      <c r="F112" s="163"/>
      <c r="G112" s="47"/>
      <c r="H112" s="3"/>
      <c r="I112" s="184">
        <v>1.0</v>
      </c>
      <c r="J112" s="80" t="s">
        <v>289</v>
      </c>
      <c r="K112" s="130"/>
      <c r="L112" s="73"/>
      <c r="M112" s="46"/>
      <c r="N112" s="47"/>
      <c r="O112" s="41"/>
      <c r="P112" s="41"/>
      <c r="Q112" s="41"/>
      <c r="R112" s="41"/>
      <c r="S112" s="41"/>
      <c r="T112" s="41"/>
      <c r="U112" s="41"/>
      <c r="V112" s="41"/>
      <c r="W112" s="41"/>
      <c r="X112" s="41"/>
    </row>
    <row r="113" ht="27.0" customHeight="1">
      <c r="A113" s="3"/>
      <c r="B113" s="42">
        <v>2.0</v>
      </c>
      <c r="C113" s="80" t="s">
        <v>290</v>
      </c>
      <c r="D113" s="130"/>
      <c r="E113" s="73"/>
      <c r="F113" s="163"/>
      <c r="G113" s="47"/>
      <c r="H113" s="3"/>
      <c r="I113" s="184">
        <v>2.0</v>
      </c>
      <c r="J113" s="3" t="s">
        <v>291</v>
      </c>
      <c r="K113" s="130"/>
      <c r="L113" s="73"/>
      <c r="M113" s="46"/>
      <c r="N113" s="47"/>
      <c r="O113" s="41"/>
      <c r="P113" s="41"/>
      <c r="Q113" s="41"/>
      <c r="R113" s="41"/>
      <c r="S113" s="41"/>
      <c r="T113" s="41"/>
      <c r="U113" s="41"/>
      <c r="V113" s="41"/>
      <c r="W113" s="41"/>
      <c r="X113" s="41"/>
    </row>
    <row r="114" ht="27.0" customHeight="1">
      <c r="A114" s="3"/>
      <c r="B114" s="42">
        <v>3.0</v>
      </c>
      <c r="C114" s="48" t="s">
        <v>292</v>
      </c>
      <c r="D114" s="49"/>
      <c r="E114" s="50"/>
      <c r="F114" s="185"/>
      <c r="G114" s="186"/>
      <c r="H114" s="3"/>
      <c r="I114" s="184">
        <v>3.0</v>
      </c>
      <c r="J114" s="80" t="s">
        <v>293</v>
      </c>
      <c r="K114" s="49"/>
      <c r="L114" s="50"/>
      <c r="M114" s="46"/>
      <c r="N114" s="47"/>
      <c r="O114" s="41"/>
      <c r="P114" s="41"/>
      <c r="Q114" s="41"/>
      <c r="R114" s="41"/>
      <c r="S114" s="41"/>
      <c r="T114" s="41"/>
      <c r="U114" s="41"/>
      <c r="V114" s="41"/>
      <c r="W114" s="41"/>
      <c r="X114" s="41"/>
    </row>
    <row r="115" ht="27.0" customHeight="1">
      <c r="A115" s="3"/>
      <c r="B115" s="42">
        <v>4.0</v>
      </c>
      <c r="C115" s="80" t="s">
        <v>294</v>
      </c>
      <c r="D115" s="130"/>
      <c r="E115" s="130"/>
      <c r="F115" s="3"/>
      <c r="G115" s="47"/>
      <c r="H115" s="3"/>
      <c r="I115" s="184">
        <v>4.0</v>
      </c>
      <c r="J115" s="3" t="s">
        <v>295</v>
      </c>
      <c r="K115" s="130"/>
      <c r="L115" s="73"/>
      <c r="M115" s="46"/>
      <c r="N115" s="47"/>
      <c r="O115" s="41"/>
      <c r="P115" s="41"/>
      <c r="Q115" s="41"/>
      <c r="R115" s="41"/>
      <c r="S115" s="41"/>
      <c r="T115" s="41"/>
      <c r="U115" s="41"/>
      <c r="V115" s="41"/>
      <c r="W115" s="41"/>
      <c r="X115" s="41"/>
    </row>
    <row r="116" ht="27.0" customHeight="1">
      <c r="A116" s="3"/>
      <c r="B116" s="42">
        <v>5.0</v>
      </c>
      <c r="C116" s="48" t="s">
        <v>139</v>
      </c>
      <c r="D116" s="118"/>
      <c r="E116" s="50"/>
      <c r="F116" s="163"/>
      <c r="G116" s="47"/>
      <c r="H116" s="3"/>
      <c r="I116" s="184">
        <v>5.0</v>
      </c>
      <c r="J116" s="48" t="s">
        <v>296</v>
      </c>
      <c r="K116" s="118"/>
      <c r="L116" s="50"/>
      <c r="M116" s="46"/>
      <c r="N116" s="47"/>
      <c r="O116" s="41"/>
      <c r="P116" s="41"/>
      <c r="Q116" s="41"/>
      <c r="R116" s="41"/>
      <c r="S116" s="41"/>
      <c r="T116" s="41"/>
      <c r="U116" s="41"/>
      <c r="V116" s="41"/>
      <c r="W116" s="41"/>
      <c r="X116" s="41"/>
    </row>
    <row r="117" ht="27.0" customHeight="1">
      <c r="A117" s="3"/>
      <c r="B117" s="42">
        <v>6.0</v>
      </c>
      <c r="C117" s="48" t="s">
        <v>114</v>
      </c>
      <c r="D117" s="118"/>
      <c r="E117" s="50"/>
      <c r="F117" s="163"/>
      <c r="G117" s="47"/>
      <c r="H117" s="3"/>
      <c r="I117" s="184">
        <v>6.0</v>
      </c>
      <c r="J117" s="3" t="s">
        <v>297</v>
      </c>
      <c r="K117" s="118"/>
      <c r="L117" s="50"/>
      <c r="M117" s="46"/>
      <c r="N117" s="47"/>
      <c r="O117" s="41"/>
      <c r="P117" s="41"/>
      <c r="Q117" s="41"/>
      <c r="R117" s="41"/>
      <c r="S117" s="41"/>
      <c r="T117" s="41"/>
      <c r="U117" s="41"/>
      <c r="V117" s="41"/>
      <c r="W117" s="41"/>
      <c r="X117" s="41"/>
    </row>
    <row r="118" ht="27.0" customHeight="1">
      <c r="A118" s="3"/>
      <c r="B118" s="42">
        <v>7.0</v>
      </c>
      <c r="C118" s="80" t="s">
        <v>298</v>
      </c>
      <c r="D118" s="129"/>
      <c r="E118" s="50"/>
      <c r="F118" s="163"/>
      <c r="G118" s="47"/>
      <c r="H118" s="3"/>
      <c r="I118" s="184">
        <v>7.0</v>
      </c>
      <c r="J118" s="80" t="s">
        <v>200</v>
      </c>
      <c r="K118" s="118"/>
      <c r="L118" s="50"/>
      <c r="M118" s="46"/>
      <c r="N118" s="47"/>
      <c r="O118" s="41"/>
      <c r="P118" s="41"/>
      <c r="Q118" s="41"/>
      <c r="R118" s="41"/>
      <c r="S118" s="41"/>
      <c r="T118" s="41"/>
      <c r="U118" s="41"/>
      <c r="V118" s="41"/>
      <c r="W118" s="41"/>
      <c r="X118" s="41"/>
    </row>
    <row r="119" ht="27.0" customHeight="1">
      <c r="A119" s="3"/>
      <c r="B119" s="42"/>
      <c r="C119" s="48"/>
      <c r="D119" s="118"/>
      <c r="E119" s="50"/>
      <c r="F119" s="163"/>
      <c r="G119" s="47"/>
      <c r="H119" s="3"/>
      <c r="I119" s="187">
        <v>8.0</v>
      </c>
      <c r="J119" s="48" t="s">
        <v>299</v>
      </c>
      <c r="K119" s="49"/>
      <c r="L119" s="70"/>
      <c r="M119" s="57"/>
      <c r="N119" s="58"/>
      <c r="O119" s="41"/>
      <c r="P119" s="41"/>
      <c r="Q119" s="41"/>
      <c r="R119" s="41"/>
      <c r="S119" s="41"/>
      <c r="T119" s="41"/>
      <c r="U119" s="41"/>
      <c r="V119" s="41"/>
      <c r="W119" s="41"/>
      <c r="X119" s="41"/>
    </row>
    <row r="120" ht="27.0" customHeight="1">
      <c r="A120" s="3"/>
      <c r="B120" s="42">
        <v>8.0</v>
      </c>
      <c r="C120" s="48"/>
      <c r="D120" s="118"/>
      <c r="E120" s="50"/>
      <c r="F120" s="163"/>
      <c r="G120" s="47"/>
      <c r="H120" s="3"/>
      <c r="I120" s="188">
        <v>9.0</v>
      </c>
      <c r="J120" s="48" t="s">
        <v>210</v>
      </c>
      <c r="K120" s="49"/>
      <c r="L120" s="189"/>
      <c r="M120" s="57"/>
      <c r="N120" s="58"/>
      <c r="O120" s="41"/>
      <c r="P120" s="41"/>
      <c r="Q120" s="41"/>
      <c r="R120" s="41"/>
      <c r="S120" s="41"/>
      <c r="T120" s="41"/>
      <c r="U120" s="41"/>
      <c r="V120" s="41"/>
      <c r="W120" s="41"/>
      <c r="X120" s="41"/>
    </row>
    <row r="121" ht="27.0" customHeight="1">
      <c r="A121" s="3"/>
      <c r="B121" s="83">
        <v>9.0</v>
      </c>
      <c r="C121" s="190"/>
      <c r="D121" s="191"/>
      <c r="E121" s="70"/>
      <c r="F121" s="192"/>
      <c r="G121" s="58"/>
      <c r="H121" s="3"/>
      <c r="I121" s="101" t="s">
        <v>83</v>
      </c>
      <c r="J121" s="102"/>
      <c r="K121" s="102"/>
      <c r="L121" s="102"/>
      <c r="M121" s="63" t="str">
        <f t="shared" ref="M121:N121" si="26">SUM(M112:M120)</f>
        <v>  -   </v>
      </c>
      <c r="N121" s="64" t="str">
        <f t="shared" si="26"/>
        <v>  -   </v>
      </c>
      <c r="O121" s="41"/>
      <c r="P121" s="41"/>
      <c r="Q121" s="41"/>
      <c r="R121" s="41"/>
      <c r="S121" s="41"/>
      <c r="T121" s="41"/>
      <c r="U121" s="41"/>
      <c r="V121" s="41"/>
      <c r="W121" s="41"/>
      <c r="X121" s="41"/>
    </row>
    <row r="122" ht="27.0" customHeight="1">
      <c r="A122" s="3"/>
      <c r="B122" s="60" t="s">
        <v>83</v>
      </c>
      <c r="C122" s="61"/>
      <c r="D122" s="61"/>
      <c r="E122" s="61"/>
      <c r="F122" s="63" t="str">
        <f t="shared" ref="F122:G122" si="27">SUM(F112:F121)</f>
        <v>  -   </v>
      </c>
      <c r="G122" s="64" t="str">
        <f t="shared" si="27"/>
        <v>  -   </v>
      </c>
      <c r="H122" s="3"/>
      <c r="I122" s="73"/>
      <c r="J122" s="80"/>
      <c r="K122" s="129"/>
      <c r="L122" s="129"/>
      <c r="M122" s="163" t="s">
        <v>300</v>
      </c>
      <c r="N122" s="46"/>
      <c r="O122" s="41"/>
      <c r="P122" s="41"/>
      <c r="Q122" s="41"/>
      <c r="R122" s="41"/>
      <c r="S122" s="41"/>
      <c r="T122" s="41"/>
      <c r="U122" s="41"/>
      <c r="V122" s="41"/>
      <c r="W122" s="41"/>
      <c r="X122" s="41"/>
    </row>
    <row r="123" ht="27.0" customHeight="1">
      <c r="A123" s="3"/>
      <c r="B123" s="76" t="s">
        <v>301</v>
      </c>
      <c r="C123" s="77"/>
      <c r="D123" s="77"/>
      <c r="E123" s="77"/>
      <c r="F123" s="77"/>
      <c r="G123" s="77"/>
      <c r="H123" s="3"/>
      <c r="I123" s="184">
        <v>1.0</v>
      </c>
      <c r="J123" s="80" t="s">
        <v>302</v>
      </c>
      <c r="K123" s="130"/>
      <c r="L123" s="73"/>
      <c r="M123" s="46"/>
      <c r="N123" s="47"/>
      <c r="O123" s="41"/>
      <c r="P123" s="41"/>
      <c r="Q123" s="41"/>
      <c r="R123" s="41"/>
      <c r="S123" s="41"/>
      <c r="T123" s="41"/>
      <c r="U123" s="41"/>
      <c r="V123" s="41"/>
      <c r="W123" s="41"/>
      <c r="X123" s="41"/>
    </row>
    <row r="124" ht="27.0" customHeight="1">
      <c r="A124" s="3"/>
      <c r="B124" s="42">
        <v>1.0</v>
      </c>
      <c r="C124" s="48" t="s">
        <v>303</v>
      </c>
      <c r="D124" s="129"/>
      <c r="E124" s="50"/>
      <c r="F124" s="194"/>
      <c r="G124" s="186"/>
      <c r="H124" s="3"/>
      <c r="I124" s="184">
        <v>2.0</v>
      </c>
      <c r="J124" s="80" t="s">
        <v>304</v>
      </c>
      <c r="K124" s="130"/>
      <c r="L124" s="73"/>
      <c r="M124" s="46"/>
      <c r="N124" s="47"/>
      <c r="O124" s="41"/>
      <c r="P124" s="41"/>
      <c r="Q124" s="41"/>
      <c r="R124" s="41"/>
      <c r="S124" s="41"/>
      <c r="T124" s="41"/>
      <c r="U124" s="41"/>
      <c r="V124" s="41"/>
      <c r="W124" s="41"/>
      <c r="X124" s="41"/>
    </row>
    <row r="125" ht="25.5" customHeight="1">
      <c r="A125" s="3"/>
      <c r="B125" s="42">
        <v>2.0</v>
      </c>
      <c r="C125" s="52" t="s">
        <v>305</v>
      </c>
      <c r="D125" s="196"/>
      <c r="E125" s="50"/>
      <c r="F125" s="46"/>
      <c r="G125" s="47"/>
      <c r="H125" s="8" t="str">
        <f>TODAY()</f>
        <v>8/16/2016</v>
      </c>
      <c r="I125" s="184">
        <v>3.0</v>
      </c>
      <c r="J125" s="80" t="s">
        <v>306</v>
      </c>
      <c r="K125" s="130"/>
      <c r="L125" s="73"/>
      <c r="M125" s="46"/>
      <c r="N125" s="47"/>
      <c r="O125" s="41"/>
      <c r="P125" s="41"/>
      <c r="Q125" s="41"/>
      <c r="R125" s="41"/>
      <c r="S125" s="41"/>
      <c r="T125" s="41"/>
      <c r="U125" s="41"/>
      <c r="V125" s="41"/>
      <c r="W125" s="41"/>
      <c r="X125" s="41"/>
    </row>
    <row r="126" ht="25.5" customHeight="1">
      <c r="A126" s="80"/>
      <c r="B126" s="42">
        <v>3.0</v>
      </c>
      <c r="C126" s="48" t="s">
        <v>43</v>
      </c>
      <c r="D126" s="196"/>
      <c r="E126" s="50"/>
      <c r="F126" s="46"/>
      <c r="G126" s="47"/>
      <c r="H126" s="12"/>
      <c r="I126" s="184">
        <v>4.0</v>
      </c>
      <c r="J126" s="80" t="s">
        <v>307</v>
      </c>
      <c r="K126" s="130"/>
      <c r="L126" s="73"/>
      <c r="M126" s="46"/>
      <c r="N126" s="47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33.0" customHeight="1">
      <c r="A127" s="3"/>
      <c r="B127" s="42">
        <v>4.0</v>
      </c>
      <c r="C127" s="48" t="s">
        <v>308</v>
      </c>
      <c r="D127" s="196"/>
      <c r="E127" s="50"/>
      <c r="F127" s="46"/>
      <c r="G127" s="47"/>
      <c r="H127" s="197"/>
      <c r="I127" s="184">
        <v>5.0</v>
      </c>
      <c r="J127" s="80"/>
      <c r="K127" s="130"/>
      <c r="L127" s="73"/>
      <c r="M127" s="46"/>
      <c r="N127" s="47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 ht="25.5" customHeight="1">
      <c r="A128" s="3"/>
      <c r="B128" s="42">
        <v>5.0</v>
      </c>
      <c r="C128" s="48" t="s">
        <v>194</v>
      </c>
      <c r="D128" s="196"/>
      <c r="E128" s="50"/>
      <c r="F128" s="46"/>
      <c r="G128" s="47"/>
      <c r="H128" s="3"/>
      <c r="I128" s="184">
        <v>6.0</v>
      </c>
      <c r="J128" s="198"/>
      <c r="K128" s="118"/>
      <c r="L128" s="50"/>
      <c r="M128" s="46"/>
      <c r="N128" s="47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5.5" customHeight="1">
      <c r="A129" s="3"/>
      <c r="B129" s="42">
        <v>6.0</v>
      </c>
      <c r="C129" s="48" t="s">
        <v>208</v>
      </c>
      <c r="D129" s="196"/>
      <c r="E129" s="50"/>
      <c r="F129" s="46"/>
      <c r="G129" s="47"/>
      <c r="H129" s="3"/>
      <c r="I129" s="184">
        <v>7.0</v>
      </c>
      <c r="J129" s="198"/>
      <c r="K129" s="118"/>
      <c r="L129" s="50"/>
      <c r="M129" s="46"/>
      <c r="N129" s="47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5.5" customHeight="1">
      <c r="A130" s="3"/>
      <c r="B130" s="42">
        <v>7.0</v>
      </c>
      <c r="C130" s="48" t="s">
        <v>309</v>
      </c>
      <c r="D130" s="196"/>
      <c r="E130" s="50"/>
      <c r="F130" s="46"/>
      <c r="G130" s="47"/>
      <c r="H130" s="3"/>
      <c r="I130" s="184">
        <v>8.0</v>
      </c>
      <c r="J130" s="198"/>
      <c r="K130" s="118"/>
      <c r="L130" s="50"/>
      <c r="M130" s="46"/>
      <c r="N130" s="47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5.5" customHeight="1">
      <c r="A131" s="3"/>
      <c r="B131" s="42">
        <v>8.0</v>
      </c>
      <c r="C131" s="48" t="s">
        <v>310</v>
      </c>
      <c r="D131" s="129"/>
      <c r="E131" s="50"/>
      <c r="F131" s="46"/>
      <c r="G131" s="47"/>
      <c r="H131" s="3"/>
      <c r="I131" s="184"/>
      <c r="J131" s="48"/>
      <c r="K131" s="49"/>
      <c r="L131" s="50"/>
      <c r="M131" s="46"/>
      <c r="N131" s="47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5.5" customHeight="1">
      <c r="A132" s="3"/>
      <c r="B132" s="42">
        <v>9.0</v>
      </c>
      <c r="C132" s="80" t="s">
        <v>311</v>
      </c>
      <c r="D132" s="129"/>
      <c r="E132" s="50"/>
      <c r="F132" s="46"/>
      <c r="G132" s="47"/>
      <c r="H132" s="3"/>
      <c r="I132" s="184"/>
      <c r="J132" s="80"/>
      <c r="K132" s="130"/>
      <c r="L132" s="46"/>
      <c r="M132" s="46"/>
      <c r="N132" s="47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5.5" customHeight="1">
      <c r="A133" s="3"/>
      <c r="B133" s="42">
        <v>10.0</v>
      </c>
      <c r="C133" s="3"/>
      <c r="D133" s="3"/>
      <c r="E133" s="50"/>
      <c r="F133" s="46"/>
      <c r="G133" s="47"/>
      <c r="H133" s="3"/>
      <c r="I133" s="184"/>
      <c r="J133" s="80"/>
      <c r="K133" s="130"/>
      <c r="L133" s="46"/>
      <c r="M133" s="46"/>
      <c r="N133" s="47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5.5" customHeight="1">
      <c r="A134" s="3"/>
      <c r="B134" s="42">
        <v>11.0</v>
      </c>
      <c r="C134" s="200"/>
      <c r="D134" s="201"/>
      <c r="E134" s="70"/>
      <c r="F134" s="57"/>
      <c r="G134" s="58"/>
      <c r="H134" s="3"/>
      <c r="I134" s="184"/>
      <c r="J134" s="80"/>
      <c r="K134" s="130"/>
      <c r="L134" s="46"/>
      <c r="M134" s="46"/>
      <c r="N134" s="47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5.5" customHeight="1">
      <c r="A135" s="3"/>
      <c r="B135" s="60" t="s">
        <v>83</v>
      </c>
      <c r="C135" s="61"/>
      <c r="D135" s="61"/>
      <c r="E135" s="61"/>
      <c r="F135" s="63" t="str">
        <f t="shared" ref="F135:G135" si="28">SUM(F124:F134)</f>
        <v>  -   </v>
      </c>
      <c r="G135" s="64" t="str">
        <f t="shared" si="28"/>
        <v>  -   </v>
      </c>
      <c r="H135" s="3"/>
      <c r="I135" s="184"/>
      <c r="J135" s="80"/>
      <c r="K135" s="130"/>
      <c r="L135" s="46"/>
      <c r="M135" s="46"/>
      <c r="N135" s="47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8.5" customHeight="1">
      <c r="A136" s="3"/>
      <c r="B136" s="76" t="s">
        <v>191</v>
      </c>
      <c r="C136" s="77"/>
      <c r="D136" s="77"/>
      <c r="E136" s="77"/>
      <c r="F136" s="77"/>
      <c r="G136" s="77"/>
      <c r="H136" s="3"/>
      <c r="I136" s="184"/>
      <c r="J136" s="80"/>
      <c r="K136" s="130"/>
      <c r="L136" s="73"/>
      <c r="M136" s="46"/>
      <c r="N136" s="47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</row>
    <row r="137" ht="28.5" customHeight="1">
      <c r="A137" s="3"/>
      <c r="B137" s="42">
        <v>1.0</v>
      </c>
      <c r="C137" s="80" t="s">
        <v>312</v>
      </c>
      <c r="D137" s="129"/>
      <c r="E137" s="50"/>
      <c r="F137" s="46"/>
      <c r="G137" s="47"/>
      <c r="H137" s="3"/>
      <c r="I137" s="42"/>
      <c r="J137" s="198"/>
      <c r="K137" s="118"/>
      <c r="L137" s="50"/>
      <c r="M137" s="46"/>
      <c r="N137" s="47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</row>
    <row r="138" ht="28.5" customHeight="1">
      <c r="A138" s="3"/>
      <c r="B138" s="42">
        <v>2.0</v>
      </c>
      <c r="C138" s="3" t="s">
        <v>313</v>
      </c>
      <c r="D138" s="3"/>
      <c r="E138" s="50"/>
      <c r="F138" s="46"/>
      <c r="G138" s="47"/>
      <c r="H138" s="3"/>
      <c r="I138" s="187"/>
      <c r="J138" s="200"/>
      <c r="K138" s="202"/>
      <c r="L138" s="189"/>
      <c r="M138" s="57"/>
      <c r="N138" s="58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</row>
    <row r="139" ht="28.5" customHeight="1">
      <c r="A139" s="3"/>
      <c r="B139" s="42">
        <v>3.0</v>
      </c>
      <c r="C139" s="80" t="s">
        <v>314</v>
      </c>
      <c r="D139" s="129"/>
      <c r="E139" s="50"/>
      <c r="F139" s="46"/>
      <c r="G139" s="47"/>
      <c r="H139" s="3"/>
      <c r="I139" s="60" t="s">
        <v>83</v>
      </c>
      <c r="J139" s="61"/>
      <c r="K139" s="61"/>
      <c r="L139" s="61"/>
      <c r="M139" s="63" t="str">
        <f t="shared" ref="M139:N139" si="29">SUM(M123:M138)</f>
        <v>  -   </v>
      </c>
      <c r="N139" s="64" t="str">
        <f t="shared" si="29"/>
        <v>  -   </v>
      </c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</row>
    <row r="140" ht="28.5" customHeight="1">
      <c r="A140" s="3"/>
      <c r="B140" s="42">
        <v>4.0</v>
      </c>
      <c r="C140" s="80" t="s">
        <v>315</v>
      </c>
      <c r="D140" s="129"/>
      <c r="E140" s="50"/>
      <c r="F140" s="46"/>
      <c r="G140" s="47"/>
      <c r="H140" s="3"/>
      <c r="I140" s="12"/>
      <c r="J140" s="12"/>
      <c r="K140" s="12"/>
      <c r="L140" s="12"/>
      <c r="M140" s="65"/>
      <c r="N140" s="65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</row>
    <row r="141" ht="28.5" customHeight="1">
      <c r="A141" s="3"/>
      <c r="B141" s="42">
        <v>5.0</v>
      </c>
      <c r="C141" s="80" t="s">
        <v>316</v>
      </c>
      <c r="D141" s="129"/>
      <c r="E141" s="50"/>
      <c r="F141" s="46"/>
      <c r="G141" s="47"/>
      <c r="H141" s="3"/>
      <c r="I141" s="3"/>
      <c r="J141" s="3"/>
      <c r="K141" s="3"/>
      <c r="L141" s="3"/>
      <c r="M141" s="3"/>
      <c r="N141" s="3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</row>
    <row r="142" ht="28.5" customHeight="1">
      <c r="A142" s="3"/>
      <c r="B142" s="42">
        <v>6.0</v>
      </c>
      <c r="C142" s="48" t="s">
        <v>317</v>
      </c>
      <c r="D142" s="49"/>
      <c r="E142" s="50"/>
      <c r="F142" s="46"/>
      <c r="G142" s="47"/>
      <c r="H142" s="3"/>
      <c r="I142" s="203"/>
      <c r="J142" s="203"/>
      <c r="K142" s="203"/>
      <c r="L142" s="3"/>
      <c r="M142" s="3"/>
      <c r="N142" s="3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</row>
    <row r="143" ht="28.5" customHeight="1">
      <c r="A143" s="3"/>
      <c r="B143" s="83">
        <v>7.0</v>
      </c>
      <c r="C143" s="119" t="s">
        <v>112</v>
      </c>
      <c r="D143" s="119"/>
      <c r="E143" s="70"/>
      <c r="F143" s="57"/>
      <c r="G143" s="58"/>
      <c r="H143" s="3"/>
      <c r="I143" s="3"/>
      <c r="J143" s="3"/>
      <c r="K143" s="3"/>
      <c r="L143" s="3"/>
      <c r="M143" s="3"/>
      <c r="N143" s="3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</row>
    <row r="144" ht="28.5" customHeight="1">
      <c r="A144" s="3"/>
      <c r="B144" s="60" t="s">
        <v>83</v>
      </c>
      <c r="C144" s="61"/>
      <c r="D144" s="61"/>
      <c r="E144" s="61"/>
      <c r="F144" s="63" t="str">
        <f t="shared" ref="F144:G144" si="30">SUM(F137:F143)</f>
        <v>  -   </v>
      </c>
      <c r="G144" s="64" t="str">
        <f t="shared" si="30"/>
        <v>  -   </v>
      </c>
      <c r="H144" s="3"/>
      <c r="I144" s="3"/>
      <c r="J144" s="3"/>
      <c r="K144" s="3"/>
      <c r="L144" s="3"/>
      <c r="M144" s="65"/>
      <c r="N144" s="65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</row>
    <row r="145" ht="28.5" customHeight="1">
      <c r="A145" s="3"/>
      <c r="B145" s="3"/>
      <c r="C145" s="3"/>
      <c r="D145" s="3"/>
      <c r="E145" s="3"/>
      <c r="F145" s="3"/>
      <c r="G145" s="6" t="s">
        <v>279</v>
      </c>
      <c r="H145" s="3"/>
      <c r="I145" s="52"/>
      <c r="J145" s="52"/>
      <c r="K145" s="52"/>
      <c r="L145" s="175"/>
      <c r="M145" s="175"/>
      <c r="N145" s="3" t="s">
        <v>318</v>
      </c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</row>
    <row r="146" ht="28.5" customHeight="1">
      <c r="A146" s="3"/>
      <c r="B146" s="13" t="s">
        <v>3</v>
      </c>
      <c r="C146" s="19" t="s">
        <v>4</v>
      </c>
      <c r="D146" s="21"/>
      <c r="E146" s="25" t="s">
        <v>5</v>
      </c>
      <c r="F146" s="26" t="s">
        <v>10</v>
      </c>
      <c r="G146" s="27" t="s">
        <v>11</v>
      </c>
      <c r="H146" s="3"/>
      <c r="I146" s="176" t="s">
        <v>3</v>
      </c>
      <c r="J146" s="177" t="s">
        <v>4</v>
      </c>
      <c r="K146" s="178"/>
      <c r="L146" s="179" t="s">
        <v>5</v>
      </c>
      <c r="M146" s="180" t="s">
        <v>10</v>
      </c>
      <c r="N146" s="181" t="s">
        <v>11</v>
      </c>
      <c r="O146" s="119"/>
      <c r="P146" s="119"/>
      <c r="Q146" s="119"/>
      <c r="R146" s="119"/>
      <c r="S146" s="119"/>
      <c r="T146" s="119"/>
      <c r="U146" s="119"/>
      <c r="V146" s="119"/>
      <c r="W146" s="119"/>
      <c r="X146" s="119"/>
    </row>
    <row r="147" ht="28.5" customHeight="1">
      <c r="A147" s="3"/>
      <c r="B147" s="76" t="s">
        <v>319</v>
      </c>
      <c r="C147" s="77"/>
      <c r="D147" s="77"/>
      <c r="E147" s="77"/>
      <c r="F147" s="77"/>
      <c r="G147" s="77"/>
      <c r="H147" s="3"/>
      <c r="I147" s="198" t="s">
        <v>251</v>
      </c>
      <c r="J147" s="77"/>
      <c r="K147" s="77"/>
      <c r="L147" s="77"/>
      <c r="M147" s="77"/>
      <c r="N147" s="77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</row>
    <row r="148" ht="28.5" customHeight="1">
      <c r="A148" s="3"/>
      <c r="B148" s="42">
        <v>1.0</v>
      </c>
      <c r="C148" s="80" t="s">
        <v>320</v>
      </c>
      <c r="D148" s="130"/>
      <c r="E148" s="50"/>
      <c r="F148" s="46"/>
      <c r="G148" s="47"/>
      <c r="H148" s="3"/>
      <c r="I148" s="204">
        <v>1.0</v>
      </c>
      <c r="J148" s="80" t="s">
        <v>321</v>
      </c>
      <c r="K148" s="205">
        <v>1.0</v>
      </c>
      <c r="L148" s="206"/>
      <c r="M148" s="32"/>
      <c r="N148" s="136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</row>
    <row r="149" ht="28.5" customHeight="1">
      <c r="A149" s="3"/>
      <c r="B149" s="42">
        <v>2.0</v>
      </c>
      <c r="C149" s="48" t="s">
        <v>322</v>
      </c>
      <c r="D149" s="49"/>
      <c r="E149" s="50"/>
      <c r="F149" s="46"/>
      <c r="G149" s="47"/>
      <c r="H149" s="3"/>
      <c r="I149" s="207">
        <v>2.0</v>
      </c>
      <c r="J149" s="80" t="s">
        <v>323</v>
      </c>
      <c r="K149" s="130"/>
      <c r="L149" s="118"/>
      <c r="M149" s="46"/>
      <c r="N149" s="141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</row>
    <row r="150" ht="28.5" customHeight="1">
      <c r="A150" s="3"/>
      <c r="B150" s="42">
        <v>3.0</v>
      </c>
      <c r="C150" s="48" t="s">
        <v>324</v>
      </c>
      <c r="D150" s="49"/>
      <c r="E150" s="50"/>
      <c r="F150" s="46"/>
      <c r="G150" s="208"/>
      <c r="H150" s="3"/>
      <c r="I150" s="207">
        <v>3.0</v>
      </c>
      <c r="J150" s="48" t="s">
        <v>321</v>
      </c>
      <c r="K150" s="130">
        <v>2.0</v>
      </c>
      <c r="L150" s="118"/>
      <c r="M150" s="46"/>
      <c r="N150" s="141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</row>
    <row r="151" ht="28.5" customHeight="1">
      <c r="A151" s="3"/>
      <c r="B151" s="42">
        <v>4.0</v>
      </c>
      <c r="C151" s="80" t="s">
        <v>325</v>
      </c>
      <c r="D151" s="130"/>
      <c r="E151" s="73"/>
      <c r="F151" s="46"/>
      <c r="G151" s="47"/>
      <c r="H151" s="3"/>
      <c r="I151" s="207">
        <v>4.0</v>
      </c>
      <c r="J151" s="209" t="s">
        <v>282</v>
      </c>
      <c r="K151" s="130"/>
      <c r="L151" s="118"/>
      <c r="M151" s="46"/>
      <c r="N151" s="141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</row>
    <row r="152" ht="28.5" customHeight="1">
      <c r="A152" s="3"/>
      <c r="B152" s="42">
        <v>5.0</v>
      </c>
      <c r="C152" s="80" t="s">
        <v>326</v>
      </c>
      <c r="D152" s="130"/>
      <c r="E152" s="73"/>
      <c r="F152" s="46"/>
      <c r="G152" s="47"/>
      <c r="H152" s="3"/>
      <c r="I152" s="207">
        <v>5.0</v>
      </c>
      <c r="J152" s="52" t="s">
        <v>264</v>
      </c>
      <c r="K152" s="130"/>
      <c r="L152" s="118"/>
      <c r="M152" s="46"/>
      <c r="N152" s="141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</row>
    <row r="153" ht="28.5" customHeight="1">
      <c r="A153" s="3"/>
      <c r="B153" s="42">
        <v>6.0</v>
      </c>
      <c r="C153" s="80" t="s">
        <v>327</v>
      </c>
      <c r="D153" s="130"/>
      <c r="E153" s="73"/>
      <c r="F153" s="46"/>
      <c r="G153" s="47"/>
      <c r="H153" s="3"/>
      <c r="I153" s="207">
        <v>6.0</v>
      </c>
      <c r="J153" s="80" t="s">
        <v>328</v>
      </c>
      <c r="K153" s="130"/>
      <c r="L153" s="118"/>
      <c r="M153" s="46"/>
      <c r="N153" s="141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</row>
    <row r="154" ht="28.5" customHeight="1">
      <c r="A154" s="3"/>
      <c r="B154" s="42">
        <v>7.0</v>
      </c>
      <c r="C154" s="80"/>
      <c r="D154" s="130"/>
      <c r="E154" s="73"/>
      <c r="F154" s="46"/>
      <c r="G154" s="47"/>
      <c r="H154" s="3"/>
      <c r="I154" s="207">
        <v>7.0</v>
      </c>
      <c r="J154" s="80" t="s">
        <v>329</v>
      </c>
      <c r="K154" s="130"/>
      <c r="L154" s="118"/>
      <c r="M154" s="46"/>
      <c r="N154" s="141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</row>
    <row r="155" ht="28.5" customHeight="1">
      <c r="A155" s="3"/>
      <c r="B155" s="42">
        <v>8.0</v>
      </c>
      <c r="C155" s="80"/>
      <c r="D155" s="130"/>
      <c r="E155" s="73"/>
      <c r="F155" s="46"/>
      <c r="G155" s="47"/>
      <c r="H155" s="3"/>
      <c r="I155" s="207">
        <v>8.0</v>
      </c>
      <c r="J155" s="80" t="s">
        <v>273</v>
      </c>
      <c r="K155" s="130"/>
      <c r="L155" s="118"/>
      <c r="M155" s="46"/>
      <c r="N155" s="141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</row>
    <row r="156" ht="28.5" customHeight="1">
      <c r="A156" s="3"/>
      <c r="B156" s="42">
        <v>9.0</v>
      </c>
      <c r="C156" s="48"/>
      <c r="D156" s="49"/>
      <c r="E156" s="50"/>
      <c r="F156" s="46"/>
      <c r="G156" s="47"/>
      <c r="H156" s="3"/>
      <c r="I156" s="207">
        <v>9.0</v>
      </c>
      <c r="J156" s="80" t="s">
        <v>330</v>
      </c>
      <c r="K156" s="130"/>
      <c r="L156" s="118"/>
      <c r="M156" s="46"/>
      <c r="N156" s="141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</row>
    <row r="157" ht="28.5" customHeight="1">
      <c r="A157" s="3"/>
      <c r="B157" s="83">
        <v>10.0</v>
      </c>
      <c r="C157" s="200"/>
      <c r="D157" s="202"/>
      <c r="E157" s="189"/>
      <c r="F157" s="57"/>
      <c r="G157" s="58"/>
      <c r="H157" s="3"/>
      <c r="I157" s="204">
        <v>10.0</v>
      </c>
      <c r="J157" s="52"/>
      <c r="K157" s="130"/>
      <c r="L157" s="118"/>
      <c r="M157" s="46"/>
      <c r="N157" s="141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</row>
    <row r="158" ht="25.5" customHeight="1">
      <c r="A158" s="3"/>
      <c r="B158" s="60" t="s">
        <v>83</v>
      </c>
      <c r="C158" s="61"/>
      <c r="D158" s="61"/>
      <c r="E158" s="61"/>
      <c r="F158" s="63" t="str">
        <f t="shared" ref="F158:G158" si="31">SUM(F148:F157)</f>
        <v>  -   </v>
      </c>
      <c r="G158" s="64" t="str">
        <f t="shared" si="31"/>
        <v>  -   </v>
      </c>
      <c r="H158" s="3"/>
      <c r="I158" s="207">
        <v>11.0</v>
      </c>
      <c r="J158" s="80"/>
      <c r="K158" s="130"/>
      <c r="L158" s="118"/>
      <c r="M158" s="46"/>
      <c r="N158" s="141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5.5" customHeight="1">
      <c r="A159" s="3"/>
      <c r="B159" s="12"/>
      <c r="C159" s="12"/>
      <c r="D159" s="12"/>
      <c r="E159" s="12"/>
      <c r="F159" s="65"/>
      <c r="G159" s="65"/>
      <c r="H159" s="197"/>
      <c r="I159" s="207">
        <v>12.0</v>
      </c>
      <c r="J159" s="80"/>
      <c r="K159" s="130"/>
      <c r="L159" s="118"/>
      <c r="M159" s="46"/>
      <c r="N159" s="141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5.5" customHeight="1">
      <c r="A160" s="3"/>
      <c r="B160" s="12"/>
      <c r="C160" s="52"/>
      <c r="D160" s="52"/>
      <c r="E160" s="12"/>
      <c r="F160" s="65"/>
      <c r="G160" s="65"/>
      <c r="H160" s="3"/>
      <c r="I160" s="210">
        <v>13.0</v>
      </c>
      <c r="J160" s="200"/>
      <c r="K160" s="202"/>
      <c r="L160" s="191"/>
      <c r="M160" s="57"/>
      <c r="N160" s="211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5.5" customHeight="1">
      <c r="A161" s="3"/>
      <c r="B161" s="12"/>
      <c r="C161" s="52"/>
      <c r="D161" s="52"/>
      <c r="E161" s="12"/>
      <c r="F161" s="65"/>
      <c r="G161" s="212"/>
      <c r="H161" s="3"/>
      <c r="I161" s="213" t="s">
        <v>83</v>
      </c>
      <c r="J161" s="215"/>
      <c r="K161" s="215"/>
      <c r="L161" s="216"/>
      <c r="M161" s="217" t="str">
        <f t="shared" ref="M161:N161" si="32">SUM(M148:M160)</f>
        <v>  -   </v>
      </c>
      <c r="N161" s="218" t="str">
        <f t="shared" si="32"/>
        <v>  -   </v>
      </c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5.5" customHeight="1">
      <c r="A162" s="3"/>
      <c r="B162" s="12"/>
      <c r="C162" s="52"/>
      <c r="D162" s="52"/>
      <c r="E162" s="12"/>
      <c r="F162" s="65"/>
      <c r="G162" s="65"/>
      <c r="H162" s="3"/>
      <c r="I162" s="219"/>
      <c r="J162" s="220"/>
      <c r="K162" s="220"/>
      <c r="L162" s="219"/>
      <c r="M162" s="221"/>
      <c r="N162" s="221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5.5" customHeight="1">
      <c r="A163" s="3"/>
      <c r="B163" s="12"/>
      <c r="C163" s="52"/>
      <c r="D163" s="52"/>
      <c r="E163" s="12"/>
      <c r="F163" s="65"/>
      <c r="G163" s="65"/>
      <c r="H163" s="3"/>
      <c r="I163" s="3"/>
      <c r="J163" s="3"/>
      <c r="K163" s="3"/>
      <c r="L163" s="3"/>
      <c r="M163" s="3"/>
      <c r="N163" s="3"/>
      <c r="O163" s="41"/>
      <c r="P163" s="41"/>
      <c r="Q163" s="41"/>
      <c r="R163" s="41"/>
      <c r="S163" s="41"/>
      <c r="T163" s="41"/>
      <c r="U163" s="41"/>
      <c r="V163" s="41"/>
      <c r="W163" s="41"/>
      <c r="X163" s="41"/>
    </row>
    <row r="164" ht="25.5" customHeight="1">
      <c r="A164" s="3"/>
      <c r="B164" s="142" t="s">
        <v>242</v>
      </c>
      <c r="C164" s="146"/>
      <c r="D164" s="146"/>
      <c r="E164" s="146"/>
      <c r="F164" s="148" t="str">
        <f t="shared" ref="F164:G164" si="33">F122+F135+F144</f>
        <v>  -   </v>
      </c>
      <c r="G164" s="150" t="str">
        <f t="shared" si="33"/>
        <v>  -   </v>
      </c>
      <c r="H164" s="3"/>
      <c r="I164" s="198" t="s">
        <v>242</v>
      </c>
      <c r="J164" s="77"/>
      <c r="K164" s="77"/>
      <c r="L164" s="77"/>
      <c r="M164" s="46" t="str">
        <f t="shared" ref="M164:N164" si="34">M121+M139</f>
        <v>  -   </v>
      </c>
      <c r="N164" s="46" t="str">
        <f t="shared" si="34"/>
        <v>  -   </v>
      </c>
      <c r="O164" s="41"/>
      <c r="P164" s="41"/>
      <c r="Q164" s="41"/>
      <c r="R164" s="41"/>
      <c r="S164" s="41"/>
      <c r="T164" s="41"/>
      <c r="U164" s="41"/>
      <c r="V164" s="41"/>
      <c r="W164" s="41"/>
      <c r="X164" s="41"/>
    </row>
    <row r="165" ht="25.5" customHeight="1">
      <c r="A165" s="3"/>
      <c r="B165" s="142" t="s">
        <v>243</v>
      </c>
      <c r="C165" s="146"/>
      <c r="D165" s="146"/>
      <c r="E165" s="146"/>
      <c r="F165" s="92" t="str">
        <f t="shared" ref="F165:G165" si="35">F158</f>
        <v>  -   </v>
      </c>
      <c r="G165" s="92" t="str">
        <f t="shared" si="35"/>
        <v>  -   </v>
      </c>
      <c r="H165" s="3"/>
      <c r="I165" s="12"/>
      <c r="M165" s="65"/>
      <c r="N165" s="65"/>
      <c r="O165" s="41"/>
      <c r="P165" s="41"/>
      <c r="Q165" s="41"/>
      <c r="R165" s="41"/>
      <c r="S165" s="41"/>
      <c r="T165" s="41"/>
      <c r="U165" s="41"/>
      <c r="V165" s="41"/>
      <c r="W165" s="41"/>
      <c r="X165" s="41"/>
    </row>
    <row r="166" ht="25.5" customHeight="1">
      <c r="A166" s="3"/>
      <c r="B166" s="12"/>
      <c r="C166" s="3"/>
      <c r="D166" s="3"/>
      <c r="E166" s="12"/>
      <c r="F166" s="65"/>
      <c r="G166" s="65"/>
      <c r="H166" s="3"/>
      <c r="I166" s="12"/>
      <c r="J166" s="12"/>
      <c r="K166" s="12"/>
      <c r="L166" s="12"/>
      <c r="M166" s="65"/>
      <c r="N166" s="65"/>
      <c r="O166" s="41"/>
      <c r="P166" s="41"/>
      <c r="Q166" s="41"/>
      <c r="R166" s="41"/>
      <c r="S166" s="41"/>
      <c r="T166" s="41"/>
      <c r="U166" s="41"/>
      <c r="V166" s="41"/>
      <c r="W166" s="41"/>
      <c r="X166" s="41"/>
    </row>
    <row r="167" ht="25.5" customHeight="1">
      <c r="A167" s="3"/>
      <c r="B167" s="76" t="s">
        <v>246</v>
      </c>
      <c r="C167" s="77"/>
      <c r="D167" s="77"/>
      <c r="E167" s="77"/>
      <c r="F167" s="46" t="str">
        <f t="shared" ref="F167:G167" si="36">SUM(F164:F165)</f>
        <v>  -   </v>
      </c>
      <c r="G167" s="46" t="str">
        <f t="shared" si="36"/>
        <v>  -   </v>
      </c>
      <c r="H167" s="3"/>
      <c r="I167" s="12"/>
      <c r="M167" s="65"/>
      <c r="N167" s="65"/>
      <c r="O167" s="41"/>
      <c r="P167" s="41"/>
      <c r="Q167" s="41"/>
      <c r="R167" s="41"/>
      <c r="S167" s="41"/>
      <c r="T167" s="41"/>
      <c r="U167" s="41"/>
      <c r="V167" s="41"/>
      <c r="W167" s="41"/>
      <c r="X167" s="41"/>
    </row>
    <row r="168" ht="25.5" customHeight="1">
      <c r="A168" s="3"/>
      <c r="B168" s="12"/>
      <c r="C168" s="3"/>
      <c r="D168" s="3"/>
      <c r="E168" s="12"/>
      <c r="F168" s="65"/>
      <c r="G168" s="65"/>
      <c r="H168" s="3"/>
      <c r="I168" s="12"/>
      <c r="J168" s="12"/>
      <c r="K168" s="12"/>
      <c r="L168" s="12"/>
      <c r="M168" s="65"/>
      <c r="N168" s="65"/>
      <c r="O168" s="41"/>
      <c r="P168" s="41"/>
      <c r="Q168" s="41"/>
      <c r="R168" s="41"/>
      <c r="S168" s="41"/>
      <c r="T168" s="41"/>
      <c r="U168" s="41"/>
      <c r="V168" s="41"/>
      <c r="W168" s="41"/>
      <c r="X168" s="41"/>
    </row>
    <row r="169" ht="25.5" customHeight="1">
      <c r="A169" s="3"/>
      <c r="B169" s="12"/>
      <c r="C169" s="3"/>
      <c r="D169" s="3"/>
      <c r="E169" s="12"/>
      <c r="F169" s="65"/>
      <c r="G169" s="65"/>
      <c r="H169" s="3"/>
      <c r="I169" s="12"/>
      <c r="J169" s="12"/>
      <c r="K169" s="12"/>
      <c r="L169" s="12"/>
      <c r="M169" s="65"/>
      <c r="N169" s="65"/>
      <c r="O169" s="41"/>
      <c r="P169" s="41"/>
      <c r="Q169" s="41"/>
      <c r="R169" s="41"/>
      <c r="S169" s="41"/>
      <c r="T169" s="41"/>
      <c r="U169" s="41"/>
      <c r="V169" s="41"/>
      <c r="W169" s="41"/>
      <c r="X169" s="41"/>
    </row>
    <row r="170" ht="25.5" customHeight="1">
      <c r="A170" s="3"/>
      <c r="B170" s="12"/>
      <c r="C170" s="3"/>
      <c r="D170" s="3"/>
      <c r="E170" s="12"/>
      <c r="F170" s="65"/>
      <c r="G170" s="65"/>
      <c r="H170" s="3"/>
      <c r="I170" s="12"/>
      <c r="J170" s="12"/>
      <c r="K170" s="12"/>
      <c r="L170" s="12"/>
      <c r="M170" s="65"/>
      <c r="N170" s="65"/>
      <c r="O170" s="41"/>
      <c r="P170" s="41"/>
      <c r="Q170" s="41"/>
      <c r="R170" s="41"/>
      <c r="S170" s="41"/>
      <c r="T170" s="41"/>
      <c r="U170" s="41"/>
      <c r="V170" s="41"/>
      <c r="W170" s="41"/>
      <c r="X170" s="41"/>
    </row>
    <row r="171" ht="25.5" customHeight="1">
      <c r="A171" s="3"/>
      <c r="B171" s="12"/>
      <c r="C171" s="3"/>
      <c r="D171" s="3"/>
      <c r="E171" s="12"/>
      <c r="F171" s="65"/>
      <c r="G171" s="65"/>
      <c r="H171" s="3"/>
      <c r="I171" s="12"/>
      <c r="J171" s="12"/>
      <c r="K171" s="12"/>
      <c r="L171" s="12"/>
      <c r="M171" s="65"/>
      <c r="N171" s="65"/>
      <c r="O171" s="41"/>
      <c r="P171" s="41"/>
      <c r="Q171" s="41"/>
      <c r="R171" s="41"/>
      <c r="S171" s="41"/>
      <c r="T171" s="41"/>
      <c r="U171" s="41"/>
      <c r="V171" s="41"/>
      <c r="W171" s="41"/>
      <c r="X171" s="41"/>
    </row>
    <row r="172" ht="25.5" customHeight="1">
      <c r="A172" s="3"/>
      <c r="B172" s="12"/>
      <c r="C172" s="3"/>
      <c r="D172" s="3"/>
      <c r="E172" s="12"/>
      <c r="F172" s="65"/>
      <c r="G172" s="65"/>
      <c r="H172" s="3"/>
      <c r="I172" s="3"/>
      <c r="J172" s="3"/>
      <c r="K172" s="3"/>
      <c r="L172" s="3"/>
      <c r="M172" s="3"/>
      <c r="N172" s="3"/>
      <c r="O172" s="41"/>
      <c r="P172" s="41"/>
      <c r="Q172" s="41"/>
      <c r="R172" s="41"/>
      <c r="S172" s="41"/>
      <c r="T172" s="41"/>
      <c r="U172" s="41"/>
      <c r="V172" s="41"/>
      <c r="W172" s="41"/>
      <c r="X172" s="41"/>
    </row>
    <row r="173" ht="25.5" customHeight="1">
      <c r="A173" s="3"/>
      <c r="B173" s="12"/>
      <c r="C173" s="143"/>
      <c r="D173" s="144"/>
      <c r="E173" s="145"/>
      <c r="F173" s="82"/>
      <c r="G173" s="54"/>
      <c r="H173" s="3"/>
      <c r="I173" s="3"/>
      <c r="J173" s="3"/>
      <c r="K173" s="3"/>
      <c r="L173" s="3"/>
      <c r="M173" s="3"/>
      <c r="N173" s="3"/>
      <c r="O173" s="41"/>
      <c r="P173" s="41"/>
      <c r="Q173" s="41"/>
      <c r="R173" s="41"/>
      <c r="S173" s="41"/>
      <c r="T173" s="41"/>
      <c r="U173" s="41"/>
      <c r="V173" s="41"/>
      <c r="W173" s="41"/>
      <c r="X173" s="41"/>
    </row>
    <row r="174" ht="25.5" customHeight="1">
      <c r="A174" s="3"/>
      <c r="B174" s="12"/>
      <c r="C174" s="147" t="s">
        <v>274</v>
      </c>
      <c r="D174" s="12"/>
      <c r="E174" s="65"/>
      <c r="F174" s="65" t="str">
        <f>F167+M164</f>
        <v>  -   </v>
      </c>
      <c r="G174" s="149"/>
      <c r="H174" s="3"/>
      <c r="I174" s="3"/>
      <c r="J174" s="3"/>
      <c r="K174" s="3"/>
      <c r="L174" s="3"/>
      <c r="M174" s="3"/>
      <c r="N174" s="3"/>
      <c r="O174" s="41"/>
      <c r="P174" s="41"/>
      <c r="Q174" s="41"/>
      <c r="R174" s="41"/>
      <c r="S174" s="41"/>
      <c r="T174" s="41"/>
      <c r="U174" s="41"/>
      <c r="V174" s="41"/>
      <c r="W174" s="41"/>
      <c r="X174" s="41"/>
    </row>
    <row r="175" ht="25.5" customHeight="1">
      <c r="A175" s="3"/>
      <c r="B175" s="12"/>
      <c r="C175" s="147" t="s">
        <v>275</v>
      </c>
      <c r="D175" s="12"/>
      <c r="E175" s="65"/>
      <c r="F175" s="65" t="str">
        <f>G167+N164</f>
        <v>  -   </v>
      </c>
      <c r="G175" s="149"/>
      <c r="H175" s="3"/>
      <c r="I175" s="3"/>
      <c r="J175" s="3"/>
      <c r="K175" s="3"/>
      <c r="L175" s="3"/>
      <c r="M175" s="3"/>
      <c r="N175" s="3"/>
      <c r="O175" s="41"/>
      <c r="P175" s="41"/>
      <c r="Q175" s="41"/>
      <c r="R175" s="41"/>
      <c r="S175" s="41"/>
      <c r="T175" s="41"/>
      <c r="U175" s="41"/>
      <c r="V175" s="41"/>
      <c r="W175" s="41"/>
      <c r="X175" s="41"/>
    </row>
    <row r="176" ht="25.5" customHeight="1">
      <c r="A176" s="3"/>
      <c r="B176" s="12"/>
      <c r="C176" s="147" t="s">
        <v>276</v>
      </c>
      <c r="D176" s="12"/>
      <c r="E176" s="169"/>
      <c r="F176" s="169" t="str">
        <f>M161-N161</f>
        <v>  -   </v>
      </c>
      <c r="G176" s="149"/>
      <c r="H176" s="3"/>
      <c r="I176" s="3"/>
      <c r="J176" s="3"/>
      <c r="K176" s="3"/>
      <c r="L176" s="3"/>
      <c r="M176" s="3"/>
      <c r="N176" s="3"/>
      <c r="O176" s="41"/>
      <c r="P176" s="41"/>
      <c r="Q176" s="41"/>
      <c r="R176" s="41"/>
      <c r="S176" s="41"/>
      <c r="T176" s="41"/>
      <c r="U176" s="41"/>
      <c r="V176" s="41"/>
      <c r="W176" s="41"/>
      <c r="X176" s="41"/>
    </row>
    <row r="177" ht="25.5" customHeight="1">
      <c r="A177" s="3"/>
      <c r="B177" s="12"/>
      <c r="C177" s="147" t="s">
        <v>277</v>
      </c>
      <c r="D177" s="12"/>
      <c r="E177" s="171"/>
      <c r="F177" s="171" t="str">
        <f>F174-F175-F176</f>
        <v>  -   </v>
      </c>
      <c r="G177" s="149"/>
      <c r="H177" s="3"/>
      <c r="I177" s="3"/>
      <c r="J177" s="3"/>
      <c r="K177" s="3"/>
      <c r="L177" s="3"/>
      <c r="M177" s="3"/>
      <c r="N177" s="3"/>
      <c r="O177" s="41"/>
      <c r="P177" s="41"/>
      <c r="Q177" s="41"/>
      <c r="R177" s="41"/>
      <c r="S177" s="41"/>
      <c r="T177" s="41"/>
      <c r="U177" s="41"/>
      <c r="V177" s="41"/>
      <c r="W177" s="41"/>
      <c r="X177" s="41"/>
    </row>
    <row r="178" ht="25.5" customHeight="1">
      <c r="A178" s="3"/>
      <c r="B178" s="12"/>
      <c r="C178" s="154"/>
      <c r="D178" s="155"/>
      <c r="E178" s="156"/>
      <c r="F178" s="157"/>
      <c r="G178" s="158"/>
      <c r="H178" s="3"/>
      <c r="I178" s="3"/>
      <c r="J178" s="3"/>
      <c r="K178" s="3"/>
      <c r="L178" s="3"/>
      <c r="M178" s="3"/>
      <c r="N178" s="3"/>
      <c r="O178" s="41"/>
      <c r="P178" s="41"/>
      <c r="Q178" s="41"/>
      <c r="R178" s="41"/>
      <c r="S178" s="41"/>
      <c r="T178" s="41"/>
      <c r="U178" s="41"/>
      <c r="V178" s="41"/>
      <c r="W178" s="41"/>
      <c r="X178" s="41"/>
    </row>
    <row r="179" ht="25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41"/>
      <c r="P179" s="41"/>
      <c r="Q179" s="41"/>
      <c r="R179" s="41"/>
      <c r="S179" s="41"/>
      <c r="T179" s="41"/>
      <c r="U179" s="41"/>
      <c r="V179" s="41"/>
      <c r="W179" s="41"/>
      <c r="X179" s="41"/>
    </row>
    <row r="180" ht="25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41"/>
      <c r="P180" s="41"/>
      <c r="Q180" s="41"/>
      <c r="R180" s="41"/>
      <c r="S180" s="41"/>
      <c r="T180" s="41"/>
      <c r="U180" s="41"/>
      <c r="V180" s="41"/>
      <c r="W180" s="41"/>
      <c r="X180" s="41"/>
    </row>
    <row r="181" ht="25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41"/>
      <c r="P181" s="41"/>
      <c r="Q181" s="41"/>
      <c r="R181" s="41"/>
      <c r="S181" s="41"/>
      <c r="T181" s="41"/>
      <c r="U181" s="41"/>
      <c r="V181" s="41"/>
      <c r="W181" s="41"/>
      <c r="X181" s="41"/>
    </row>
    <row r="182" ht="25.5" customHeight="1">
      <c r="A182" s="3"/>
      <c r="B182" s="12"/>
      <c r="C182" s="12"/>
      <c r="D182" s="12"/>
      <c r="E182" s="12"/>
      <c r="F182" s="65"/>
      <c r="G182" s="65"/>
      <c r="H182" s="203"/>
      <c r="I182" s="3"/>
      <c r="J182" s="3"/>
      <c r="K182" s="3"/>
      <c r="L182" s="3"/>
      <c r="M182" s="3"/>
      <c r="N182" s="3"/>
      <c r="O182" s="41"/>
      <c r="P182" s="41"/>
      <c r="Q182" s="41"/>
      <c r="R182" s="41"/>
      <c r="S182" s="41"/>
      <c r="T182" s="41"/>
      <c r="U182" s="41"/>
      <c r="V182" s="41"/>
      <c r="W182" s="41"/>
      <c r="X182" s="41"/>
    </row>
    <row r="183" ht="25.5" customHeight="1">
      <c r="A183" s="3"/>
      <c r="B183" s="12"/>
      <c r="C183" s="12"/>
      <c r="D183" s="12"/>
      <c r="E183" s="12"/>
      <c r="F183" s="65"/>
      <c r="G183" s="65"/>
      <c r="H183" s="3"/>
      <c r="I183" s="3"/>
      <c r="J183" s="3"/>
      <c r="K183" s="3"/>
      <c r="L183" s="3"/>
      <c r="M183" s="3"/>
      <c r="N183" s="3"/>
      <c r="O183" s="41"/>
      <c r="P183" s="41"/>
      <c r="Q183" s="41"/>
      <c r="R183" s="41"/>
      <c r="S183" s="41"/>
      <c r="T183" s="41"/>
      <c r="U183" s="41"/>
      <c r="V183" s="41"/>
      <c r="W183" s="41"/>
      <c r="X183" s="41"/>
    </row>
    <row r="184" ht="25.5" customHeight="1">
      <c r="A184" s="3"/>
      <c r="B184" s="12"/>
      <c r="C184" s="12"/>
      <c r="D184" s="12"/>
      <c r="E184" s="12"/>
      <c r="F184" s="65"/>
      <c r="G184" s="65"/>
      <c r="H184" s="3"/>
      <c r="I184" s="3"/>
      <c r="J184" s="3"/>
      <c r="K184" s="3"/>
      <c r="L184" s="3"/>
      <c r="M184" s="3"/>
      <c r="N184" s="3"/>
      <c r="O184" s="41"/>
      <c r="P184" s="41"/>
      <c r="Q184" s="41"/>
      <c r="R184" s="41"/>
      <c r="S184" s="41"/>
      <c r="T184" s="41"/>
      <c r="U184" s="41"/>
      <c r="V184" s="41"/>
      <c r="W184" s="41"/>
      <c r="X184" s="41"/>
    </row>
    <row r="185" ht="25.5" customHeight="1">
      <c r="A185" s="3"/>
      <c r="B185" s="12"/>
      <c r="C185" s="52"/>
      <c r="D185" s="52"/>
      <c r="E185" s="12"/>
      <c r="F185" s="65"/>
      <c r="G185" s="65"/>
      <c r="H185" s="3"/>
      <c r="I185" s="3"/>
      <c r="J185" s="3"/>
      <c r="K185" s="3"/>
      <c r="L185" s="3"/>
      <c r="M185" s="3"/>
      <c r="N185" s="3"/>
      <c r="O185" s="41"/>
      <c r="P185" s="41"/>
      <c r="Q185" s="41"/>
      <c r="R185" s="41"/>
      <c r="S185" s="41"/>
      <c r="T185" s="41"/>
      <c r="U185" s="41"/>
      <c r="V185" s="41"/>
      <c r="W185" s="41"/>
      <c r="X185" s="41"/>
    </row>
    <row r="186" ht="25.5" customHeight="1">
      <c r="A186" s="3"/>
      <c r="B186" s="52"/>
      <c r="C186" s="12"/>
      <c r="D186" s="65"/>
      <c r="E186" s="65"/>
      <c r="F186" s="3"/>
      <c r="G186" s="3"/>
      <c r="H186" s="3"/>
      <c r="I186" s="3"/>
      <c r="J186" s="3"/>
      <c r="K186" s="3"/>
      <c r="L186" s="3"/>
      <c r="M186" s="3"/>
      <c r="N186" s="3"/>
      <c r="O186" s="41"/>
      <c r="P186" s="41"/>
      <c r="Q186" s="41"/>
      <c r="R186" s="41"/>
      <c r="S186" s="41"/>
      <c r="T186" s="41"/>
      <c r="U186" s="41"/>
      <c r="V186" s="41"/>
      <c r="W186" s="41"/>
      <c r="X186" s="41"/>
    </row>
    <row r="187" ht="25.5" customHeight="1">
      <c r="A187" s="3"/>
      <c r="B187" s="3"/>
      <c r="C187" s="12"/>
      <c r="D187" s="65"/>
      <c r="E187" s="65"/>
      <c r="F187" s="3"/>
      <c r="G187" s="3"/>
      <c r="H187" s="3"/>
      <c r="I187" s="3"/>
      <c r="J187" s="3"/>
      <c r="K187" s="3"/>
      <c r="L187" s="3"/>
      <c r="M187" s="3"/>
      <c r="N187" s="3"/>
      <c r="O187" s="41"/>
      <c r="P187" s="41"/>
      <c r="Q187" s="41"/>
      <c r="R187" s="41"/>
      <c r="S187" s="41"/>
      <c r="T187" s="41"/>
      <c r="U187" s="41"/>
      <c r="V187" s="41"/>
      <c r="W187" s="41"/>
      <c r="X187" s="41"/>
    </row>
    <row r="188" ht="25.5" customHeight="1">
      <c r="A188" s="41"/>
      <c r="B188" s="119"/>
      <c r="C188" s="226"/>
      <c r="D188" s="121"/>
      <c r="E188" s="65"/>
      <c r="F188" s="3"/>
      <c r="G188" s="228"/>
      <c r="H188" s="228"/>
      <c r="I188" s="229"/>
      <c r="J188" s="41"/>
      <c r="K188" s="228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</row>
    <row r="189" ht="25.5" customHeight="1">
      <c r="A189" s="41"/>
      <c r="B189" s="119"/>
      <c r="C189" s="226"/>
      <c r="D189" s="121"/>
      <c r="E189" s="65"/>
      <c r="F189" s="3"/>
      <c r="G189" s="228"/>
      <c r="H189" s="228"/>
      <c r="I189" s="229"/>
      <c r="J189" s="41"/>
      <c r="K189" s="228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</row>
    <row r="190" ht="25.5" customHeight="1">
      <c r="A190" s="198"/>
      <c r="B190" s="119"/>
      <c r="C190" s="226"/>
      <c r="D190" s="121"/>
      <c r="E190" s="65"/>
      <c r="F190" s="3"/>
      <c r="G190" s="228"/>
      <c r="H190" s="228"/>
      <c r="I190" s="229"/>
      <c r="J190" s="41"/>
      <c r="K190" s="228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</row>
    <row r="191" ht="25.5" customHeight="1">
      <c r="A191" s="41"/>
      <c r="B191" s="226"/>
      <c r="C191" s="119"/>
      <c r="D191" s="119"/>
      <c r="E191" s="226"/>
      <c r="F191" s="121"/>
      <c r="G191" s="65"/>
      <c r="H191" s="228"/>
      <c r="I191" s="228"/>
      <c r="J191" s="228"/>
      <c r="K191" s="54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</row>
    <row r="192" ht="25.5" customHeight="1">
      <c r="A192" s="41"/>
      <c r="B192" s="231"/>
      <c r="C192" s="233"/>
      <c r="D192" s="234"/>
      <c r="E192" s="231"/>
      <c r="F192" s="236"/>
      <c r="G192" s="236"/>
      <c r="H192" s="228"/>
      <c r="I192" s="228"/>
      <c r="J192" s="228"/>
      <c r="K192" s="54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</row>
    <row r="193" ht="25.5" customHeight="1">
      <c r="A193" s="41"/>
      <c r="B193" s="231"/>
      <c r="C193" s="233"/>
      <c r="D193" s="234"/>
      <c r="E193" s="231"/>
      <c r="F193" s="236"/>
      <c r="G193" s="236"/>
      <c r="H193" s="119"/>
      <c r="I193" s="228"/>
      <c r="J193" s="228"/>
      <c r="K193" s="54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</row>
    <row r="194" ht="25.5" customHeight="1">
      <c r="A194" s="41"/>
      <c r="B194" s="119"/>
      <c r="C194" s="5"/>
      <c r="D194" s="82"/>
      <c r="E194" s="119"/>
      <c r="F194" s="7"/>
      <c r="G194" s="7"/>
      <c r="H194" s="119"/>
      <c r="I194" s="41"/>
      <c r="J194" s="41"/>
      <c r="K194" s="54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</row>
  </sheetData>
  <mergeCells count="44">
    <mergeCell ref="H37:K37"/>
    <mergeCell ref="B50:E50"/>
    <mergeCell ref="I86:L86"/>
    <mergeCell ref="I74:L74"/>
    <mergeCell ref="I75:L75"/>
    <mergeCell ref="I18:L18"/>
    <mergeCell ref="B14:E14"/>
    <mergeCell ref="B16:G16"/>
    <mergeCell ref="H1:K1"/>
    <mergeCell ref="A3:G3"/>
    <mergeCell ref="I3:N3"/>
    <mergeCell ref="B135:E135"/>
    <mergeCell ref="B111:G111"/>
    <mergeCell ref="B136:G136"/>
    <mergeCell ref="I19:N19"/>
    <mergeCell ref="I58:N58"/>
    <mergeCell ref="B122:E122"/>
    <mergeCell ref="I57:L57"/>
    <mergeCell ref="B75:E75"/>
    <mergeCell ref="I161:K161"/>
    <mergeCell ref="I139:L139"/>
    <mergeCell ref="B158:E158"/>
    <mergeCell ref="B144:E144"/>
    <mergeCell ref="I162:K162"/>
    <mergeCell ref="B165:E165"/>
    <mergeCell ref="B167:E167"/>
    <mergeCell ref="I167:L167"/>
    <mergeCell ref="I165:L165"/>
    <mergeCell ref="I164:L164"/>
    <mergeCell ref="B164:E164"/>
    <mergeCell ref="I78:L78"/>
    <mergeCell ref="I71:L71"/>
    <mergeCell ref="B35:E35"/>
    <mergeCell ref="B39:G39"/>
    <mergeCell ref="B78:E78"/>
    <mergeCell ref="B74:E74"/>
    <mergeCell ref="B68:E68"/>
    <mergeCell ref="B51:G51"/>
    <mergeCell ref="I35:L35"/>
    <mergeCell ref="I39:N39"/>
    <mergeCell ref="I121:L121"/>
    <mergeCell ref="B123:G123"/>
    <mergeCell ref="B147:G147"/>
    <mergeCell ref="I147:N1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1"/>
      <c r="B1" s="2"/>
      <c r="C1" s="4"/>
      <c r="D1" s="4"/>
      <c r="E1" s="2"/>
      <c r="F1" s="5"/>
      <c r="G1" s="7" t="s">
        <v>1</v>
      </c>
      <c r="H1" s="9" t="str">
        <f>TODAY()</f>
        <v>8/16/2016</v>
      </c>
      <c r="L1" s="2"/>
      <c r="M1" s="5"/>
      <c r="N1" s="5" t="s">
        <v>2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ht="25.5" customHeight="1">
      <c r="A2" s="11"/>
      <c r="B2" s="14" t="s">
        <v>3</v>
      </c>
      <c r="C2" s="15" t="s">
        <v>4</v>
      </c>
      <c r="D2" s="16"/>
      <c r="E2" s="17" t="s">
        <v>5</v>
      </c>
      <c r="F2" s="18" t="s">
        <v>6</v>
      </c>
      <c r="G2" s="20" t="s">
        <v>7</v>
      </c>
      <c r="H2" s="11"/>
      <c r="I2" s="14" t="s">
        <v>3</v>
      </c>
      <c r="J2" s="15" t="s">
        <v>4</v>
      </c>
      <c r="K2" s="22"/>
      <c r="L2" s="17" t="s">
        <v>5</v>
      </c>
      <c r="M2" s="18" t="s">
        <v>6</v>
      </c>
      <c r="N2" s="20" t="s">
        <v>7</v>
      </c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25.5" customHeight="1">
      <c r="A3" s="1"/>
      <c r="B3" s="23">
        <v>1.0</v>
      </c>
      <c r="C3" s="24" t="s">
        <v>8</v>
      </c>
      <c r="D3" s="29" t="s">
        <v>9</v>
      </c>
      <c r="E3" s="31"/>
      <c r="F3" s="32"/>
      <c r="G3" s="33"/>
      <c r="H3" s="1"/>
      <c r="I3" s="34">
        <v>29.0</v>
      </c>
      <c r="J3" s="36" t="s">
        <v>14</v>
      </c>
      <c r="K3" s="29" t="s">
        <v>15</v>
      </c>
      <c r="L3" s="38"/>
      <c r="M3" s="39"/>
      <c r="N3" s="40"/>
      <c r="O3" s="1"/>
      <c r="P3" s="1"/>
      <c r="Q3" s="1"/>
      <c r="R3" s="1"/>
      <c r="S3" s="1"/>
      <c r="T3" s="1"/>
      <c r="U3" s="1"/>
      <c r="V3" s="1"/>
      <c r="W3" s="1"/>
      <c r="X3" s="1"/>
    </row>
    <row r="4" ht="25.5" customHeight="1">
      <c r="A4" s="1"/>
      <c r="B4" s="42" t="str">
        <f t="shared" ref="B4:B30" si="1">SUM(B3+1)</f>
        <v>2</v>
      </c>
      <c r="C4" s="43" t="s">
        <v>16</v>
      </c>
      <c r="D4" s="44" t="s">
        <v>17</v>
      </c>
      <c r="E4" s="45"/>
      <c r="F4" s="46"/>
      <c r="G4" s="47"/>
      <c r="H4" s="1"/>
      <c r="I4" s="23" t="str">
        <f t="shared" ref="I4:I30" si="2">SUM(I3+1)</f>
        <v>30</v>
      </c>
      <c r="J4" s="24" t="s">
        <v>19</v>
      </c>
      <c r="K4" s="44" t="s">
        <v>20</v>
      </c>
      <c r="L4" s="31"/>
      <c r="M4" s="32"/>
      <c r="N4" s="33"/>
      <c r="O4" s="1"/>
      <c r="P4" s="1"/>
      <c r="Q4" s="1"/>
      <c r="R4" s="1"/>
      <c r="S4" s="1"/>
      <c r="T4" s="1"/>
      <c r="U4" s="1"/>
      <c r="V4" s="1"/>
      <c r="W4" s="1"/>
      <c r="X4" s="1"/>
    </row>
    <row r="5" ht="25.5" customHeight="1">
      <c r="A5" s="1"/>
      <c r="B5" s="42" t="str">
        <f t="shared" si="1"/>
        <v>3</v>
      </c>
      <c r="C5" s="43" t="s">
        <v>21</v>
      </c>
      <c r="D5" s="44" t="s">
        <v>22</v>
      </c>
      <c r="E5" s="45"/>
      <c r="F5" s="46"/>
      <c r="G5" s="47"/>
      <c r="H5" s="1"/>
      <c r="I5" s="23" t="str">
        <f t="shared" si="2"/>
        <v>31</v>
      </c>
      <c r="J5" s="43" t="s">
        <v>23</v>
      </c>
      <c r="K5" s="44" t="s">
        <v>24</v>
      </c>
      <c r="L5" s="45"/>
      <c r="M5" s="46"/>
      <c r="N5" s="47"/>
      <c r="O5" s="1"/>
      <c r="P5" s="1"/>
      <c r="Q5" s="1"/>
      <c r="R5" s="1"/>
      <c r="S5" s="1"/>
      <c r="T5" s="1"/>
      <c r="U5" s="1"/>
      <c r="V5" s="1"/>
      <c r="W5" s="1"/>
      <c r="X5" s="1"/>
    </row>
    <row r="6" ht="25.5" customHeight="1">
      <c r="A6" s="1"/>
      <c r="B6" s="42" t="str">
        <f t="shared" si="1"/>
        <v>4</v>
      </c>
      <c r="C6" s="43" t="s">
        <v>25</v>
      </c>
      <c r="D6" s="44" t="s">
        <v>26</v>
      </c>
      <c r="E6" s="45"/>
      <c r="F6" s="46"/>
      <c r="G6" s="47"/>
      <c r="H6" s="1"/>
      <c r="I6" s="23" t="str">
        <f t="shared" si="2"/>
        <v>32</v>
      </c>
      <c r="J6" s="43" t="s">
        <v>27</v>
      </c>
      <c r="K6" s="44" t="s">
        <v>28</v>
      </c>
      <c r="L6" s="45"/>
      <c r="M6" s="46"/>
      <c r="N6" s="47"/>
      <c r="O6" s="1"/>
      <c r="P6" s="1"/>
      <c r="Q6" s="1"/>
      <c r="R6" s="1"/>
      <c r="S6" s="1"/>
      <c r="T6" s="1"/>
      <c r="U6" s="1"/>
      <c r="V6" s="1"/>
      <c r="W6" s="1"/>
      <c r="X6" s="1"/>
    </row>
    <row r="7" ht="25.5" customHeight="1">
      <c r="A7" s="1"/>
      <c r="B7" s="42" t="str">
        <f t="shared" si="1"/>
        <v>5</v>
      </c>
      <c r="C7" s="43" t="s">
        <v>29</v>
      </c>
      <c r="D7" s="44" t="s">
        <v>30</v>
      </c>
      <c r="E7" s="45"/>
      <c r="F7" s="46"/>
      <c r="G7" s="47"/>
      <c r="H7" s="1"/>
      <c r="I7" s="23" t="str">
        <f t="shared" si="2"/>
        <v>33</v>
      </c>
      <c r="J7" s="43" t="s">
        <v>32</v>
      </c>
      <c r="K7" s="44" t="s">
        <v>33</v>
      </c>
      <c r="L7" s="45"/>
      <c r="M7" s="46"/>
      <c r="N7" s="47"/>
      <c r="O7" s="1"/>
      <c r="P7" s="1"/>
      <c r="Q7" s="1"/>
      <c r="R7" s="1"/>
      <c r="S7" s="1"/>
      <c r="T7" s="1"/>
      <c r="U7" s="1"/>
      <c r="V7" s="1"/>
      <c r="W7" s="1"/>
      <c r="X7" s="1"/>
    </row>
    <row r="8" ht="25.5" customHeight="1">
      <c r="A8" s="1"/>
      <c r="B8" s="42" t="str">
        <f t="shared" si="1"/>
        <v>6</v>
      </c>
      <c r="C8" s="43" t="s">
        <v>35</v>
      </c>
      <c r="D8" s="44" t="s">
        <v>36</v>
      </c>
      <c r="E8" s="45"/>
      <c r="F8" s="46"/>
      <c r="G8" s="47"/>
      <c r="H8" s="1"/>
      <c r="I8" s="23" t="str">
        <f t="shared" si="2"/>
        <v>34</v>
      </c>
      <c r="J8" s="43" t="s">
        <v>38</v>
      </c>
      <c r="K8" s="44" t="s">
        <v>39</v>
      </c>
      <c r="L8" s="31"/>
      <c r="M8" s="46"/>
      <c r="N8" s="47"/>
      <c r="O8" s="1"/>
      <c r="P8" s="1"/>
      <c r="Q8" s="1"/>
      <c r="R8" s="1"/>
      <c r="S8" s="1"/>
      <c r="T8" s="1"/>
      <c r="U8" s="1"/>
      <c r="V8" s="1"/>
      <c r="W8" s="1"/>
      <c r="X8" s="1"/>
    </row>
    <row r="9" ht="25.5" customHeight="1">
      <c r="A9" s="1"/>
      <c r="B9" s="42" t="str">
        <f t="shared" si="1"/>
        <v>7</v>
      </c>
      <c r="C9" s="43" t="s">
        <v>40</v>
      </c>
      <c r="D9" s="44" t="s">
        <v>41</v>
      </c>
      <c r="E9" s="45"/>
      <c r="F9" s="46"/>
      <c r="G9" s="47"/>
      <c r="H9" s="1"/>
      <c r="I9" s="23" t="str">
        <f t="shared" si="2"/>
        <v>35</v>
      </c>
      <c r="J9" s="43" t="s">
        <v>43</v>
      </c>
      <c r="K9" s="44" t="s">
        <v>44</v>
      </c>
      <c r="L9" s="45"/>
      <c r="M9" s="46"/>
      <c r="N9" s="47"/>
      <c r="O9" s="1"/>
      <c r="P9" s="1"/>
      <c r="Q9" s="1"/>
      <c r="R9" s="1"/>
      <c r="S9" s="1"/>
      <c r="T9" s="1"/>
      <c r="U9" s="1"/>
      <c r="V9" s="1"/>
      <c r="W9" s="1"/>
      <c r="X9" s="1"/>
    </row>
    <row r="10" ht="25.5" customHeight="1">
      <c r="A10" s="1"/>
      <c r="B10" s="42" t="str">
        <f t="shared" si="1"/>
        <v>8</v>
      </c>
      <c r="C10" s="43" t="s">
        <v>45</v>
      </c>
      <c r="D10" s="44" t="s">
        <v>47</v>
      </c>
      <c r="E10" s="45"/>
      <c r="F10" s="46"/>
      <c r="G10" s="47"/>
      <c r="H10" s="1"/>
      <c r="I10" s="23" t="str">
        <f t="shared" si="2"/>
        <v>36</v>
      </c>
      <c r="J10" s="43" t="s">
        <v>48</v>
      </c>
      <c r="K10" s="44" t="s">
        <v>49</v>
      </c>
      <c r="L10" s="45"/>
      <c r="M10" s="46"/>
      <c r="N10" s="47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25.5" customHeight="1">
      <c r="A11" s="1"/>
      <c r="B11" s="42" t="str">
        <f t="shared" si="1"/>
        <v>9</v>
      </c>
      <c r="C11" s="51" t="s">
        <v>51</v>
      </c>
      <c r="D11" s="44" t="s">
        <v>57</v>
      </c>
      <c r="E11" s="45"/>
      <c r="F11" s="46"/>
      <c r="G11" s="47"/>
      <c r="H11" s="1"/>
      <c r="I11" s="23" t="str">
        <f t="shared" si="2"/>
        <v>37</v>
      </c>
      <c r="J11" s="43" t="s">
        <v>59</v>
      </c>
      <c r="K11" s="44" t="s">
        <v>60</v>
      </c>
      <c r="L11" s="45"/>
      <c r="M11" s="46"/>
      <c r="N11" s="47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25.5" customHeight="1">
      <c r="A12" s="1"/>
      <c r="B12" s="42" t="str">
        <f t="shared" si="1"/>
        <v>10</v>
      </c>
      <c r="C12" s="51" t="s">
        <v>62</v>
      </c>
      <c r="D12" s="44" t="s">
        <v>63</v>
      </c>
      <c r="E12" s="45"/>
      <c r="F12" s="46"/>
      <c r="G12" s="47"/>
      <c r="H12" s="1"/>
      <c r="I12" s="23" t="str">
        <f t="shared" si="2"/>
        <v>38</v>
      </c>
      <c r="J12" s="53" t="s">
        <v>64</v>
      </c>
      <c r="K12" s="44" t="s">
        <v>66</v>
      </c>
      <c r="L12" s="45"/>
      <c r="M12" s="46"/>
      <c r="N12" s="47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25.5" customHeight="1">
      <c r="A13" s="1"/>
      <c r="B13" s="42" t="str">
        <f t="shared" si="1"/>
        <v>11</v>
      </c>
      <c r="C13" s="43" t="s">
        <v>67</v>
      </c>
      <c r="D13" s="44" t="s">
        <v>68</v>
      </c>
      <c r="E13" s="45"/>
      <c r="F13" s="46"/>
      <c r="G13" s="47"/>
      <c r="H13" s="1"/>
      <c r="I13" s="23" t="str">
        <f t="shared" si="2"/>
        <v>39</v>
      </c>
      <c r="J13" s="43">
        <v>99.0</v>
      </c>
      <c r="K13" s="44" t="s">
        <v>69</v>
      </c>
      <c r="L13" s="45"/>
      <c r="M13" s="46"/>
      <c r="N13" s="47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25.5" customHeight="1">
      <c r="A14" s="1"/>
      <c r="B14" s="42" t="str">
        <f t="shared" si="1"/>
        <v>12</v>
      </c>
      <c r="C14" s="56" t="s">
        <v>71</v>
      </c>
      <c r="D14" s="44" t="s">
        <v>72</v>
      </c>
      <c r="E14" s="45"/>
      <c r="F14" s="46"/>
      <c r="G14" s="47"/>
      <c r="H14" s="1"/>
      <c r="I14" s="23" t="str">
        <f t="shared" si="2"/>
        <v>40</v>
      </c>
      <c r="J14" s="43" t="s">
        <v>73</v>
      </c>
      <c r="K14" s="44" t="s">
        <v>74</v>
      </c>
      <c r="L14" s="45"/>
      <c r="M14" s="46"/>
      <c r="N14" s="47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25.5" customHeight="1">
      <c r="A15" s="1"/>
      <c r="B15" s="42" t="str">
        <f t="shared" si="1"/>
        <v>13</v>
      </c>
      <c r="C15" s="43" t="s">
        <v>75</v>
      </c>
      <c r="D15" s="44" t="s">
        <v>76</v>
      </c>
      <c r="E15" s="45"/>
      <c r="F15" s="46"/>
      <c r="G15" s="47"/>
      <c r="H15" s="1"/>
      <c r="I15" s="23" t="str">
        <f t="shared" si="2"/>
        <v>41</v>
      </c>
      <c r="J15" s="43" t="s">
        <v>77</v>
      </c>
      <c r="K15" s="44" t="s">
        <v>78</v>
      </c>
      <c r="L15" s="45"/>
      <c r="M15" s="46"/>
      <c r="N15" s="47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25.5" customHeight="1">
      <c r="A16" s="1"/>
      <c r="B16" s="42" t="str">
        <f t="shared" si="1"/>
        <v>14</v>
      </c>
      <c r="C16" s="59" t="s">
        <v>80</v>
      </c>
      <c r="D16" s="44" t="s">
        <v>84</v>
      </c>
      <c r="E16" s="45"/>
      <c r="F16" s="46"/>
      <c r="G16" s="47"/>
      <c r="H16" s="1"/>
      <c r="I16" s="23" t="str">
        <f t="shared" si="2"/>
        <v>42</v>
      </c>
      <c r="J16" s="43" t="s">
        <v>85</v>
      </c>
      <c r="K16" s="44" t="s">
        <v>86</v>
      </c>
      <c r="L16" s="45"/>
      <c r="M16" s="46"/>
      <c r="N16" s="47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25.5" customHeight="1">
      <c r="A17" s="62"/>
      <c r="B17" s="42" t="str">
        <f t="shared" si="1"/>
        <v>15</v>
      </c>
      <c r="C17" s="43" t="s">
        <v>87</v>
      </c>
      <c r="D17" s="44" t="s">
        <v>88</v>
      </c>
      <c r="E17" s="45"/>
      <c r="F17" s="46"/>
      <c r="G17" s="47"/>
      <c r="H17" s="62"/>
      <c r="I17" s="23" t="str">
        <f t="shared" si="2"/>
        <v>43</v>
      </c>
      <c r="J17" s="43" t="s">
        <v>89</v>
      </c>
      <c r="K17" s="44" t="s">
        <v>90</v>
      </c>
      <c r="L17" s="45"/>
      <c r="M17" s="46"/>
      <c r="N17" s="47"/>
      <c r="O17" s="62"/>
      <c r="P17" s="62"/>
      <c r="Q17" s="62"/>
      <c r="R17" s="62"/>
      <c r="S17" s="62"/>
      <c r="T17" s="62"/>
      <c r="U17" s="62"/>
      <c r="V17" s="62"/>
      <c r="W17" s="62"/>
      <c r="X17" s="62"/>
    </row>
    <row r="18" ht="25.5" customHeight="1">
      <c r="A18" s="1"/>
      <c r="B18" s="42" t="str">
        <f t="shared" si="1"/>
        <v>16</v>
      </c>
      <c r="C18" s="59" t="s">
        <v>91</v>
      </c>
      <c r="D18" s="44" t="s">
        <v>92</v>
      </c>
      <c r="E18" s="45"/>
      <c r="F18" s="46"/>
      <c r="G18" s="47"/>
      <c r="H18" s="1"/>
      <c r="I18" s="23" t="str">
        <f t="shared" si="2"/>
        <v>44</v>
      </c>
      <c r="J18" s="43" t="s">
        <v>93</v>
      </c>
      <c r="K18" s="44" t="s">
        <v>94</v>
      </c>
      <c r="L18" s="45"/>
      <c r="M18" s="46"/>
      <c r="N18" s="47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25.5" customHeight="1">
      <c r="A19" s="1"/>
      <c r="B19" s="42" t="str">
        <f t="shared" si="1"/>
        <v>17</v>
      </c>
      <c r="C19" s="43" t="s">
        <v>96</v>
      </c>
      <c r="D19" s="44" t="s">
        <v>97</v>
      </c>
      <c r="E19" s="45"/>
      <c r="F19" s="46"/>
      <c r="G19" s="47"/>
      <c r="H19" s="1"/>
      <c r="I19" s="23" t="str">
        <f t="shared" si="2"/>
        <v>45</v>
      </c>
      <c r="J19" s="43" t="s">
        <v>98</v>
      </c>
      <c r="K19" s="44" t="s">
        <v>99</v>
      </c>
      <c r="L19" s="45"/>
      <c r="M19" s="46"/>
      <c r="N19" s="47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25.5" customHeight="1">
      <c r="A20" s="1"/>
      <c r="B20" s="42" t="str">
        <f t="shared" si="1"/>
        <v>18</v>
      </c>
      <c r="C20" s="59" t="s">
        <v>100</v>
      </c>
      <c r="D20" s="44" t="s">
        <v>9</v>
      </c>
      <c r="E20" s="45"/>
      <c r="F20" s="46"/>
      <c r="G20" s="47"/>
      <c r="H20" s="1"/>
      <c r="I20" s="23" t="str">
        <f t="shared" si="2"/>
        <v>46</v>
      </c>
      <c r="J20" s="43" t="s">
        <v>101</v>
      </c>
      <c r="K20" s="44" t="s">
        <v>102</v>
      </c>
      <c r="L20" s="45"/>
      <c r="M20" s="46"/>
      <c r="N20" s="47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25.5" customHeight="1">
      <c r="A21" s="1"/>
      <c r="B21" s="42" t="str">
        <f t="shared" si="1"/>
        <v>19</v>
      </c>
      <c r="C21" s="67" t="s">
        <v>104</v>
      </c>
      <c r="D21" s="44" t="s">
        <v>105</v>
      </c>
      <c r="E21" s="45"/>
      <c r="F21" s="46"/>
      <c r="G21" s="47"/>
      <c r="H21" s="1"/>
      <c r="I21" s="23" t="str">
        <f t="shared" si="2"/>
        <v>47</v>
      </c>
      <c r="J21" s="43" t="s">
        <v>106</v>
      </c>
      <c r="K21" s="44" t="s">
        <v>107</v>
      </c>
      <c r="L21" s="45"/>
      <c r="M21" s="46"/>
      <c r="N21" s="47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25.5" customHeight="1">
      <c r="A22" s="1"/>
      <c r="B22" s="42" t="str">
        <f t="shared" si="1"/>
        <v>20</v>
      </c>
      <c r="C22" s="59" t="s">
        <v>108</v>
      </c>
      <c r="D22" s="44" t="s">
        <v>109</v>
      </c>
      <c r="E22" s="45"/>
      <c r="F22" s="46"/>
      <c r="G22" s="47"/>
      <c r="H22" s="1"/>
      <c r="I22" s="23" t="str">
        <f t="shared" si="2"/>
        <v>48</v>
      </c>
      <c r="J22" s="43" t="s">
        <v>110</v>
      </c>
      <c r="K22" s="44" t="s">
        <v>111</v>
      </c>
      <c r="L22" s="45"/>
      <c r="M22" s="46"/>
      <c r="N22" s="47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25.5" customHeight="1">
      <c r="A23" s="1"/>
      <c r="B23" s="42" t="str">
        <f t="shared" si="1"/>
        <v>21</v>
      </c>
      <c r="C23" s="43" t="s">
        <v>112</v>
      </c>
      <c r="D23" s="44" t="s">
        <v>113</v>
      </c>
      <c r="E23" s="45"/>
      <c r="F23" s="46"/>
      <c r="G23" s="47"/>
      <c r="H23" s="1"/>
      <c r="I23" s="23" t="str">
        <f t="shared" si="2"/>
        <v>49</v>
      </c>
      <c r="J23" s="53" t="s">
        <v>114</v>
      </c>
      <c r="K23" s="44" t="s">
        <v>115</v>
      </c>
      <c r="L23" s="45"/>
      <c r="M23" s="46"/>
      <c r="N23" s="47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25.5" customHeight="1">
      <c r="A24" s="1"/>
      <c r="B24" s="42" t="str">
        <f t="shared" si="1"/>
        <v>22</v>
      </c>
      <c r="C24" s="71" t="s">
        <v>116</v>
      </c>
      <c r="D24" s="44" t="s">
        <v>118</v>
      </c>
      <c r="E24" s="45"/>
      <c r="F24" s="46"/>
      <c r="G24" s="47"/>
      <c r="H24" s="1"/>
      <c r="I24" s="23" t="str">
        <f t="shared" si="2"/>
        <v>50</v>
      </c>
      <c r="J24" s="72" t="s">
        <v>56</v>
      </c>
      <c r="K24" s="44" t="s">
        <v>119</v>
      </c>
      <c r="L24" s="31"/>
      <c r="M24" s="32"/>
      <c r="N24" s="33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25.5" customHeight="1">
      <c r="A25" s="1"/>
      <c r="B25" s="42" t="str">
        <f t="shared" si="1"/>
        <v>23</v>
      </c>
      <c r="C25" s="59" t="s">
        <v>120</v>
      </c>
      <c r="D25" s="44" t="s">
        <v>121</v>
      </c>
      <c r="E25" s="45"/>
      <c r="F25" s="46"/>
      <c r="G25" s="47"/>
      <c r="H25" s="1"/>
      <c r="I25" s="23" t="str">
        <f t="shared" si="2"/>
        <v>51</v>
      </c>
      <c r="J25" s="53" t="s">
        <v>55</v>
      </c>
      <c r="K25" s="44" t="s">
        <v>122</v>
      </c>
      <c r="L25" s="45"/>
      <c r="M25" s="46"/>
      <c r="N25" s="47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25.5" customHeight="1">
      <c r="A26" s="1"/>
      <c r="B26" s="42" t="str">
        <f t="shared" si="1"/>
        <v>24</v>
      </c>
      <c r="C26" s="43" t="s">
        <v>123</v>
      </c>
      <c r="D26" s="44" t="s">
        <v>124</v>
      </c>
      <c r="E26" s="45"/>
      <c r="F26" s="46"/>
      <c r="G26" s="47"/>
      <c r="H26" s="1"/>
      <c r="I26" s="23" t="str">
        <f t="shared" si="2"/>
        <v>52</v>
      </c>
      <c r="J26" s="53" t="s">
        <v>125</v>
      </c>
      <c r="K26" s="44" t="s">
        <v>126</v>
      </c>
      <c r="L26" s="45"/>
      <c r="M26" s="46"/>
      <c r="N26" s="47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25.5" customHeight="1">
      <c r="A27" s="1"/>
      <c r="B27" s="42" t="str">
        <f t="shared" si="1"/>
        <v>25</v>
      </c>
      <c r="C27" s="53" t="s">
        <v>127</v>
      </c>
      <c r="D27" s="29" t="s">
        <v>128</v>
      </c>
      <c r="E27" s="31"/>
      <c r="F27" s="32"/>
      <c r="G27" s="33"/>
      <c r="H27" s="1"/>
      <c r="I27" s="23" t="str">
        <f t="shared" si="2"/>
        <v>53</v>
      </c>
      <c r="J27" s="43" t="s">
        <v>129</v>
      </c>
      <c r="K27" s="44" t="s">
        <v>130</v>
      </c>
      <c r="L27" s="45"/>
      <c r="M27" s="46"/>
      <c r="N27" s="47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25.5" customHeight="1">
      <c r="A28" s="1"/>
      <c r="B28" s="42" t="str">
        <f t="shared" si="1"/>
        <v>26</v>
      </c>
      <c r="C28" s="43" t="s">
        <v>131</v>
      </c>
      <c r="D28" s="44" t="s">
        <v>132</v>
      </c>
      <c r="E28" s="45"/>
      <c r="F28" s="46"/>
      <c r="G28" s="47"/>
      <c r="H28" s="1"/>
      <c r="I28" s="23" t="str">
        <f t="shared" si="2"/>
        <v>54</v>
      </c>
      <c r="J28" s="43" t="s">
        <v>133</v>
      </c>
      <c r="K28" s="44" t="s">
        <v>134</v>
      </c>
      <c r="L28" s="45"/>
      <c r="M28" s="46"/>
      <c r="N28" s="47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25.5" customHeight="1">
      <c r="A29" s="1"/>
      <c r="B29" s="42" t="str">
        <f t="shared" si="1"/>
        <v>27</v>
      </c>
      <c r="C29" s="75" t="s">
        <v>136</v>
      </c>
      <c r="D29" s="44" t="s">
        <v>138</v>
      </c>
      <c r="E29" s="45"/>
      <c r="F29" s="46"/>
      <c r="G29" s="47"/>
      <c r="H29" s="1"/>
      <c r="I29" s="23" t="str">
        <f t="shared" si="2"/>
        <v>55</v>
      </c>
      <c r="J29" s="43" t="s">
        <v>139</v>
      </c>
      <c r="K29" s="44" t="s">
        <v>134</v>
      </c>
      <c r="L29" s="45"/>
      <c r="M29" s="46"/>
      <c r="N29" s="47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25.5" customHeight="1">
      <c r="A30" s="1"/>
      <c r="B30" s="42" t="str">
        <f t="shared" si="1"/>
        <v>28</v>
      </c>
      <c r="C30" s="43" t="s">
        <v>140</v>
      </c>
      <c r="D30" s="44" t="s">
        <v>134</v>
      </c>
      <c r="E30" s="45"/>
      <c r="F30" s="46"/>
      <c r="G30" s="47"/>
      <c r="H30" s="1"/>
      <c r="I30" s="23" t="str">
        <f t="shared" si="2"/>
        <v>56</v>
      </c>
      <c r="J30" s="43" t="s">
        <v>141</v>
      </c>
      <c r="K30" s="44" t="s">
        <v>142</v>
      </c>
      <c r="L30" s="45"/>
      <c r="M30" s="46"/>
      <c r="N30" s="47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25.5" customHeight="1">
      <c r="A31" s="1"/>
      <c r="B31" s="2"/>
      <c r="C31" s="4"/>
      <c r="D31" s="4"/>
      <c r="E31" s="2"/>
      <c r="F31" s="5"/>
      <c r="G31" s="7" t="s">
        <v>1</v>
      </c>
      <c r="H31" s="9" t="str">
        <f>TODAY()</f>
        <v>8/16/2016</v>
      </c>
      <c r="L31" s="2"/>
      <c r="M31" s="5"/>
      <c r="N31" s="5" t="s">
        <v>143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25.5" customHeight="1">
      <c r="A32" s="11"/>
      <c r="B32" s="14" t="s">
        <v>3</v>
      </c>
      <c r="C32" s="15" t="s">
        <v>4</v>
      </c>
      <c r="D32" s="22"/>
      <c r="E32" s="17" t="s">
        <v>5</v>
      </c>
      <c r="F32" s="18" t="s">
        <v>6</v>
      </c>
      <c r="G32" s="20" t="s">
        <v>7</v>
      </c>
      <c r="H32" s="11"/>
      <c r="I32" s="14" t="s">
        <v>3</v>
      </c>
      <c r="J32" s="15" t="s">
        <v>4</v>
      </c>
      <c r="K32" s="22"/>
      <c r="L32" s="17" t="s">
        <v>5</v>
      </c>
      <c r="M32" s="18" t="s">
        <v>6</v>
      </c>
      <c r="N32" s="20" t="s">
        <v>7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ht="25.5" customHeight="1">
      <c r="A33" s="1"/>
      <c r="B33" s="23">
        <v>57.0</v>
      </c>
      <c r="C33" s="24" t="s">
        <v>146</v>
      </c>
      <c r="D33" s="29" t="s">
        <v>147</v>
      </c>
      <c r="E33" s="31"/>
      <c r="F33" s="32"/>
      <c r="G33" s="33"/>
      <c r="H33" s="1"/>
      <c r="I33" s="34">
        <v>84.0</v>
      </c>
      <c r="J33" s="36" t="s">
        <v>149</v>
      </c>
      <c r="K33" s="78" t="s">
        <v>151</v>
      </c>
      <c r="L33" s="38"/>
      <c r="M33" s="39"/>
      <c r="N33" s="40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25.5" customHeight="1">
      <c r="A34" s="1"/>
      <c r="B34" s="42" t="str">
        <f t="shared" ref="B34:B59" si="3">SUM(B33+1)</f>
        <v>58</v>
      </c>
      <c r="C34" s="43" t="s">
        <v>156</v>
      </c>
      <c r="D34" s="44" t="s">
        <v>157</v>
      </c>
      <c r="E34" s="45"/>
      <c r="F34" s="46"/>
      <c r="G34" s="47"/>
      <c r="H34" s="1"/>
      <c r="I34" s="23" t="str">
        <f t="shared" ref="I34:I59" si="4">SUM(I33+1)</f>
        <v>85</v>
      </c>
      <c r="J34" s="43" t="s">
        <v>160</v>
      </c>
      <c r="K34" s="79" t="s">
        <v>151</v>
      </c>
      <c r="L34" s="31"/>
      <c r="M34" s="32"/>
      <c r="N34" s="33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25.5" customHeight="1">
      <c r="A35" s="1"/>
      <c r="B35" s="42" t="str">
        <f t="shared" si="3"/>
        <v>59</v>
      </c>
      <c r="C35" s="43" t="s">
        <v>164</v>
      </c>
      <c r="D35" s="44" t="s">
        <v>113</v>
      </c>
      <c r="E35" s="45"/>
      <c r="F35" s="46"/>
      <c r="G35" s="47"/>
      <c r="H35" s="1"/>
      <c r="I35" s="23" t="str">
        <f t="shared" si="4"/>
        <v>86</v>
      </c>
      <c r="J35" s="43" t="s">
        <v>161</v>
      </c>
      <c r="K35" s="49" t="s">
        <v>166</v>
      </c>
      <c r="L35" s="45"/>
      <c r="M35" s="46"/>
      <c r="N35" s="47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25.5" customHeight="1">
      <c r="A36" s="1"/>
      <c r="B36" s="42" t="str">
        <f t="shared" si="3"/>
        <v>60</v>
      </c>
      <c r="C36" s="43" t="s">
        <v>167</v>
      </c>
      <c r="D36" s="44" t="s">
        <v>168</v>
      </c>
      <c r="E36" s="45"/>
      <c r="F36" s="46"/>
      <c r="G36" s="47"/>
      <c r="H36" s="1"/>
      <c r="I36" s="23" t="str">
        <f t="shared" si="4"/>
        <v>87</v>
      </c>
      <c r="J36" s="43" t="s">
        <v>169</v>
      </c>
      <c r="K36" s="49" t="s">
        <v>170</v>
      </c>
      <c r="L36" s="45"/>
      <c r="M36" s="46"/>
      <c r="N36" s="47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25.5" customHeight="1">
      <c r="A37" s="1"/>
      <c r="B37" s="42" t="str">
        <f t="shared" si="3"/>
        <v>61</v>
      </c>
      <c r="C37" s="43" t="s">
        <v>70</v>
      </c>
      <c r="D37" s="44" t="s">
        <v>172</v>
      </c>
      <c r="E37" s="45"/>
      <c r="F37" s="46"/>
      <c r="G37" s="47"/>
      <c r="H37" s="1"/>
      <c r="I37" s="23" t="str">
        <f t="shared" si="4"/>
        <v>88</v>
      </c>
      <c r="J37" s="43" t="s">
        <v>173</v>
      </c>
      <c r="K37" s="49"/>
      <c r="L37" s="45"/>
      <c r="M37" s="46"/>
      <c r="N37" s="47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25.5" customHeight="1">
      <c r="A38" s="1"/>
      <c r="B38" s="42" t="str">
        <f t="shared" si="3"/>
        <v>62</v>
      </c>
      <c r="C38" s="43" t="s">
        <v>174</v>
      </c>
      <c r="D38" s="44" t="s">
        <v>175</v>
      </c>
      <c r="E38" s="45"/>
      <c r="F38" s="46"/>
      <c r="G38" s="47"/>
      <c r="H38" s="1"/>
      <c r="I38" s="23" t="str">
        <f t="shared" si="4"/>
        <v>89</v>
      </c>
      <c r="J38" s="43" t="s">
        <v>176</v>
      </c>
      <c r="K38" s="79"/>
      <c r="L38" s="31"/>
      <c r="M38" s="46"/>
      <c r="N38" s="47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25.5" customHeight="1">
      <c r="A39" s="1"/>
      <c r="B39" s="42" t="str">
        <f t="shared" si="3"/>
        <v>63</v>
      </c>
      <c r="C39" s="43" t="s">
        <v>12</v>
      </c>
      <c r="D39" s="44" t="s">
        <v>134</v>
      </c>
      <c r="E39" s="45"/>
      <c r="F39" s="46"/>
      <c r="G39" s="47"/>
      <c r="H39" s="1"/>
      <c r="I39" s="23" t="str">
        <f t="shared" si="4"/>
        <v>90</v>
      </c>
      <c r="J39" s="43" t="s">
        <v>177</v>
      </c>
      <c r="K39" s="49" t="s">
        <v>178</v>
      </c>
      <c r="L39" s="45"/>
      <c r="M39" s="46"/>
      <c r="N39" s="47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25.5" customHeight="1">
      <c r="A40" s="1"/>
      <c r="B40" s="42" t="str">
        <f t="shared" si="3"/>
        <v>64</v>
      </c>
      <c r="C40" s="43" t="s">
        <v>179</v>
      </c>
      <c r="D40" s="44" t="s">
        <v>180</v>
      </c>
      <c r="E40" s="45"/>
      <c r="F40" s="46"/>
      <c r="G40" s="47"/>
      <c r="H40" s="1"/>
      <c r="I40" s="23" t="str">
        <f t="shared" si="4"/>
        <v>91</v>
      </c>
      <c r="J40" s="43" t="s">
        <v>181</v>
      </c>
      <c r="K40" s="49" t="s">
        <v>182</v>
      </c>
      <c r="L40" s="45"/>
      <c r="M40" s="46"/>
      <c r="N40" s="47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25.5" customHeight="1">
      <c r="A41" s="1"/>
      <c r="B41" s="42" t="str">
        <f t="shared" si="3"/>
        <v>65</v>
      </c>
      <c r="C41" s="43" t="s">
        <v>183</v>
      </c>
      <c r="D41" s="44"/>
      <c r="E41" s="45"/>
      <c r="F41" s="46"/>
      <c r="G41" s="47"/>
      <c r="H41" s="1"/>
      <c r="I41" s="23" t="str">
        <f t="shared" si="4"/>
        <v>92</v>
      </c>
      <c r="J41" s="43" t="s">
        <v>184</v>
      </c>
      <c r="K41" s="49"/>
      <c r="L41" s="45"/>
      <c r="M41" s="46"/>
      <c r="N41" s="47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25.5" customHeight="1">
      <c r="A42" s="1"/>
      <c r="B42" s="42" t="str">
        <f t="shared" si="3"/>
        <v>66</v>
      </c>
      <c r="C42" s="43" t="s">
        <v>185</v>
      </c>
      <c r="D42" s="44"/>
      <c r="E42" s="45"/>
      <c r="F42" s="46"/>
      <c r="G42" s="47"/>
      <c r="H42" s="1"/>
      <c r="I42" s="23" t="str">
        <f t="shared" si="4"/>
        <v>93</v>
      </c>
      <c r="J42" s="43" t="s">
        <v>186</v>
      </c>
      <c r="K42" s="49"/>
      <c r="L42" s="45"/>
      <c r="M42" s="46"/>
      <c r="N42" s="47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25.5" customHeight="1">
      <c r="A43" s="1"/>
      <c r="B43" s="42" t="str">
        <f t="shared" si="3"/>
        <v>67</v>
      </c>
      <c r="C43" s="43" t="s">
        <v>187</v>
      </c>
      <c r="D43" s="44"/>
      <c r="E43" s="45"/>
      <c r="F43" s="46"/>
      <c r="G43" s="47"/>
      <c r="H43" s="1"/>
      <c r="I43" s="23" t="str">
        <f t="shared" si="4"/>
        <v>94</v>
      </c>
      <c r="J43" s="43" t="s">
        <v>188</v>
      </c>
      <c r="K43" s="49" t="s">
        <v>189</v>
      </c>
      <c r="L43" s="45"/>
      <c r="M43" s="46"/>
      <c r="N43" s="47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25.5" customHeight="1">
      <c r="A44" s="1"/>
      <c r="B44" s="42" t="str">
        <f t="shared" si="3"/>
        <v>68</v>
      </c>
      <c r="C44" s="43" t="s">
        <v>190</v>
      </c>
      <c r="D44" s="44"/>
      <c r="E44" s="45"/>
      <c r="F44" s="46"/>
      <c r="G44" s="47"/>
      <c r="H44" s="1"/>
      <c r="I44" s="23" t="str">
        <f t="shared" si="4"/>
        <v>95</v>
      </c>
      <c r="J44" s="24" t="s">
        <v>191</v>
      </c>
      <c r="K44" s="49"/>
      <c r="L44" s="86"/>
      <c r="M44" s="46"/>
      <c r="N44" s="47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25.5" customHeight="1">
      <c r="A45" s="1"/>
      <c r="B45" s="42" t="str">
        <f t="shared" si="3"/>
        <v>69</v>
      </c>
      <c r="C45" s="43" t="s">
        <v>192</v>
      </c>
      <c r="D45" s="44"/>
      <c r="E45" s="45"/>
      <c r="F45" s="46"/>
      <c r="G45" s="47"/>
      <c r="H45" s="1"/>
      <c r="I45" s="23" t="str">
        <f t="shared" si="4"/>
        <v>96</v>
      </c>
      <c r="J45" s="43" t="s">
        <v>193</v>
      </c>
      <c r="K45" s="49"/>
      <c r="L45" s="45"/>
      <c r="M45" s="46"/>
      <c r="N45" s="47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25.5" customHeight="1">
      <c r="A46" s="1"/>
      <c r="B46" s="42" t="str">
        <f t="shared" si="3"/>
        <v>70</v>
      </c>
      <c r="C46" s="43" t="s">
        <v>18</v>
      </c>
      <c r="D46" s="44"/>
      <c r="E46" s="45"/>
      <c r="F46" s="46"/>
      <c r="G46" s="47"/>
      <c r="H46" s="1"/>
      <c r="I46" s="23" t="str">
        <f t="shared" si="4"/>
        <v>97</v>
      </c>
      <c r="J46" s="43" t="s">
        <v>194</v>
      </c>
      <c r="K46" s="49"/>
      <c r="L46" s="45"/>
      <c r="M46" s="46"/>
      <c r="N46" s="47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25.5" customHeight="1">
      <c r="A47" s="62"/>
      <c r="B47" s="42" t="str">
        <f t="shared" si="3"/>
        <v>71</v>
      </c>
      <c r="C47" s="43" t="s">
        <v>195</v>
      </c>
      <c r="D47" s="44"/>
      <c r="E47" s="45"/>
      <c r="F47" s="46"/>
      <c r="G47" s="47"/>
      <c r="H47" s="62"/>
      <c r="I47" s="23" t="str">
        <f t="shared" si="4"/>
        <v>98</v>
      </c>
      <c r="J47" s="43" t="s">
        <v>196</v>
      </c>
      <c r="K47" s="79" t="s">
        <v>197</v>
      </c>
      <c r="L47" s="31"/>
      <c r="M47" s="32"/>
      <c r="N47" s="33"/>
      <c r="O47" s="62"/>
      <c r="P47" s="62"/>
      <c r="Q47" s="62"/>
      <c r="R47" s="62"/>
      <c r="S47" s="62"/>
      <c r="T47" s="62"/>
      <c r="U47" s="62"/>
      <c r="V47" s="62"/>
      <c r="W47" s="62"/>
      <c r="X47" s="62"/>
    </row>
    <row r="48" ht="25.5" customHeight="1">
      <c r="A48" s="1"/>
      <c r="B48" s="42" t="str">
        <f t="shared" si="3"/>
        <v>72</v>
      </c>
      <c r="C48" s="43" t="s">
        <v>198</v>
      </c>
      <c r="D48" s="44" t="s">
        <v>199</v>
      </c>
      <c r="E48" s="45"/>
      <c r="F48" s="46"/>
      <c r="G48" s="47"/>
      <c r="H48" s="1"/>
      <c r="I48" s="23" t="str">
        <f t="shared" si="4"/>
        <v>99</v>
      </c>
      <c r="J48" s="43" t="s">
        <v>200</v>
      </c>
      <c r="K48" s="49"/>
      <c r="L48" s="45"/>
      <c r="M48" s="46"/>
      <c r="N48" s="47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25.5" customHeight="1">
      <c r="A49" s="1"/>
      <c r="B49" s="42" t="str">
        <f t="shared" si="3"/>
        <v>73</v>
      </c>
      <c r="C49" s="43" t="s">
        <v>201</v>
      </c>
      <c r="D49" s="44" t="s">
        <v>202</v>
      </c>
      <c r="E49" s="45"/>
      <c r="F49" s="46"/>
      <c r="G49" s="47"/>
      <c r="H49" s="1"/>
      <c r="I49" s="91" t="str">
        <f t="shared" si="4"/>
        <v>100</v>
      </c>
      <c r="J49" s="43" t="s">
        <v>203</v>
      </c>
      <c r="K49" s="49"/>
      <c r="L49" s="45"/>
      <c r="M49" s="46"/>
      <c r="N49" s="47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25.5" customHeight="1">
      <c r="A50" s="1"/>
      <c r="B50" s="42" t="str">
        <f t="shared" si="3"/>
        <v>74</v>
      </c>
      <c r="C50" s="43" t="s">
        <v>204</v>
      </c>
      <c r="D50" s="44" t="s">
        <v>205</v>
      </c>
      <c r="E50" s="45"/>
      <c r="F50" s="46"/>
      <c r="G50" s="47"/>
      <c r="H50" s="1"/>
      <c r="I50" s="91" t="str">
        <f t="shared" si="4"/>
        <v>101</v>
      </c>
      <c r="J50" s="43" t="s">
        <v>206</v>
      </c>
      <c r="K50" s="49" t="s">
        <v>207</v>
      </c>
      <c r="L50" s="45"/>
      <c r="M50" s="46"/>
      <c r="N50" s="47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25.5" customHeight="1">
      <c r="A51" s="1"/>
      <c r="B51" s="42" t="str">
        <f t="shared" si="3"/>
        <v>75</v>
      </c>
      <c r="C51" s="43" t="s">
        <v>208</v>
      </c>
      <c r="D51" s="44"/>
      <c r="E51" s="45"/>
      <c r="F51" s="46"/>
      <c r="G51" s="47"/>
      <c r="H51" s="1"/>
      <c r="I51" s="91" t="str">
        <f t="shared" si="4"/>
        <v>102</v>
      </c>
      <c r="J51" s="24" t="s">
        <v>209</v>
      </c>
      <c r="K51" s="79"/>
      <c r="L51" s="94"/>
      <c r="M51" s="32"/>
      <c r="N51" s="33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25.5" customHeight="1">
      <c r="A52" s="1"/>
      <c r="B52" s="42" t="str">
        <f t="shared" si="3"/>
        <v>76</v>
      </c>
      <c r="C52" s="43" t="s">
        <v>210</v>
      </c>
      <c r="D52" s="44" t="s">
        <v>211</v>
      </c>
      <c r="E52" s="45"/>
      <c r="F52" s="46"/>
      <c r="G52" s="47"/>
      <c r="H52" s="1"/>
      <c r="I52" s="91" t="str">
        <f t="shared" si="4"/>
        <v>103</v>
      </c>
      <c r="J52" s="43" t="s">
        <v>212</v>
      </c>
      <c r="K52" s="49"/>
      <c r="L52" s="45"/>
      <c r="M52" s="46"/>
      <c r="N52" s="47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25.5" customHeight="1">
      <c r="A53" s="1"/>
      <c r="B53" s="42" t="str">
        <f t="shared" si="3"/>
        <v>77</v>
      </c>
      <c r="C53" s="43" t="s">
        <v>213</v>
      </c>
      <c r="D53" s="44"/>
      <c r="E53" s="45"/>
      <c r="F53" s="46"/>
      <c r="G53" s="47"/>
      <c r="H53" s="1"/>
      <c r="I53" s="91" t="str">
        <f t="shared" si="4"/>
        <v>104</v>
      </c>
      <c r="J53" s="43" t="s">
        <v>214</v>
      </c>
      <c r="K53" s="49"/>
      <c r="L53" s="45"/>
      <c r="M53" s="46"/>
      <c r="N53" s="47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25.5" customHeight="1">
      <c r="A54" s="62"/>
      <c r="B54" s="42" t="str">
        <f t="shared" si="3"/>
        <v>78</v>
      </c>
      <c r="C54" s="43" t="s">
        <v>215</v>
      </c>
      <c r="D54" s="44" t="s">
        <v>216</v>
      </c>
      <c r="E54" s="45"/>
      <c r="F54" s="46"/>
      <c r="G54" s="47"/>
      <c r="H54" s="62"/>
      <c r="I54" s="91" t="str">
        <f t="shared" si="4"/>
        <v>105</v>
      </c>
      <c r="J54" s="24" t="s">
        <v>218</v>
      </c>
      <c r="K54" s="79"/>
      <c r="L54" s="31"/>
      <c r="M54" s="32"/>
      <c r="N54" s="33"/>
      <c r="O54" s="62"/>
      <c r="P54" s="62"/>
      <c r="Q54" s="62"/>
      <c r="R54" s="62"/>
      <c r="S54" s="62"/>
      <c r="T54" s="62"/>
      <c r="U54" s="62"/>
      <c r="V54" s="62"/>
      <c r="W54" s="62"/>
      <c r="X54" s="62"/>
    </row>
    <row r="55" ht="25.5" customHeight="1">
      <c r="A55" s="1"/>
      <c r="B55" s="42" t="str">
        <f t="shared" si="3"/>
        <v>79</v>
      </c>
      <c r="C55" s="43" t="s">
        <v>219</v>
      </c>
      <c r="D55" s="44" t="s">
        <v>220</v>
      </c>
      <c r="E55" s="45"/>
      <c r="F55" s="46"/>
      <c r="G55" s="47"/>
      <c r="H55" s="1"/>
      <c r="I55" s="91" t="str">
        <f t="shared" si="4"/>
        <v>106</v>
      </c>
      <c r="J55" s="24" t="s">
        <v>221</v>
      </c>
      <c r="K55" s="79"/>
      <c r="L55" s="31"/>
      <c r="M55" s="32"/>
      <c r="N55" s="33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25.5" customHeight="1">
      <c r="A56" s="1"/>
      <c r="B56" s="42" t="str">
        <f t="shared" si="3"/>
        <v>80</v>
      </c>
      <c r="C56" s="43" t="s">
        <v>223</v>
      </c>
      <c r="D56" s="44" t="s">
        <v>224</v>
      </c>
      <c r="E56" s="45"/>
      <c r="F56" s="46"/>
      <c r="G56" s="47"/>
      <c r="H56" s="1"/>
      <c r="I56" s="91" t="str">
        <f t="shared" si="4"/>
        <v>107</v>
      </c>
      <c r="J56" s="24" t="s">
        <v>225</v>
      </c>
      <c r="K56" s="79"/>
      <c r="L56" s="31"/>
      <c r="M56" s="32"/>
      <c r="N56" s="33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25.5" customHeight="1">
      <c r="A57" s="1"/>
      <c r="B57" s="42" t="str">
        <f t="shared" si="3"/>
        <v>81</v>
      </c>
      <c r="C57" s="24" t="s">
        <v>226</v>
      </c>
      <c r="D57" s="44" t="s">
        <v>220</v>
      </c>
      <c r="E57" s="45"/>
      <c r="F57" s="46"/>
      <c r="G57" s="47"/>
      <c r="H57" s="1"/>
      <c r="I57" s="91" t="str">
        <f t="shared" si="4"/>
        <v>108</v>
      </c>
      <c r="J57" s="43" t="s">
        <v>227</v>
      </c>
      <c r="K57" s="49"/>
      <c r="L57" s="45"/>
      <c r="M57" s="46"/>
      <c r="N57" s="47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25.5" customHeight="1">
      <c r="A58" s="1"/>
      <c r="B58" s="42" t="str">
        <f t="shared" si="3"/>
        <v>82</v>
      </c>
      <c r="C58" s="43" t="s">
        <v>228</v>
      </c>
      <c r="D58" s="44"/>
      <c r="E58" s="45"/>
      <c r="F58" s="46"/>
      <c r="G58" s="47"/>
      <c r="H58" s="1"/>
      <c r="I58" s="91" t="str">
        <f t="shared" si="4"/>
        <v>109</v>
      </c>
      <c r="J58" s="43" t="s">
        <v>230</v>
      </c>
      <c r="K58" s="49"/>
      <c r="L58" s="45"/>
      <c r="M58" s="46"/>
      <c r="N58" s="47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25.5" customHeight="1">
      <c r="A59" s="1"/>
      <c r="B59" s="84" t="str">
        <f t="shared" si="3"/>
        <v>83</v>
      </c>
      <c r="C59" s="97"/>
      <c r="D59" s="98"/>
      <c r="E59" s="99"/>
      <c r="F59" s="87"/>
      <c r="G59" s="88"/>
      <c r="H59" s="1"/>
      <c r="I59" s="100" t="str">
        <f t="shared" si="4"/>
        <v>110</v>
      </c>
      <c r="J59" s="97"/>
      <c r="K59" s="90"/>
      <c r="L59" s="99"/>
      <c r="M59" s="87"/>
      <c r="N59" s="88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25.5" customHeight="1">
      <c r="A60" s="1"/>
      <c r="B60" s="101" t="s">
        <v>83</v>
      </c>
      <c r="C60" s="102"/>
      <c r="D60" s="102"/>
      <c r="E60" s="102"/>
      <c r="F60" s="92"/>
      <c r="G60" s="93"/>
      <c r="H60" s="1"/>
      <c r="I60" s="101" t="s">
        <v>83</v>
      </c>
      <c r="J60" s="102"/>
      <c r="K60" s="102"/>
      <c r="L60" s="102"/>
      <c r="M60" s="92"/>
      <c r="N60" s="93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3.75" customHeight="1">
      <c r="A61" s="1"/>
      <c r="B61" s="1"/>
      <c r="C61" s="1"/>
      <c r="D61" s="1"/>
      <c r="E61" s="1"/>
      <c r="F61" s="104"/>
      <c r="G61" s="104"/>
      <c r="H61" s="1"/>
      <c r="I61" s="104"/>
      <c r="J61" s="104"/>
      <c r="K61" s="104"/>
      <c r="L61" s="104"/>
      <c r="M61" s="105"/>
      <c r="N61" s="105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25.5" customHeight="1">
      <c r="A62" s="1"/>
      <c r="B62" s="1"/>
      <c r="C62" s="1"/>
      <c r="D62" s="1"/>
      <c r="E62" s="1"/>
      <c r="F62" s="104"/>
      <c r="G62" s="104"/>
      <c r="H62" s="1"/>
      <c r="I62" s="12"/>
      <c r="J62" s="12"/>
      <c r="K62" s="12"/>
      <c r="L62" s="12"/>
      <c r="M62" s="65"/>
      <c r="N62" s="65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25.5" customHeight="1">
      <c r="A63" s="1"/>
      <c r="B63" s="2"/>
      <c r="C63" s="4"/>
      <c r="D63" s="4"/>
      <c r="E63" s="2"/>
      <c r="F63" s="5"/>
      <c r="G63" s="7" t="s">
        <v>1</v>
      </c>
      <c r="H63" s="107" t="str">
        <f>TODAY()</f>
        <v>8/16/2016</v>
      </c>
      <c r="I63" s="102"/>
      <c r="J63" s="102"/>
      <c r="K63" s="102"/>
      <c r="L63" s="2"/>
      <c r="M63" s="5"/>
      <c r="N63" s="5" t="s">
        <v>241</v>
      </c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25.5" customHeight="1">
      <c r="A64" s="1"/>
      <c r="B64" s="101" t="s">
        <v>242</v>
      </c>
      <c r="C64" s="102"/>
      <c r="D64" s="102"/>
      <c r="E64" s="102"/>
      <c r="F64" s="92" t="str">
        <f t="shared" ref="F64:G64" si="5">SUM(F3:F30)</f>
        <v>  -   </v>
      </c>
      <c r="G64" s="93" t="str">
        <f t="shared" si="5"/>
        <v>  -   </v>
      </c>
      <c r="H64" s="1"/>
      <c r="I64" s="101" t="s">
        <v>242</v>
      </c>
      <c r="J64" s="102"/>
      <c r="K64" s="102"/>
      <c r="L64" s="102"/>
      <c r="M64" s="92" t="str">
        <f t="shared" ref="M64:N64" si="6">SUM(M3:M30)</f>
        <v>  -   </v>
      </c>
      <c r="N64" s="93" t="str">
        <f t="shared" si="6"/>
        <v>  -   </v>
      </c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25.5" customHeight="1">
      <c r="A65" s="1"/>
      <c r="B65" s="101" t="s">
        <v>243</v>
      </c>
      <c r="C65" s="102"/>
      <c r="D65" s="102"/>
      <c r="E65" s="102"/>
      <c r="F65" s="92" t="str">
        <f t="shared" ref="F65:G65" si="7">SUM(F33:F59)</f>
        <v>  -   </v>
      </c>
      <c r="G65" s="93" t="str">
        <f t="shared" si="7"/>
        <v>  -   </v>
      </c>
      <c r="H65" s="1"/>
      <c r="I65" s="101" t="s">
        <v>243</v>
      </c>
      <c r="J65" s="102"/>
      <c r="K65" s="102"/>
      <c r="L65" s="102"/>
      <c r="M65" s="92" t="str">
        <f t="shared" ref="M65:N65" si="8">SUM(M33:M59)</f>
        <v>  -   </v>
      </c>
      <c r="N65" s="93" t="str">
        <f t="shared" si="8"/>
        <v>  -   </v>
      </c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25.5" customHeight="1">
      <c r="A66" s="3"/>
      <c r="B66" s="1"/>
      <c r="C66" s="1"/>
      <c r="D66" s="1"/>
      <c r="E66" s="1"/>
      <c r="F66" s="104"/>
      <c r="G66" s="104"/>
      <c r="H66" s="1"/>
      <c r="I66" s="12"/>
      <c r="J66" s="12"/>
      <c r="K66" s="12"/>
      <c r="L66" s="12"/>
      <c r="M66" s="65"/>
      <c r="N66" s="65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25.5" customHeight="1">
      <c r="A67" s="1"/>
      <c r="B67" s="112" t="s">
        <v>246</v>
      </c>
      <c r="C67" s="113"/>
      <c r="D67" s="113"/>
      <c r="E67" s="113"/>
      <c r="F67" s="114" t="str">
        <f t="shared" ref="F67:G67" si="9">SUM(F64:F65)</f>
        <v>  -   </v>
      </c>
      <c r="G67" s="117" t="str">
        <f t="shared" si="9"/>
        <v>  -   </v>
      </c>
      <c r="H67" s="1"/>
      <c r="I67" s="112" t="s">
        <v>246</v>
      </c>
      <c r="J67" s="113"/>
      <c r="K67" s="113"/>
      <c r="L67" s="113"/>
      <c r="M67" s="114" t="str">
        <f t="shared" ref="M67:N67" si="10">SUM(M64:M65)</f>
        <v>  -   </v>
      </c>
      <c r="N67" s="117" t="str">
        <f t="shared" si="10"/>
        <v>  -   </v>
      </c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25.5" customHeight="1">
      <c r="A68" s="1"/>
      <c r="B68" s="12"/>
      <c r="C68" s="12"/>
      <c r="D68" s="12"/>
      <c r="E68" s="12"/>
      <c r="F68" s="65"/>
      <c r="G68" s="65"/>
      <c r="H68" s="1"/>
      <c r="I68" s="12"/>
      <c r="J68" s="12"/>
      <c r="K68" s="12"/>
      <c r="L68" s="12"/>
      <c r="M68" s="65"/>
      <c r="N68" s="65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25.5" customHeight="1">
      <c r="A69" s="3"/>
      <c r="B69" s="1"/>
      <c r="C69" s="1"/>
      <c r="D69" s="1"/>
      <c r="E69" s="1"/>
      <c r="F69" s="104"/>
      <c r="G69" s="104"/>
      <c r="H69" s="1"/>
      <c r="I69" s="12"/>
      <c r="J69" s="12"/>
      <c r="K69" s="12"/>
      <c r="L69" s="12"/>
      <c r="M69" s="65"/>
      <c r="N69" s="65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28.5" customHeight="1">
      <c r="A70" s="119"/>
      <c r="B70" s="120" t="s">
        <v>251</v>
      </c>
      <c r="C70" s="113"/>
      <c r="D70" s="113"/>
      <c r="E70" s="113"/>
      <c r="F70" s="113"/>
      <c r="G70" s="113"/>
      <c r="H70" s="119"/>
      <c r="I70" s="119"/>
      <c r="J70" s="119"/>
      <c r="K70" s="119"/>
      <c r="L70" s="119"/>
      <c r="M70" s="121"/>
      <c r="N70" s="121"/>
      <c r="O70" s="119"/>
      <c r="P70" s="119"/>
      <c r="Q70" s="119"/>
      <c r="R70" s="119"/>
      <c r="S70" s="119"/>
      <c r="T70" s="119"/>
      <c r="U70" s="119"/>
      <c r="V70" s="119"/>
      <c r="W70" s="119"/>
      <c r="X70" s="119"/>
    </row>
    <row r="71" ht="28.5" customHeight="1">
      <c r="A71" s="119"/>
      <c r="B71" s="122" t="s">
        <v>3</v>
      </c>
      <c r="C71" s="124" t="s">
        <v>4</v>
      </c>
      <c r="D71" s="113"/>
      <c r="E71" s="125" t="s">
        <v>5</v>
      </c>
      <c r="F71" s="126" t="s">
        <v>6</v>
      </c>
      <c r="G71" s="127" t="s">
        <v>7</v>
      </c>
      <c r="H71" s="12"/>
      <c r="I71" s="12"/>
      <c r="J71" s="12"/>
      <c r="K71" s="12"/>
      <c r="L71" s="12"/>
      <c r="M71" s="128"/>
      <c r="N71" s="128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ht="28.5" customHeight="1">
      <c r="A72" s="119"/>
      <c r="B72" s="131">
        <v>1.0</v>
      </c>
      <c r="C72" s="132" t="s">
        <v>264</v>
      </c>
      <c r="D72" s="133"/>
      <c r="E72" s="134"/>
      <c r="F72" s="135"/>
      <c r="G72" s="136"/>
      <c r="H72" s="119"/>
      <c r="I72" s="119"/>
      <c r="J72" s="119"/>
      <c r="K72" s="119"/>
      <c r="L72" s="119"/>
      <c r="M72" s="121"/>
      <c r="N72" s="121"/>
      <c r="O72" s="119"/>
      <c r="P72" s="119"/>
      <c r="Q72" s="119"/>
      <c r="R72" s="119"/>
      <c r="S72" s="119"/>
      <c r="T72" s="119"/>
      <c r="U72" s="119"/>
      <c r="V72" s="119"/>
      <c r="W72" s="119"/>
      <c r="X72" s="119"/>
    </row>
    <row r="73" ht="28.5" customHeight="1">
      <c r="A73" s="119"/>
      <c r="B73" s="41">
        <v>2.0</v>
      </c>
      <c r="C73" s="137" t="s">
        <v>225</v>
      </c>
      <c r="D73" s="138"/>
      <c r="E73" s="139"/>
      <c r="F73" s="140"/>
      <c r="G73" s="141"/>
      <c r="H73" s="119"/>
      <c r="I73" s="119"/>
      <c r="J73" s="119"/>
      <c r="K73" s="119"/>
      <c r="L73" s="119"/>
      <c r="M73" s="121"/>
      <c r="N73" s="121"/>
      <c r="O73" s="119"/>
      <c r="P73" s="119"/>
      <c r="Q73" s="119"/>
      <c r="R73" s="119"/>
      <c r="S73" s="119"/>
      <c r="T73" s="119"/>
      <c r="U73" s="119"/>
      <c r="V73" s="119"/>
      <c r="W73" s="119"/>
      <c r="X73" s="119"/>
    </row>
    <row r="74" ht="28.5" customHeight="1">
      <c r="A74" s="119"/>
      <c r="B74" s="41">
        <v>3.0</v>
      </c>
      <c r="C74" s="137" t="s">
        <v>270</v>
      </c>
      <c r="D74" s="138"/>
      <c r="E74" s="139"/>
      <c r="F74" s="140"/>
      <c r="G74" s="141"/>
      <c r="H74" s="119"/>
      <c r="I74" s="119"/>
      <c r="J74" s="119"/>
      <c r="K74" s="119"/>
      <c r="L74" s="119"/>
      <c r="M74" s="121"/>
      <c r="N74" s="121"/>
      <c r="O74" s="119"/>
      <c r="P74" s="119"/>
      <c r="Q74" s="119"/>
      <c r="R74" s="119"/>
      <c r="S74" s="119"/>
      <c r="T74" s="119"/>
      <c r="U74" s="119"/>
      <c r="V74" s="119"/>
      <c r="W74" s="119"/>
      <c r="X74" s="119"/>
    </row>
    <row r="75" ht="28.5" customHeight="1">
      <c r="A75" s="119"/>
      <c r="B75" s="41">
        <v>4.0</v>
      </c>
      <c r="C75" s="137" t="s">
        <v>71</v>
      </c>
      <c r="D75" s="138"/>
      <c r="E75" s="139"/>
      <c r="F75" s="140"/>
      <c r="G75" s="141"/>
      <c r="H75" s="119"/>
      <c r="I75" s="119"/>
      <c r="J75" s="12"/>
      <c r="K75" s="12"/>
      <c r="L75" s="12"/>
      <c r="M75" s="65"/>
      <c r="N75" s="65"/>
      <c r="O75" s="119"/>
      <c r="P75" s="119"/>
      <c r="Q75" s="119"/>
      <c r="R75" s="119"/>
      <c r="S75" s="119"/>
      <c r="T75" s="119"/>
      <c r="U75" s="119"/>
      <c r="V75" s="119"/>
      <c r="W75" s="119"/>
      <c r="X75" s="119"/>
    </row>
    <row r="76" ht="28.5" customHeight="1">
      <c r="A76" s="119"/>
      <c r="B76" s="41">
        <v>5.0</v>
      </c>
      <c r="C76" s="137" t="s">
        <v>271</v>
      </c>
      <c r="D76" s="138"/>
      <c r="E76" s="139"/>
      <c r="F76" s="140"/>
      <c r="G76" s="141"/>
      <c r="H76" s="119"/>
      <c r="I76" s="119"/>
      <c r="J76" s="12"/>
      <c r="K76" s="12"/>
      <c r="L76" s="12"/>
      <c r="M76" s="65"/>
      <c r="N76" s="65"/>
      <c r="O76" s="119"/>
      <c r="P76" s="119"/>
      <c r="Q76" s="119"/>
      <c r="R76" s="119"/>
      <c r="S76" s="119"/>
      <c r="T76" s="119"/>
      <c r="U76" s="119"/>
      <c r="V76" s="119"/>
      <c r="W76" s="119"/>
      <c r="X76" s="119"/>
    </row>
    <row r="77" ht="28.5" customHeight="1">
      <c r="A77" s="119"/>
      <c r="B77" s="41">
        <v>6.0</v>
      </c>
      <c r="C77" s="137" t="s">
        <v>272</v>
      </c>
      <c r="D77" s="138"/>
      <c r="E77" s="139"/>
      <c r="F77" s="140"/>
      <c r="G77" s="141"/>
      <c r="H77" s="119"/>
      <c r="I77" s="119"/>
      <c r="J77" s="12"/>
      <c r="K77" s="12"/>
      <c r="L77" s="12"/>
      <c r="M77" s="65"/>
      <c r="N77" s="65"/>
      <c r="O77" s="119"/>
      <c r="P77" s="119"/>
      <c r="Q77" s="119"/>
      <c r="R77" s="119"/>
      <c r="S77" s="119"/>
      <c r="T77" s="119"/>
      <c r="U77" s="119"/>
      <c r="V77" s="119"/>
      <c r="W77" s="119"/>
      <c r="X77" s="119"/>
    </row>
    <row r="78" ht="28.5" customHeight="1">
      <c r="A78" s="119"/>
      <c r="B78" s="41">
        <v>7.0</v>
      </c>
      <c r="C78" s="137" t="s">
        <v>273</v>
      </c>
      <c r="D78" s="138"/>
      <c r="E78" s="139"/>
      <c r="F78" s="140"/>
      <c r="G78" s="141"/>
      <c r="H78" s="119"/>
      <c r="I78" s="119"/>
      <c r="J78" s="143"/>
      <c r="K78" s="144"/>
      <c r="L78" s="145"/>
      <c r="M78" s="82"/>
      <c r="N78" s="54"/>
      <c r="O78" s="119"/>
      <c r="P78" s="119"/>
      <c r="Q78" s="119"/>
      <c r="R78" s="119"/>
      <c r="S78" s="119"/>
      <c r="T78" s="119"/>
      <c r="U78" s="119"/>
      <c r="V78" s="119"/>
      <c r="W78" s="119"/>
      <c r="X78" s="119"/>
    </row>
    <row r="79" ht="28.5" customHeight="1">
      <c r="A79" s="119"/>
      <c r="B79" s="41">
        <v>8.0</v>
      </c>
      <c r="C79" s="137" t="s">
        <v>106</v>
      </c>
      <c r="D79" s="138"/>
      <c r="E79" s="139"/>
      <c r="F79" s="140"/>
      <c r="G79" s="141"/>
      <c r="H79" s="119"/>
      <c r="I79" s="119"/>
      <c r="J79" s="147" t="s">
        <v>274</v>
      </c>
      <c r="L79" s="128" t="str">
        <f>SUM(F67+M67)</f>
        <v>  -   </v>
      </c>
      <c r="N79" s="149"/>
      <c r="O79" s="119"/>
      <c r="P79" s="119"/>
      <c r="Q79" s="119"/>
      <c r="R79" s="119"/>
      <c r="S79" s="119"/>
      <c r="T79" s="119"/>
      <c r="U79" s="119"/>
      <c r="V79" s="119"/>
      <c r="W79" s="119"/>
      <c r="X79" s="119"/>
    </row>
    <row r="80" ht="28.5" customHeight="1">
      <c r="A80" s="119"/>
      <c r="B80" s="41">
        <v>9.0</v>
      </c>
      <c r="C80" s="132"/>
      <c r="D80" s="138"/>
      <c r="E80" s="139"/>
      <c r="F80" s="140"/>
      <c r="G80" s="141"/>
      <c r="H80" s="119"/>
      <c r="I80" s="119"/>
      <c r="J80" s="147" t="s">
        <v>275</v>
      </c>
      <c r="L80" s="128" t="str">
        <f>SUM(G67+N67)</f>
        <v>  -   </v>
      </c>
      <c r="N80" s="149"/>
      <c r="O80" s="119"/>
      <c r="P80" s="119"/>
      <c r="Q80" s="119"/>
      <c r="R80" s="119"/>
      <c r="S80" s="119"/>
      <c r="T80" s="119"/>
      <c r="U80" s="119"/>
      <c r="V80" s="119"/>
      <c r="W80" s="119"/>
      <c r="X80" s="119"/>
    </row>
    <row r="81" ht="28.5" customHeight="1">
      <c r="A81" s="119"/>
      <c r="B81" s="131">
        <v>10.0</v>
      </c>
      <c r="C81" s="132"/>
      <c r="D81" s="138"/>
      <c r="E81" s="139"/>
      <c r="F81" s="140"/>
      <c r="G81" s="141"/>
      <c r="H81" s="119"/>
      <c r="I81" s="119"/>
      <c r="J81" s="147" t="s">
        <v>276</v>
      </c>
      <c r="L81" s="128" t="str">
        <f>SUM(G85-F85)</f>
        <v>  -   </v>
      </c>
      <c r="N81" s="149"/>
      <c r="O81" s="119"/>
      <c r="P81" s="119"/>
      <c r="Q81" s="119"/>
      <c r="R81" s="119"/>
      <c r="S81" s="119"/>
      <c r="T81" s="119"/>
      <c r="U81" s="119"/>
      <c r="V81" s="119"/>
      <c r="W81" s="119"/>
      <c r="X81" s="119"/>
    </row>
    <row r="82" ht="28.5" customHeight="1">
      <c r="A82" s="119"/>
      <c r="B82" s="41">
        <v>11.0</v>
      </c>
      <c r="C82" s="137"/>
      <c r="D82" s="138"/>
      <c r="E82" s="139"/>
      <c r="F82" s="140"/>
      <c r="G82" s="141"/>
      <c r="H82" s="119"/>
      <c r="I82" s="119"/>
      <c r="J82" s="151" t="s">
        <v>277</v>
      </c>
      <c r="L82" s="152" t="str">
        <f>SUM(L79-L80+L81)</f>
        <v>  -   </v>
      </c>
      <c r="M82" s="153"/>
      <c r="N82" s="149"/>
      <c r="O82" s="119"/>
      <c r="P82" s="119"/>
      <c r="Q82" s="119"/>
      <c r="R82" s="119"/>
      <c r="S82" s="119"/>
      <c r="T82" s="119"/>
      <c r="U82" s="119"/>
      <c r="V82" s="119"/>
      <c r="W82" s="119"/>
      <c r="X82" s="119"/>
    </row>
    <row r="83" ht="28.5" customHeight="1">
      <c r="A83" s="119"/>
      <c r="B83" s="41">
        <v>12.0</v>
      </c>
      <c r="C83" s="137"/>
      <c r="D83" s="138"/>
      <c r="E83" s="139"/>
      <c r="F83" s="140"/>
      <c r="G83" s="141"/>
      <c r="H83" s="119"/>
      <c r="I83" s="119"/>
      <c r="J83" s="154"/>
      <c r="K83" s="155"/>
      <c r="L83" s="156"/>
      <c r="M83" s="157"/>
      <c r="N83" s="158"/>
      <c r="O83" s="119"/>
      <c r="P83" s="119"/>
      <c r="Q83" s="119"/>
      <c r="R83" s="119"/>
      <c r="S83" s="119"/>
      <c r="T83" s="119"/>
      <c r="U83" s="119"/>
      <c r="V83" s="119"/>
      <c r="W83" s="119"/>
      <c r="X83" s="119"/>
    </row>
    <row r="84" ht="28.5" customHeight="1">
      <c r="A84" s="119"/>
      <c r="B84" s="41">
        <v>13.0</v>
      </c>
      <c r="C84" s="159"/>
      <c r="D84" s="161"/>
      <c r="E84" s="164"/>
      <c r="F84" s="165"/>
      <c r="G84" s="166"/>
      <c r="H84" s="119"/>
      <c r="I84" s="119"/>
      <c r="J84" s="52"/>
      <c r="K84" s="12"/>
      <c r="L84" s="12"/>
      <c r="M84" s="65"/>
      <c r="N84" s="65"/>
      <c r="O84" s="119"/>
      <c r="P84" s="119"/>
      <c r="Q84" s="119"/>
      <c r="R84" s="119"/>
      <c r="S84" s="119"/>
      <c r="T84" s="119"/>
      <c r="U84" s="119"/>
      <c r="V84" s="119"/>
      <c r="W84" s="119"/>
      <c r="X84" s="119"/>
    </row>
    <row r="85" ht="28.5" customHeight="1">
      <c r="A85" s="119"/>
      <c r="B85" s="167" t="s">
        <v>83</v>
      </c>
      <c r="C85" s="61"/>
      <c r="D85" s="61"/>
      <c r="E85" s="168"/>
      <c r="F85" s="170" t="str">
        <f t="shared" ref="F85:G85" si="11">SUM(F72:F84)</f>
        <v>  -   </v>
      </c>
      <c r="G85" s="172" t="str">
        <f t="shared" si="11"/>
        <v>  -   </v>
      </c>
      <c r="H85" s="119"/>
      <c r="I85" s="119"/>
      <c r="J85" s="52"/>
      <c r="K85" s="12"/>
      <c r="L85" s="12"/>
      <c r="M85" s="65"/>
      <c r="N85" s="65"/>
      <c r="O85" s="119"/>
      <c r="P85" s="119"/>
      <c r="Q85" s="119"/>
      <c r="R85" s="119"/>
      <c r="S85" s="119"/>
      <c r="T85" s="119"/>
      <c r="U85" s="119"/>
      <c r="V85" s="119"/>
      <c r="W85" s="119"/>
      <c r="X85" s="119"/>
    </row>
    <row r="86" ht="25.5" customHeight="1">
      <c r="A86" s="1"/>
      <c r="B86" s="1"/>
      <c r="C86" s="1"/>
      <c r="D86" s="1"/>
      <c r="E86" s="1"/>
      <c r="F86" s="104"/>
      <c r="G86" s="104"/>
      <c r="H86" s="1"/>
      <c r="I86" s="12"/>
      <c r="J86" s="1"/>
      <c r="K86" s="1"/>
      <c r="L86" s="1"/>
      <c r="M86" s="104"/>
      <c r="N86" s="104"/>
      <c r="O86" s="1"/>
      <c r="P86" s="1"/>
      <c r="Q86" s="1"/>
      <c r="R86" s="1"/>
      <c r="S86" s="1"/>
      <c r="T86" s="1"/>
      <c r="U86" s="1"/>
      <c r="V86" s="1"/>
      <c r="W86" s="1"/>
      <c r="X86" s="1"/>
    </row>
  </sheetData>
  <mergeCells count="22">
    <mergeCell ref="I64:L64"/>
    <mergeCell ref="H63:K63"/>
    <mergeCell ref="I67:L67"/>
    <mergeCell ref="I65:L65"/>
    <mergeCell ref="I60:L60"/>
    <mergeCell ref="B60:E60"/>
    <mergeCell ref="B65:E65"/>
    <mergeCell ref="C71:D71"/>
    <mergeCell ref="B70:G70"/>
    <mergeCell ref="B67:E67"/>
    <mergeCell ref="H1:K1"/>
    <mergeCell ref="H31:K31"/>
    <mergeCell ref="B64:E64"/>
    <mergeCell ref="J79:K79"/>
    <mergeCell ref="J80:K80"/>
    <mergeCell ref="B85:D85"/>
    <mergeCell ref="J81:K81"/>
    <mergeCell ref="J82:K82"/>
    <mergeCell ref="L82:M82"/>
    <mergeCell ref="L80:M80"/>
    <mergeCell ref="L81:M81"/>
    <mergeCell ref="L79:M7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1"/>
      <c r="B1" s="2"/>
      <c r="C1" s="4"/>
      <c r="D1" s="4"/>
      <c r="E1" s="2"/>
      <c r="F1" s="5"/>
      <c r="G1" s="7" t="s">
        <v>1</v>
      </c>
      <c r="H1" s="9" t="str">
        <f>TODAY()</f>
        <v>8/16/2016</v>
      </c>
      <c r="L1" s="2"/>
      <c r="M1" s="5"/>
      <c r="N1" s="5" t="s">
        <v>2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ht="25.5" customHeight="1">
      <c r="A2" s="11"/>
      <c r="B2" s="14" t="s">
        <v>3</v>
      </c>
      <c r="C2" s="15" t="s">
        <v>4</v>
      </c>
      <c r="D2" s="16"/>
      <c r="E2" s="17" t="s">
        <v>5</v>
      </c>
      <c r="F2" s="18" t="s">
        <v>6</v>
      </c>
      <c r="G2" s="20" t="s">
        <v>7</v>
      </c>
      <c r="H2" s="11"/>
      <c r="I2" s="14" t="s">
        <v>3</v>
      </c>
      <c r="J2" s="15" t="s">
        <v>4</v>
      </c>
      <c r="K2" s="22"/>
      <c r="L2" s="17" t="s">
        <v>5</v>
      </c>
      <c r="M2" s="18" t="s">
        <v>6</v>
      </c>
      <c r="N2" s="20" t="s">
        <v>7</v>
      </c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25.5" customHeight="1">
      <c r="A3" s="1"/>
      <c r="B3" s="23">
        <v>1.0</v>
      </c>
      <c r="C3" s="24" t="s">
        <v>8</v>
      </c>
      <c r="D3" s="29" t="s">
        <v>9</v>
      </c>
      <c r="E3" s="31"/>
      <c r="F3" s="32"/>
      <c r="G3" s="33"/>
      <c r="H3" s="1"/>
      <c r="I3" s="34">
        <v>29.0</v>
      </c>
      <c r="J3" s="36" t="s">
        <v>14</v>
      </c>
      <c r="K3" s="29" t="s">
        <v>15</v>
      </c>
      <c r="L3" s="38"/>
      <c r="M3" s="39"/>
      <c r="N3" s="40"/>
      <c r="O3" s="1"/>
      <c r="P3" s="1"/>
      <c r="Q3" s="1"/>
      <c r="R3" s="1"/>
      <c r="S3" s="1"/>
      <c r="T3" s="1"/>
      <c r="U3" s="1"/>
      <c r="V3" s="1"/>
      <c r="W3" s="1"/>
      <c r="X3" s="1"/>
    </row>
    <row r="4" ht="25.5" customHeight="1">
      <c r="A4" s="1"/>
      <c r="B4" s="42" t="str">
        <f t="shared" ref="B4:B30" si="1">SUM(B3+1)</f>
        <v>2</v>
      </c>
      <c r="C4" s="43" t="s">
        <v>16</v>
      </c>
      <c r="D4" s="44" t="s">
        <v>17</v>
      </c>
      <c r="E4" s="45"/>
      <c r="F4" s="46"/>
      <c r="G4" s="47"/>
      <c r="H4" s="1"/>
      <c r="I4" s="23" t="str">
        <f t="shared" ref="I4:I30" si="2">SUM(I3+1)</f>
        <v>30</v>
      </c>
      <c r="J4" s="24" t="s">
        <v>19</v>
      </c>
      <c r="K4" s="44" t="s">
        <v>20</v>
      </c>
      <c r="L4" s="31"/>
      <c r="M4" s="32"/>
      <c r="N4" s="33"/>
      <c r="O4" s="1"/>
      <c r="P4" s="1"/>
      <c r="Q4" s="1"/>
      <c r="R4" s="1"/>
      <c r="S4" s="1"/>
      <c r="T4" s="1"/>
      <c r="U4" s="1"/>
      <c r="V4" s="1"/>
      <c r="W4" s="1"/>
      <c r="X4" s="1"/>
    </row>
    <row r="5" ht="25.5" customHeight="1">
      <c r="A5" s="1"/>
      <c r="B5" s="42" t="str">
        <f t="shared" si="1"/>
        <v>3</v>
      </c>
      <c r="C5" s="43" t="s">
        <v>21</v>
      </c>
      <c r="D5" s="44" t="s">
        <v>22</v>
      </c>
      <c r="E5" s="45"/>
      <c r="F5" s="46"/>
      <c r="G5" s="47"/>
      <c r="H5" s="1"/>
      <c r="I5" s="23" t="str">
        <f t="shared" si="2"/>
        <v>31</v>
      </c>
      <c r="J5" s="43" t="s">
        <v>23</v>
      </c>
      <c r="K5" s="44" t="s">
        <v>24</v>
      </c>
      <c r="L5" s="45"/>
      <c r="M5" s="46"/>
      <c r="N5" s="47"/>
      <c r="O5" s="1"/>
      <c r="P5" s="1"/>
      <c r="Q5" s="1"/>
      <c r="R5" s="1"/>
      <c r="S5" s="1"/>
      <c r="T5" s="1"/>
      <c r="U5" s="1"/>
      <c r="V5" s="1"/>
      <c r="W5" s="1"/>
      <c r="X5" s="1"/>
    </row>
    <row r="6" ht="25.5" customHeight="1">
      <c r="A6" s="1"/>
      <c r="B6" s="42" t="str">
        <f t="shared" si="1"/>
        <v>4</v>
      </c>
      <c r="C6" s="43" t="s">
        <v>25</v>
      </c>
      <c r="D6" s="44" t="s">
        <v>26</v>
      </c>
      <c r="E6" s="45"/>
      <c r="F6" s="46"/>
      <c r="G6" s="47"/>
      <c r="H6" s="1"/>
      <c r="I6" s="23" t="str">
        <f t="shared" si="2"/>
        <v>32</v>
      </c>
      <c r="J6" s="43" t="s">
        <v>27</v>
      </c>
      <c r="K6" s="44" t="s">
        <v>28</v>
      </c>
      <c r="L6" s="45"/>
      <c r="M6" s="46"/>
      <c r="N6" s="47"/>
      <c r="O6" s="1"/>
      <c r="P6" s="1"/>
      <c r="Q6" s="1"/>
      <c r="R6" s="1"/>
      <c r="S6" s="1"/>
      <c r="T6" s="1"/>
      <c r="U6" s="1"/>
      <c r="V6" s="1"/>
      <c r="W6" s="1"/>
      <c r="X6" s="1"/>
    </row>
    <row r="7" ht="25.5" customHeight="1">
      <c r="A7" s="1"/>
      <c r="B7" s="42" t="str">
        <f t="shared" si="1"/>
        <v>5</v>
      </c>
      <c r="C7" s="43" t="s">
        <v>29</v>
      </c>
      <c r="D7" s="44" t="s">
        <v>30</v>
      </c>
      <c r="E7" s="45"/>
      <c r="F7" s="46"/>
      <c r="G7" s="47"/>
      <c r="H7" s="1"/>
      <c r="I7" s="23" t="str">
        <f t="shared" si="2"/>
        <v>33</v>
      </c>
      <c r="J7" s="43" t="s">
        <v>32</v>
      </c>
      <c r="K7" s="44" t="s">
        <v>33</v>
      </c>
      <c r="L7" s="45"/>
      <c r="M7" s="46"/>
      <c r="N7" s="47"/>
      <c r="O7" s="1"/>
      <c r="P7" s="1"/>
      <c r="Q7" s="1"/>
      <c r="R7" s="1"/>
      <c r="S7" s="1"/>
      <c r="T7" s="1"/>
      <c r="U7" s="1"/>
      <c r="V7" s="1"/>
      <c r="W7" s="1"/>
      <c r="X7" s="1"/>
    </row>
    <row r="8" ht="25.5" customHeight="1">
      <c r="A8" s="1"/>
      <c r="B8" s="42" t="str">
        <f t="shared" si="1"/>
        <v>6</v>
      </c>
      <c r="C8" s="43" t="s">
        <v>35</v>
      </c>
      <c r="D8" s="44" t="s">
        <v>36</v>
      </c>
      <c r="E8" s="45"/>
      <c r="F8" s="46"/>
      <c r="G8" s="47"/>
      <c r="H8" s="1"/>
      <c r="I8" s="23" t="str">
        <f t="shared" si="2"/>
        <v>34</v>
      </c>
      <c r="J8" s="43" t="s">
        <v>38</v>
      </c>
      <c r="K8" s="44" t="s">
        <v>39</v>
      </c>
      <c r="L8" s="31"/>
      <c r="M8" s="46"/>
      <c r="N8" s="47"/>
      <c r="O8" s="1"/>
      <c r="P8" s="1"/>
      <c r="Q8" s="1"/>
      <c r="R8" s="1"/>
      <c r="S8" s="1"/>
      <c r="T8" s="1"/>
      <c r="U8" s="1"/>
      <c r="V8" s="1"/>
      <c r="W8" s="1"/>
      <c r="X8" s="1"/>
    </row>
    <row r="9" ht="25.5" customHeight="1">
      <c r="A9" s="1"/>
      <c r="B9" s="42" t="str">
        <f t="shared" si="1"/>
        <v>7</v>
      </c>
      <c r="C9" s="43" t="s">
        <v>40</v>
      </c>
      <c r="D9" s="44" t="s">
        <v>41</v>
      </c>
      <c r="E9" s="45"/>
      <c r="F9" s="46"/>
      <c r="G9" s="47"/>
      <c r="H9" s="1"/>
      <c r="I9" s="23" t="str">
        <f t="shared" si="2"/>
        <v>35</v>
      </c>
      <c r="J9" s="43" t="s">
        <v>43</v>
      </c>
      <c r="K9" s="44" t="s">
        <v>44</v>
      </c>
      <c r="L9" s="45"/>
      <c r="M9" s="46"/>
      <c r="N9" s="47"/>
      <c r="O9" s="1"/>
      <c r="P9" s="1"/>
      <c r="Q9" s="1"/>
      <c r="R9" s="1"/>
      <c r="S9" s="1"/>
      <c r="T9" s="1"/>
      <c r="U9" s="1"/>
      <c r="V9" s="1"/>
      <c r="W9" s="1"/>
      <c r="X9" s="1"/>
    </row>
    <row r="10" ht="25.5" customHeight="1">
      <c r="A10" s="1"/>
      <c r="B10" s="42" t="str">
        <f t="shared" si="1"/>
        <v>8</v>
      </c>
      <c r="C10" s="43" t="s">
        <v>45</v>
      </c>
      <c r="D10" s="44" t="s">
        <v>47</v>
      </c>
      <c r="E10" s="45"/>
      <c r="F10" s="46"/>
      <c r="G10" s="47"/>
      <c r="H10" s="1"/>
      <c r="I10" s="23" t="str">
        <f t="shared" si="2"/>
        <v>36</v>
      </c>
      <c r="J10" s="43" t="s">
        <v>48</v>
      </c>
      <c r="K10" s="44" t="s">
        <v>49</v>
      </c>
      <c r="L10" s="45"/>
      <c r="M10" s="46"/>
      <c r="N10" s="47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25.5" customHeight="1">
      <c r="A11" s="1"/>
      <c r="B11" s="42" t="str">
        <f t="shared" si="1"/>
        <v>9</v>
      </c>
      <c r="C11" s="51" t="s">
        <v>51</v>
      </c>
      <c r="D11" s="44" t="s">
        <v>57</v>
      </c>
      <c r="E11" s="45"/>
      <c r="F11" s="46"/>
      <c r="G11" s="47"/>
      <c r="H11" s="1"/>
      <c r="I11" s="23" t="str">
        <f t="shared" si="2"/>
        <v>37</v>
      </c>
      <c r="J11" s="43" t="s">
        <v>59</v>
      </c>
      <c r="K11" s="44" t="s">
        <v>60</v>
      </c>
      <c r="L11" s="45"/>
      <c r="M11" s="46"/>
      <c r="N11" s="47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25.5" customHeight="1">
      <c r="A12" s="1"/>
      <c r="B12" s="42" t="str">
        <f t="shared" si="1"/>
        <v>10</v>
      </c>
      <c r="C12" s="51" t="s">
        <v>62</v>
      </c>
      <c r="D12" s="44" t="s">
        <v>63</v>
      </c>
      <c r="E12" s="45"/>
      <c r="F12" s="46"/>
      <c r="G12" s="47"/>
      <c r="H12" s="1"/>
      <c r="I12" s="23" t="str">
        <f t="shared" si="2"/>
        <v>38</v>
      </c>
      <c r="J12" s="53" t="s">
        <v>64</v>
      </c>
      <c r="K12" s="44" t="s">
        <v>66</v>
      </c>
      <c r="L12" s="45"/>
      <c r="M12" s="46"/>
      <c r="N12" s="47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25.5" customHeight="1">
      <c r="A13" s="1"/>
      <c r="B13" s="42" t="str">
        <f t="shared" si="1"/>
        <v>11</v>
      </c>
      <c r="C13" s="43" t="s">
        <v>67</v>
      </c>
      <c r="D13" s="44" t="s">
        <v>68</v>
      </c>
      <c r="E13" s="45"/>
      <c r="F13" s="46"/>
      <c r="G13" s="47"/>
      <c r="H13" s="1"/>
      <c r="I13" s="23" t="str">
        <f t="shared" si="2"/>
        <v>39</v>
      </c>
      <c r="J13" s="43">
        <v>99.0</v>
      </c>
      <c r="K13" s="44" t="s">
        <v>69</v>
      </c>
      <c r="L13" s="45"/>
      <c r="M13" s="46"/>
      <c r="N13" s="47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25.5" customHeight="1">
      <c r="A14" s="1"/>
      <c r="B14" s="42" t="str">
        <f t="shared" si="1"/>
        <v>12</v>
      </c>
      <c r="C14" s="56" t="s">
        <v>71</v>
      </c>
      <c r="D14" s="44" t="s">
        <v>72</v>
      </c>
      <c r="E14" s="45"/>
      <c r="F14" s="46"/>
      <c r="G14" s="47"/>
      <c r="H14" s="1"/>
      <c r="I14" s="23" t="str">
        <f t="shared" si="2"/>
        <v>40</v>
      </c>
      <c r="J14" s="43" t="s">
        <v>73</v>
      </c>
      <c r="K14" s="44" t="s">
        <v>74</v>
      </c>
      <c r="L14" s="45"/>
      <c r="M14" s="46"/>
      <c r="N14" s="47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25.5" customHeight="1">
      <c r="A15" s="1"/>
      <c r="B15" s="42" t="str">
        <f t="shared" si="1"/>
        <v>13</v>
      </c>
      <c r="C15" s="43" t="s">
        <v>75</v>
      </c>
      <c r="D15" s="44" t="s">
        <v>76</v>
      </c>
      <c r="E15" s="45"/>
      <c r="F15" s="46"/>
      <c r="G15" s="47"/>
      <c r="H15" s="1"/>
      <c r="I15" s="23" t="str">
        <f t="shared" si="2"/>
        <v>41</v>
      </c>
      <c r="J15" s="43" t="s">
        <v>77</v>
      </c>
      <c r="K15" s="44" t="s">
        <v>78</v>
      </c>
      <c r="L15" s="45"/>
      <c r="M15" s="46"/>
      <c r="N15" s="47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25.5" customHeight="1">
      <c r="A16" s="1"/>
      <c r="B16" s="42" t="str">
        <f t="shared" si="1"/>
        <v>14</v>
      </c>
      <c r="C16" s="59" t="s">
        <v>80</v>
      </c>
      <c r="D16" s="44" t="s">
        <v>84</v>
      </c>
      <c r="E16" s="45"/>
      <c r="F16" s="46"/>
      <c r="G16" s="47"/>
      <c r="H16" s="1"/>
      <c r="I16" s="23" t="str">
        <f t="shared" si="2"/>
        <v>42</v>
      </c>
      <c r="J16" s="43" t="s">
        <v>85</v>
      </c>
      <c r="K16" s="44" t="s">
        <v>86</v>
      </c>
      <c r="L16" s="45"/>
      <c r="M16" s="46"/>
      <c r="N16" s="47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25.5" customHeight="1">
      <c r="A17" s="62"/>
      <c r="B17" s="42" t="str">
        <f t="shared" si="1"/>
        <v>15</v>
      </c>
      <c r="C17" s="43" t="s">
        <v>87</v>
      </c>
      <c r="D17" s="44" t="s">
        <v>88</v>
      </c>
      <c r="E17" s="45"/>
      <c r="F17" s="46"/>
      <c r="G17" s="47"/>
      <c r="H17" s="62"/>
      <c r="I17" s="23" t="str">
        <f t="shared" si="2"/>
        <v>43</v>
      </c>
      <c r="J17" s="43" t="s">
        <v>89</v>
      </c>
      <c r="K17" s="44" t="s">
        <v>90</v>
      </c>
      <c r="L17" s="45"/>
      <c r="M17" s="46"/>
      <c r="N17" s="47"/>
      <c r="O17" s="62"/>
      <c r="P17" s="62"/>
      <c r="Q17" s="62"/>
      <c r="R17" s="62"/>
      <c r="S17" s="62"/>
      <c r="T17" s="62"/>
      <c r="U17" s="62"/>
      <c r="V17" s="62"/>
      <c r="W17" s="62"/>
      <c r="X17" s="62"/>
    </row>
    <row r="18" ht="25.5" customHeight="1">
      <c r="A18" s="1"/>
      <c r="B18" s="42" t="str">
        <f t="shared" si="1"/>
        <v>16</v>
      </c>
      <c r="C18" s="59" t="s">
        <v>91</v>
      </c>
      <c r="D18" s="44" t="s">
        <v>92</v>
      </c>
      <c r="E18" s="45"/>
      <c r="F18" s="46"/>
      <c r="G18" s="47"/>
      <c r="H18" s="1"/>
      <c r="I18" s="23" t="str">
        <f t="shared" si="2"/>
        <v>44</v>
      </c>
      <c r="J18" s="43" t="s">
        <v>93</v>
      </c>
      <c r="K18" s="44" t="s">
        <v>94</v>
      </c>
      <c r="L18" s="45"/>
      <c r="M18" s="46"/>
      <c r="N18" s="47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25.5" customHeight="1">
      <c r="A19" s="1"/>
      <c r="B19" s="42" t="str">
        <f t="shared" si="1"/>
        <v>17</v>
      </c>
      <c r="C19" s="43" t="s">
        <v>96</v>
      </c>
      <c r="D19" s="44" t="s">
        <v>97</v>
      </c>
      <c r="E19" s="45"/>
      <c r="F19" s="46"/>
      <c r="G19" s="47"/>
      <c r="H19" s="1"/>
      <c r="I19" s="23" t="str">
        <f t="shared" si="2"/>
        <v>45</v>
      </c>
      <c r="J19" s="43" t="s">
        <v>98</v>
      </c>
      <c r="K19" s="44" t="s">
        <v>99</v>
      </c>
      <c r="L19" s="45"/>
      <c r="M19" s="46"/>
      <c r="N19" s="47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25.5" customHeight="1">
      <c r="A20" s="1"/>
      <c r="B20" s="42" t="str">
        <f t="shared" si="1"/>
        <v>18</v>
      </c>
      <c r="C20" s="59" t="s">
        <v>100</v>
      </c>
      <c r="D20" s="44" t="s">
        <v>9</v>
      </c>
      <c r="E20" s="45"/>
      <c r="F20" s="46"/>
      <c r="G20" s="47"/>
      <c r="H20" s="1"/>
      <c r="I20" s="23" t="str">
        <f t="shared" si="2"/>
        <v>46</v>
      </c>
      <c r="J20" s="43" t="s">
        <v>101</v>
      </c>
      <c r="K20" s="44" t="s">
        <v>102</v>
      </c>
      <c r="L20" s="45"/>
      <c r="M20" s="46"/>
      <c r="N20" s="47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25.5" customHeight="1">
      <c r="A21" s="1"/>
      <c r="B21" s="42" t="str">
        <f t="shared" si="1"/>
        <v>19</v>
      </c>
      <c r="C21" s="67" t="s">
        <v>104</v>
      </c>
      <c r="D21" s="44" t="s">
        <v>105</v>
      </c>
      <c r="E21" s="45"/>
      <c r="F21" s="46"/>
      <c r="G21" s="47"/>
      <c r="H21" s="1"/>
      <c r="I21" s="23" t="str">
        <f t="shared" si="2"/>
        <v>47</v>
      </c>
      <c r="J21" s="43" t="s">
        <v>106</v>
      </c>
      <c r="K21" s="44" t="s">
        <v>107</v>
      </c>
      <c r="L21" s="45"/>
      <c r="M21" s="46"/>
      <c r="N21" s="47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25.5" customHeight="1">
      <c r="A22" s="1"/>
      <c r="B22" s="42" t="str">
        <f t="shared" si="1"/>
        <v>20</v>
      </c>
      <c r="C22" s="59" t="s">
        <v>108</v>
      </c>
      <c r="D22" s="44" t="s">
        <v>109</v>
      </c>
      <c r="E22" s="45"/>
      <c r="F22" s="46"/>
      <c r="G22" s="47"/>
      <c r="H22" s="1"/>
      <c r="I22" s="23" t="str">
        <f t="shared" si="2"/>
        <v>48</v>
      </c>
      <c r="J22" s="43" t="s">
        <v>110</v>
      </c>
      <c r="K22" s="44" t="s">
        <v>111</v>
      </c>
      <c r="L22" s="45"/>
      <c r="M22" s="46"/>
      <c r="N22" s="47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25.5" customHeight="1">
      <c r="A23" s="1"/>
      <c r="B23" s="42" t="str">
        <f t="shared" si="1"/>
        <v>21</v>
      </c>
      <c r="C23" s="43" t="s">
        <v>112</v>
      </c>
      <c r="D23" s="44" t="s">
        <v>113</v>
      </c>
      <c r="E23" s="45"/>
      <c r="F23" s="46"/>
      <c r="G23" s="47"/>
      <c r="H23" s="1"/>
      <c r="I23" s="23" t="str">
        <f t="shared" si="2"/>
        <v>49</v>
      </c>
      <c r="J23" s="53" t="s">
        <v>114</v>
      </c>
      <c r="K23" s="44" t="s">
        <v>115</v>
      </c>
      <c r="L23" s="45"/>
      <c r="M23" s="46"/>
      <c r="N23" s="47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25.5" customHeight="1">
      <c r="A24" s="1"/>
      <c r="B24" s="42" t="str">
        <f t="shared" si="1"/>
        <v>22</v>
      </c>
      <c r="C24" s="71" t="s">
        <v>116</v>
      </c>
      <c r="D24" s="44" t="s">
        <v>118</v>
      </c>
      <c r="E24" s="45"/>
      <c r="F24" s="46"/>
      <c r="G24" s="47"/>
      <c r="H24" s="1"/>
      <c r="I24" s="23" t="str">
        <f t="shared" si="2"/>
        <v>50</v>
      </c>
      <c r="J24" s="72" t="s">
        <v>56</v>
      </c>
      <c r="K24" s="44" t="s">
        <v>119</v>
      </c>
      <c r="L24" s="31"/>
      <c r="M24" s="32"/>
      <c r="N24" s="33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25.5" customHeight="1">
      <c r="A25" s="1"/>
      <c r="B25" s="42" t="str">
        <f t="shared" si="1"/>
        <v>23</v>
      </c>
      <c r="C25" s="59" t="s">
        <v>120</v>
      </c>
      <c r="D25" s="44" t="s">
        <v>121</v>
      </c>
      <c r="E25" s="45"/>
      <c r="F25" s="46"/>
      <c r="G25" s="47"/>
      <c r="H25" s="1"/>
      <c r="I25" s="23" t="str">
        <f t="shared" si="2"/>
        <v>51</v>
      </c>
      <c r="J25" s="53" t="s">
        <v>55</v>
      </c>
      <c r="K25" s="44" t="s">
        <v>122</v>
      </c>
      <c r="L25" s="45"/>
      <c r="M25" s="46"/>
      <c r="N25" s="47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25.5" customHeight="1">
      <c r="A26" s="1"/>
      <c r="B26" s="42" t="str">
        <f t="shared" si="1"/>
        <v>24</v>
      </c>
      <c r="C26" s="43" t="s">
        <v>123</v>
      </c>
      <c r="D26" s="44" t="s">
        <v>124</v>
      </c>
      <c r="E26" s="45"/>
      <c r="F26" s="46"/>
      <c r="G26" s="47"/>
      <c r="H26" s="1"/>
      <c r="I26" s="23" t="str">
        <f t="shared" si="2"/>
        <v>52</v>
      </c>
      <c r="J26" s="53" t="s">
        <v>125</v>
      </c>
      <c r="K26" s="44" t="s">
        <v>126</v>
      </c>
      <c r="L26" s="45"/>
      <c r="M26" s="46"/>
      <c r="N26" s="47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25.5" customHeight="1">
      <c r="A27" s="1"/>
      <c r="B27" s="42" t="str">
        <f t="shared" si="1"/>
        <v>25</v>
      </c>
      <c r="C27" s="53" t="s">
        <v>127</v>
      </c>
      <c r="D27" s="29" t="s">
        <v>128</v>
      </c>
      <c r="E27" s="31"/>
      <c r="F27" s="32"/>
      <c r="G27" s="33"/>
      <c r="H27" s="1"/>
      <c r="I27" s="23" t="str">
        <f t="shared" si="2"/>
        <v>53</v>
      </c>
      <c r="J27" s="43" t="s">
        <v>129</v>
      </c>
      <c r="K27" s="44" t="s">
        <v>130</v>
      </c>
      <c r="L27" s="45"/>
      <c r="M27" s="46"/>
      <c r="N27" s="47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25.5" customHeight="1">
      <c r="A28" s="1"/>
      <c r="B28" s="42" t="str">
        <f t="shared" si="1"/>
        <v>26</v>
      </c>
      <c r="C28" s="43" t="s">
        <v>131</v>
      </c>
      <c r="D28" s="44" t="s">
        <v>132</v>
      </c>
      <c r="E28" s="45"/>
      <c r="F28" s="46"/>
      <c r="G28" s="47"/>
      <c r="H28" s="1"/>
      <c r="I28" s="23" t="str">
        <f t="shared" si="2"/>
        <v>54</v>
      </c>
      <c r="J28" s="43" t="s">
        <v>133</v>
      </c>
      <c r="K28" s="44" t="s">
        <v>134</v>
      </c>
      <c r="L28" s="45"/>
      <c r="M28" s="46"/>
      <c r="N28" s="47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25.5" customHeight="1">
      <c r="A29" s="1"/>
      <c r="B29" s="42" t="str">
        <f t="shared" si="1"/>
        <v>27</v>
      </c>
      <c r="C29" s="75" t="s">
        <v>136</v>
      </c>
      <c r="D29" s="44" t="s">
        <v>138</v>
      </c>
      <c r="E29" s="45"/>
      <c r="F29" s="46"/>
      <c r="G29" s="47"/>
      <c r="H29" s="1"/>
      <c r="I29" s="23" t="str">
        <f t="shared" si="2"/>
        <v>55</v>
      </c>
      <c r="J29" s="43" t="s">
        <v>139</v>
      </c>
      <c r="K29" s="44" t="s">
        <v>134</v>
      </c>
      <c r="L29" s="45"/>
      <c r="M29" s="46"/>
      <c r="N29" s="47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25.5" customHeight="1">
      <c r="A30" s="1"/>
      <c r="B30" s="42" t="str">
        <f t="shared" si="1"/>
        <v>28</v>
      </c>
      <c r="C30" s="43" t="s">
        <v>140</v>
      </c>
      <c r="D30" s="44" t="s">
        <v>134</v>
      </c>
      <c r="E30" s="45"/>
      <c r="F30" s="46"/>
      <c r="G30" s="47"/>
      <c r="H30" s="1"/>
      <c r="I30" s="23" t="str">
        <f t="shared" si="2"/>
        <v>56</v>
      </c>
      <c r="J30" s="43" t="s">
        <v>141</v>
      </c>
      <c r="K30" s="44" t="s">
        <v>142</v>
      </c>
      <c r="L30" s="45"/>
      <c r="M30" s="46"/>
      <c r="N30" s="47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25.5" customHeight="1">
      <c r="A31" s="1"/>
      <c r="B31" s="2"/>
      <c r="C31" s="4"/>
      <c r="D31" s="4"/>
      <c r="E31" s="2"/>
      <c r="F31" s="5"/>
      <c r="G31" s="7" t="s">
        <v>1</v>
      </c>
      <c r="H31" s="9" t="str">
        <f>TODAY()</f>
        <v>8/16/2016</v>
      </c>
      <c r="L31" s="2"/>
      <c r="M31" s="5"/>
      <c r="N31" s="5" t="s">
        <v>143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25.5" customHeight="1">
      <c r="A32" s="11"/>
      <c r="B32" s="14" t="s">
        <v>3</v>
      </c>
      <c r="C32" s="15" t="s">
        <v>4</v>
      </c>
      <c r="D32" s="22"/>
      <c r="E32" s="17" t="s">
        <v>5</v>
      </c>
      <c r="F32" s="18" t="s">
        <v>6</v>
      </c>
      <c r="G32" s="20" t="s">
        <v>7</v>
      </c>
      <c r="H32" s="11"/>
      <c r="I32" s="14" t="s">
        <v>3</v>
      </c>
      <c r="J32" s="15" t="s">
        <v>4</v>
      </c>
      <c r="K32" s="22"/>
      <c r="L32" s="17" t="s">
        <v>5</v>
      </c>
      <c r="M32" s="18" t="s">
        <v>6</v>
      </c>
      <c r="N32" s="20" t="s">
        <v>7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ht="25.5" customHeight="1">
      <c r="A33" s="1"/>
      <c r="B33" s="23">
        <v>57.0</v>
      </c>
      <c r="C33" s="24" t="s">
        <v>146</v>
      </c>
      <c r="D33" s="29" t="s">
        <v>147</v>
      </c>
      <c r="E33" s="31"/>
      <c r="F33" s="32"/>
      <c r="G33" s="33"/>
      <c r="H33" s="1"/>
      <c r="I33" s="34">
        <v>84.0</v>
      </c>
      <c r="J33" s="36" t="s">
        <v>149</v>
      </c>
      <c r="K33" s="78" t="s">
        <v>151</v>
      </c>
      <c r="L33" s="38"/>
      <c r="M33" s="39"/>
      <c r="N33" s="40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25.5" customHeight="1">
      <c r="A34" s="1"/>
      <c r="B34" s="42" t="str">
        <f t="shared" ref="B34:B59" si="3">SUM(B33+1)</f>
        <v>58</v>
      </c>
      <c r="C34" s="43" t="s">
        <v>156</v>
      </c>
      <c r="D34" s="44" t="s">
        <v>157</v>
      </c>
      <c r="E34" s="45"/>
      <c r="F34" s="46"/>
      <c r="G34" s="47"/>
      <c r="H34" s="1"/>
      <c r="I34" s="23" t="str">
        <f t="shared" ref="I34:I59" si="4">SUM(I33+1)</f>
        <v>85</v>
      </c>
      <c r="J34" s="43" t="s">
        <v>160</v>
      </c>
      <c r="K34" s="79" t="s">
        <v>151</v>
      </c>
      <c r="L34" s="31"/>
      <c r="M34" s="32"/>
      <c r="N34" s="33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25.5" customHeight="1">
      <c r="A35" s="1"/>
      <c r="B35" s="42" t="str">
        <f t="shared" si="3"/>
        <v>59</v>
      </c>
      <c r="C35" s="43" t="s">
        <v>164</v>
      </c>
      <c r="D35" s="44" t="s">
        <v>113</v>
      </c>
      <c r="E35" s="45"/>
      <c r="F35" s="46"/>
      <c r="G35" s="47"/>
      <c r="H35" s="1"/>
      <c r="I35" s="23" t="str">
        <f t="shared" si="4"/>
        <v>86</v>
      </c>
      <c r="J35" s="43" t="s">
        <v>161</v>
      </c>
      <c r="K35" s="49" t="s">
        <v>166</v>
      </c>
      <c r="L35" s="45"/>
      <c r="M35" s="46"/>
      <c r="N35" s="47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25.5" customHeight="1">
      <c r="A36" s="1"/>
      <c r="B36" s="42" t="str">
        <f t="shared" si="3"/>
        <v>60</v>
      </c>
      <c r="C36" s="43" t="s">
        <v>167</v>
      </c>
      <c r="D36" s="44" t="s">
        <v>168</v>
      </c>
      <c r="E36" s="45"/>
      <c r="F36" s="46"/>
      <c r="G36" s="47"/>
      <c r="H36" s="1"/>
      <c r="I36" s="23" t="str">
        <f t="shared" si="4"/>
        <v>87</v>
      </c>
      <c r="J36" s="43" t="s">
        <v>169</v>
      </c>
      <c r="K36" s="49" t="s">
        <v>170</v>
      </c>
      <c r="L36" s="45"/>
      <c r="M36" s="46"/>
      <c r="N36" s="47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25.5" customHeight="1">
      <c r="A37" s="1"/>
      <c r="B37" s="42" t="str">
        <f t="shared" si="3"/>
        <v>61</v>
      </c>
      <c r="C37" s="43" t="s">
        <v>70</v>
      </c>
      <c r="D37" s="44" t="s">
        <v>172</v>
      </c>
      <c r="E37" s="45"/>
      <c r="F37" s="46"/>
      <c r="G37" s="47"/>
      <c r="H37" s="1"/>
      <c r="I37" s="23" t="str">
        <f t="shared" si="4"/>
        <v>88</v>
      </c>
      <c r="J37" s="43" t="s">
        <v>173</v>
      </c>
      <c r="K37" s="49"/>
      <c r="L37" s="45"/>
      <c r="M37" s="46"/>
      <c r="N37" s="47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25.5" customHeight="1">
      <c r="A38" s="1"/>
      <c r="B38" s="42" t="str">
        <f t="shared" si="3"/>
        <v>62</v>
      </c>
      <c r="C38" s="43" t="s">
        <v>174</v>
      </c>
      <c r="D38" s="44" t="s">
        <v>175</v>
      </c>
      <c r="E38" s="45"/>
      <c r="F38" s="46"/>
      <c r="G38" s="47"/>
      <c r="H38" s="1"/>
      <c r="I38" s="23" t="str">
        <f t="shared" si="4"/>
        <v>89</v>
      </c>
      <c r="J38" s="43" t="s">
        <v>176</v>
      </c>
      <c r="K38" s="79"/>
      <c r="L38" s="31"/>
      <c r="M38" s="46"/>
      <c r="N38" s="47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25.5" customHeight="1">
      <c r="A39" s="1"/>
      <c r="B39" s="42" t="str">
        <f t="shared" si="3"/>
        <v>63</v>
      </c>
      <c r="C39" s="43" t="s">
        <v>12</v>
      </c>
      <c r="D39" s="44" t="s">
        <v>134</v>
      </c>
      <c r="E39" s="45"/>
      <c r="F39" s="46"/>
      <c r="G39" s="47"/>
      <c r="H39" s="1"/>
      <c r="I39" s="23" t="str">
        <f t="shared" si="4"/>
        <v>90</v>
      </c>
      <c r="J39" s="43" t="s">
        <v>177</v>
      </c>
      <c r="K39" s="49" t="s">
        <v>178</v>
      </c>
      <c r="L39" s="45"/>
      <c r="M39" s="46"/>
      <c r="N39" s="47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25.5" customHeight="1">
      <c r="A40" s="1"/>
      <c r="B40" s="42" t="str">
        <f t="shared" si="3"/>
        <v>64</v>
      </c>
      <c r="C40" s="43" t="s">
        <v>179</v>
      </c>
      <c r="D40" s="44" t="s">
        <v>180</v>
      </c>
      <c r="E40" s="45"/>
      <c r="F40" s="46"/>
      <c r="G40" s="47"/>
      <c r="H40" s="1"/>
      <c r="I40" s="23" t="str">
        <f t="shared" si="4"/>
        <v>91</v>
      </c>
      <c r="J40" s="43" t="s">
        <v>181</v>
      </c>
      <c r="K40" s="49" t="s">
        <v>182</v>
      </c>
      <c r="L40" s="45"/>
      <c r="M40" s="46"/>
      <c r="N40" s="47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25.5" customHeight="1">
      <c r="A41" s="1"/>
      <c r="B41" s="42" t="str">
        <f t="shared" si="3"/>
        <v>65</v>
      </c>
      <c r="C41" s="43" t="s">
        <v>183</v>
      </c>
      <c r="D41" s="44"/>
      <c r="E41" s="45"/>
      <c r="F41" s="46"/>
      <c r="G41" s="47"/>
      <c r="H41" s="1"/>
      <c r="I41" s="23" t="str">
        <f t="shared" si="4"/>
        <v>92</v>
      </c>
      <c r="J41" s="43" t="s">
        <v>184</v>
      </c>
      <c r="K41" s="49"/>
      <c r="L41" s="45"/>
      <c r="M41" s="46"/>
      <c r="N41" s="47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25.5" customHeight="1">
      <c r="A42" s="1"/>
      <c r="B42" s="42" t="str">
        <f t="shared" si="3"/>
        <v>66</v>
      </c>
      <c r="C42" s="43" t="s">
        <v>185</v>
      </c>
      <c r="D42" s="44"/>
      <c r="E42" s="45"/>
      <c r="F42" s="46"/>
      <c r="G42" s="47"/>
      <c r="H42" s="1"/>
      <c r="I42" s="23" t="str">
        <f t="shared" si="4"/>
        <v>93</v>
      </c>
      <c r="J42" s="43" t="s">
        <v>186</v>
      </c>
      <c r="K42" s="49"/>
      <c r="L42" s="45"/>
      <c r="M42" s="46"/>
      <c r="N42" s="47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25.5" customHeight="1">
      <c r="A43" s="1"/>
      <c r="B43" s="42" t="str">
        <f t="shared" si="3"/>
        <v>67</v>
      </c>
      <c r="C43" s="43" t="s">
        <v>187</v>
      </c>
      <c r="D43" s="44"/>
      <c r="E43" s="45"/>
      <c r="F43" s="46"/>
      <c r="G43" s="47"/>
      <c r="H43" s="1"/>
      <c r="I43" s="23" t="str">
        <f t="shared" si="4"/>
        <v>94</v>
      </c>
      <c r="J43" s="43" t="s">
        <v>188</v>
      </c>
      <c r="K43" s="49" t="s">
        <v>189</v>
      </c>
      <c r="L43" s="45"/>
      <c r="M43" s="46"/>
      <c r="N43" s="47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25.5" customHeight="1">
      <c r="A44" s="1"/>
      <c r="B44" s="42" t="str">
        <f t="shared" si="3"/>
        <v>68</v>
      </c>
      <c r="C44" s="43" t="s">
        <v>190</v>
      </c>
      <c r="D44" s="44"/>
      <c r="E44" s="45"/>
      <c r="F44" s="46"/>
      <c r="G44" s="47"/>
      <c r="H44" s="1"/>
      <c r="I44" s="23" t="str">
        <f t="shared" si="4"/>
        <v>95</v>
      </c>
      <c r="J44" s="24" t="s">
        <v>191</v>
      </c>
      <c r="K44" s="49"/>
      <c r="L44" s="86"/>
      <c r="M44" s="46"/>
      <c r="N44" s="47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25.5" customHeight="1">
      <c r="A45" s="1"/>
      <c r="B45" s="42" t="str">
        <f t="shared" si="3"/>
        <v>69</v>
      </c>
      <c r="C45" s="43" t="s">
        <v>192</v>
      </c>
      <c r="D45" s="44"/>
      <c r="E45" s="45"/>
      <c r="F45" s="46"/>
      <c r="G45" s="47"/>
      <c r="H45" s="1"/>
      <c r="I45" s="23" t="str">
        <f t="shared" si="4"/>
        <v>96</v>
      </c>
      <c r="J45" s="43" t="s">
        <v>193</v>
      </c>
      <c r="K45" s="49"/>
      <c r="L45" s="45"/>
      <c r="M45" s="46"/>
      <c r="N45" s="47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25.5" customHeight="1">
      <c r="A46" s="1"/>
      <c r="B46" s="42" t="str">
        <f t="shared" si="3"/>
        <v>70</v>
      </c>
      <c r="C46" s="43" t="s">
        <v>18</v>
      </c>
      <c r="D46" s="44"/>
      <c r="E46" s="45"/>
      <c r="F46" s="46"/>
      <c r="G46" s="47"/>
      <c r="H46" s="1"/>
      <c r="I46" s="23" t="str">
        <f t="shared" si="4"/>
        <v>97</v>
      </c>
      <c r="J46" s="43" t="s">
        <v>194</v>
      </c>
      <c r="K46" s="49"/>
      <c r="L46" s="45"/>
      <c r="M46" s="46"/>
      <c r="N46" s="47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25.5" customHeight="1">
      <c r="A47" s="62"/>
      <c r="B47" s="42" t="str">
        <f t="shared" si="3"/>
        <v>71</v>
      </c>
      <c r="C47" s="43" t="s">
        <v>195</v>
      </c>
      <c r="D47" s="44"/>
      <c r="E47" s="45"/>
      <c r="F47" s="46"/>
      <c r="G47" s="47"/>
      <c r="H47" s="62"/>
      <c r="I47" s="23" t="str">
        <f t="shared" si="4"/>
        <v>98</v>
      </c>
      <c r="J47" s="43" t="s">
        <v>196</v>
      </c>
      <c r="K47" s="79" t="s">
        <v>197</v>
      </c>
      <c r="L47" s="31"/>
      <c r="M47" s="32"/>
      <c r="N47" s="33"/>
      <c r="O47" s="62"/>
      <c r="P47" s="62"/>
      <c r="Q47" s="62"/>
      <c r="R47" s="62"/>
      <c r="S47" s="62"/>
      <c r="T47" s="62"/>
      <c r="U47" s="62"/>
      <c r="V47" s="62"/>
      <c r="W47" s="62"/>
      <c r="X47" s="62"/>
    </row>
    <row r="48" ht="25.5" customHeight="1">
      <c r="A48" s="1"/>
      <c r="B48" s="42" t="str">
        <f t="shared" si="3"/>
        <v>72</v>
      </c>
      <c r="C48" s="43" t="s">
        <v>198</v>
      </c>
      <c r="D48" s="44" t="s">
        <v>199</v>
      </c>
      <c r="E48" s="45"/>
      <c r="F48" s="46"/>
      <c r="G48" s="47"/>
      <c r="H48" s="1"/>
      <c r="I48" s="23" t="str">
        <f t="shared" si="4"/>
        <v>99</v>
      </c>
      <c r="J48" s="43" t="s">
        <v>200</v>
      </c>
      <c r="K48" s="49"/>
      <c r="L48" s="45"/>
      <c r="M48" s="46"/>
      <c r="N48" s="47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25.5" customHeight="1">
      <c r="A49" s="1"/>
      <c r="B49" s="42" t="str">
        <f t="shared" si="3"/>
        <v>73</v>
      </c>
      <c r="C49" s="43" t="s">
        <v>201</v>
      </c>
      <c r="D49" s="44" t="s">
        <v>202</v>
      </c>
      <c r="E49" s="45"/>
      <c r="F49" s="46"/>
      <c r="G49" s="47"/>
      <c r="H49" s="1"/>
      <c r="I49" s="91" t="str">
        <f t="shared" si="4"/>
        <v>100</v>
      </c>
      <c r="J49" s="43" t="s">
        <v>203</v>
      </c>
      <c r="K49" s="49"/>
      <c r="L49" s="45"/>
      <c r="M49" s="46"/>
      <c r="N49" s="47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25.5" customHeight="1">
      <c r="A50" s="1"/>
      <c r="B50" s="42" t="str">
        <f t="shared" si="3"/>
        <v>74</v>
      </c>
      <c r="C50" s="43" t="s">
        <v>204</v>
      </c>
      <c r="D50" s="44" t="s">
        <v>205</v>
      </c>
      <c r="E50" s="45"/>
      <c r="F50" s="46"/>
      <c r="G50" s="47"/>
      <c r="H50" s="1"/>
      <c r="I50" s="91" t="str">
        <f t="shared" si="4"/>
        <v>101</v>
      </c>
      <c r="J50" s="43" t="s">
        <v>206</v>
      </c>
      <c r="K50" s="49" t="s">
        <v>207</v>
      </c>
      <c r="L50" s="45"/>
      <c r="M50" s="46"/>
      <c r="N50" s="47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25.5" customHeight="1">
      <c r="A51" s="1"/>
      <c r="B51" s="42" t="str">
        <f t="shared" si="3"/>
        <v>75</v>
      </c>
      <c r="C51" s="43" t="s">
        <v>208</v>
      </c>
      <c r="D51" s="44"/>
      <c r="E51" s="45"/>
      <c r="F51" s="46"/>
      <c r="G51" s="47"/>
      <c r="H51" s="1"/>
      <c r="I51" s="91" t="str">
        <f t="shared" si="4"/>
        <v>102</v>
      </c>
      <c r="J51" s="24" t="s">
        <v>209</v>
      </c>
      <c r="K51" s="79"/>
      <c r="L51" s="94"/>
      <c r="M51" s="32"/>
      <c r="N51" s="33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25.5" customHeight="1">
      <c r="A52" s="1"/>
      <c r="B52" s="42" t="str">
        <f t="shared" si="3"/>
        <v>76</v>
      </c>
      <c r="C52" s="43" t="s">
        <v>210</v>
      </c>
      <c r="D52" s="44" t="s">
        <v>211</v>
      </c>
      <c r="E52" s="45"/>
      <c r="F52" s="46"/>
      <c r="G52" s="47"/>
      <c r="H52" s="1"/>
      <c r="I52" s="91" t="str">
        <f t="shared" si="4"/>
        <v>103</v>
      </c>
      <c r="J52" s="43" t="s">
        <v>212</v>
      </c>
      <c r="K52" s="49"/>
      <c r="L52" s="45"/>
      <c r="M52" s="46"/>
      <c r="N52" s="47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25.5" customHeight="1">
      <c r="A53" s="1"/>
      <c r="B53" s="42" t="str">
        <f t="shared" si="3"/>
        <v>77</v>
      </c>
      <c r="C53" s="43" t="s">
        <v>213</v>
      </c>
      <c r="D53" s="44"/>
      <c r="E53" s="45"/>
      <c r="F53" s="46"/>
      <c r="G53" s="47"/>
      <c r="H53" s="1"/>
      <c r="I53" s="91" t="str">
        <f t="shared" si="4"/>
        <v>104</v>
      </c>
      <c r="J53" s="43" t="s">
        <v>214</v>
      </c>
      <c r="K53" s="49"/>
      <c r="L53" s="45"/>
      <c r="M53" s="46"/>
      <c r="N53" s="47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25.5" customHeight="1">
      <c r="A54" s="62"/>
      <c r="B54" s="42" t="str">
        <f t="shared" si="3"/>
        <v>78</v>
      </c>
      <c r="C54" s="43" t="s">
        <v>215</v>
      </c>
      <c r="D54" s="44" t="s">
        <v>216</v>
      </c>
      <c r="E54" s="45"/>
      <c r="F54" s="46"/>
      <c r="G54" s="47"/>
      <c r="H54" s="62"/>
      <c r="I54" s="91" t="str">
        <f t="shared" si="4"/>
        <v>105</v>
      </c>
      <c r="J54" s="24" t="s">
        <v>218</v>
      </c>
      <c r="K54" s="79"/>
      <c r="L54" s="31"/>
      <c r="M54" s="32"/>
      <c r="N54" s="33"/>
      <c r="O54" s="62"/>
      <c r="P54" s="62"/>
      <c r="Q54" s="62"/>
      <c r="R54" s="62"/>
      <c r="S54" s="62"/>
      <c r="T54" s="62"/>
      <c r="U54" s="62"/>
      <c r="V54" s="62"/>
      <c r="W54" s="62"/>
      <c r="X54" s="62"/>
    </row>
    <row r="55" ht="25.5" customHeight="1">
      <c r="A55" s="1"/>
      <c r="B55" s="42" t="str">
        <f t="shared" si="3"/>
        <v>79</v>
      </c>
      <c r="C55" s="43" t="s">
        <v>219</v>
      </c>
      <c r="D55" s="44" t="s">
        <v>220</v>
      </c>
      <c r="E55" s="45"/>
      <c r="F55" s="46"/>
      <c r="G55" s="47"/>
      <c r="H55" s="1"/>
      <c r="I55" s="91" t="str">
        <f t="shared" si="4"/>
        <v>106</v>
      </c>
      <c r="J55" s="24" t="s">
        <v>221</v>
      </c>
      <c r="K55" s="79"/>
      <c r="L55" s="31"/>
      <c r="M55" s="32"/>
      <c r="N55" s="33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25.5" customHeight="1">
      <c r="A56" s="1"/>
      <c r="B56" s="42" t="str">
        <f t="shared" si="3"/>
        <v>80</v>
      </c>
      <c r="C56" s="43" t="s">
        <v>223</v>
      </c>
      <c r="D56" s="44" t="s">
        <v>224</v>
      </c>
      <c r="E56" s="45"/>
      <c r="F56" s="46"/>
      <c r="G56" s="47"/>
      <c r="H56" s="1"/>
      <c r="I56" s="91" t="str">
        <f t="shared" si="4"/>
        <v>107</v>
      </c>
      <c r="J56" s="24" t="s">
        <v>225</v>
      </c>
      <c r="K56" s="79"/>
      <c r="L56" s="31"/>
      <c r="M56" s="32"/>
      <c r="N56" s="33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25.5" customHeight="1">
      <c r="A57" s="1"/>
      <c r="B57" s="42" t="str">
        <f t="shared" si="3"/>
        <v>81</v>
      </c>
      <c r="C57" s="24" t="s">
        <v>226</v>
      </c>
      <c r="D57" s="44" t="s">
        <v>220</v>
      </c>
      <c r="E57" s="45"/>
      <c r="F57" s="46"/>
      <c r="G57" s="47"/>
      <c r="H57" s="1"/>
      <c r="I57" s="91" t="str">
        <f t="shared" si="4"/>
        <v>108</v>
      </c>
      <c r="J57" s="43" t="s">
        <v>227</v>
      </c>
      <c r="K57" s="49"/>
      <c r="L57" s="45"/>
      <c r="M57" s="46"/>
      <c r="N57" s="47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25.5" customHeight="1">
      <c r="A58" s="1"/>
      <c r="B58" s="42" t="str">
        <f t="shared" si="3"/>
        <v>82</v>
      </c>
      <c r="C58" s="43" t="s">
        <v>228</v>
      </c>
      <c r="D58" s="44"/>
      <c r="E58" s="45"/>
      <c r="F58" s="46"/>
      <c r="G58" s="47"/>
      <c r="H58" s="1"/>
      <c r="I58" s="91" t="str">
        <f t="shared" si="4"/>
        <v>109</v>
      </c>
      <c r="J58" s="43" t="s">
        <v>230</v>
      </c>
      <c r="K58" s="49"/>
      <c r="L58" s="45"/>
      <c r="M58" s="46"/>
      <c r="N58" s="47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25.5" customHeight="1">
      <c r="A59" s="1"/>
      <c r="B59" s="84" t="str">
        <f t="shared" si="3"/>
        <v>83</v>
      </c>
      <c r="C59" s="97"/>
      <c r="D59" s="98"/>
      <c r="E59" s="99"/>
      <c r="F59" s="87"/>
      <c r="G59" s="88"/>
      <c r="H59" s="1"/>
      <c r="I59" s="100" t="str">
        <f t="shared" si="4"/>
        <v>110</v>
      </c>
      <c r="J59" s="97"/>
      <c r="K59" s="90"/>
      <c r="L59" s="99"/>
      <c r="M59" s="87"/>
      <c r="N59" s="88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25.5" customHeight="1">
      <c r="A60" s="1"/>
      <c r="B60" s="101" t="s">
        <v>83</v>
      </c>
      <c r="C60" s="102"/>
      <c r="D60" s="102"/>
      <c r="E60" s="102"/>
      <c r="F60" s="92"/>
      <c r="G60" s="93"/>
      <c r="H60" s="1"/>
      <c r="I60" s="101" t="s">
        <v>83</v>
      </c>
      <c r="J60" s="102"/>
      <c r="K60" s="102"/>
      <c r="L60" s="102"/>
      <c r="M60" s="92"/>
      <c r="N60" s="93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3.75" customHeight="1">
      <c r="A61" s="1"/>
      <c r="B61" s="1"/>
      <c r="C61" s="1"/>
      <c r="D61" s="1"/>
      <c r="E61" s="1"/>
      <c r="F61" s="104"/>
      <c r="G61" s="104"/>
      <c r="H61" s="1"/>
      <c r="I61" s="104"/>
      <c r="J61" s="104"/>
      <c r="K61" s="104"/>
      <c r="L61" s="104"/>
      <c r="M61" s="105"/>
      <c r="N61" s="105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25.5" customHeight="1">
      <c r="A62" s="1"/>
      <c r="B62" s="1"/>
      <c r="C62" s="1"/>
      <c r="D62" s="1"/>
      <c r="E62" s="1"/>
      <c r="F62" s="104"/>
      <c r="G62" s="104"/>
      <c r="H62" s="1"/>
      <c r="I62" s="12"/>
      <c r="J62" s="12"/>
      <c r="K62" s="12"/>
      <c r="L62" s="12"/>
      <c r="M62" s="65"/>
      <c r="N62" s="65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25.5" customHeight="1">
      <c r="A63" s="1"/>
      <c r="B63" s="2"/>
      <c r="C63" s="4"/>
      <c r="D63" s="4"/>
      <c r="E63" s="2"/>
      <c r="F63" s="5"/>
      <c r="G63" s="7" t="s">
        <v>1</v>
      </c>
      <c r="H63" s="107" t="str">
        <f>TODAY()</f>
        <v>8/16/2016</v>
      </c>
      <c r="I63" s="102"/>
      <c r="J63" s="102"/>
      <c r="K63" s="102"/>
      <c r="L63" s="2"/>
      <c r="M63" s="5"/>
      <c r="N63" s="5" t="s">
        <v>241</v>
      </c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25.5" customHeight="1">
      <c r="A64" s="1"/>
      <c r="B64" s="101" t="s">
        <v>242</v>
      </c>
      <c r="C64" s="102"/>
      <c r="D64" s="102"/>
      <c r="E64" s="102"/>
      <c r="F64" s="92" t="str">
        <f t="shared" ref="F64:G64" si="5">SUM(F3:F30)</f>
        <v>  -   </v>
      </c>
      <c r="G64" s="93" t="str">
        <f t="shared" si="5"/>
        <v>  -   </v>
      </c>
      <c r="H64" s="1"/>
      <c r="I64" s="101" t="s">
        <v>242</v>
      </c>
      <c r="J64" s="102"/>
      <c r="K64" s="102"/>
      <c r="L64" s="102"/>
      <c r="M64" s="92" t="str">
        <f t="shared" ref="M64:N64" si="6">SUM(M3:M30)</f>
        <v>  -   </v>
      </c>
      <c r="N64" s="93" t="str">
        <f t="shared" si="6"/>
        <v>  -   </v>
      </c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25.5" customHeight="1">
      <c r="A65" s="1"/>
      <c r="B65" s="101" t="s">
        <v>243</v>
      </c>
      <c r="C65" s="102"/>
      <c r="D65" s="102"/>
      <c r="E65" s="102"/>
      <c r="F65" s="92" t="str">
        <f t="shared" ref="F65:G65" si="7">SUM(F33:F59)</f>
        <v>  -   </v>
      </c>
      <c r="G65" s="93" t="str">
        <f t="shared" si="7"/>
        <v>  -   </v>
      </c>
      <c r="H65" s="1"/>
      <c r="I65" s="101" t="s">
        <v>243</v>
      </c>
      <c r="J65" s="102"/>
      <c r="K65" s="102"/>
      <c r="L65" s="102"/>
      <c r="M65" s="92" t="str">
        <f t="shared" ref="M65:N65" si="8">SUM(M33:M59)</f>
        <v>  -   </v>
      </c>
      <c r="N65" s="93" t="str">
        <f t="shared" si="8"/>
        <v>  -   </v>
      </c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25.5" customHeight="1">
      <c r="A66" s="3"/>
      <c r="B66" s="1"/>
      <c r="C66" s="1"/>
      <c r="D66" s="1"/>
      <c r="E66" s="1"/>
      <c r="F66" s="104"/>
      <c r="G66" s="104"/>
      <c r="H66" s="1"/>
      <c r="I66" s="12"/>
      <c r="J66" s="12"/>
      <c r="K66" s="12"/>
      <c r="L66" s="12"/>
      <c r="M66" s="65"/>
      <c r="N66" s="65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25.5" customHeight="1">
      <c r="A67" s="1"/>
      <c r="B67" s="112" t="s">
        <v>246</v>
      </c>
      <c r="C67" s="113"/>
      <c r="D67" s="113"/>
      <c r="E67" s="113"/>
      <c r="F67" s="114" t="str">
        <f t="shared" ref="F67:G67" si="9">SUM(F64:F65)</f>
        <v>  -   </v>
      </c>
      <c r="G67" s="117" t="str">
        <f t="shared" si="9"/>
        <v>  -   </v>
      </c>
      <c r="H67" s="1"/>
      <c r="I67" s="112" t="s">
        <v>246</v>
      </c>
      <c r="J67" s="113"/>
      <c r="K67" s="113"/>
      <c r="L67" s="113"/>
      <c r="M67" s="114" t="str">
        <f t="shared" ref="M67:N67" si="10">SUM(M64:M65)</f>
        <v>  -   </v>
      </c>
      <c r="N67" s="117" t="str">
        <f t="shared" si="10"/>
        <v>  -   </v>
      </c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25.5" customHeight="1">
      <c r="A68" s="1"/>
      <c r="B68" s="12"/>
      <c r="C68" s="12"/>
      <c r="D68" s="12"/>
      <c r="E68" s="12"/>
      <c r="F68" s="65"/>
      <c r="G68" s="65"/>
      <c r="H68" s="1"/>
      <c r="I68" s="12"/>
      <c r="J68" s="12"/>
      <c r="K68" s="12"/>
      <c r="L68" s="12"/>
      <c r="M68" s="65"/>
      <c r="N68" s="65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25.5" customHeight="1">
      <c r="A69" s="3"/>
      <c r="B69" s="1"/>
      <c r="C69" s="1"/>
      <c r="D69" s="1"/>
      <c r="E69" s="1"/>
      <c r="F69" s="104"/>
      <c r="G69" s="104"/>
      <c r="H69" s="1"/>
      <c r="I69" s="12"/>
      <c r="J69" s="12"/>
      <c r="K69" s="12"/>
      <c r="L69" s="12"/>
      <c r="M69" s="65"/>
      <c r="N69" s="65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28.5" customHeight="1">
      <c r="A70" s="119"/>
      <c r="B70" s="120" t="s">
        <v>251</v>
      </c>
      <c r="C70" s="113"/>
      <c r="D70" s="113"/>
      <c r="E70" s="113"/>
      <c r="F70" s="113"/>
      <c r="G70" s="113"/>
      <c r="H70" s="119"/>
      <c r="I70" s="119"/>
      <c r="J70" s="119"/>
      <c r="K70" s="119"/>
      <c r="L70" s="119"/>
      <c r="M70" s="121"/>
      <c r="N70" s="121"/>
      <c r="O70" s="119"/>
      <c r="P70" s="119"/>
      <c r="Q70" s="119"/>
      <c r="R70" s="119"/>
      <c r="S70" s="119"/>
      <c r="T70" s="119"/>
      <c r="U70" s="119"/>
      <c r="V70" s="119"/>
      <c r="W70" s="119"/>
      <c r="X70" s="119"/>
    </row>
    <row r="71" ht="28.5" customHeight="1">
      <c r="A71" s="119"/>
      <c r="B71" s="122" t="s">
        <v>3</v>
      </c>
      <c r="C71" s="124" t="s">
        <v>4</v>
      </c>
      <c r="D71" s="113"/>
      <c r="E71" s="125" t="s">
        <v>5</v>
      </c>
      <c r="F71" s="126" t="s">
        <v>6</v>
      </c>
      <c r="G71" s="127" t="s">
        <v>7</v>
      </c>
      <c r="H71" s="12"/>
      <c r="I71" s="12"/>
      <c r="J71" s="12"/>
      <c r="K71" s="12"/>
      <c r="L71" s="12"/>
      <c r="M71" s="128"/>
      <c r="N71" s="128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ht="28.5" customHeight="1">
      <c r="A72" s="119"/>
      <c r="B72" s="131">
        <v>1.0</v>
      </c>
      <c r="C72" s="132" t="s">
        <v>264</v>
      </c>
      <c r="D72" s="133"/>
      <c r="E72" s="134"/>
      <c r="F72" s="135"/>
      <c r="G72" s="136"/>
      <c r="H72" s="119"/>
      <c r="I72" s="119"/>
      <c r="J72" s="119"/>
      <c r="K72" s="119"/>
      <c r="L72" s="119"/>
      <c r="M72" s="121"/>
      <c r="N72" s="121"/>
      <c r="O72" s="119"/>
      <c r="P72" s="119"/>
      <c r="Q72" s="119"/>
      <c r="R72" s="119"/>
      <c r="S72" s="119"/>
      <c r="T72" s="119"/>
      <c r="U72" s="119"/>
      <c r="V72" s="119"/>
      <c r="W72" s="119"/>
      <c r="X72" s="119"/>
    </row>
    <row r="73" ht="28.5" customHeight="1">
      <c r="A73" s="119"/>
      <c r="B73" s="41">
        <v>2.0</v>
      </c>
      <c r="C73" s="137" t="s">
        <v>225</v>
      </c>
      <c r="D73" s="138"/>
      <c r="E73" s="139"/>
      <c r="F73" s="140"/>
      <c r="G73" s="141"/>
      <c r="H73" s="119"/>
      <c r="I73" s="119"/>
      <c r="J73" s="119"/>
      <c r="K73" s="119"/>
      <c r="L73" s="119"/>
      <c r="M73" s="121"/>
      <c r="N73" s="121"/>
      <c r="O73" s="119"/>
      <c r="P73" s="119"/>
      <c r="Q73" s="119"/>
      <c r="R73" s="119"/>
      <c r="S73" s="119"/>
      <c r="T73" s="119"/>
      <c r="U73" s="119"/>
      <c r="V73" s="119"/>
      <c r="W73" s="119"/>
      <c r="X73" s="119"/>
    </row>
    <row r="74" ht="28.5" customHeight="1">
      <c r="A74" s="119"/>
      <c r="B74" s="41">
        <v>3.0</v>
      </c>
      <c r="C74" s="137" t="s">
        <v>270</v>
      </c>
      <c r="D74" s="138"/>
      <c r="E74" s="139"/>
      <c r="F74" s="140"/>
      <c r="G74" s="141"/>
      <c r="H74" s="119"/>
      <c r="I74" s="119"/>
      <c r="J74" s="119"/>
      <c r="K74" s="119"/>
      <c r="L74" s="119"/>
      <c r="M74" s="121"/>
      <c r="N74" s="121"/>
      <c r="O74" s="119"/>
      <c r="P74" s="119"/>
      <c r="Q74" s="119"/>
      <c r="R74" s="119"/>
      <c r="S74" s="119"/>
      <c r="T74" s="119"/>
      <c r="U74" s="119"/>
      <c r="V74" s="119"/>
      <c r="W74" s="119"/>
      <c r="X74" s="119"/>
    </row>
    <row r="75" ht="28.5" customHeight="1">
      <c r="A75" s="119"/>
      <c r="B75" s="41">
        <v>4.0</v>
      </c>
      <c r="C75" s="137" t="s">
        <v>71</v>
      </c>
      <c r="D75" s="138"/>
      <c r="E75" s="139"/>
      <c r="F75" s="140"/>
      <c r="G75" s="141"/>
      <c r="H75" s="119"/>
      <c r="I75" s="119"/>
      <c r="J75" s="12"/>
      <c r="K75" s="12"/>
      <c r="L75" s="12"/>
      <c r="M75" s="65"/>
      <c r="N75" s="65"/>
      <c r="O75" s="119"/>
      <c r="P75" s="119"/>
      <c r="Q75" s="119"/>
      <c r="R75" s="119"/>
      <c r="S75" s="119"/>
      <c r="T75" s="119"/>
      <c r="U75" s="119"/>
      <c r="V75" s="119"/>
      <c r="W75" s="119"/>
      <c r="X75" s="119"/>
    </row>
    <row r="76" ht="28.5" customHeight="1">
      <c r="A76" s="119"/>
      <c r="B76" s="41">
        <v>5.0</v>
      </c>
      <c r="C76" s="137" t="s">
        <v>271</v>
      </c>
      <c r="D76" s="138"/>
      <c r="E76" s="139"/>
      <c r="F76" s="140"/>
      <c r="G76" s="141"/>
      <c r="H76" s="119"/>
      <c r="I76" s="119"/>
      <c r="J76" s="12"/>
      <c r="K76" s="12"/>
      <c r="L76" s="12"/>
      <c r="M76" s="65"/>
      <c r="N76" s="65"/>
      <c r="O76" s="119"/>
      <c r="P76" s="119"/>
      <c r="Q76" s="119"/>
      <c r="R76" s="119"/>
      <c r="S76" s="119"/>
      <c r="T76" s="119"/>
      <c r="U76" s="119"/>
      <c r="V76" s="119"/>
      <c r="W76" s="119"/>
      <c r="X76" s="119"/>
    </row>
    <row r="77" ht="28.5" customHeight="1">
      <c r="A77" s="119"/>
      <c r="B77" s="41">
        <v>6.0</v>
      </c>
      <c r="C77" s="137" t="s">
        <v>272</v>
      </c>
      <c r="D77" s="138"/>
      <c r="E77" s="139"/>
      <c r="F77" s="140"/>
      <c r="G77" s="141"/>
      <c r="H77" s="119"/>
      <c r="I77" s="119"/>
      <c r="J77" s="12"/>
      <c r="K77" s="12"/>
      <c r="L77" s="12"/>
      <c r="M77" s="65"/>
      <c r="N77" s="65"/>
      <c r="O77" s="119"/>
      <c r="P77" s="119"/>
      <c r="Q77" s="119"/>
      <c r="R77" s="119"/>
      <c r="S77" s="119"/>
      <c r="T77" s="119"/>
      <c r="U77" s="119"/>
      <c r="V77" s="119"/>
      <c r="W77" s="119"/>
      <c r="X77" s="119"/>
    </row>
    <row r="78" ht="28.5" customHeight="1">
      <c r="A78" s="119"/>
      <c r="B78" s="41">
        <v>7.0</v>
      </c>
      <c r="C78" s="137" t="s">
        <v>273</v>
      </c>
      <c r="D78" s="138"/>
      <c r="E78" s="139"/>
      <c r="F78" s="140"/>
      <c r="G78" s="141"/>
      <c r="H78" s="119"/>
      <c r="I78" s="119"/>
      <c r="J78" s="143"/>
      <c r="K78" s="144"/>
      <c r="L78" s="145"/>
      <c r="M78" s="82"/>
      <c r="N78" s="54"/>
      <c r="O78" s="119"/>
      <c r="P78" s="119"/>
      <c r="Q78" s="119"/>
      <c r="R78" s="119"/>
      <c r="S78" s="119"/>
      <c r="T78" s="119"/>
      <c r="U78" s="119"/>
      <c r="V78" s="119"/>
      <c r="W78" s="119"/>
      <c r="X78" s="119"/>
    </row>
    <row r="79" ht="28.5" customHeight="1">
      <c r="A79" s="119"/>
      <c r="B79" s="41">
        <v>8.0</v>
      </c>
      <c r="C79" s="137" t="s">
        <v>106</v>
      </c>
      <c r="D79" s="138"/>
      <c r="E79" s="139"/>
      <c r="F79" s="140"/>
      <c r="G79" s="141"/>
      <c r="H79" s="119"/>
      <c r="I79" s="119"/>
      <c r="J79" s="147" t="s">
        <v>274</v>
      </c>
      <c r="L79" s="128" t="str">
        <f>SUM(F67+M67)</f>
        <v>  -   </v>
      </c>
      <c r="N79" s="149"/>
      <c r="O79" s="119"/>
      <c r="P79" s="119"/>
      <c r="Q79" s="119"/>
      <c r="R79" s="119"/>
      <c r="S79" s="119"/>
      <c r="T79" s="119"/>
      <c r="U79" s="119"/>
      <c r="V79" s="119"/>
      <c r="W79" s="119"/>
      <c r="X79" s="119"/>
    </row>
    <row r="80" ht="28.5" customHeight="1">
      <c r="A80" s="119"/>
      <c r="B80" s="41">
        <v>9.0</v>
      </c>
      <c r="C80" s="132"/>
      <c r="D80" s="138"/>
      <c r="E80" s="139"/>
      <c r="F80" s="140"/>
      <c r="G80" s="141"/>
      <c r="H80" s="119"/>
      <c r="I80" s="119"/>
      <c r="J80" s="147" t="s">
        <v>275</v>
      </c>
      <c r="L80" s="128" t="str">
        <f>SUM(G67+N67)</f>
        <v>  -   </v>
      </c>
      <c r="N80" s="149"/>
      <c r="O80" s="119"/>
      <c r="P80" s="119"/>
      <c r="Q80" s="119"/>
      <c r="R80" s="119"/>
      <c r="S80" s="119"/>
      <c r="T80" s="119"/>
      <c r="U80" s="119"/>
      <c r="V80" s="119"/>
      <c r="W80" s="119"/>
      <c r="X80" s="119"/>
    </row>
    <row r="81" ht="28.5" customHeight="1">
      <c r="A81" s="119"/>
      <c r="B81" s="131">
        <v>10.0</v>
      </c>
      <c r="C81" s="132"/>
      <c r="D81" s="138"/>
      <c r="E81" s="139"/>
      <c r="F81" s="140"/>
      <c r="G81" s="141"/>
      <c r="H81" s="119"/>
      <c r="I81" s="119"/>
      <c r="J81" s="147" t="s">
        <v>276</v>
      </c>
      <c r="L81" s="128" t="str">
        <f>SUM(G85-F85)</f>
        <v>  -   </v>
      </c>
      <c r="N81" s="149"/>
      <c r="O81" s="119"/>
      <c r="P81" s="119"/>
      <c r="Q81" s="119"/>
      <c r="R81" s="119"/>
      <c r="S81" s="119"/>
      <c r="T81" s="119"/>
      <c r="U81" s="119"/>
      <c r="V81" s="119"/>
      <c r="W81" s="119"/>
      <c r="X81" s="119"/>
    </row>
    <row r="82" ht="28.5" customHeight="1">
      <c r="A82" s="119"/>
      <c r="B82" s="41">
        <v>11.0</v>
      </c>
      <c r="C82" s="137"/>
      <c r="D82" s="138"/>
      <c r="E82" s="139"/>
      <c r="F82" s="140"/>
      <c r="G82" s="141"/>
      <c r="H82" s="119"/>
      <c r="I82" s="119"/>
      <c r="J82" s="151" t="s">
        <v>277</v>
      </c>
      <c r="L82" s="152" t="str">
        <f>SUM(L79-L80+L81)</f>
        <v>  -   </v>
      </c>
      <c r="M82" s="153"/>
      <c r="N82" s="149"/>
      <c r="O82" s="119"/>
      <c r="P82" s="119"/>
      <c r="Q82" s="119"/>
      <c r="R82" s="119"/>
      <c r="S82" s="119"/>
      <c r="T82" s="119"/>
      <c r="U82" s="119"/>
      <c r="V82" s="119"/>
      <c r="W82" s="119"/>
      <c r="X82" s="119"/>
    </row>
    <row r="83" ht="28.5" customHeight="1">
      <c r="A83" s="119"/>
      <c r="B83" s="41">
        <v>12.0</v>
      </c>
      <c r="C83" s="137"/>
      <c r="D83" s="138"/>
      <c r="E83" s="139"/>
      <c r="F83" s="140"/>
      <c r="G83" s="141"/>
      <c r="H83" s="119"/>
      <c r="I83" s="119"/>
      <c r="J83" s="154"/>
      <c r="K83" s="155"/>
      <c r="L83" s="156"/>
      <c r="M83" s="157"/>
      <c r="N83" s="158"/>
      <c r="O83" s="119"/>
      <c r="P83" s="119"/>
      <c r="Q83" s="119"/>
      <c r="R83" s="119"/>
      <c r="S83" s="119"/>
      <c r="T83" s="119"/>
      <c r="U83" s="119"/>
      <c r="V83" s="119"/>
      <c r="W83" s="119"/>
      <c r="X83" s="119"/>
    </row>
    <row r="84" ht="28.5" customHeight="1">
      <c r="A84" s="119"/>
      <c r="B84" s="41">
        <v>13.0</v>
      </c>
      <c r="C84" s="159"/>
      <c r="D84" s="161"/>
      <c r="E84" s="164"/>
      <c r="F84" s="165"/>
      <c r="G84" s="166"/>
      <c r="H84" s="119"/>
      <c r="I84" s="119"/>
      <c r="J84" s="52"/>
      <c r="K84" s="12"/>
      <c r="L84" s="12"/>
      <c r="M84" s="65"/>
      <c r="N84" s="65"/>
      <c r="O84" s="119"/>
      <c r="P84" s="119"/>
      <c r="Q84" s="119"/>
      <c r="R84" s="119"/>
      <c r="S84" s="119"/>
      <c r="T84" s="119"/>
      <c r="U84" s="119"/>
      <c r="V84" s="119"/>
      <c r="W84" s="119"/>
      <c r="X84" s="119"/>
    </row>
    <row r="85" ht="28.5" customHeight="1">
      <c r="A85" s="119"/>
      <c r="B85" s="167" t="s">
        <v>83</v>
      </c>
      <c r="C85" s="61"/>
      <c r="D85" s="61"/>
      <c r="E85" s="168"/>
      <c r="F85" s="170" t="str">
        <f t="shared" ref="F85:G85" si="11">SUM(F72:F84)</f>
        <v>  -   </v>
      </c>
      <c r="G85" s="172" t="str">
        <f t="shared" si="11"/>
        <v>  -   </v>
      </c>
      <c r="H85" s="119"/>
      <c r="I85" s="119"/>
      <c r="J85" s="52"/>
      <c r="K85" s="12"/>
      <c r="L85" s="12"/>
      <c r="M85" s="65"/>
      <c r="N85" s="65"/>
      <c r="O85" s="119"/>
      <c r="P85" s="119"/>
      <c r="Q85" s="119"/>
      <c r="R85" s="119"/>
      <c r="S85" s="119"/>
      <c r="T85" s="119"/>
      <c r="U85" s="119"/>
      <c r="V85" s="119"/>
      <c r="W85" s="119"/>
      <c r="X85" s="119"/>
    </row>
    <row r="86" ht="25.5" customHeight="1">
      <c r="A86" s="1"/>
      <c r="B86" s="1"/>
      <c r="C86" s="1"/>
      <c r="D86" s="1"/>
      <c r="E86" s="1"/>
      <c r="F86" s="104"/>
      <c r="G86" s="104"/>
      <c r="H86" s="1"/>
      <c r="I86" s="12"/>
      <c r="J86" s="1"/>
      <c r="K86" s="1"/>
      <c r="L86" s="1"/>
      <c r="M86" s="104"/>
      <c r="N86" s="104"/>
      <c r="O86" s="1"/>
      <c r="P86" s="1"/>
      <c r="Q86" s="1"/>
      <c r="R86" s="1"/>
      <c r="S86" s="1"/>
      <c r="T86" s="1"/>
      <c r="U86" s="1"/>
      <c r="V86" s="1"/>
      <c r="W86" s="1"/>
      <c r="X86" s="1"/>
    </row>
  </sheetData>
  <mergeCells count="22">
    <mergeCell ref="B70:G70"/>
    <mergeCell ref="C71:D71"/>
    <mergeCell ref="B67:E67"/>
    <mergeCell ref="B64:E64"/>
    <mergeCell ref="B65:E65"/>
    <mergeCell ref="H1:K1"/>
    <mergeCell ref="H31:K31"/>
    <mergeCell ref="B60:E60"/>
    <mergeCell ref="I60:L60"/>
    <mergeCell ref="I67:L67"/>
    <mergeCell ref="I65:L65"/>
    <mergeCell ref="H63:K63"/>
    <mergeCell ref="I64:L64"/>
    <mergeCell ref="L82:M82"/>
    <mergeCell ref="J82:K82"/>
    <mergeCell ref="J79:K79"/>
    <mergeCell ref="L79:M79"/>
    <mergeCell ref="L80:M80"/>
    <mergeCell ref="J80:K80"/>
    <mergeCell ref="J81:K81"/>
    <mergeCell ref="L81:M81"/>
    <mergeCell ref="B85:D8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1"/>
      <c r="B1" s="2"/>
      <c r="C1" s="4"/>
      <c r="D1" s="4"/>
      <c r="E1" s="2"/>
      <c r="F1" s="5"/>
      <c r="G1" s="7" t="s">
        <v>1</v>
      </c>
      <c r="H1" s="9" t="str">
        <f>TODAY()</f>
        <v>8/16/2016</v>
      </c>
      <c r="L1" s="2"/>
      <c r="M1" s="5"/>
      <c r="N1" s="5" t="s">
        <v>2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ht="25.5" customHeight="1">
      <c r="A2" s="11"/>
      <c r="B2" s="14" t="s">
        <v>3</v>
      </c>
      <c r="C2" s="15" t="s">
        <v>4</v>
      </c>
      <c r="D2" s="16"/>
      <c r="E2" s="17" t="s">
        <v>5</v>
      </c>
      <c r="F2" s="18" t="s">
        <v>6</v>
      </c>
      <c r="G2" s="20" t="s">
        <v>7</v>
      </c>
      <c r="H2" s="11"/>
      <c r="I2" s="14" t="s">
        <v>3</v>
      </c>
      <c r="J2" s="15" t="s">
        <v>4</v>
      </c>
      <c r="K2" s="22"/>
      <c r="L2" s="17" t="s">
        <v>5</v>
      </c>
      <c r="M2" s="18" t="s">
        <v>6</v>
      </c>
      <c r="N2" s="20" t="s">
        <v>7</v>
      </c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25.5" customHeight="1">
      <c r="A3" s="1"/>
      <c r="B3" s="23">
        <v>1.0</v>
      </c>
      <c r="C3" s="24" t="s">
        <v>8</v>
      </c>
      <c r="D3" s="29" t="s">
        <v>9</v>
      </c>
      <c r="E3" s="31"/>
      <c r="F3" s="32"/>
      <c r="G3" s="33"/>
      <c r="H3" s="1"/>
      <c r="I3" s="34">
        <v>29.0</v>
      </c>
      <c r="J3" s="36" t="s">
        <v>14</v>
      </c>
      <c r="K3" s="29" t="s">
        <v>15</v>
      </c>
      <c r="L3" s="38"/>
      <c r="M3" s="39"/>
      <c r="N3" s="40"/>
      <c r="O3" s="1"/>
      <c r="P3" s="1"/>
      <c r="Q3" s="1"/>
      <c r="R3" s="1"/>
      <c r="S3" s="1"/>
      <c r="T3" s="1"/>
      <c r="U3" s="1"/>
      <c r="V3" s="1"/>
      <c r="W3" s="1"/>
      <c r="X3" s="1"/>
    </row>
    <row r="4" ht="25.5" customHeight="1">
      <c r="A4" s="1"/>
      <c r="B4" s="42" t="str">
        <f t="shared" ref="B4:B30" si="1">SUM(B3+1)</f>
        <v>2</v>
      </c>
      <c r="C4" s="43" t="s">
        <v>16</v>
      </c>
      <c r="D4" s="44" t="s">
        <v>17</v>
      </c>
      <c r="E4" s="45"/>
      <c r="F4" s="46"/>
      <c r="G4" s="47"/>
      <c r="H4" s="1"/>
      <c r="I4" s="23" t="str">
        <f t="shared" ref="I4:I30" si="2">SUM(I3+1)</f>
        <v>30</v>
      </c>
      <c r="J4" s="24" t="s">
        <v>19</v>
      </c>
      <c r="K4" s="44" t="s">
        <v>20</v>
      </c>
      <c r="L4" s="31"/>
      <c r="M4" s="32"/>
      <c r="N4" s="33"/>
      <c r="O4" s="1"/>
      <c r="P4" s="1"/>
      <c r="Q4" s="1"/>
      <c r="R4" s="1"/>
      <c r="S4" s="1"/>
      <c r="T4" s="1"/>
      <c r="U4" s="1"/>
      <c r="V4" s="1"/>
      <c r="W4" s="1"/>
      <c r="X4" s="1"/>
    </row>
    <row r="5" ht="25.5" customHeight="1">
      <c r="A5" s="1"/>
      <c r="B5" s="42" t="str">
        <f t="shared" si="1"/>
        <v>3</v>
      </c>
      <c r="C5" s="43" t="s">
        <v>21</v>
      </c>
      <c r="D5" s="44" t="s">
        <v>22</v>
      </c>
      <c r="E5" s="45"/>
      <c r="F5" s="46"/>
      <c r="G5" s="47"/>
      <c r="H5" s="1"/>
      <c r="I5" s="23" t="str">
        <f t="shared" si="2"/>
        <v>31</v>
      </c>
      <c r="J5" s="43" t="s">
        <v>23</v>
      </c>
      <c r="K5" s="44" t="s">
        <v>24</v>
      </c>
      <c r="L5" s="45"/>
      <c r="M5" s="46"/>
      <c r="N5" s="47"/>
      <c r="O5" s="1"/>
      <c r="P5" s="1"/>
      <c r="Q5" s="1"/>
      <c r="R5" s="1"/>
      <c r="S5" s="1"/>
      <c r="T5" s="1"/>
      <c r="U5" s="1"/>
      <c r="V5" s="1"/>
      <c r="W5" s="1"/>
      <c r="X5" s="1"/>
    </row>
    <row r="6" ht="25.5" customHeight="1">
      <c r="A6" s="1"/>
      <c r="B6" s="42" t="str">
        <f t="shared" si="1"/>
        <v>4</v>
      </c>
      <c r="C6" s="43" t="s">
        <v>25</v>
      </c>
      <c r="D6" s="44" t="s">
        <v>26</v>
      </c>
      <c r="E6" s="45"/>
      <c r="F6" s="46"/>
      <c r="G6" s="47"/>
      <c r="H6" s="1"/>
      <c r="I6" s="23" t="str">
        <f t="shared" si="2"/>
        <v>32</v>
      </c>
      <c r="J6" s="43" t="s">
        <v>27</v>
      </c>
      <c r="K6" s="44" t="s">
        <v>28</v>
      </c>
      <c r="L6" s="45"/>
      <c r="M6" s="46"/>
      <c r="N6" s="47"/>
      <c r="O6" s="1"/>
      <c r="P6" s="1"/>
      <c r="Q6" s="1"/>
      <c r="R6" s="1"/>
      <c r="S6" s="1"/>
      <c r="T6" s="1"/>
      <c r="U6" s="1"/>
      <c r="V6" s="1"/>
      <c r="W6" s="1"/>
      <c r="X6" s="1"/>
    </row>
    <row r="7" ht="25.5" customHeight="1">
      <c r="A7" s="1"/>
      <c r="B7" s="42" t="str">
        <f t="shared" si="1"/>
        <v>5</v>
      </c>
      <c r="C7" s="43" t="s">
        <v>29</v>
      </c>
      <c r="D7" s="44" t="s">
        <v>30</v>
      </c>
      <c r="E7" s="45"/>
      <c r="F7" s="46"/>
      <c r="G7" s="47"/>
      <c r="H7" s="1"/>
      <c r="I7" s="23" t="str">
        <f t="shared" si="2"/>
        <v>33</v>
      </c>
      <c r="J7" s="43" t="s">
        <v>32</v>
      </c>
      <c r="K7" s="44" t="s">
        <v>33</v>
      </c>
      <c r="L7" s="45"/>
      <c r="M7" s="46"/>
      <c r="N7" s="47"/>
      <c r="O7" s="1"/>
      <c r="P7" s="1"/>
      <c r="Q7" s="1"/>
      <c r="R7" s="1"/>
      <c r="S7" s="1"/>
      <c r="T7" s="1"/>
      <c r="U7" s="1"/>
      <c r="V7" s="1"/>
      <c r="W7" s="1"/>
      <c r="X7" s="1"/>
    </row>
    <row r="8" ht="25.5" customHeight="1">
      <c r="A8" s="1"/>
      <c r="B8" s="42" t="str">
        <f t="shared" si="1"/>
        <v>6</v>
      </c>
      <c r="C8" s="43" t="s">
        <v>35</v>
      </c>
      <c r="D8" s="44" t="s">
        <v>36</v>
      </c>
      <c r="E8" s="45"/>
      <c r="F8" s="46"/>
      <c r="G8" s="47"/>
      <c r="H8" s="1"/>
      <c r="I8" s="23" t="str">
        <f t="shared" si="2"/>
        <v>34</v>
      </c>
      <c r="J8" s="43" t="s">
        <v>38</v>
      </c>
      <c r="K8" s="44" t="s">
        <v>39</v>
      </c>
      <c r="L8" s="31"/>
      <c r="M8" s="46"/>
      <c r="N8" s="47"/>
      <c r="O8" s="1"/>
      <c r="P8" s="1"/>
      <c r="Q8" s="1"/>
      <c r="R8" s="1"/>
      <c r="S8" s="1"/>
      <c r="T8" s="1"/>
      <c r="U8" s="1"/>
      <c r="V8" s="1"/>
      <c r="W8" s="1"/>
      <c r="X8" s="1"/>
    </row>
    <row r="9" ht="25.5" customHeight="1">
      <c r="A9" s="1"/>
      <c r="B9" s="42" t="str">
        <f t="shared" si="1"/>
        <v>7</v>
      </c>
      <c r="C9" s="43" t="s">
        <v>40</v>
      </c>
      <c r="D9" s="44" t="s">
        <v>41</v>
      </c>
      <c r="E9" s="45"/>
      <c r="F9" s="46"/>
      <c r="G9" s="47"/>
      <c r="H9" s="1"/>
      <c r="I9" s="23" t="str">
        <f t="shared" si="2"/>
        <v>35</v>
      </c>
      <c r="J9" s="43" t="s">
        <v>43</v>
      </c>
      <c r="K9" s="44" t="s">
        <v>44</v>
      </c>
      <c r="L9" s="45"/>
      <c r="M9" s="46"/>
      <c r="N9" s="47"/>
      <c r="O9" s="1"/>
      <c r="P9" s="1"/>
      <c r="Q9" s="1"/>
      <c r="R9" s="1"/>
      <c r="S9" s="1"/>
      <c r="T9" s="1"/>
      <c r="U9" s="1"/>
      <c r="V9" s="1"/>
      <c r="W9" s="1"/>
      <c r="X9" s="1"/>
    </row>
    <row r="10" ht="25.5" customHeight="1">
      <c r="A10" s="1"/>
      <c r="B10" s="42" t="str">
        <f t="shared" si="1"/>
        <v>8</v>
      </c>
      <c r="C10" s="43" t="s">
        <v>45</v>
      </c>
      <c r="D10" s="44" t="s">
        <v>47</v>
      </c>
      <c r="E10" s="45"/>
      <c r="F10" s="46"/>
      <c r="G10" s="47"/>
      <c r="H10" s="1"/>
      <c r="I10" s="23" t="str">
        <f t="shared" si="2"/>
        <v>36</v>
      </c>
      <c r="J10" s="43" t="s">
        <v>48</v>
      </c>
      <c r="K10" s="44" t="s">
        <v>49</v>
      </c>
      <c r="L10" s="45"/>
      <c r="M10" s="46"/>
      <c r="N10" s="47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25.5" customHeight="1">
      <c r="A11" s="1"/>
      <c r="B11" s="42" t="str">
        <f t="shared" si="1"/>
        <v>9</v>
      </c>
      <c r="C11" s="51" t="s">
        <v>51</v>
      </c>
      <c r="D11" s="44" t="s">
        <v>57</v>
      </c>
      <c r="E11" s="45"/>
      <c r="F11" s="46"/>
      <c r="G11" s="47"/>
      <c r="H11" s="1"/>
      <c r="I11" s="23" t="str">
        <f t="shared" si="2"/>
        <v>37</v>
      </c>
      <c r="J11" s="43" t="s">
        <v>59</v>
      </c>
      <c r="K11" s="44" t="s">
        <v>60</v>
      </c>
      <c r="L11" s="45"/>
      <c r="M11" s="46"/>
      <c r="N11" s="47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25.5" customHeight="1">
      <c r="A12" s="1"/>
      <c r="B12" s="42" t="str">
        <f t="shared" si="1"/>
        <v>10</v>
      </c>
      <c r="C12" s="51" t="s">
        <v>62</v>
      </c>
      <c r="D12" s="44" t="s">
        <v>63</v>
      </c>
      <c r="E12" s="45"/>
      <c r="F12" s="46"/>
      <c r="G12" s="47"/>
      <c r="H12" s="1"/>
      <c r="I12" s="23" t="str">
        <f t="shared" si="2"/>
        <v>38</v>
      </c>
      <c r="J12" s="53" t="s">
        <v>64</v>
      </c>
      <c r="K12" s="44" t="s">
        <v>66</v>
      </c>
      <c r="L12" s="45"/>
      <c r="M12" s="46"/>
      <c r="N12" s="47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25.5" customHeight="1">
      <c r="A13" s="1"/>
      <c r="B13" s="42" t="str">
        <f t="shared" si="1"/>
        <v>11</v>
      </c>
      <c r="C13" s="43" t="s">
        <v>67</v>
      </c>
      <c r="D13" s="44" t="s">
        <v>68</v>
      </c>
      <c r="E13" s="45"/>
      <c r="F13" s="46"/>
      <c r="G13" s="47"/>
      <c r="H13" s="1"/>
      <c r="I13" s="23" t="str">
        <f t="shared" si="2"/>
        <v>39</v>
      </c>
      <c r="J13" s="43">
        <v>99.0</v>
      </c>
      <c r="K13" s="44" t="s">
        <v>69</v>
      </c>
      <c r="L13" s="45"/>
      <c r="M13" s="46"/>
      <c r="N13" s="47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25.5" customHeight="1">
      <c r="A14" s="1"/>
      <c r="B14" s="42" t="str">
        <f t="shared" si="1"/>
        <v>12</v>
      </c>
      <c r="C14" s="56" t="s">
        <v>71</v>
      </c>
      <c r="D14" s="44" t="s">
        <v>72</v>
      </c>
      <c r="E14" s="45"/>
      <c r="F14" s="46"/>
      <c r="G14" s="47"/>
      <c r="H14" s="1"/>
      <c r="I14" s="23" t="str">
        <f t="shared" si="2"/>
        <v>40</v>
      </c>
      <c r="J14" s="43" t="s">
        <v>73</v>
      </c>
      <c r="K14" s="44" t="s">
        <v>74</v>
      </c>
      <c r="L14" s="45"/>
      <c r="M14" s="46"/>
      <c r="N14" s="47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25.5" customHeight="1">
      <c r="A15" s="1"/>
      <c r="B15" s="42" t="str">
        <f t="shared" si="1"/>
        <v>13</v>
      </c>
      <c r="C15" s="43" t="s">
        <v>75</v>
      </c>
      <c r="D15" s="44" t="s">
        <v>76</v>
      </c>
      <c r="E15" s="45"/>
      <c r="F15" s="46"/>
      <c r="G15" s="47"/>
      <c r="H15" s="1"/>
      <c r="I15" s="23" t="str">
        <f t="shared" si="2"/>
        <v>41</v>
      </c>
      <c r="J15" s="43" t="s">
        <v>77</v>
      </c>
      <c r="K15" s="44" t="s">
        <v>78</v>
      </c>
      <c r="L15" s="45"/>
      <c r="M15" s="46"/>
      <c r="N15" s="47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25.5" customHeight="1">
      <c r="A16" s="1"/>
      <c r="B16" s="42" t="str">
        <f t="shared" si="1"/>
        <v>14</v>
      </c>
      <c r="C16" s="59" t="s">
        <v>80</v>
      </c>
      <c r="D16" s="44" t="s">
        <v>84</v>
      </c>
      <c r="E16" s="45"/>
      <c r="F16" s="46"/>
      <c r="G16" s="47"/>
      <c r="H16" s="1"/>
      <c r="I16" s="23" t="str">
        <f t="shared" si="2"/>
        <v>42</v>
      </c>
      <c r="J16" s="43" t="s">
        <v>85</v>
      </c>
      <c r="K16" s="44" t="s">
        <v>86</v>
      </c>
      <c r="L16" s="45"/>
      <c r="M16" s="46"/>
      <c r="N16" s="47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25.5" customHeight="1">
      <c r="A17" s="62"/>
      <c r="B17" s="42" t="str">
        <f t="shared" si="1"/>
        <v>15</v>
      </c>
      <c r="C17" s="43" t="s">
        <v>87</v>
      </c>
      <c r="D17" s="44" t="s">
        <v>88</v>
      </c>
      <c r="E17" s="45"/>
      <c r="F17" s="46"/>
      <c r="G17" s="47"/>
      <c r="H17" s="62"/>
      <c r="I17" s="23" t="str">
        <f t="shared" si="2"/>
        <v>43</v>
      </c>
      <c r="J17" s="43" t="s">
        <v>89</v>
      </c>
      <c r="K17" s="44" t="s">
        <v>90</v>
      </c>
      <c r="L17" s="45"/>
      <c r="M17" s="46"/>
      <c r="N17" s="47"/>
      <c r="O17" s="62"/>
      <c r="P17" s="62"/>
      <c r="Q17" s="62"/>
      <c r="R17" s="62"/>
      <c r="S17" s="62"/>
      <c r="T17" s="62"/>
      <c r="U17" s="62"/>
      <c r="V17" s="62"/>
      <c r="W17" s="62"/>
      <c r="X17" s="62"/>
    </row>
    <row r="18" ht="25.5" customHeight="1">
      <c r="A18" s="1"/>
      <c r="B18" s="42" t="str">
        <f t="shared" si="1"/>
        <v>16</v>
      </c>
      <c r="C18" s="59" t="s">
        <v>91</v>
      </c>
      <c r="D18" s="44" t="s">
        <v>92</v>
      </c>
      <c r="E18" s="45"/>
      <c r="F18" s="46"/>
      <c r="G18" s="47"/>
      <c r="H18" s="1"/>
      <c r="I18" s="23" t="str">
        <f t="shared" si="2"/>
        <v>44</v>
      </c>
      <c r="J18" s="43" t="s">
        <v>93</v>
      </c>
      <c r="K18" s="44" t="s">
        <v>94</v>
      </c>
      <c r="L18" s="45"/>
      <c r="M18" s="46"/>
      <c r="N18" s="47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25.5" customHeight="1">
      <c r="A19" s="1"/>
      <c r="B19" s="42" t="str">
        <f t="shared" si="1"/>
        <v>17</v>
      </c>
      <c r="C19" s="43" t="s">
        <v>96</v>
      </c>
      <c r="D19" s="44" t="s">
        <v>97</v>
      </c>
      <c r="E19" s="45"/>
      <c r="F19" s="46"/>
      <c r="G19" s="47"/>
      <c r="H19" s="1"/>
      <c r="I19" s="23" t="str">
        <f t="shared" si="2"/>
        <v>45</v>
      </c>
      <c r="J19" s="43" t="s">
        <v>98</v>
      </c>
      <c r="K19" s="44" t="s">
        <v>99</v>
      </c>
      <c r="L19" s="45"/>
      <c r="M19" s="46"/>
      <c r="N19" s="47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25.5" customHeight="1">
      <c r="A20" s="1"/>
      <c r="B20" s="42" t="str">
        <f t="shared" si="1"/>
        <v>18</v>
      </c>
      <c r="C20" s="59" t="s">
        <v>100</v>
      </c>
      <c r="D20" s="44" t="s">
        <v>9</v>
      </c>
      <c r="E20" s="45"/>
      <c r="F20" s="46"/>
      <c r="G20" s="47"/>
      <c r="H20" s="1"/>
      <c r="I20" s="23" t="str">
        <f t="shared" si="2"/>
        <v>46</v>
      </c>
      <c r="J20" s="43" t="s">
        <v>101</v>
      </c>
      <c r="K20" s="44" t="s">
        <v>102</v>
      </c>
      <c r="L20" s="45"/>
      <c r="M20" s="46"/>
      <c r="N20" s="47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25.5" customHeight="1">
      <c r="A21" s="1"/>
      <c r="B21" s="42" t="str">
        <f t="shared" si="1"/>
        <v>19</v>
      </c>
      <c r="C21" s="67" t="s">
        <v>104</v>
      </c>
      <c r="D21" s="44" t="s">
        <v>105</v>
      </c>
      <c r="E21" s="45"/>
      <c r="F21" s="46"/>
      <c r="G21" s="47"/>
      <c r="H21" s="1"/>
      <c r="I21" s="23" t="str">
        <f t="shared" si="2"/>
        <v>47</v>
      </c>
      <c r="J21" s="43" t="s">
        <v>106</v>
      </c>
      <c r="K21" s="44" t="s">
        <v>107</v>
      </c>
      <c r="L21" s="45"/>
      <c r="M21" s="46"/>
      <c r="N21" s="47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25.5" customHeight="1">
      <c r="A22" s="1"/>
      <c r="B22" s="42" t="str">
        <f t="shared" si="1"/>
        <v>20</v>
      </c>
      <c r="C22" s="59" t="s">
        <v>108</v>
      </c>
      <c r="D22" s="44" t="s">
        <v>109</v>
      </c>
      <c r="E22" s="45"/>
      <c r="F22" s="46"/>
      <c r="G22" s="47"/>
      <c r="H22" s="1"/>
      <c r="I22" s="23" t="str">
        <f t="shared" si="2"/>
        <v>48</v>
      </c>
      <c r="J22" s="43" t="s">
        <v>110</v>
      </c>
      <c r="K22" s="44" t="s">
        <v>111</v>
      </c>
      <c r="L22" s="45"/>
      <c r="M22" s="46"/>
      <c r="N22" s="47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25.5" customHeight="1">
      <c r="A23" s="1"/>
      <c r="B23" s="42" t="str">
        <f t="shared" si="1"/>
        <v>21</v>
      </c>
      <c r="C23" s="43" t="s">
        <v>112</v>
      </c>
      <c r="D23" s="44" t="s">
        <v>113</v>
      </c>
      <c r="E23" s="45"/>
      <c r="F23" s="46"/>
      <c r="G23" s="47"/>
      <c r="H23" s="1"/>
      <c r="I23" s="23" t="str">
        <f t="shared" si="2"/>
        <v>49</v>
      </c>
      <c r="J23" s="53" t="s">
        <v>114</v>
      </c>
      <c r="K23" s="44" t="s">
        <v>115</v>
      </c>
      <c r="L23" s="45"/>
      <c r="M23" s="46"/>
      <c r="N23" s="47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25.5" customHeight="1">
      <c r="A24" s="1"/>
      <c r="B24" s="42" t="str">
        <f t="shared" si="1"/>
        <v>22</v>
      </c>
      <c r="C24" s="71" t="s">
        <v>116</v>
      </c>
      <c r="D24" s="44" t="s">
        <v>118</v>
      </c>
      <c r="E24" s="45"/>
      <c r="F24" s="46"/>
      <c r="G24" s="47"/>
      <c r="H24" s="1"/>
      <c r="I24" s="23" t="str">
        <f t="shared" si="2"/>
        <v>50</v>
      </c>
      <c r="J24" s="72" t="s">
        <v>56</v>
      </c>
      <c r="K24" s="44" t="s">
        <v>119</v>
      </c>
      <c r="L24" s="31"/>
      <c r="M24" s="32"/>
      <c r="N24" s="33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25.5" customHeight="1">
      <c r="A25" s="1"/>
      <c r="B25" s="42" t="str">
        <f t="shared" si="1"/>
        <v>23</v>
      </c>
      <c r="C25" s="59" t="s">
        <v>120</v>
      </c>
      <c r="D25" s="44" t="s">
        <v>121</v>
      </c>
      <c r="E25" s="45"/>
      <c r="F25" s="46"/>
      <c r="G25" s="47"/>
      <c r="H25" s="1"/>
      <c r="I25" s="23" t="str">
        <f t="shared" si="2"/>
        <v>51</v>
      </c>
      <c r="J25" s="53" t="s">
        <v>55</v>
      </c>
      <c r="K25" s="44" t="s">
        <v>122</v>
      </c>
      <c r="L25" s="45"/>
      <c r="M25" s="46"/>
      <c r="N25" s="47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25.5" customHeight="1">
      <c r="A26" s="1"/>
      <c r="B26" s="42" t="str">
        <f t="shared" si="1"/>
        <v>24</v>
      </c>
      <c r="C26" s="43" t="s">
        <v>123</v>
      </c>
      <c r="D26" s="44" t="s">
        <v>124</v>
      </c>
      <c r="E26" s="45"/>
      <c r="F26" s="46"/>
      <c r="G26" s="47"/>
      <c r="H26" s="1"/>
      <c r="I26" s="23" t="str">
        <f t="shared" si="2"/>
        <v>52</v>
      </c>
      <c r="J26" s="53" t="s">
        <v>125</v>
      </c>
      <c r="K26" s="44" t="s">
        <v>126</v>
      </c>
      <c r="L26" s="45"/>
      <c r="M26" s="46"/>
      <c r="N26" s="47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25.5" customHeight="1">
      <c r="A27" s="1"/>
      <c r="B27" s="42" t="str">
        <f t="shared" si="1"/>
        <v>25</v>
      </c>
      <c r="C27" s="53" t="s">
        <v>127</v>
      </c>
      <c r="D27" s="29" t="s">
        <v>128</v>
      </c>
      <c r="E27" s="31"/>
      <c r="F27" s="32"/>
      <c r="G27" s="33"/>
      <c r="H27" s="1"/>
      <c r="I27" s="23" t="str">
        <f t="shared" si="2"/>
        <v>53</v>
      </c>
      <c r="J27" s="43" t="s">
        <v>129</v>
      </c>
      <c r="K27" s="44" t="s">
        <v>130</v>
      </c>
      <c r="L27" s="45"/>
      <c r="M27" s="46"/>
      <c r="N27" s="47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25.5" customHeight="1">
      <c r="A28" s="1"/>
      <c r="B28" s="42" t="str">
        <f t="shared" si="1"/>
        <v>26</v>
      </c>
      <c r="C28" s="43" t="s">
        <v>131</v>
      </c>
      <c r="D28" s="44" t="s">
        <v>132</v>
      </c>
      <c r="E28" s="45"/>
      <c r="F28" s="46"/>
      <c r="G28" s="47"/>
      <c r="H28" s="1"/>
      <c r="I28" s="23" t="str">
        <f t="shared" si="2"/>
        <v>54</v>
      </c>
      <c r="J28" s="43" t="s">
        <v>133</v>
      </c>
      <c r="K28" s="44" t="s">
        <v>134</v>
      </c>
      <c r="L28" s="45"/>
      <c r="M28" s="46"/>
      <c r="N28" s="47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25.5" customHeight="1">
      <c r="A29" s="1"/>
      <c r="B29" s="42" t="str">
        <f t="shared" si="1"/>
        <v>27</v>
      </c>
      <c r="C29" s="75" t="s">
        <v>136</v>
      </c>
      <c r="D29" s="44" t="s">
        <v>138</v>
      </c>
      <c r="E29" s="45"/>
      <c r="F29" s="46"/>
      <c r="G29" s="47"/>
      <c r="H29" s="1"/>
      <c r="I29" s="23" t="str">
        <f t="shared" si="2"/>
        <v>55</v>
      </c>
      <c r="J29" s="43" t="s">
        <v>139</v>
      </c>
      <c r="K29" s="44" t="s">
        <v>134</v>
      </c>
      <c r="L29" s="45"/>
      <c r="M29" s="46"/>
      <c r="N29" s="47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25.5" customHeight="1">
      <c r="A30" s="1"/>
      <c r="B30" s="42" t="str">
        <f t="shared" si="1"/>
        <v>28</v>
      </c>
      <c r="C30" s="43" t="s">
        <v>140</v>
      </c>
      <c r="D30" s="44" t="s">
        <v>134</v>
      </c>
      <c r="E30" s="45"/>
      <c r="F30" s="46"/>
      <c r="G30" s="47"/>
      <c r="H30" s="1"/>
      <c r="I30" s="23" t="str">
        <f t="shared" si="2"/>
        <v>56</v>
      </c>
      <c r="J30" s="43" t="s">
        <v>141</v>
      </c>
      <c r="K30" s="44" t="s">
        <v>142</v>
      </c>
      <c r="L30" s="45"/>
      <c r="M30" s="46"/>
      <c r="N30" s="47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25.5" customHeight="1">
      <c r="A31" s="1"/>
      <c r="B31" s="2"/>
      <c r="C31" s="4"/>
      <c r="D31" s="4"/>
      <c r="E31" s="2"/>
      <c r="F31" s="5"/>
      <c r="G31" s="7" t="s">
        <v>1</v>
      </c>
      <c r="H31" s="9" t="str">
        <f>TODAY()</f>
        <v>8/16/2016</v>
      </c>
      <c r="L31" s="2"/>
      <c r="M31" s="5"/>
      <c r="N31" s="5" t="s">
        <v>143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25.5" customHeight="1">
      <c r="A32" s="11"/>
      <c r="B32" s="14" t="s">
        <v>3</v>
      </c>
      <c r="C32" s="15" t="s">
        <v>4</v>
      </c>
      <c r="D32" s="22"/>
      <c r="E32" s="17" t="s">
        <v>5</v>
      </c>
      <c r="F32" s="18" t="s">
        <v>6</v>
      </c>
      <c r="G32" s="20" t="s">
        <v>7</v>
      </c>
      <c r="H32" s="11"/>
      <c r="I32" s="14" t="s">
        <v>3</v>
      </c>
      <c r="J32" s="15" t="s">
        <v>4</v>
      </c>
      <c r="K32" s="22"/>
      <c r="L32" s="17" t="s">
        <v>5</v>
      </c>
      <c r="M32" s="18" t="s">
        <v>6</v>
      </c>
      <c r="N32" s="20" t="s">
        <v>7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ht="25.5" customHeight="1">
      <c r="A33" s="1"/>
      <c r="B33" s="23">
        <v>57.0</v>
      </c>
      <c r="C33" s="24" t="s">
        <v>146</v>
      </c>
      <c r="D33" s="29" t="s">
        <v>147</v>
      </c>
      <c r="E33" s="31"/>
      <c r="F33" s="32"/>
      <c r="G33" s="33"/>
      <c r="H33" s="1"/>
      <c r="I33" s="34">
        <v>84.0</v>
      </c>
      <c r="J33" s="36" t="s">
        <v>149</v>
      </c>
      <c r="K33" s="78" t="s">
        <v>151</v>
      </c>
      <c r="L33" s="38"/>
      <c r="M33" s="39"/>
      <c r="N33" s="40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25.5" customHeight="1">
      <c r="A34" s="1"/>
      <c r="B34" s="42" t="str">
        <f t="shared" ref="B34:B59" si="3">SUM(B33+1)</f>
        <v>58</v>
      </c>
      <c r="C34" s="43" t="s">
        <v>156</v>
      </c>
      <c r="D34" s="44" t="s">
        <v>157</v>
      </c>
      <c r="E34" s="45"/>
      <c r="F34" s="46"/>
      <c r="G34" s="47"/>
      <c r="H34" s="1"/>
      <c r="I34" s="23" t="str">
        <f t="shared" ref="I34:I59" si="4">SUM(I33+1)</f>
        <v>85</v>
      </c>
      <c r="J34" s="43" t="s">
        <v>160</v>
      </c>
      <c r="K34" s="79" t="s">
        <v>151</v>
      </c>
      <c r="L34" s="31"/>
      <c r="M34" s="32"/>
      <c r="N34" s="33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25.5" customHeight="1">
      <c r="A35" s="1"/>
      <c r="B35" s="42" t="str">
        <f t="shared" si="3"/>
        <v>59</v>
      </c>
      <c r="C35" s="43" t="s">
        <v>164</v>
      </c>
      <c r="D35" s="44" t="s">
        <v>113</v>
      </c>
      <c r="E35" s="45"/>
      <c r="F35" s="46"/>
      <c r="G35" s="47"/>
      <c r="H35" s="1"/>
      <c r="I35" s="23" t="str">
        <f t="shared" si="4"/>
        <v>86</v>
      </c>
      <c r="J35" s="43" t="s">
        <v>161</v>
      </c>
      <c r="K35" s="49" t="s">
        <v>166</v>
      </c>
      <c r="L35" s="45"/>
      <c r="M35" s="46"/>
      <c r="N35" s="47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25.5" customHeight="1">
      <c r="A36" s="1"/>
      <c r="B36" s="42" t="str">
        <f t="shared" si="3"/>
        <v>60</v>
      </c>
      <c r="C36" s="43" t="s">
        <v>167</v>
      </c>
      <c r="D36" s="44" t="s">
        <v>168</v>
      </c>
      <c r="E36" s="45"/>
      <c r="F36" s="46"/>
      <c r="G36" s="47"/>
      <c r="H36" s="1"/>
      <c r="I36" s="23" t="str">
        <f t="shared" si="4"/>
        <v>87</v>
      </c>
      <c r="J36" s="43" t="s">
        <v>169</v>
      </c>
      <c r="K36" s="49" t="s">
        <v>170</v>
      </c>
      <c r="L36" s="45"/>
      <c r="M36" s="46"/>
      <c r="N36" s="47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25.5" customHeight="1">
      <c r="A37" s="1"/>
      <c r="B37" s="42" t="str">
        <f t="shared" si="3"/>
        <v>61</v>
      </c>
      <c r="C37" s="43" t="s">
        <v>70</v>
      </c>
      <c r="D37" s="44" t="s">
        <v>172</v>
      </c>
      <c r="E37" s="45"/>
      <c r="F37" s="46"/>
      <c r="G37" s="47"/>
      <c r="H37" s="1"/>
      <c r="I37" s="23" t="str">
        <f t="shared" si="4"/>
        <v>88</v>
      </c>
      <c r="J37" s="43" t="s">
        <v>173</v>
      </c>
      <c r="K37" s="49"/>
      <c r="L37" s="45"/>
      <c r="M37" s="46"/>
      <c r="N37" s="47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25.5" customHeight="1">
      <c r="A38" s="1"/>
      <c r="B38" s="42" t="str">
        <f t="shared" si="3"/>
        <v>62</v>
      </c>
      <c r="C38" s="43" t="s">
        <v>174</v>
      </c>
      <c r="D38" s="44" t="s">
        <v>175</v>
      </c>
      <c r="E38" s="45"/>
      <c r="F38" s="46"/>
      <c r="G38" s="47"/>
      <c r="H38" s="1"/>
      <c r="I38" s="23" t="str">
        <f t="shared" si="4"/>
        <v>89</v>
      </c>
      <c r="J38" s="43" t="s">
        <v>176</v>
      </c>
      <c r="K38" s="79"/>
      <c r="L38" s="31"/>
      <c r="M38" s="46"/>
      <c r="N38" s="47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25.5" customHeight="1">
      <c r="A39" s="1"/>
      <c r="B39" s="42" t="str">
        <f t="shared" si="3"/>
        <v>63</v>
      </c>
      <c r="C39" s="43" t="s">
        <v>12</v>
      </c>
      <c r="D39" s="44" t="s">
        <v>134</v>
      </c>
      <c r="E39" s="45"/>
      <c r="F39" s="46"/>
      <c r="G39" s="47"/>
      <c r="H39" s="1"/>
      <c r="I39" s="23" t="str">
        <f t="shared" si="4"/>
        <v>90</v>
      </c>
      <c r="J39" s="43" t="s">
        <v>177</v>
      </c>
      <c r="K39" s="49" t="s">
        <v>178</v>
      </c>
      <c r="L39" s="45"/>
      <c r="M39" s="46"/>
      <c r="N39" s="47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25.5" customHeight="1">
      <c r="A40" s="1"/>
      <c r="B40" s="42" t="str">
        <f t="shared" si="3"/>
        <v>64</v>
      </c>
      <c r="C40" s="43" t="s">
        <v>179</v>
      </c>
      <c r="D40" s="44" t="s">
        <v>180</v>
      </c>
      <c r="E40" s="45"/>
      <c r="F40" s="46"/>
      <c r="G40" s="47"/>
      <c r="H40" s="1"/>
      <c r="I40" s="23" t="str">
        <f t="shared" si="4"/>
        <v>91</v>
      </c>
      <c r="J40" s="43" t="s">
        <v>181</v>
      </c>
      <c r="K40" s="49" t="s">
        <v>182</v>
      </c>
      <c r="L40" s="45"/>
      <c r="M40" s="46"/>
      <c r="N40" s="47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25.5" customHeight="1">
      <c r="A41" s="1"/>
      <c r="B41" s="42" t="str">
        <f t="shared" si="3"/>
        <v>65</v>
      </c>
      <c r="C41" s="43" t="s">
        <v>183</v>
      </c>
      <c r="D41" s="44"/>
      <c r="E41" s="45"/>
      <c r="F41" s="46"/>
      <c r="G41" s="47"/>
      <c r="H41" s="1"/>
      <c r="I41" s="23" t="str">
        <f t="shared" si="4"/>
        <v>92</v>
      </c>
      <c r="J41" s="43" t="s">
        <v>184</v>
      </c>
      <c r="K41" s="49"/>
      <c r="L41" s="45"/>
      <c r="M41" s="46"/>
      <c r="N41" s="47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25.5" customHeight="1">
      <c r="A42" s="1"/>
      <c r="B42" s="42" t="str">
        <f t="shared" si="3"/>
        <v>66</v>
      </c>
      <c r="C42" s="43" t="s">
        <v>185</v>
      </c>
      <c r="D42" s="44"/>
      <c r="E42" s="45"/>
      <c r="F42" s="46"/>
      <c r="G42" s="47"/>
      <c r="H42" s="1"/>
      <c r="I42" s="23" t="str">
        <f t="shared" si="4"/>
        <v>93</v>
      </c>
      <c r="J42" s="43" t="s">
        <v>186</v>
      </c>
      <c r="K42" s="49"/>
      <c r="L42" s="45"/>
      <c r="M42" s="46"/>
      <c r="N42" s="47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25.5" customHeight="1">
      <c r="A43" s="1"/>
      <c r="B43" s="42" t="str">
        <f t="shared" si="3"/>
        <v>67</v>
      </c>
      <c r="C43" s="43" t="s">
        <v>187</v>
      </c>
      <c r="D43" s="44"/>
      <c r="E43" s="45"/>
      <c r="F43" s="46"/>
      <c r="G43" s="47"/>
      <c r="H43" s="1"/>
      <c r="I43" s="23" t="str">
        <f t="shared" si="4"/>
        <v>94</v>
      </c>
      <c r="J43" s="43" t="s">
        <v>188</v>
      </c>
      <c r="K43" s="49" t="s">
        <v>189</v>
      </c>
      <c r="L43" s="45"/>
      <c r="M43" s="46"/>
      <c r="N43" s="47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25.5" customHeight="1">
      <c r="A44" s="1"/>
      <c r="B44" s="42" t="str">
        <f t="shared" si="3"/>
        <v>68</v>
      </c>
      <c r="C44" s="43" t="s">
        <v>190</v>
      </c>
      <c r="D44" s="44"/>
      <c r="E44" s="45"/>
      <c r="F44" s="46"/>
      <c r="G44" s="47"/>
      <c r="H44" s="1"/>
      <c r="I44" s="23" t="str">
        <f t="shared" si="4"/>
        <v>95</v>
      </c>
      <c r="J44" s="24" t="s">
        <v>191</v>
      </c>
      <c r="K44" s="49"/>
      <c r="L44" s="86"/>
      <c r="M44" s="46"/>
      <c r="N44" s="47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25.5" customHeight="1">
      <c r="A45" s="1"/>
      <c r="B45" s="42" t="str">
        <f t="shared" si="3"/>
        <v>69</v>
      </c>
      <c r="C45" s="43" t="s">
        <v>192</v>
      </c>
      <c r="D45" s="44"/>
      <c r="E45" s="45"/>
      <c r="F45" s="46"/>
      <c r="G45" s="47"/>
      <c r="H45" s="1"/>
      <c r="I45" s="23" t="str">
        <f t="shared" si="4"/>
        <v>96</v>
      </c>
      <c r="J45" s="43" t="s">
        <v>193</v>
      </c>
      <c r="K45" s="49"/>
      <c r="L45" s="45"/>
      <c r="M45" s="46"/>
      <c r="N45" s="47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25.5" customHeight="1">
      <c r="A46" s="1"/>
      <c r="B46" s="42" t="str">
        <f t="shared" si="3"/>
        <v>70</v>
      </c>
      <c r="C46" s="43" t="s">
        <v>18</v>
      </c>
      <c r="D46" s="44"/>
      <c r="E46" s="45"/>
      <c r="F46" s="46"/>
      <c r="G46" s="47"/>
      <c r="H46" s="1"/>
      <c r="I46" s="23" t="str">
        <f t="shared" si="4"/>
        <v>97</v>
      </c>
      <c r="J46" s="43" t="s">
        <v>194</v>
      </c>
      <c r="K46" s="49"/>
      <c r="L46" s="45"/>
      <c r="M46" s="46"/>
      <c r="N46" s="47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25.5" customHeight="1">
      <c r="A47" s="62"/>
      <c r="B47" s="42" t="str">
        <f t="shared" si="3"/>
        <v>71</v>
      </c>
      <c r="C47" s="43" t="s">
        <v>195</v>
      </c>
      <c r="D47" s="44"/>
      <c r="E47" s="45"/>
      <c r="F47" s="46"/>
      <c r="G47" s="47"/>
      <c r="H47" s="62"/>
      <c r="I47" s="23" t="str">
        <f t="shared" si="4"/>
        <v>98</v>
      </c>
      <c r="J47" s="43" t="s">
        <v>196</v>
      </c>
      <c r="K47" s="79" t="s">
        <v>197</v>
      </c>
      <c r="L47" s="31"/>
      <c r="M47" s="32"/>
      <c r="N47" s="33"/>
      <c r="O47" s="62"/>
      <c r="P47" s="62"/>
      <c r="Q47" s="62"/>
      <c r="R47" s="62"/>
      <c r="S47" s="62"/>
      <c r="T47" s="62"/>
      <c r="U47" s="62"/>
      <c r="V47" s="62"/>
      <c r="W47" s="62"/>
      <c r="X47" s="62"/>
    </row>
    <row r="48" ht="25.5" customHeight="1">
      <c r="A48" s="1"/>
      <c r="B48" s="42" t="str">
        <f t="shared" si="3"/>
        <v>72</v>
      </c>
      <c r="C48" s="43" t="s">
        <v>198</v>
      </c>
      <c r="D48" s="44" t="s">
        <v>199</v>
      </c>
      <c r="E48" s="45"/>
      <c r="F48" s="46"/>
      <c r="G48" s="47"/>
      <c r="H48" s="1"/>
      <c r="I48" s="23" t="str">
        <f t="shared" si="4"/>
        <v>99</v>
      </c>
      <c r="J48" s="43" t="s">
        <v>200</v>
      </c>
      <c r="K48" s="49"/>
      <c r="L48" s="45"/>
      <c r="M48" s="46"/>
      <c r="N48" s="47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25.5" customHeight="1">
      <c r="A49" s="1"/>
      <c r="B49" s="42" t="str">
        <f t="shared" si="3"/>
        <v>73</v>
      </c>
      <c r="C49" s="43" t="s">
        <v>201</v>
      </c>
      <c r="D49" s="44" t="s">
        <v>202</v>
      </c>
      <c r="E49" s="45"/>
      <c r="F49" s="46"/>
      <c r="G49" s="47"/>
      <c r="H49" s="1"/>
      <c r="I49" s="91" t="str">
        <f t="shared" si="4"/>
        <v>100</v>
      </c>
      <c r="J49" s="43" t="s">
        <v>203</v>
      </c>
      <c r="K49" s="49"/>
      <c r="L49" s="45"/>
      <c r="M49" s="46"/>
      <c r="N49" s="47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25.5" customHeight="1">
      <c r="A50" s="1"/>
      <c r="B50" s="42" t="str">
        <f t="shared" si="3"/>
        <v>74</v>
      </c>
      <c r="C50" s="43" t="s">
        <v>204</v>
      </c>
      <c r="D50" s="44" t="s">
        <v>205</v>
      </c>
      <c r="E50" s="45"/>
      <c r="F50" s="46"/>
      <c r="G50" s="47"/>
      <c r="H50" s="1"/>
      <c r="I50" s="91" t="str">
        <f t="shared" si="4"/>
        <v>101</v>
      </c>
      <c r="J50" s="43" t="s">
        <v>206</v>
      </c>
      <c r="K50" s="49" t="s">
        <v>207</v>
      </c>
      <c r="L50" s="45"/>
      <c r="M50" s="46"/>
      <c r="N50" s="47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25.5" customHeight="1">
      <c r="A51" s="1"/>
      <c r="B51" s="42" t="str">
        <f t="shared" si="3"/>
        <v>75</v>
      </c>
      <c r="C51" s="43" t="s">
        <v>208</v>
      </c>
      <c r="D51" s="44"/>
      <c r="E51" s="45"/>
      <c r="F51" s="46"/>
      <c r="G51" s="47"/>
      <c r="H51" s="1"/>
      <c r="I51" s="91" t="str">
        <f t="shared" si="4"/>
        <v>102</v>
      </c>
      <c r="J51" s="24" t="s">
        <v>209</v>
      </c>
      <c r="K51" s="79"/>
      <c r="L51" s="94"/>
      <c r="M51" s="32"/>
      <c r="N51" s="33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25.5" customHeight="1">
      <c r="A52" s="1"/>
      <c r="B52" s="42" t="str">
        <f t="shared" si="3"/>
        <v>76</v>
      </c>
      <c r="C52" s="43" t="s">
        <v>210</v>
      </c>
      <c r="D52" s="44" t="s">
        <v>211</v>
      </c>
      <c r="E52" s="45"/>
      <c r="F52" s="46"/>
      <c r="G52" s="47"/>
      <c r="H52" s="1"/>
      <c r="I52" s="91" t="str">
        <f t="shared" si="4"/>
        <v>103</v>
      </c>
      <c r="J52" s="43" t="s">
        <v>212</v>
      </c>
      <c r="K52" s="49"/>
      <c r="L52" s="45"/>
      <c r="M52" s="46"/>
      <c r="N52" s="47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25.5" customHeight="1">
      <c r="A53" s="1"/>
      <c r="B53" s="42" t="str">
        <f t="shared" si="3"/>
        <v>77</v>
      </c>
      <c r="C53" s="43" t="s">
        <v>213</v>
      </c>
      <c r="D53" s="44"/>
      <c r="E53" s="45"/>
      <c r="F53" s="46"/>
      <c r="G53" s="47"/>
      <c r="H53" s="1"/>
      <c r="I53" s="91" t="str">
        <f t="shared" si="4"/>
        <v>104</v>
      </c>
      <c r="J53" s="43" t="s">
        <v>214</v>
      </c>
      <c r="K53" s="49"/>
      <c r="L53" s="45"/>
      <c r="M53" s="46"/>
      <c r="N53" s="47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25.5" customHeight="1">
      <c r="A54" s="62"/>
      <c r="B54" s="42" t="str">
        <f t="shared" si="3"/>
        <v>78</v>
      </c>
      <c r="C54" s="43" t="s">
        <v>215</v>
      </c>
      <c r="D54" s="44" t="s">
        <v>216</v>
      </c>
      <c r="E54" s="45"/>
      <c r="F54" s="46"/>
      <c r="G54" s="47"/>
      <c r="H54" s="62"/>
      <c r="I54" s="91" t="str">
        <f t="shared" si="4"/>
        <v>105</v>
      </c>
      <c r="J54" s="24" t="s">
        <v>218</v>
      </c>
      <c r="K54" s="79"/>
      <c r="L54" s="31"/>
      <c r="M54" s="32"/>
      <c r="N54" s="33"/>
      <c r="O54" s="62"/>
      <c r="P54" s="62"/>
      <c r="Q54" s="62"/>
      <c r="R54" s="62"/>
      <c r="S54" s="62"/>
      <c r="T54" s="62"/>
      <c r="U54" s="62"/>
      <c r="V54" s="62"/>
      <c r="W54" s="62"/>
      <c r="X54" s="62"/>
    </row>
    <row r="55" ht="25.5" customHeight="1">
      <c r="A55" s="1"/>
      <c r="B55" s="42" t="str">
        <f t="shared" si="3"/>
        <v>79</v>
      </c>
      <c r="C55" s="43" t="s">
        <v>219</v>
      </c>
      <c r="D55" s="44" t="s">
        <v>220</v>
      </c>
      <c r="E55" s="45"/>
      <c r="F55" s="46"/>
      <c r="G55" s="47"/>
      <c r="H55" s="1"/>
      <c r="I55" s="91" t="str">
        <f t="shared" si="4"/>
        <v>106</v>
      </c>
      <c r="J55" s="24" t="s">
        <v>221</v>
      </c>
      <c r="K55" s="79"/>
      <c r="L55" s="31"/>
      <c r="M55" s="32"/>
      <c r="N55" s="33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25.5" customHeight="1">
      <c r="A56" s="1"/>
      <c r="B56" s="42" t="str">
        <f t="shared" si="3"/>
        <v>80</v>
      </c>
      <c r="C56" s="43" t="s">
        <v>223</v>
      </c>
      <c r="D56" s="44" t="s">
        <v>224</v>
      </c>
      <c r="E56" s="45"/>
      <c r="F56" s="46"/>
      <c r="G56" s="47"/>
      <c r="H56" s="1"/>
      <c r="I56" s="91" t="str">
        <f t="shared" si="4"/>
        <v>107</v>
      </c>
      <c r="J56" s="24" t="s">
        <v>225</v>
      </c>
      <c r="K56" s="79"/>
      <c r="L56" s="31"/>
      <c r="M56" s="32"/>
      <c r="N56" s="33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25.5" customHeight="1">
      <c r="A57" s="1"/>
      <c r="B57" s="42" t="str">
        <f t="shared" si="3"/>
        <v>81</v>
      </c>
      <c r="C57" s="24" t="s">
        <v>226</v>
      </c>
      <c r="D57" s="44" t="s">
        <v>220</v>
      </c>
      <c r="E57" s="45"/>
      <c r="F57" s="46"/>
      <c r="G57" s="47"/>
      <c r="H57" s="1"/>
      <c r="I57" s="91" t="str">
        <f t="shared" si="4"/>
        <v>108</v>
      </c>
      <c r="J57" s="43" t="s">
        <v>227</v>
      </c>
      <c r="K57" s="49"/>
      <c r="L57" s="45"/>
      <c r="M57" s="46"/>
      <c r="N57" s="47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25.5" customHeight="1">
      <c r="A58" s="1"/>
      <c r="B58" s="42" t="str">
        <f t="shared" si="3"/>
        <v>82</v>
      </c>
      <c r="C58" s="43" t="s">
        <v>228</v>
      </c>
      <c r="D58" s="44"/>
      <c r="E58" s="45"/>
      <c r="F58" s="46"/>
      <c r="G58" s="47"/>
      <c r="H58" s="1"/>
      <c r="I58" s="91" t="str">
        <f t="shared" si="4"/>
        <v>109</v>
      </c>
      <c r="J58" s="43" t="s">
        <v>230</v>
      </c>
      <c r="K58" s="49"/>
      <c r="L58" s="45"/>
      <c r="M58" s="46"/>
      <c r="N58" s="47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25.5" customHeight="1">
      <c r="A59" s="1"/>
      <c r="B59" s="84" t="str">
        <f t="shared" si="3"/>
        <v>83</v>
      </c>
      <c r="C59" s="97"/>
      <c r="D59" s="98"/>
      <c r="E59" s="99"/>
      <c r="F59" s="87"/>
      <c r="G59" s="88"/>
      <c r="H59" s="1"/>
      <c r="I59" s="100" t="str">
        <f t="shared" si="4"/>
        <v>110</v>
      </c>
      <c r="J59" s="97"/>
      <c r="K59" s="90"/>
      <c r="L59" s="99"/>
      <c r="M59" s="87"/>
      <c r="N59" s="88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25.5" customHeight="1">
      <c r="A60" s="1"/>
      <c r="B60" s="101" t="s">
        <v>83</v>
      </c>
      <c r="C60" s="102"/>
      <c r="D60" s="102"/>
      <c r="E60" s="102"/>
      <c r="F60" s="92"/>
      <c r="G60" s="93"/>
      <c r="H60" s="1"/>
      <c r="I60" s="101" t="s">
        <v>83</v>
      </c>
      <c r="J60" s="102"/>
      <c r="K60" s="102"/>
      <c r="L60" s="102"/>
      <c r="M60" s="92"/>
      <c r="N60" s="93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3.75" customHeight="1">
      <c r="A61" s="1"/>
      <c r="B61" s="1"/>
      <c r="C61" s="1"/>
      <c r="D61" s="1"/>
      <c r="E61" s="1"/>
      <c r="F61" s="104"/>
      <c r="G61" s="104"/>
      <c r="H61" s="1"/>
      <c r="I61" s="104"/>
      <c r="J61" s="104"/>
      <c r="K61" s="104"/>
      <c r="L61" s="104"/>
      <c r="M61" s="105"/>
      <c r="N61" s="105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25.5" customHeight="1">
      <c r="A62" s="1"/>
      <c r="B62" s="1"/>
      <c r="C62" s="1"/>
      <c r="D62" s="1"/>
      <c r="E62" s="1"/>
      <c r="F62" s="104"/>
      <c r="G62" s="104"/>
      <c r="H62" s="1"/>
      <c r="I62" s="12"/>
      <c r="J62" s="12"/>
      <c r="K62" s="12"/>
      <c r="L62" s="12"/>
      <c r="M62" s="65"/>
      <c r="N62" s="65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25.5" customHeight="1">
      <c r="A63" s="1"/>
      <c r="B63" s="2"/>
      <c r="C63" s="4"/>
      <c r="D63" s="4"/>
      <c r="E63" s="2"/>
      <c r="F63" s="5"/>
      <c r="G63" s="7" t="s">
        <v>1</v>
      </c>
      <c r="H63" s="107" t="str">
        <f>TODAY()</f>
        <v>8/16/2016</v>
      </c>
      <c r="I63" s="102"/>
      <c r="J63" s="102"/>
      <c r="K63" s="102"/>
      <c r="L63" s="2"/>
      <c r="M63" s="5"/>
      <c r="N63" s="5" t="s">
        <v>241</v>
      </c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25.5" customHeight="1">
      <c r="A64" s="1"/>
      <c r="B64" s="101" t="s">
        <v>242</v>
      </c>
      <c r="C64" s="102"/>
      <c r="D64" s="102"/>
      <c r="E64" s="102"/>
      <c r="F64" s="92" t="str">
        <f t="shared" ref="F64:G64" si="5">SUM(F3:F30)</f>
        <v>  -   </v>
      </c>
      <c r="G64" s="93" t="str">
        <f t="shared" si="5"/>
        <v>  -   </v>
      </c>
      <c r="H64" s="1"/>
      <c r="I64" s="101" t="s">
        <v>242</v>
      </c>
      <c r="J64" s="102"/>
      <c r="K64" s="102"/>
      <c r="L64" s="102"/>
      <c r="M64" s="92" t="str">
        <f t="shared" ref="M64:N64" si="6">SUM(M3:M30)</f>
        <v>  -   </v>
      </c>
      <c r="N64" s="93" t="str">
        <f t="shared" si="6"/>
        <v>  -   </v>
      </c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25.5" customHeight="1">
      <c r="A65" s="1"/>
      <c r="B65" s="101" t="s">
        <v>243</v>
      </c>
      <c r="C65" s="102"/>
      <c r="D65" s="102"/>
      <c r="E65" s="102"/>
      <c r="F65" s="92" t="str">
        <f t="shared" ref="F65:G65" si="7">SUM(F33:F59)</f>
        <v>  -   </v>
      </c>
      <c r="G65" s="93" t="str">
        <f t="shared" si="7"/>
        <v>  -   </v>
      </c>
      <c r="H65" s="1"/>
      <c r="I65" s="101" t="s">
        <v>243</v>
      </c>
      <c r="J65" s="102"/>
      <c r="K65" s="102"/>
      <c r="L65" s="102"/>
      <c r="M65" s="92" t="str">
        <f t="shared" ref="M65:N65" si="8">SUM(M33:M59)</f>
        <v>  -   </v>
      </c>
      <c r="N65" s="93" t="str">
        <f t="shared" si="8"/>
        <v>  -   </v>
      </c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25.5" customHeight="1">
      <c r="A66" s="3"/>
      <c r="B66" s="1"/>
      <c r="C66" s="1"/>
      <c r="D66" s="1"/>
      <c r="E66" s="1"/>
      <c r="F66" s="104"/>
      <c r="G66" s="104"/>
      <c r="H66" s="1"/>
      <c r="I66" s="12"/>
      <c r="J66" s="12"/>
      <c r="K66" s="12"/>
      <c r="L66" s="12"/>
      <c r="M66" s="65"/>
      <c r="N66" s="65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25.5" customHeight="1">
      <c r="A67" s="1"/>
      <c r="B67" s="112" t="s">
        <v>246</v>
      </c>
      <c r="C67" s="113"/>
      <c r="D67" s="113"/>
      <c r="E67" s="113"/>
      <c r="F67" s="114" t="str">
        <f t="shared" ref="F67:G67" si="9">SUM(F64:F65)</f>
        <v>  -   </v>
      </c>
      <c r="G67" s="117" t="str">
        <f t="shared" si="9"/>
        <v>  -   </v>
      </c>
      <c r="H67" s="1"/>
      <c r="I67" s="112" t="s">
        <v>246</v>
      </c>
      <c r="J67" s="113"/>
      <c r="K67" s="113"/>
      <c r="L67" s="113"/>
      <c r="M67" s="114" t="str">
        <f t="shared" ref="M67:N67" si="10">SUM(M64:M65)</f>
        <v>  -   </v>
      </c>
      <c r="N67" s="117" t="str">
        <f t="shared" si="10"/>
        <v>  -   </v>
      </c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25.5" customHeight="1">
      <c r="A68" s="1"/>
      <c r="B68" s="12"/>
      <c r="C68" s="12"/>
      <c r="D68" s="12"/>
      <c r="E68" s="12"/>
      <c r="F68" s="65"/>
      <c r="G68" s="65"/>
      <c r="H68" s="1"/>
      <c r="I68" s="12"/>
      <c r="J68" s="12"/>
      <c r="K68" s="12"/>
      <c r="L68" s="12"/>
      <c r="M68" s="65"/>
      <c r="N68" s="65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25.5" customHeight="1">
      <c r="A69" s="3"/>
      <c r="B69" s="1"/>
      <c r="C69" s="1"/>
      <c r="D69" s="1"/>
      <c r="E69" s="1"/>
      <c r="F69" s="104"/>
      <c r="G69" s="104"/>
      <c r="H69" s="1"/>
      <c r="I69" s="12"/>
      <c r="J69" s="12"/>
      <c r="K69" s="12"/>
      <c r="L69" s="12"/>
      <c r="M69" s="65"/>
      <c r="N69" s="65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28.5" customHeight="1">
      <c r="A70" s="119"/>
      <c r="B70" s="120" t="s">
        <v>251</v>
      </c>
      <c r="C70" s="113"/>
      <c r="D70" s="113"/>
      <c r="E70" s="113"/>
      <c r="F70" s="113"/>
      <c r="G70" s="113"/>
      <c r="H70" s="119"/>
      <c r="I70" s="119"/>
      <c r="J70" s="119"/>
      <c r="K70" s="119"/>
      <c r="L70" s="119"/>
      <c r="M70" s="121"/>
      <c r="N70" s="121"/>
      <c r="O70" s="119"/>
      <c r="P70" s="119"/>
      <c r="Q70" s="119"/>
      <c r="R70" s="119"/>
      <c r="S70" s="119"/>
      <c r="T70" s="119"/>
      <c r="U70" s="119"/>
      <c r="V70" s="119"/>
      <c r="W70" s="119"/>
      <c r="X70" s="119"/>
    </row>
    <row r="71" ht="28.5" customHeight="1">
      <c r="A71" s="119"/>
      <c r="B71" s="122" t="s">
        <v>3</v>
      </c>
      <c r="C71" s="124" t="s">
        <v>4</v>
      </c>
      <c r="D71" s="113"/>
      <c r="E71" s="125" t="s">
        <v>5</v>
      </c>
      <c r="F71" s="126" t="s">
        <v>6</v>
      </c>
      <c r="G71" s="127" t="s">
        <v>7</v>
      </c>
      <c r="H71" s="12"/>
      <c r="I71" s="12"/>
      <c r="J71" s="12"/>
      <c r="K71" s="12"/>
      <c r="L71" s="12"/>
      <c r="M71" s="128"/>
      <c r="N71" s="128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ht="28.5" customHeight="1">
      <c r="A72" s="119"/>
      <c r="B72" s="131">
        <v>1.0</v>
      </c>
      <c r="C72" s="132" t="s">
        <v>264</v>
      </c>
      <c r="D72" s="133"/>
      <c r="E72" s="134"/>
      <c r="F72" s="135"/>
      <c r="G72" s="136"/>
      <c r="H72" s="119"/>
      <c r="I72" s="119"/>
      <c r="J72" s="119"/>
      <c r="K72" s="119"/>
      <c r="L72" s="119"/>
      <c r="M72" s="121"/>
      <c r="N72" s="121"/>
      <c r="O72" s="119"/>
      <c r="P72" s="119"/>
      <c r="Q72" s="119"/>
      <c r="R72" s="119"/>
      <c r="S72" s="119"/>
      <c r="T72" s="119"/>
      <c r="U72" s="119"/>
      <c r="V72" s="119"/>
      <c r="W72" s="119"/>
      <c r="X72" s="119"/>
    </row>
    <row r="73" ht="28.5" customHeight="1">
      <c r="A73" s="119"/>
      <c r="B73" s="41">
        <v>2.0</v>
      </c>
      <c r="C73" s="137" t="s">
        <v>225</v>
      </c>
      <c r="D73" s="138"/>
      <c r="E73" s="139"/>
      <c r="F73" s="140"/>
      <c r="G73" s="141"/>
      <c r="H73" s="119"/>
      <c r="I73" s="119"/>
      <c r="J73" s="119"/>
      <c r="K73" s="119"/>
      <c r="L73" s="119"/>
      <c r="M73" s="121"/>
      <c r="N73" s="121"/>
      <c r="O73" s="119"/>
      <c r="P73" s="119"/>
      <c r="Q73" s="119"/>
      <c r="R73" s="119"/>
      <c r="S73" s="119"/>
      <c r="T73" s="119"/>
      <c r="U73" s="119"/>
      <c r="V73" s="119"/>
      <c r="W73" s="119"/>
      <c r="X73" s="119"/>
    </row>
    <row r="74" ht="28.5" customHeight="1">
      <c r="A74" s="119"/>
      <c r="B74" s="41">
        <v>3.0</v>
      </c>
      <c r="C74" s="137" t="s">
        <v>270</v>
      </c>
      <c r="D74" s="138"/>
      <c r="E74" s="139"/>
      <c r="F74" s="140"/>
      <c r="G74" s="141"/>
      <c r="H74" s="119"/>
      <c r="I74" s="119"/>
      <c r="J74" s="119"/>
      <c r="K74" s="119"/>
      <c r="L74" s="119"/>
      <c r="M74" s="121"/>
      <c r="N74" s="121"/>
      <c r="O74" s="119"/>
      <c r="P74" s="119"/>
      <c r="Q74" s="119"/>
      <c r="R74" s="119"/>
      <c r="S74" s="119"/>
      <c r="T74" s="119"/>
      <c r="U74" s="119"/>
      <c r="V74" s="119"/>
      <c r="W74" s="119"/>
      <c r="X74" s="119"/>
    </row>
    <row r="75" ht="28.5" customHeight="1">
      <c r="A75" s="119"/>
      <c r="B75" s="41">
        <v>4.0</v>
      </c>
      <c r="C75" s="137" t="s">
        <v>71</v>
      </c>
      <c r="D75" s="138"/>
      <c r="E75" s="139"/>
      <c r="F75" s="140"/>
      <c r="G75" s="141"/>
      <c r="H75" s="119"/>
      <c r="I75" s="119"/>
      <c r="J75" s="12"/>
      <c r="K75" s="12"/>
      <c r="L75" s="12"/>
      <c r="M75" s="65"/>
      <c r="N75" s="65"/>
      <c r="O75" s="119"/>
      <c r="P75" s="119"/>
      <c r="Q75" s="119"/>
      <c r="R75" s="119"/>
      <c r="S75" s="119"/>
      <c r="T75" s="119"/>
      <c r="U75" s="119"/>
      <c r="V75" s="119"/>
      <c r="W75" s="119"/>
      <c r="X75" s="119"/>
    </row>
    <row r="76" ht="28.5" customHeight="1">
      <c r="A76" s="119"/>
      <c r="B76" s="41">
        <v>5.0</v>
      </c>
      <c r="C76" s="137" t="s">
        <v>271</v>
      </c>
      <c r="D76" s="138"/>
      <c r="E76" s="139"/>
      <c r="F76" s="140"/>
      <c r="G76" s="141"/>
      <c r="H76" s="119"/>
      <c r="I76" s="119"/>
      <c r="J76" s="12"/>
      <c r="K76" s="12"/>
      <c r="L76" s="12"/>
      <c r="M76" s="65"/>
      <c r="N76" s="65"/>
      <c r="O76" s="119"/>
      <c r="P76" s="119"/>
      <c r="Q76" s="119"/>
      <c r="R76" s="119"/>
      <c r="S76" s="119"/>
      <c r="T76" s="119"/>
      <c r="U76" s="119"/>
      <c r="V76" s="119"/>
      <c r="W76" s="119"/>
      <c r="X76" s="119"/>
    </row>
    <row r="77" ht="28.5" customHeight="1">
      <c r="A77" s="119"/>
      <c r="B77" s="41">
        <v>6.0</v>
      </c>
      <c r="C77" s="137" t="s">
        <v>272</v>
      </c>
      <c r="D77" s="138"/>
      <c r="E77" s="139"/>
      <c r="F77" s="140"/>
      <c r="G77" s="141"/>
      <c r="H77" s="119"/>
      <c r="I77" s="119"/>
      <c r="J77" s="12"/>
      <c r="K77" s="12"/>
      <c r="L77" s="12"/>
      <c r="M77" s="65"/>
      <c r="N77" s="65"/>
      <c r="O77" s="119"/>
      <c r="P77" s="119"/>
      <c r="Q77" s="119"/>
      <c r="R77" s="119"/>
      <c r="S77" s="119"/>
      <c r="T77" s="119"/>
      <c r="U77" s="119"/>
      <c r="V77" s="119"/>
      <c r="W77" s="119"/>
      <c r="X77" s="119"/>
    </row>
    <row r="78" ht="28.5" customHeight="1">
      <c r="A78" s="119"/>
      <c r="B78" s="41">
        <v>7.0</v>
      </c>
      <c r="C78" s="137" t="s">
        <v>273</v>
      </c>
      <c r="D78" s="138"/>
      <c r="E78" s="139"/>
      <c r="F78" s="140"/>
      <c r="G78" s="141"/>
      <c r="H78" s="119"/>
      <c r="I78" s="119"/>
      <c r="J78" s="143"/>
      <c r="K78" s="144"/>
      <c r="L78" s="145"/>
      <c r="M78" s="82"/>
      <c r="N78" s="54"/>
      <c r="O78" s="119"/>
      <c r="P78" s="119"/>
      <c r="Q78" s="119"/>
      <c r="R78" s="119"/>
      <c r="S78" s="119"/>
      <c r="T78" s="119"/>
      <c r="U78" s="119"/>
      <c r="V78" s="119"/>
      <c r="W78" s="119"/>
      <c r="X78" s="119"/>
    </row>
    <row r="79" ht="28.5" customHeight="1">
      <c r="A79" s="119"/>
      <c r="B79" s="41">
        <v>8.0</v>
      </c>
      <c r="C79" s="137" t="s">
        <v>106</v>
      </c>
      <c r="D79" s="138"/>
      <c r="E79" s="139"/>
      <c r="F79" s="140"/>
      <c r="G79" s="141"/>
      <c r="H79" s="119"/>
      <c r="I79" s="119"/>
      <c r="J79" s="147" t="s">
        <v>274</v>
      </c>
      <c r="L79" s="128" t="str">
        <f>SUM(F67+M67)</f>
        <v>  -   </v>
      </c>
      <c r="N79" s="149"/>
      <c r="O79" s="119"/>
      <c r="P79" s="119"/>
      <c r="Q79" s="119"/>
      <c r="R79" s="119"/>
      <c r="S79" s="119"/>
      <c r="T79" s="119"/>
      <c r="U79" s="119"/>
      <c r="V79" s="119"/>
      <c r="W79" s="119"/>
      <c r="X79" s="119"/>
    </row>
    <row r="80" ht="28.5" customHeight="1">
      <c r="A80" s="119"/>
      <c r="B80" s="41">
        <v>9.0</v>
      </c>
      <c r="C80" s="132"/>
      <c r="D80" s="138"/>
      <c r="E80" s="139"/>
      <c r="F80" s="140"/>
      <c r="G80" s="141"/>
      <c r="H80" s="119"/>
      <c r="I80" s="119"/>
      <c r="J80" s="147" t="s">
        <v>275</v>
      </c>
      <c r="L80" s="128" t="str">
        <f>SUM(G67+N67)</f>
        <v>  -   </v>
      </c>
      <c r="N80" s="149"/>
      <c r="O80" s="119"/>
      <c r="P80" s="119"/>
      <c r="Q80" s="119"/>
      <c r="R80" s="119"/>
      <c r="S80" s="119"/>
      <c r="T80" s="119"/>
      <c r="U80" s="119"/>
      <c r="V80" s="119"/>
      <c r="W80" s="119"/>
      <c r="X80" s="119"/>
    </row>
    <row r="81" ht="28.5" customHeight="1">
      <c r="A81" s="119"/>
      <c r="B81" s="131">
        <v>10.0</v>
      </c>
      <c r="C81" s="132"/>
      <c r="D81" s="138"/>
      <c r="E81" s="139"/>
      <c r="F81" s="140"/>
      <c r="G81" s="141"/>
      <c r="H81" s="119"/>
      <c r="I81" s="119"/>
      <c r="J81" s="147" t="s">
        <v>276</v>
      </c>
      <c r="L81" s="128" t="str">
        <f>SUM(G85-F85)</f>
        <v>  -   </v>
      </c>
      <c r="N81" s="149"/>
      <c r="O81" s="119"/>
      <c r="P81" s="119"/>
      <c r="Q81" s="119"/>
      <c r="R81" s="119"/>
      <c r="S81" s="119"/>
      <c r="T81" s="119"/>
      <c r="U81" s="119"/>
      <c r="V81" s="119"/>
      <c r="W81" s="119"/>
      <c r="X81" s="119"/>
    </row>
    <row r="82" ht="28.5" customHeight="1">
      <c r="A82" s="119"/>
      <c r="B82" s="41">
        <v>11.0</v>
      </c>
      <c r="C82" s="137"/>
      <c r="D82" s="138"/>
      <c r="E82" s="139"/>
      <c r="F82" s="140"/>
      <c r="G82" s="141"/>
      <c r="H82" s="119"/>
      <c r="I82" s="119"/>
      <c r="J82" s="151" t="s">
        <v>277</v>
      </c>
      <c r="L82" s="152" t="str">
        <f>SUM(L79-L80+L81)</f>
        <v>  -   </v>
      </c>
      <c r="M82" s="153"/>
      <c r="N82" s="149"/>
      <c r="O82" s="119"/>
      <c r="P82" s="119"/>
      <c r="Q82" s="119"/>
      <c r="R82" s="119"/>
      <c r="S82" s="119"/>
      <c r="T82" s="119"/>
      <c r="U82" s="119"/>
      <c r="V82" s="119"/>
      <c r="W82" s="119"/>
      <c r="X82" s="119"/>
    </row>
    <row r="83" ht="28.5" customHeight="1">
      <c r="A83" s="119"/>
      <c r="B83" s="41">
        <v>12.0</v>
      </c>
      <c r="C83" s="137"/>
      <c r="D83" s="138"/>
      <c r="E83" s="139"/>
      <c r="F83" s="140"/>
      <c r="G83" s="141"/>
      <c r="H83" s="119"/>
      <c r="I83" s="119"/>
      <c r="J83" s="154"/>
      <c r="K83" s="155"/>
      <c r="L83" s="156"/>
      <c r="M83" s="157"/>
      <c r="N83" s="158"/>
      <c r="O83" s="119"/>
      <c r="P83" s="119"/>
      <c r="Q83" s="119"/>
      <c r="R83" s="119"/>
      <c r="S83" s="119"/>
      <c r="T83" s="119"/>
      <c r="U83" s="119"/>
      <c r="V83" s="119"/>
      <c r="W83" s="119"/>
      <c r="X83" s="119"/>
    </row>
    <row r="84" ht="28.5" customHeight="1">
      <c r="A84" s="119"/>
      <c r="B84" s="41">
        <v>13.0</v>
      </c>
      <c r="C84" s="159"/>
      <c r="D84" s="161"/>
      <c r="E84" s="164"/>
      <c r="F84" s="165"/>
      <c r="G84" s="166"/>
      <c r="H84" s="119"/>
      <c r="I84" s="119"/>
      <c r="J84" s="52"/>
      <c r="K84" s="12"/>
      <c r="L84" s="12"/>
      <c r="M84" s="65"/>
      <c r="N84" s="65"/>
      <c r="O84" s="119"/>
      <c r="P84" s="119"/>
      <c r="Q84" s="119"/>
      <c r="R84" s="119"/>
      <c r="S84" s="119"/>
      <c r="T84" s="119"/>
      <c r="U84" s="119"/>
      <c r="V84" s="119"/>
      <c r="W84" s="119"/>
      <c r="X84" s="119"/>
    </row>
    <row r="85" ht="28.5" customHeight="1">
      <c r="A85" s="119"/>
      <c r="B85" s="167" t="s">
        <v>83</v>
      </c>
      <c r="C85" s="61"/>
      <c r="D85" s="61"/>
      <c r="E85" s="168"/>
      <c r="F85" s="170" t="str">
        <f t="shared" ref="F85:G85" si="11">SUM(F72:F84)</f>
        <v>  -   </v>
      </c>
      <c r="G85" s="172" t="str">
        <f t="shared" si="11"/>
        <v>  -   </v>
      </c>
      <c r="H85" s="119"/>
      <c r="I85" s="119"/>
      <c r="J85" s="52"/>
      <c r="K85" s="12"/>
      <c r="L85" s="12"/>
      <c r="M85" s="65"/>
      <c r="N85" s="65"/>
      <c r="O85" s="119"/>
      <c r="P85" s="119"/>
      <c r="Q85" s="119"/>
      <c r="R85" s="119"/>
      <c r="S85" s="119"/>
      <c r="T85" s="119"/>
      <c r="U85" s="119"/>
      <c r="V85" s="119"/>
      <c r="W85" s="119"/>
      <c r="X85" s="119"/>
    </row>
    <row r="86" ht="25.5" customHeight="1">
      <c r="A86" s="1"/>
      <c r="B86" s="1"/>
      <c r="C86" s="1"/>
      <c r="D86" s="1"/>
      <c r="E86" s="1"/>
      <c r="F86" s="104"/>
      <c r="G86" s="104"/>
      <c r="H86" s="1"/>
      <c r="I86" s="12"/>
      <c r="J86" s="1"/>
      <c r="K86" s="1"/>
      <c r="L86" s="1"/>
      <c r="M86" s="104"/>
      <c r="N86" s="104"/>
      <c r="O86" s="1"/>
      <c r="P86" s="1"/>
      <c r="Q86" s="1"/>
      <c r="R86" s="1"/>
      <c r="S86" s="1"/>
      <c r="T86" s="1"/>
      <c r="U86" s="1"/>
      <c r="V86" s="1"/>
      <c r="W86" s="1"/>
      <c r="X86" s="1"/>
    </row>
  </sheetData>
  <mergeCells count="22">
    <mergeCell ref="J79:K79"/>
    <mergeCell ref="J80:K80"/>
    <mergeCell ref="J82:K82"/>
    <mergeCell ref="J81:K81"/>
    <mergeCell ref="I64:L64"/>
    <mergeCell ref="I65:L65"/>
    <mergeCell ref="H63:K63"/>
    <mergeCell ref="B65:E65"/>
    <mergeCell ref="B64:E64"/>
    <mergeCell ref="B67:E67"/>
    <mergeCell ref="I67:L67"/>
    <mergeCell ref="B70:G70"/>
    <mergeCell ref="C71:D71"/>
    <mergeCell ref="B60:E60"/>
    <mergeCell ref="I60:L60"/>
    <mergeCell ref="L82:M82"/>
    <mergeCell ref="H1:K1"/>
    <mergeCell ref="H31:K31"/>
    <mergeCell ref="B85:D85"/>
    <mergeCell ref="L79:M79"/>
    <mergeCell ref="L80:M80"/>
    <mergeCell ref="L81:M8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11.88"/>
    <col customWidth="1" min="6" max="6" width="12.88"/>
    <col customWidth="1" min="7" max="7" width="9.88"/>
    <col customWidth="1" min="8" max="11" width="10.0"/>
    <col customWidth="1" min="12" max="12" width="13.0"/>
    <col customWidth="1" min="13" max="21" width="9.0"/>
  </cols>
  <sheetData>
    <row r="1" ht="25.5" customHeight="1">
      <c r="A1" s="1"/>
      <c r="B1" s="2"/>
      <c r="C1" s="4"/>
      <c r="D1" s="4"/>
      <c r="E1" s="2"/>
      <c r="F1" s="5"/>
      <c r="G1" s="7" t="s">
        <v>1</v>
      </c>
      <c r="H1" s="174" t="str">
        <f>TODAY()</f>
        <v>8/16/2016</v>
      </c>
      <c r="I1" s="102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</row>
    <row r="2" ht="25.5" customHeight="1">
      <c r="A2" s="11"/>
      <c r="B2" s="14" t="s">
        <v>3</v>
      </c>
      <c r="C2" s="15" t="s">
        <v>4</v>
      </c>
      <c r="D2" s="16"/>
      <c r="E2" s="17">
        <v>3.0</v>
      </c>
      <c r="F2" s="17">
        <v>2.0</v>
      </c>
      <c r="G2" s="17">
        <v>1.0</v>
      </c>
      <c r="H2" s="17" t="s">
        <v>280</v>
      </c>
      <c r="I2" s="17" t="s">
        <v>281</v>
      </c>
      <c r="J2" s="18" t="s">
        <v>282</v>
      </c>
      <c r="K2" s="20" t="s">
        <v>283</v>
      </c>
      <c r="L2" s="11"/>
      <c r="M2" s="11"/>
      <c r="N2" s="11"/>
      <c r="O2" s="11"/>
      <c r="P2" s="11"/>
      <c r="Q2" s="11"/>
      <c r="R2" s="11"/>
      <c r="S2" s="11"/>
      <c r="T2" s="11"/>
      <c r="U2" s="11"/>
    </row>
    <row r="3" ht="25.5" customHeight="1">
      <c r="A3" s="1"/>
      <c r="B3" s="23">
        <v>1.0</v>
      </c>
      <c r="C3" s="24" t="s">
        <v>8</v>
      </c>
      <c r="D3" s="29" t="s">
        <v>284</v>
      </c>
      <c r="E3" s="31"/>
      <c r="F3" s="31"/>
      <c r="G3" s="31"/>
      <c r="H3" s="31"/>
      <c r="I3" s="31"/>
      <c r="J3" s="32"/>
      <c r="K3" s="33"/>
      <c r="L3" s="1"/>
      <c r="M3" s="1"/>
      <c r="N3" s="1"/>
      <c r="O3" s="1"/>
      <c r="P3" s="1"/>
      <c r="Q3" s="1"/>
      <c r="R3" s="1"/>
      <c r="S3" s="1"/>
      <c r="T3" s="1"/>
      <c r="U3" s="1"/>
    </row>
    <row r="4" ht="25.5" customHeight="1">
      <c r="A4" s="1"/>
      <c r="B4" s="42" t="str">
        <f t="shared" ref="B4:B30" si="1">SUM(B3+1)</f>
        <v>2</v>
      </c>
      <c r="C4" s="43" t="s">
        <v>16</v>
      </c>
      <c r="D4" s="44" t="s">
        <v>17</v>
      </c>
      <c r="E4" s="45"/>
      <c r="F4" s="45"/>
      <c r="G4" s="45"/>
      <c r="H4" s="45"/>
      <c r="I4" s="45"/>
      <c r="J4" s="46"/>
      <c r="K4" s="47"/>
      <c r="L4" s="1"/>
      <c r="M4" s="1"/>
      <c r="N4" s="1"/>
      <c r="O4" s="1"/>
      <c r="P4" s="1"/>
      <c r="Q4" s="1"/>
      <c r="R4" s="1"/>
      <c r="S4" s="1"/>
      <c r="T4" s="1"/>
      <c r="U4" s="1"/>
    </row>
    <row r="5" ht="25.5" customHeight="1">
      <c r="A5" s="1"/>
      <c r="B5" s="42" t="str">
        <f t="shared" si="1"/>
        <v>3</v>
      </c>
      <c r="C5" s="43" t="s">
        <v>21</v>
      </c>
      <c r="D5" s="44" t="s">
        <v>22</v>
      </c>
      <c r="E5" s="45"/>
      <c r="F5" s="45"/>
      <c r="G5" s="45"/>
      <c r="H5" s="45"/>
      <c r="I5" s="45"/>
      <c r="J5" s="46"/>
      <c r="K5" s="47"/>
      <c r="L5" s="1"/>
      <c r="M5" s="1"/>
      <c r="N5" s="1"/>
      <c r="O5" s="1"/>
      <c r="P5" s="1"/>
      <c r="Q5" s="1"/>
      <c r="R5" s="1"/>
      <c r="S5" s="1"/>
      <c r="T5" s="1"/>
      <c r="U5" s="1"/>
    </row>
    <row r="6" ht="25.5" customHeight="1">
      <c r="A6" s="1"/>
      <c r="B6" s="42" t="str">
        <f t="shared" si="1"/>
        <v>4</v>
      </c>
      <c r="C6" s="43" t="s">
        <v>25</v>
      </c>
      <c r="D6" s="44" t="s">
        <v>26</v>
      </c>
      <c r="E6" s="45"/>
      <c r="F6" s="45"/>
      <c r="G6" s="45"/>
      <c r="H6" s="45"/>
      <c r="I6" s="45"/>
      <c r="J6" s="46"/>
      <c r="K6" s="47"/>
      <c r="L6" s="1"/>
      <c r="M6" s="1"/>
      <c r="N6" s="1"/>
      <c r="O6" s="1"/>
      <c r="P6" s="1"/>
      <c r="Q6" s="1"/>
      <c r="R6" s="1"/>
      <c r="S6" s="1"/>
      <c r="T6" s="1"/>
      <c r="U6" s="1"/>
    </row>
    <row r="7" ht="25.5" customHeight="1">
      <c r="A7" s="1"/>
      <c r="B7" s="42" t="str">
        <f t="shared" si="1"/>
        <v>5</v>
      </c>
      <c r="C7" s="43" t="s">
        <v>29</v>
      </c>
      <c r="D7" s="44" t="s">
        <v>30</v>
      </c>
      <c r="E7" s="45"/>
      <c r="F7" s="45"/>
      <c r="G7" s="45"/>
      <c r="H7" s="45"/>
      <c r="I7" s="45"/>
      <c r="J7" s="46"/>
      <c r="K7" s="47"/>
      <c r="L7" s="1"/>
      <c r="M7" s="1"/>
      <c r="N7" s="1"/>
      <c r="O7" s="1"/>
      <c r="P7" s="1"/>
      <c r="Q7" s="1"/>
      <c r="R7" s="1"/>
      <c r="S7" s="1"/>
      <c r="T7" s="1"/>
      <c r="U7" s="1"/>
    </row>
    <row r="8" ht="25.5" customHeight="1">
      <c r="A8" s="1"/>
      <c r="B8" s="42" t="str">
        <f t="shared" si="1"/>
        <v>6</v>
      </c>
      <c r="C8" s="43" t="s">
        <v>35</v>
      </c>
      <c r="D8" s="44" t="s">
        <v>36</v>
      </c>
      <c r="E8" s="45"/>
      <c r="F8" s="45"/>
      <c r="G8" s="45"/>
      <c r="H8" s="45"/>
      <c r="I8" s="45"/>
      <c r="J8" s="46"/>
      <c r="K8" s="47"/>
      <c r="L8" s="1"/>
      <c r="M8" s="1"/>
      <c r="N8" s="1"/>
      <c r="O8" s="1"/>
      <c r="P8" s="1"/>
      <c r="Q8" s="1"/>
      <c r="R8" s="1"/>
      <c r="S8" s="1"/>
      <c r="T8" s="1"/>
      <c r="U8" s="1"/>
    </row>
    <row r="9" ht="25.5" customHeight="1">
      <c r="A9" s="1"/>
      <c r="B9" s="42" t="str">
        <f t="shared" si="1"/>
        <v>7</v>
      </c>
      <c r="C9" s="43" t="s">
        <v>40</v>
      </c>
      <c r="D9" s="44" t="s">
        <v>41</v>
      </c>
      <c r="E9" s="45"/>
      <c r="F9" s="45"/>
      <c r="G9" s="45"/>
      <c r="H9" s="45"/>
      <c r="I9" s="45"/>
      <c r="J9" s="46"/>
      <c r="K9" s="47"/>
      <c r="L9" s="1"/>
      <c r="M9" s="1"/>
      <c r="N9" s="1"/>
      <c r="O9" s="1"/>
      <c r="P9" s="1"/>
      <c r="Q9" s="1"/>
      <c r="R9" s="1"/>
      <c r="S9" s="1"/>
      <c r="T9" s="1"/>
      <c r="U9" s="1"/>
    </row>
    <row r="10" ht="25.5" customHeight="1">
      <c r="A10" s="1"/>
      <c r="B10" s="42" t="str">
        <f t="shared" si="1"/>
        <v>8</v>
      </c>
      <c r="C10" s="43" t="s">
        <v>286</v>
      </c>
      <c r="D10" s="44"/>
      <c r="E10" s="45"/>
      <c r="F10" s="45"/>
      <c r="G10" s="45"/>
      <c r="H10" s="45"/>
      <c r="I10" s="45"/>
      <c r="J10" s="46"/>
      <c r="K10" s="47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25.5" customHeight="1">
      <c r="A11" s="1"/>
      <c r="B11" s="42" t="str">
        <f t="shared" si="1"/>
        <v>9</v>
      </c>
      <c r="C11" s="51" t="s">
        <v>51</v>
      </c>
      <c r="D11" s="44" t="s">
        <v>57</v>
      </c>
      <c r="E11" s="45"/>
      <c r="F11" s="45"/>
      <c r="G11" s="45"/>
      <c r="H11" s="45"/>
      <c r="I11" s="45"/>
      <c r="J11" s="46"/>
      <c r="K11" s="47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25.5" customHeight="1">
      <c r="A12" s="1"/>
      <c r="B12" s="42" t="str">
        <f t="shared" si="1"/>
        <v>10</v>
      </c>
      <c r="C12" s="51" t="s">
        <v>62</v>
      </c>
      <c r="D12" s="44" t="s">
        <v>63</v>
      </c>
      <c r="E12" s="45"/>
      <c r="F12" s="45"/>
      <c r="G12" s="45"/>
      <c r="H12" s="45"/>
      <c r="I12" s="45"/>
      <c r="J12" s="46"/>
      <c r="K12" s="47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25.5" customHeight="1">
      <c r="A13" s="1"/>
      <c r="B13" s="42" t="str">
        <f t="shared" si="1"/>
        <v>11</v>
      </c>
      <c r="C13" s="43" t="s">
        <v>67</v>
      </c>
      <c r="D13" s="44" t="s">
        <v>68</v>
      </c>
      <c r="E13" s="45"/>
      <c r="F13" s="45"/>
      <c r="G13" s="45"/>
      <c r="H13" s="45"/>
      <c r="I13" s="45"/>
      <c r="J13" s="46"/>
      <c r="K13" s="47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25.5" customHeight="1">
      <c r="A14" s="1"/>
      <c r="B14" s="42" t="str">
        <f t="shared" si="1"/>
        <v>12</v>
      </c>
      <c r="C14" s="56" t="s">
        <v>71</v>
      </c>
      <c r="D14" s="44" t="s">
        <v>72</v>
      </c>
      <c r="E14" s="45"/>
      <c r="F14" s="45"/>
      <c r="G14" s="45"/>
      <c r="H14" s="45"/>
      <c r="I14" s="45"/>
      <c r="J14" s="46"/>
      <c r="K14" s="47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25.5" customHeight="1">
      <c r="A15" s="1"/>
      <c r="B15" s="42" t="str">
        <f t="shared" si="1"/>
        <v>13</v>
      </c>
      <c r="C15" s="43" t="s">
        <v>75</v>
      </c>
      <c r="D15" s="44" t="s">
        <v>76</v>
      </c>
      <c r="E15" s="45"/>
      <c r="F15" s="45"/>
      <c r="G15" s="45"/>
      <c r="H15" s="45"/>
      <c r="I15" s="45"/>
      <c r="J15" s="46"/>
      <c r="K15" s="47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25.5" customHeight="1">
      <c r="A16" s="1"/>
      <c r="B16" s="42" t="str">
        <f t="shared" si="1"/>
        <v>14</v>
      </c>
      <c r="C16" s="59" t="s">
        <v>80</v>
      </c>
      <c r="D16" s="44" t="s">
        <v>84</v>
      </c>
      <c r="E16" s="45"/>
      <c r="F16" s="45"/>
      <c r="G16" s="45"/>
      <c r="H16" s="45"/>
      <c r="I16" s="45"/>
      <c r="J16" s="46"/>
      <c r="K16" s="47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25.5" customHeight="1">
      <c r="A17" s="62"/>
      <c r="B17" s="42" t="str">
        <f t="shared" si="1"/>
        <v>15</v>
      </c>
      <c r="C17" s="43" t="s">
        <v>87</v>
      </c>
      <c r="D17" s="44" t="s">
        <v>134</v>
      </c>
      <c r="E17" s="45"/>
      <c r="F17" s="45"/>
      <c r="G17" s="45"/>
      <c r="H17" s="45"/>
      <c r="I17" s="45"/>
      <c r="J17" s="46"/>
      <c r="K17" s="47"/>
      <c r="L17" s="62"/>
      <c r="M17" s="62"/>
      <c r="N17" s="62"/>
      <c r="O17" s="62"/>
      <c r="P17" s="62"/>
      <c r="Q17" s="62"/>
      <c r="R17" s="62"/>
      <c r="S17" s="62"/>
      <c r="T17" s="62"/>
      <c r="U17" s="62"/>
    </row>
    <row r="18" ht="25.5" customHeight="1">
      <c r="A18" s="1"/>
      <c r="B18" s="42" t="str">
        <f t="shared" si="1"/>
        <v>16</v>
      </c>
      <c r="C18" s="59" t="s">
        <v>91</v>
      </c>
      <c r="D18" s="44" t="s">
        <v>92</v>
      </c>
      <c r="E18" s="45"/>
      <c r="F18" s="45"/>
      <c r="G18" s="45"/>
      <c r="H18" s="45"/>
      <c r="I18" s="45"/>
      <c r="J18" s="46"/>
      <c r="K18" s="47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25.5" customHeight="1">
      <c r="A19" s="1"/>
      <c r="B19" s="42" t="str">
        <f t="shared" si="1"/>
        <v>17</v>
      </c>
      <c r="C19" s="43" t="s">
        <v>96</v>
      </c>
      <c r="D19" s="44"/>
      <c r="E19" s="45"/>
      <c r="F19" s="45"/>
      <c r="G19" s="45"/>
      <c r="H19" s="45"/>
      <c r="I19" s="45"/>
      <c r="J19" s="46"/>
      <c r="K19" s="47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25.5" customHeight="1">
      <c r="A20" s="1"/>
      <c r="B20" s="42" t="str">
        <f t="shared" si="1"/>
        <v>18</v>
      </c>
      <c r="C20" s="59" t="s">
        <v>100</v>
      </c>
      <c r="D20" s="44" t="s">
        <v>9</v>
      </c>
      <c r="E20" s="45"/>
      <c r="F20" s="45"/>
      <c r="G20" s="45"/>
      <c r="H20" s="45"/>
      <c r="I20" s="45"/>
      <c r="J20" s="46"/>
      <c r="K20" s="47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25.5" customHeight="1">
      <c r="A21" s="1"/>
      <c r="B21" s="42" t="str">
        <f t="shared" si="1"/>
        <v>19</v>
      </c>
      <c r="C21" s="67" t="s">
        <v>104</v>
      </c>
      <c r="D21" s="44" t="s">
        <v>105</v>
      </c>
      <c r="E21" s="45"/>
      <c r="F21" s="45"/>
      <c r="G21" s="45"/>
      <c r="H21" s="45"/>
      <c r="I21" s="45"/>
      <c r="J21" s="46"/>
      <c r="K21" s="47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25.5" customHeight="1">
      <c r="A22" s="1"/>
      <c r="B22" s="42" t="str">
        <f t="shared" si="1"/>
        <v>20</v>
      </c>
      <c r="C22" s="59" t="s">
        <v>108</v>
      </c>
      <c r="D22" s="44" t="s">
        <v>109</v>
      </c>
      <c r="E22" s="45"/>
      <c r="F22" s="45"/>
      <c r="G22" s="45"/>
      <c r="H22" s="45"/>
      <c r="I22" s="45"/>
      <c r="J22" s="46"/>
      <c r="K22" s="47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25.5" customHeight="1">
      <c r="A23" s="1"/>
      <c r="B23" s="42" t="str">
        <f t="shared" si="1"/>
        <v>21</v>
      </c>
      <c r="C23" s="43" t="s">
        <v>112</v>
      </c>
      <c r="D23" s="44" t="s">
        <v>113</v>
      </c>
      <c r="E23" s="45"/>
      <c r="F23" s="45"/>
      <c r="G23" s="45"/>
      <c r="H23" s="45"/>
      <c r="I23" s="45"/>
      <c r="J23" s="46"/>
      <c r="K23" s="47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ht="25.5" customHeight="1">
      <c r="A24" s="1"/>
      <c r="B24" s="42" t="str">
        <f t="shared" si="1"/>
        <v>22</v>
      </c>
      <c r="C24" s="71" t="s">
        <v>116</v>
      </c>
      <c r="D24" s="44" t="s">
        <v>118</v>
      </c>
      <c r="E24" s="45"/>
      <c r="F24" s="45"/>
      <c r="G24" s="45"/>
      <c r="H24" s="45"/>
      <c r="I24" s="45"/>
      <c r="J24" s="46"/>
      <c r="K24" s="47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25.5" customHeight="1">
      <c r="A25" s="1"/>
      <c r="B25" s="42" t="str">
        <f t="shared" si="1"/>
        <v>23</v>
      </c>
      <c r="C25" s="59" t="s">
        <v>120</v>
      </c>
      <c r="D25" s="44" t="s">
        <v>121</v>
      </c>
      <c r="E25" s="45"/>
      <c r="F25" s="45"/>
      <c r="G25" s="45"/>
      <c r="H25" s="45"/>
      <c r="I25" s="45"/>
      <c r="J25" s="46"/>
      <c r="K25" s="47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25.5" customHeight="1">
      <c r="A26" s="1"/>
      <c r="B26" s="42" t="str">
        <f t="shared" si="1"/>
        <v>24</v>
      </c>
      <c r="C26" s="43" t="s">
        <v>123</v>
      </c>
      <c r="D26" s="44" t="s">
        <v>124</v>
      </c>
      <c r="E26" s="45"/>
      <c r="F26" s="45"/>
      <c r="G26" s="45"/>
      <c r="H26" s="45"/>
      <c r="I26" s="45"/>
      <c r="J26" s="46"/>
      <c r="K26" s="47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25.5" customHeight="1">
      <c r="A27" s="1"/>
      <c r="B27" s="42" t="str">
        <f t="shared" si="1"/>
        <v>25</v>
      </c>
      <c r="C27" s="53" t="s">
        <v>127</v>
      </c>
      <c r="D27" s="29" t="s">
        <v>128</v>
      </c>
      <c r="E27" s="31"/>
      <c r="F27" s="31"/>
      <c r="G27" s="31"/>
      <c r="H27" s="31"/>
      <c r="I27" s="31"/>
      <c r="J27" s="32"/>
      <c r="K27" s="33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25.5" customHeight="1">
      <c r="A28" s="1"/>
      <c r="B28" s="42" t="str">
        <f t="shared" si="1"/>
        <v>26</v>
      </c>
      <c r="C28" s="43" t="s">
        <v>131</v>
      </c>
      <c r="D28" s="44" t="s">
        <v>132</v>
      </c>
      <c r="E28" s="45"/>
      <c r="F28" s="45"/>
      <c r="G28" s="45"/>
      <c r="H28" s="45"/>
      <c r="I28" s="45"/>
      <c r="J28" s="46"/>
      <c r="K28" s="47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ht="25.5" customHeight="1">
      <c r="A29" s="1"/>
      <c r="B29" s="42" t="str">
        <f t="shared" si="1"/>
        <v>27</v>
      </c>
      <c r="C29" s="75" t="s">
        <v>136</v>
      </c>
      <c r="D29" s="44"/>
      <c r="E29" s="45"/>
      <c r="F29" s="45"/>
      <c r="G29" s="45"/>
      <c r="H29" s="45"/>
      <c r="I29" s="45"/>
      <c r="J29" s="46"/>
      <c r="K29" s="47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ht="25.5" customHeight="1">
      <c r="A30" s="1"/>
      <c r="B30" s="42" t="str">
        <f t="shared" si="1"/>
        <v>28</v>
      </c>
      <c r="C30" s="43" t="s">
        <v>140</v>
      </c>
      <c r="D30" s="44"/>
      <c r="E30" s="45"/>
      <c r="F30" s="45"/>
      <c r="G30" s="45"/>
      <c r="H30" s="45"/>
      <c r="I30" s="45"/>
      <c r="J30" s="46"/>
      <c r="K30" s="47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ht="25.5" customHeight="1">
      <c r="A31" s="1"/>
      <c r="B31" s="2"/>
      <c r="C31" s="4"/>
      <c r="D31" s="4"/>
      <c r="E31" s="2"/>
      <c r="F31" s="5"/>
      <c r="G31" s="7" t="s">
        <v>1</v>
      </c>
      <c r="H31" s="174" t="str">
        <f>TODAY()</f>
        <v>8/16/2016</v>
      </c>
      <c r="I31" s="102"/>
      <c r="J31" s="3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ht="25.5" customHeight="1">
      <c r="A32" s="11"/>
      <c r="B32" s="14" t="s">
        <v>3</v>
      </c>
      <c r="C32" s="15" t="s">
        <v>4</v>
      </c>
      <c r="D32" s="16"/>
      <c r="E32" s="17">
        <v>3.0</v>
      </c>
      <c r="F32" s="17">
        <v>2.0</v>
      </c>
      <c r="G32" s="17">
        <v>1.0</v>
      </c>
      <c r="H32" s="17" t="s">
        <v>280</v>
      </c>
      <c r="I32" s="17" t="s">
        <v>281</v>
      </c>
      <c r="J32" s="18" t="s">
        <v>282</v>
      </c>
      <c r="K32" s="20" t="s">
        <v>283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ht="25.5" customHeight="1">
      <c r="A33" s="1"/>
      <c r="B33" s="34">
        <v>29.0</v>
      </c>
      <c r="C33" s="193" t="s">
        <v>14</v>
      </c>
      <c r="D33" s="29" t="s">
        <v>15</v>
      </c>
      <c r="E33" s="38"/>
      <c r="F33" s="38"/>
      <c r="G33" s="38"/>
      <c r="H33" s="38"/>
      <c r="I33" s="38"/>
      <c r="J33" s="39"/>
      <c r="K33" s="40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25.5" customHeight="1">
      <c r="A34" s="1"/>
      <c r="B34" s="23" t="str">
        <f t="shared" ref="B34:B60" si="2">SUM(B33+1)</f>
        <v>30</v>
      </c>
      <c r="C34" s="195" t="s">
        <v>19</v>
      </c>
      <c r="D34" s="44" t="s">
        <v>20</v>
      </c>
      <c r="E34" s="31"/>
      <c r="F34" s="31"/>
      <c r="G34" s="31"/>
      <c r="H34" s="31"/>
      <c r="I34" s="31"/>
      <c r="J34" s="32"/>
      <c r="K34" s="33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25.5" customHeight="1">
      <c r="A35" s="1"/>
      <c r="B35" s="23" t="str">
        <f t="shared" si="2"/>
        <v>31</v>
      </c>
      <c r="C35" s="48" t="s">
        <v>23</v>
      </c>
      <c r="D35" s="44" t="s">
        <v>24</v>
      </c>
      <c r="E35" s="45"/>
      <c r="F35" s="45"/>
      <c r="G35" s="45"/>
      <c r="H35" s="45"/>
      <c r="I35" s="45"/>
      <c r="J35" s="46"/>
      <c r="K35" s="47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25.5" customHeight="1">
      <c r="A36" s="1"/>
      <c r="B36" s="23" t="str">
        <f t="shared" si="2"/>
        <v>32</v>
      </c>
      <c r="C36" s="48" t="s">
        <v>27</v>
      </c>
      <c r="D36" s="44" t="s">
        <v>28</v>
      </c>
      <c r="E36" s="45"/>
      <c r="F36" s="45"/>
      <c r="G36" s="45"/>
      <c r="H36" s="45"/>
      <c r="I36" s="45"/>
      <c r="J36" s="46"/>
      <c r="K36" s="47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25.5" customHeight="1">
      <c r="A37" s="1"/>
      <c r="B37" s="23" t="str">
        <f t="shared" si="2"/>
        <v>33</v>
      </c>
      <c r="C37" s="48" t="s">
        <v>32</v>
      </c>
      <c r="D37" s="44" t="s">
        <v>33</v>
      </c>
      <c r="E37" s="45"/>
      <c r="F37" s="45"/>
      <c r="G37" s="45"/>
      <c r="H37" s="45"/>
      <c r="I37" s="45"/>
      <c r="J37" s="46"/>
      <c r="K37" s="47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25.5" customHeight="1">
      <c r="A38" s="1"/>
      <c r="B38" s="23" t="str">
        <f t="shared" si="2"/>
        <v>34</v>
      </c>
      <c r="C38" s="48" t="s">
        <v>38</v>
      </c>
      <c r="D38" s="44" t="s">
        <v>39</v>
      </c>
      <c r="E38" s="31"/>
      <c r="F38" s="31"/>
      <c r="G38" s="31"/>
      <c r="H38" s="31"/>
      <c r="I38" s="31"/>
      <c r="J38" s="46"/>
      <c r="K38" s="47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ht="25.5" customHeight="1">
      <c r="A39" s="1"/>
      <c r="B39" s="23" t="str">
        <f t="shared" si="2"/>
        <v>35</v>
      </c>
      <c r="C39" s="48" t="s">
        <v>43</v>
      </c>
      <c r="D39" s="44" t="s">
        <v>44</v>
      </c>
      <c r="E39" s="45"/>
      <c r="F39" s="45"/>
      <c r="G39" s="45"/>
      <c r="H39" s="45"/>
      <c r="I39" s="45"/>
      <c r="J39" s="46"/>
      <c r="K39" s="47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25.5" customHeight="1">
      <c r="A40" s="1"/>
      <c r="B40" s="23" t="str">
        <f t="shared" si="2"/>
        <v>36</v>
      </c>
      <c r="C40" s="48" t="s">
        <v>48</v>
      </c>
      <c r="D40" s="44" t="s">
        <v>134</v>
      </c>
      <c r="E40" s="45"/>
      <c r="F40" s="45"/>
      <c r="G40" s="45"/>
      <c r="H40" s="45"/>
      <c r="I40" s="45"/>
      <c r="J40" s="46"/>
      <c r="K40" s="47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25.5" customHeight="1">
      <c r="A41" s="1"/>
      <c r="B41" s="23" t="str">
        <f t="shared" si="2"/>
        <v>37</v>
      </c>
      <c r="C41" s="48" t="s">
        <v>59</v>
      </c>
      <c r="D41" s="44" t="s">
        <v>60</v>
      </c>
      <c r="E41" s="45"/>
      <c r="F41" s="45"/>
      <c r="G41" s="45"/>
      <c r="H41" s="45"/>
      <c r="I41" s="45"/>
      <c r="J41" s="46"/>
      <c r="K41" s="47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25.5" customHeight="1">
      <c r="A42" s="1"/>
      <c r="B42" s="23" t="str">
        <f t="shared" si="2"/>
        <v>38</v>
      </c>
      <c r="C42" s="199" t="s">
        <v>64</v>
      </c>
      <c r="D42" s="44" t="s">
        <v>66</v>
      </c>
      <c r="E42" s="45"/>
      <c r="F42" s="45"/>
      <c r="G42" s="45"/>
      <c r="H42" s="45"/>
      <c r="I42" s="45"/>
      <c r="J42" s="46"/>
      <c r="K42" s="47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25.5" customHeight="1">
      <c r="A43" s="1"/>
      <c r="B43" s="23" t="str">
        <f t="shared" si="2"/>
        <v>39</v>
      </c>
      <c r="C43" s="48">
        <v>99.0</v>
      </c>
      <c r="D43" s="44" t="s">
        <v>69</v>
      </c>
      <c r="E43" s="45"/>
      <c r="F43" s="45"/>
      <c r="G43" s="45"/>
      <c r="H43" s="45"/>
      <c r="I43" s="45"/>
      <c r="J43" s="46"/>
      <c r="K43" s="47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25.5" customHeight="1">
      <c r="A44" s="1"/>
      <c r="B44" s="23" t="str">
        <f t="shared" si="2"/>
        <v>40</v>
      </c>
      <c r="C44" s="48" t="s">
        <v>73</v>
      </c>
      <c r="D44" s="44" t="s">
        <v>74</v>
      </c>
      <c r="E44" s="45"/>
      <c r="F44" s="45"/>
      <c r="G44" s="45"/>
      <c r="H44" s="45"/>
      <c r="I44" s="45"/>
      <c r="J44" s="46"/>
      <c r="K44" s="47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25.5" customHeight="1">
      <c r="A45" s="1"/>
      <c r="B45" s="23" t="str">
        <f t="shared" si="2"/>
        <v>41</v>
      </c>
      <c r="C45" s="48" t="s">
        <v>77</v>
      </c>
      <c r="D45" s="44" t="s">
        <v>78</v>
      </c>
      <c r="E45" s="45"/>
      <c r="F45" s="45"/>
      <c r="G45" s="45"/>
      <c r="H45" s="45"/>
      <c r="I45" s="45"/>
      <c r="J45" s="46"/>
      <c r="K45" s="47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ht="25.5" customHeight="1">
      <c r="A46" s="1"/>
      <c r="B46" s="23" t="str">
        <f t="shared" si="2"/>
        <v>42</v>
      </c>
      <c r="C46" s="48" t="s">
        <v>85</v>
      </c>
      <c r="D46" s="44" t="s">
        <v>86</v>
      </c>
      <c r="E46" s="45"/>
      <c r="F46" s="45"/>
      <c r="G46" s="45"/>
      <c r="H46" s="45"/>
      <c r="I46" s="45"/>
      <c r="J46" s="46"/>
      <c r="K46" s="47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ht="25.5" customHeight="1">
      <c r="A47" s="62"/>
      <c r="B47" s="23" t="str">
        <f t="shared" si="2"/>
        <v>43</v>
      </c>
      <c r="C47" s="48" t="s">
        <v>89</v>
      </c>
      <c r="D47" s="44" t="s">
        <v>90</v>
      </c>
      <c r="E47" s="45"/>
      <c r="F47" s="45"/>
      <c r="G47" s="45"/>
      <c r="H47" s="45"/>
      <c r="I47" s="45"/>
      <c r="J47" s="46"/>
      <c r="K47" s="47"/>
      <c r="L47" s="62"/>
      <c r="M47" s="62"/>
      <c r="N47" s="62"/>
      <c r="O47" s="62"/>
      <c r="P47" s="62"/>
      <c r="Q47" s="62"/>
      <c r="R47" s="62"/>
      <c r="S47" s="62"/>
      <c r="T47" s="62"/>
      <c r="U47" s="62"/>
    </row>
    <row r="48" ht="25.5" customHeight="1">
      <c r="A48" s="1"/>
      <c r="B48" s="23" t="str">
        <f t="shared" si="2"/>
        <v>44</v>
      </c>
      <c r="C48" s="48" t="s">
        <v>93</v>
      </c>
      <c r="D48" s="44" t="s">
        <v>94</v>
      </c>
      <c r="E48" s="45"/>
      <c r="F48" s="45"/>
      <c r="G48" s="45"/>
      <c r="H48" s="45"/>
      <c r="I48" s="45"/>
      <c r="J48" s="46"/>
      <c r="K48" s="47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25.5" customHeight="1">
      <c r="A49" s="1"/>
      <c r="B49" s="23" t="str">
        <f t="shared" si="2"/>
        <v>45</v>
      </c>
      <c r="C49" s="48" t="s">
        <v>98</v>
      </c>
      <c r="D49" s="44" t="s">
        <v>99</v>
      </c>
      <c r="E49" s="45"/>
      <c r="F49" s="45"/>
      <c r="G49" s="45"/>
      <c r="H49" s="45"/>
      <c r="I49" s="45"/>
      <c r="J49" s="46"/>
      <c r="K49" s="47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25.5" customHeight="1">
      <c r="A50" s="1"/>
      <c r="B50" s="23" t="str">
        <f t="shared" si="2"/>
        <v>46</v>
      </c>
      <c r="C50" s="48" t="s">
        <v>101</v>
      </c>
      <c r="D50" s="44" t="s">
        <v>102</v>
      </c>
      <c r="E50" s="45"/>
      <c r="F50" s="45"/>
      <c r="G50" s="45"/>
      <c r="H50" s="45"/>
      <c r="I50" s="45"/>
      <c r="J50" s="46"/>
      <c r="K50" s="47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25.5" customHeight="1">
      <c r="A51" s="1"/>
      <c r="B51" s="23" t="str">
        <f t="shared" si="2"/>
        <v>47</v>
      </c>
      <c r="C51" s="48" t="s">
        <v>106</v>
      </c>
      <c r="D51" s="44" t="s">
        <v>107</v>
      </c>
      <c r="E51" s="45"/>
      <c r="F51" s="45"/>
      <c r="G51" s="45"/>
      <c r="H51" s="45"/>
      <c r="I51" s="45"/>
      <c r="J51" s="46"/>
      <c r="K51" s="47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ht="25.5" customHeight="1">
      <c r="A52" s="1"/>
      <c r="B52" s="23" t="str">
        <f t="shared" si="2"/>
        <v>48</v>
      </c>
      <c r="C52" s="48" t="s">
        <v>110</v>
      </c>
      <c r="D52" s="44" t="s">
        <v>111</v>
      </c>
      <c r="E52" s="45"/>
      <c r="F52" s="45"/>
      <c r="G52" s="45"/>
      <c r="H52" s="45"/>
      <c r="I52" s="45"/>
      <c r="J52" s="46"/>
      <c r="K52" s="47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ht="25.5" customHeight="1">
      <c r="A53" s="1"/>
      <c r="B53" s="23" t="str">
        <f t="shared" si="2"/>
        <v>49</v>
      </c>
      <c r="C53" s="199" t="s">
        <v>114</v>
      </c>
      <c r="D53" s="44" t="s">
        <v>115</v>
      </c>
      <c r="E53" s="45"/>
      <c r="F53" s="45"/>
      <c r="G53" s="45"/>
      <c r="H53" s="45"/>
      <c r="I53" s="45"/>
      <c r="J53" s="46"/>
      <c r="K53" s="47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ht="25.5" customHeight="1">
      <c r="A54" s="1"/>
      <c r="B54" s="23" t="str">
        <f t="shared" si="2"/>
        <v>50</v>
      </c>
      <c r="C54" s="72" t="s">
        <v>56</v>
      </c>
      <c r="D54" s="44" t="s">
        <v>119</v>
      </c>
      <c r="E54" s="31"/>
      <c r="F54" s="31"/>
      <c r="G54" s="31"/>
      <c r="H54" s="31"/>
      <c r="I54" s="31"/>
      <c r="J54" s="32"/>
      <c r="K54" s="33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ht="25.5" customHeight="1">
      <c r="A55" s="1"/>
      <c r="B55" s="23" t="str">
        <f t="shared" si="2"/>
        <v>51</v>
      </c>
      <c r="C55" s="53" t="s">
        <v>55</v>
      </c>
      <c r="D55" s="44" t="s">
        <v>122</v>
      </c>
      <c r="E55" s="45"/>
      <c r="F55" s="45"/>
      <c r="G55" s="45"/>
      <c r="H55" s="45"/>
      <c r="I55" s="45"/>
      <c r="J55" s="46"/>
      <c r="K55" s="47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25.5" customHeight="1">
      <c r="A56" s="1"/>
      <c r="B56" s="23" t="str">
        <f t="shared" si="2"/>
        <v>52</v>
      </c>
      <c r="C56" s="53" t="s">
        <v>125</v>
      </c>
      <c r="D56" s="44" t="s">
        <v>134</v>
      </c>
      <c r="E56" s="45"/>
      <c r="F56" s="45"/>
      <c r="G56" s="45"/>
      <c r="H56" s="45"/>
      <c r="I56" s="45"/>
      <c r="J56" s="46"/>
      <c r="K56" s="47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25.5" customHeight="1">
      <c r="A57" s="1"/>
      <c r="B57" s="23" t="str">
        <f t="shared" si="2"/>
        <v>53</v>
      </c>
      <c r="C57" s="43" t="s">
        <v>129</v>
      </c>
      <c r="D57" s="44" t="s">
        <v>130</v>
      </c>
      <c r="E57" s="45"/>
      <c r="F57" s="45"/>
      <c r="G57" s="45"/>
      <c r="H57" s="45"/>
      <c r="I57" s="45"/>
      <c r="J57" s="46"/>
      <c r="K57" s="47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25.5" customHeight="1">
      <c r="A58" s="1"/>
      <c r="B58" s="23" t="str">
        <f t="shared" si="2"/>
        <v>54</v>
      </c>
      <c r="C58" s="43" t="s">
        <v>133</v>
      </c>
      <c r="D58" s="44"/>
      <c r="E58" s="45"/>
      <c r="F58" s="45"/>
      <c r="G58" s="45"/>
      <c r="H58" s="45"/>
      <c r="I58" s="45"/>
      <c r="J58" s="46"/>
      <c r="K58" s="47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25.5" customHeight="1">
      <c r="A59" s="1"/>
      <c r="B59" s="23" t="str">
        <f t="shared" si="2"/>
        <v>55</v>
      </c>
      <c r="C59" s="43" t="s">
        <v>139</v>
      </c>
      <c r="D59" s="44"/>
      <c r="E59" s="45"/>
      <c r="F59" s="45"/>
      <c r="G59" s="45"/>
      <c r="H59" s="45"/>
      <c r="I59" s="45"/>
      <c r="J59" s="46"/>
      <c r="K59" s="47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25.5" customHeight="1">
      <c r="A60" s="1"/>
      <c r="B60" s="23" t="str">
        <f t="shared" si="2"/>
        <v>56</v>
      </c>
      <c r="C60" s="43" t="s">
        <v>141</v>
      </c>
      <c r="D60" s="44"/>
      <c r="E60" s="45"/>
      <c r="F60" s="45"/>
      <c r="G60" s="45"/>
      <c r="H60" s="45"/>
      <c r="I60" s="45"/>
      <c r="J60" s="46"/>
      <c r="K60" s="47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25.5" customHeight="1">
      <c r="A61" s="1"/>
      <c r="B61" s="2"/>
      <c r="C61" s="4"/>
      <c r="D61" s="4"/>
      <c r="E61" s="2"/>
      <c r="F61" s="5"/>
      <c r="G61" s="7" t="s">
        <v>1</v>
      </c>
      <c r="H61" s="174" t="str">
        <f>TODAY()</f>
        <v>8/16/2016</v>
      </c>
      <c r="I61" s="102"/>
      <c r="J61" s="3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25.5" customHeight="1">
      <c r="A62" s="11"/>
      <c r="B62" s="14" t="s">
        <v>3</v>
      </c>
      <c r="C62" s="15" t="s">
        <v>4</v>
      </c>
      <c r="D62" s="16"/>
      <c r="E62" s="17">
        <v>3.0</v>
      </c>
      <c r="F62" s="17">
        <v>2.0</v>
      </c>
      <c r="G62" s="17">
        <v>1.0</v>
      </c>
      <c r="H62" s="17" t="s">
        <v>280</v>
      </c>
      <c r="I62" s="17" t="s">
        <v>281</v>
      </c>
      <c r="J62" s="18" t="s">
        <v>282</v>
      </c>
      <c r="K62" s="20" t="s">
        <v>283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ht="25.5" customHeight="1">
      <c r="A63" s="1"/>
      <c r="B63" s="23">
        <v>57.0</v>
      </c>
      <c r="C63" s="195" t="s">
        <v>146</v>
      </c>
      <c r="D63" s="79"/>
      <c r="E63" s="31"/>
      <c r="F63" s="31"/>
      <c r="G63" s="31"/>
      <c r="H63" s="31"/>
      <c r="I63" s="31"/>
      <c r="J63" s="32"/>
      <c r="K63" s="33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25.5" customHeight="1">
      <c r="A64" s="1"/>
      <c r="B64" s="42" t="str">
        <f t="shared" ref="B64:B89" si="3">SUM(B63+1)</f>
        <v>58</v>
      </c>
      <c r="C64" s="48" t="s">
        <v>156</v>
      </c>
      <c r="D64" s="49"/>
      <c r="E64" s="45"/>
      <c r="F64" s="45"/>
      <c r="G64" s="45"/>
      <c r="H64" s="45"/>
      <c r="I64" s="45"/>
      <c r="J64" s="46"/>
      <c r="K64" s="47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25.5" customHeight="1">
      <c r="A65" s="1"/>
      <c r="B65" s="42" t="str">
        <f t="shared" si="3"/>
        <v>59</v>
      </c>
      <c r="C65" s="48" t="s">
        <v>164</v>
      </c>
      <c r="D65" s="49"/>
      <c r="E65" s="45"/>
      <c r="F65" s="45"/>
      <c r="G65" s="45"/>
      <c r="H65" s="45"/>
      <c r="I65" s="45"/>
      <c r="J65" s="46"/>
      <c r="K65" s="47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25.5" customHeight="1">
      <c r="A66" s="1"/>
      <c r="B66" s="42" t="str">
        <f t="shared" si="3"/>
        <v>60</v>
      </c>
      <c r="C66" s="48" t="s">
        <v>167</v>
      </c>
      <c r="D66" s="49"/>
      <c r="E66" s="45"/>
      <c r="F66" s="45"/>
      <c r="G66" s="45"/>
      <c r="H66" s="45"/>
      <c r="I66" s="45"/>
      <c r="J66" s="46"/>
      <c r="K66" s="47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25.5" customHeight="1">
      <c r="A67" s="1"/>
      <c r="B67" s="42" t="str">
        <f t="shared" si="3"/>
        <v>61</v>
      </c>
      <c r="C67" s="48" t="s">
        <v>70</v>
      </c>
      <c r="D67" s="49"/>
      <c r="E67" s="45"/>
      <c r="F67" s="45"/>
      <c r="G67" s="45"/>
      <c r="H67" s="45"/>
      <c r="I67" s="45"/>
      <c r="J67" s="46"/>
      <c r="K67" s="47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25.5" customHeight="1">
      <c r="A68" s="1"/>
      <c r="B68" s="42" t="str">
        <f t="shared" si="3"/>
        <v>62</v>
      </c>
      <c r="C68" s="48" t="s">
        <v>174</v>
      </c>
      <c r="D68" s="49"/>
      <c r="E68" s="45"/>
      <c r="F68" s="45"/>
      <c r="G68" s="45"/>
      <c r="H68" s="45"/>
      <c r="I68" s="45"/>
      <c r="J68" s="46"/>
      <c r="K68" s="47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25.5" customHeight="1">
      <c r="A69" s="1"/>
      <c r="B69" s="42" t="str">
        <f t="shared" si="3"/>
        <v>63</v>
      </c>
      <c r="C69" s="48" t="s">
        <v>12</v>
      </c>
      <c r="D69" s="49"/>
      <c r="E69" s="45"/>
      <c r="F69" s="45"/>
      <c r="G69" s="45"/>
      <c r="H69" s="45"/>
      <c r="I69" s="45"/>
      <c r="J69" s="46"/>
      <c r="K69" s="47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25.5" customHeight="1">
      <c r="A70" s="1"/>
      <c r="B70" s="42" t="str">
        <f t="shared" si="3"/>
        <v>64</v>
      </c>
      <c r="C70" s="48" t="s">
        <v>179</v>
      </c>
      <c r="D70" s="49"/>
      <c r="E70" s="45"/>
      <c r="F70" s="45"/>
      <c r="G70" s="45"/>
      <c r="H70" s="45"/>
      <c r="I70" s="45"/>
      <c r="J70" s="46"/>
      <c r="K70" s="47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ht="25.5" customHeight="1">
      <c r="A71" s="1"/>
      <c r="B71" s="42" t="str">
        <f t="shared" si="3"/>
        <v>65</v>
      </c>
      <c r="C71" s="48" t="s">
        <v>183</v>
      </c>
      <c r="D71" s="49"/>
      <c r="E71" s="45"/>
      <c r="F71" s="45"/>
      <c r="G71" s="45"/>
      <c r="H71" s="45"/>
      <c r="I71" s="45"/>
      <c r="J71" s="46"/>
      <c r="K71" s="47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ht="25.5" customHeight="1">
      <c r="A72" s="1"/>
      <c r="B72" s="42" t="str">
        <f t="shared" si="3"/>
        <v>66</v>
      </c>
      <c r="C72" s="48" t="s">
        <v>185</v>
      </c>
      <c r="D72" s="49"/>
      <c r="E72" s="45"/>
      <c r="F72" s="45"/>
      <c r="G72" s="45"/>
      <c r="H72" s="45"/>
      <c r="I72" s="45"/>
      <c r="J72" s="46"/>
      <c r="K72" s="47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ht="25.5" customHeight="1">
      <c r="A73" s="1"/>
      <c r="B73" s="42" t="str">
        <f t="shared" si="3"/>
        <v>67</v>
      </c>
      <c r="C73" s="48" t="s">
        <v>187</v>
      </c>
      <c r="D73" s="49"/>
      <c r="E73" s="45"/>
      <c r="F73" s="45"/>
      <c r="G73" s="45"/>
      <c r="H73" s="45"/>
      <c r="I73" s="45"/>
      <c r="J73" s="46"/>
      <c r="K73" s="47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ht="25.5" customHeight="1">
      <c r="A74" s="1"/>
      <c r="B74" s="42" t="str">
        <f t="shared" si="3"/>
        <v>68</v>
      </c>
      <c r="C74" s="48" t="s">
        <v>190</v>
      </c>
      <c r="D74" s="49"/>
      <c r="E74" s="45"/>
      <c r="F74" s="45"/>
      <c r="G74" s="45"/>
      <c r="H74" s="45"/>
      <c r="I74" s="45"/>
      <c r="J74" s="46"/>
      <c r="K74" s="47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ht="25.5" customHeight="1">
      <c r="A75" s="1"/>
      <c r="B75" s="42" t="str">
        <f t="shared" si="3"/>
        <v>69</v>
      </c>
      <c r="C75" s="48" t="s">
        <v>192</v>
      </c>
      <c r="D75" s="49"/>
      <c r="E75" s="45"/>
      <c r="F75" s="45"/>
      <c r="G75" s="45"/>
      <c r="H75" s="45"/>
      <c r="I75" s="45"/>
      <c r="J75" s="46"/>
      <c r="K75" s="47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ht="25.5" customHeight="1">
      <c r="A76" s="1"/>
      <c r="B76" s="42" t="str">
        <f t="shared" si="3"/>
        <v>70</v>
      </c>
      <c r="C76" s="48" t="s">
        <v>18</v>
      </c>
      <c r="D76" s="49"/>
      <c r="E76" s="45"/>
      <c r="F76" s="45"/>
      <c r="G76" s="45"/>
      <c r="H76" s="45"/>
      <c r="I76" s="45"/>
      <c r="J76" s="46"/>
      <c r="K76" s="47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ht="25.5" customHeight="1">
      <c r="A77" s="62"/>
      <c r="B77" s="42" t="str">
        <f t="shared" si="3"/>
        <v>71</v>
      </c>
      <c r="C77" s="48" t="s">
        <v>195</v>
      </c>
      <c r="D77" s="49"/>
      <c r="E77" s="45"/>
      <c r="F77" s="45"/>
      <c r="G77" s="45"/>
      <c r="H77" s="45"/>
      <c r="I77" s="45"/>
      <c r="J77" s="46"/>
      <c r="K77" s="47"/>
      <c r="L77" s="62"/>
      <c r="M77" s="62"/>
      <c r="N77" s="62"/>
      <c r="O77" s="62"/>
      <c r="P77" s="62"/>
      <c r="Q77" s="62"/>
      <c r="R77" s="62"/>
      <c r="S77" s="62"/>
      <c r="T77" s="62"/>
      <c r="U77" s="62"/>
    </row>
    <row r="78" ht="25.5" customHeight="1">
      <c r="A78" s="1"/>
      <c r="B78" s="42" t="str">
        <f t="shared" si="3"/>
        <v>72</v>
      </c>
      <c r="C78" s="48" t="s">
        <v>198</v>
      </c>
      <c r="D78" s="49"/>
      <c r="E78" s="45"/>
      <c r="F78" s="45"/>
      <c r="G78" s="45"/>
      <c r="H78" s="45"/>
      <c r="I78" s="45"/>
      <c r="J78" s="46"/>
      <c r="K78" s="47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ht="25.5" customHeight="1">
      <c r="A79" s="1"/>
      <c r="B79" s="42" t="str">
        <f t="shared" si="3"/>
        <v>73</v>
      </c>
      <c r="C79" s="48" t="s">
        <v>201</v>
      </c>
      <c r="D79" s="49"/>
      <c r="E79" s="45"/>
      <c r="F79" s="45"/>
      <c r="G79" s="45"/>
      <c r="H79" s="45"/>
      <c r="I79" s="45"/>
      <c r="J79" s="46"/>
      <c r="K79" s="47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ht="25.5" customHeight="1">
      <c r="A80" s="1"/>
      <c r="B80" s="42" t="str">
        <f t="shared" si="3"/>
        <v>74</v>
      </c>
      <c r="C80" s="48" t="s">
        <v>204</v>
      </c>
      <c r="D80" s="49"/>
      <c r="E80" s="45"/>
      <c r="F80" s="45"/>
      <c r="G80" s="45"/>
      <c r="H80" s="45"/>
      <c r="I80" s="45"/>
      <c r="J80" s="46"/>
      <c r="K80" s="47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ht="25.5" customHeight="1">
      <c r="A81" s="1"/>
      <c r="B81" s="42" t="str">
        <f t="shared" si="3"/>
        <v>75</v>
      </c>
      <c r="C81" s="48" t="s">
        <v>208</v>
      </c>
      <c r="D81" s="49"/>
      <c r="E81" s="45"/>
      <c r="F81" s="45"/>
      <c r="G81" s="45"/>
      <c r="H81" s="45"/>
      <c r="I81" s="45"/>
      <c r="J81" s="46"/>
      <c r="K81" s="47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ht="25.5" customHeight="1">
      <c r="A82" s="1"/>
      <c r="B82" s="42" t="str">
        <f t="shared" si="3"/>
        <v>76</v>
      </c>
      <c r="C82" s="48" t="s">
        <v>210</v>
      </c>
      <c r="D82" s="49"/>
      <c r="E82" s="45"/>
      <c r="F82" s="45"/>
      <c r="G82" s="45"/>
      <c r="H82" s="45"/>
      <c r="I82" s="45"/>
      <c r="J82" s="46"/>
      <c r="K82" s="47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ht="25.5" customHeight="1">
      <c r="A83" s="1"/>
      <c r="B83" s="42" t="str">
        <f t="shared" si="3"/>
        <v>77</v>
      </c>
      <c r="C83" s="48" t="s">
        <v>213</v>
      </c>
      <c r="D83" s="49"/>
      <c r="E83" s="45"/>
      <c r="F83" s="45"/>
      <c r="G83" s="45"/>
      <c r="H83" s="45"/>
      <c r="I83" s="45"/>
      <c r="J83" s="46"/>
      <c r="K83" s="47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ht="25.5" customHeight="1">
      <c r="A84" s="62"/>
      <c r="B84" s="42" t="str">
        <f t="shared" si="3"/>
        <v>78</v>
      </c>
      <c r="C84" s="48" t="s">
        <v>331</v>
      </c>
      <c r="D84" s="49"/>
      <c r="E84" s="45"/>
      <c r="F84" s="45"/>
      <c r="G84" s="45"/>
      <c r="H84" s="45"/>
      <c r="I84" s="45"/>
      <c r="J84" s="46"/>
      <c r="K84" s="47"/>
      <c r="L84" s="62"/>
      <c r="M84" s="62"/>
      <c r="N84" s="62"/>
      <c r="O84" s="62"/>
      <c r="P84" s="62"/>
      <c r="Q84" s="62"/>
      <c r="R84" s="62"/>
      <c r="S84" s="62"/>
      <c r="T84" s="62"/>
      <c r="U84" s="62"/>
    </row>
    <row r="85" ht="25.5" customHeight="1">
      <c r="A85" s="1"/>
      <c r="B85" s="42" t="str">
        <f t="shared" si="3"/>
        <v>79</v>
      </c>
      <c r="C85" s="48" t="s">
        <v>219</v>
      </c>
      <c r="D85" s="49"/>
      <c r="E85" s="45"/>
      <c r="F85" s="45"/>
      <c r="G85" s="45"/>
      <c r="H85" s="45"/>
      <c r="I85" s="45"/>
      <c r="J85" s="46"/>
      <c r="K85" s="47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ht="25.5" customHeight="1">
      <c r="A86" s="1"/>
      <c r="B86" s="42" t="str">
        <f t="shared" si="3"/>
        <v>80</v>
      </c>
      <c r="C86" s="48" t="s">
        <v>223</v>
      </c>
      <c r="D86" s="49"/>
      <c r="E86" s="45"/>
      <c r="F86" s="45"/>
      <c r="G86" s="45"/>
      <c r="H86" s="45"/>
      <c r="I86" s="45"/>
      <c r="J86" s="46"/>
      <c r="K86" s="47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ht="25.5" customHeight="1">
      <c r="A87" s="1"/>
      <c r="B87" s="42" t="str">
        <f t="shared" si="3"/>
        <v>81</v>
      </c>
      <c r="C87" s="195" t="s">
        <v>332</v>
      </c>
      <c r="D87" s="49"/>
      <c r="E87" s="45"/>
      <c r="F87" s="45"/>
      <c r="G87" s="45"/>
      <c r="H87" s="45"/>
      <c r="I87" s="45"/>
      <c r="J87" s="46"/>
      <c r="K87" s="47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ht="25.5" customHeight="1">
      <c r="A88" s="1"/>
      <c r="B88" s="42" t="str">
        <f t="shared" si="3"/>
        <v>82</v>
      </c>
      <c r="C88" s="48" t="s">
        <v>333</v>
      </c>
      <c r="D88" s="49"/>
      <c r="E88" s="45"/>
      <c r="F88" s="45"/>
      <c r="G88" s="45"/>
      <c r="H88" s="45"/>
      <c r="I88" s="45"/>
      <c r="J88" s="46"/>
      <c r="K88" s="47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ht="25.5" customHeight="1">
      <c r="A89" s="1"/>
      <c r="B89" s="84" t="str">
        <f t="shared" si="3"/>
        <v>83</v>
      </c>
      <c r="C89" s="89" t="s">
        <v>334</v>
      </c>
      <c r="D89" s="90"/>
      <c r="E89" s="99"/>
      <c r="F89" s="99"/>
      <c r="G89" s="99"/>
      <c r="H89" s="99"/>
      <c r="I89" s="99"/>
      <c r="J89" s="87"/>
      <c r="K89" s="88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ht="25.5" customHeight="1">
      <c r="A90" s="1"/>
      <c r="B90" s="101" t="s">
        <v>83</v>
      </c>
      <c r="C90" s="102"/>
      <c r="D90" s="102"/>
      <c r="E90" s="102"/>
      <c r="F90" s="214"/>
      <c r="G90" s="214"/>
      <c r="H90" s="214"/>
      <c r="I90" s="214"/>
      <c r="J90" s="92"/>
      <c r="K90" s="93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ht="25.5" customHeight="1">
      <c r="A91" s="1"/>
      <c r="B91" s="2"/>
      <c r="C91" s="4"/>
      <c r="D91" s="4"/>
      <c r="E91" s="2"/>
      <c r="F91" s="5"/>
      <c r="G91" s="7" t="s">
        <v>1</v>
      </c>
      <c r="H91" s="174" t="str">
        <f>TODAY()</f>
        <v>8/16/2016</v>
      </c>
      <c r="I91" s="102"/>
      <c r="J91" s="3"/>
      <c r="K91" s="3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ht="25.5" customHeight="1">
      <c r="A92" s="11"/>
      <c r="B92" s="14" t="s">
        <v>3</v>
      </c>
      <c r="C92" s="15" t="s">
        <v>4</v>
      </c>
      <c r="D92" s="16"/>
      <c r="E92" s="17">
        <v>3.0</v>
      </c>
      <c r="F92" s="17">
        <v>2.0</v>
      </c>
      <c r="G92" s="17">
        <v>1.0</v>
      </c>
      <c r="H92" s="17" t="s">
        <v>280</v>
      </c>
      <c r="I92" s="17" t="s">
        <v>281</v>
      </c>
      <c r="J92" s="18" t="s">
        <v>282</v>
      </c>
      <c r="K92" s="20" t="s">
        <v>283</v>
      </c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 ht="25.5" customHeight="1">
      <c r="A93" s="1"/>
      <c r="B93" s="34">
        <v>84.0</v>
      </c>
      <c r="C93" s="193" t="s">
        <v>335</v>
      </c>
      <c r="D93" s="78"/>
      <c r="E93" s="38"/>
      <c r="F93" s="38"/>
      <c r="G93" s="38"/>
      <c r="H93" s="38"/>
      <c r="I93" s="38"/>
      <c r="J93" s="39"/>
      <c r="K93" s="40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ht="25.5" customHeight="1">
      <c r="A94" s="1"/>
      <c r="B94" s="23" t="str">
        <f t="shared" ref="B94:B119" si="4">SUM(B93+1)</f>
        <v>85</v>
      </c>
      <c r="C94" s="48" t="s">
        <v>160</v>
      </c>
      <c r="D94" s="79"/>
      <c r="E94" s="31"/>
      <c r="F94" s="31"/>
      <c r="G94" s="31"/>
      <c r="H94" s="31"/>
      <c r="I94" s="31"/>
      <c r="J94" s="32"/>
      <c r="K94" s="33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ht="25.5" customHeight="1">
      <c r="A95" s="1"/>
      <c r="B95" s="23" t="str">
        <f t="shared" si="4"/>
        <v>86</v>
      </c>
      <c r="C95" s="48" t="s">
        <v>161</v>
      </c>
      <c r="D95" s="49"/>
      <c r="E95" s="45"/>
      <c r="F95" s="45"/>
      <c r="G95" s="45"/>
      <c r="H95" s="45"/>
      <c r="I95" s="45"/>
      <c r="J95" s="46"/>
      <c r="K95" s="47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ht="25.5" customHeight="1">
      <c r="A96" s="1"/>
      <c r="B96" s="23" t="str">
        <f t="shared" si="4"/>
        <v>87</v>
      </c>
      <c r="C96" s="48" t="s">
        <v>169</v>
      </c>
      <c r="D96" s="49"/>
      <c r="E96" s="45"/>
      <c r="F96" s="45"/>
      <c r="G96" s="45"/>
      <c r="H96" s="45"/>
      <c r="I96" s="45"/>
      <c r="J96" s="46"/>
      <c r="K96" s="47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ht="25.5" customHeight="1">
      <c r="A97" s="1"/>
      <c r="B97" s="23" t="str">
        <f t="shared" si="4"/>
        <v>88</v>
      </c>
      <c r="C97" s="48" t="s">
        <v>173</v>
      </c>
      <c r="D97" s="49"/>
      <c r="E97" s="45"/>
      <c r="F97" s="45"/>
      <c r="G97" s="45"/>
      <c r="H97" s="45"/>
      <c r="I97" s="45"/>
      <c r="J97" s="46"/>
      <c r="K97" s="47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ht="25.5" customHeight="1">
      <c r="A98" s="1"/>
      <c r="B98" s="23" t="str">
        <f t="shared" si="4"/>
        <v>89</v>
      </c>
      <c r="C98" s="48" t="s">
        <v>176</v>
      </c>
      <c r="D98" s="79"/>
      <c r="E98" s="31"/>
      <c r="F98" s="31"/>
      <c r="G98" s="31"/>
      <c r="H98" s="31"/>
      <c r="I98" s="31"/>
      <c r="J98" s="46"/>
      <c r="K98" s="47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ht="25.5" customHeight="1">
      <c r="A99" s="1"/>
      <c r="B99" s="23" t="str">
        <f t="shared" si="4"/>
        <v>90</v>
      </c>
      <c r="C99" s="48" t="s">
        <v>177</v>
      </c>
      <c r="D99" s="49"/>
      <c r="E99" s="45"/>
      <c r="F99" s="45"/>
      <c r="G99" s="45"/>
      <c r="H99" s="45"/>
      <c r="I99" s="45"/>
      <c r="J99" s="46"/>
      <c r="K99" s="47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ht="25.5" customHeight="1">
      <c r="A100" s="1"/>
      <c r="B100" s="23" t="str">
        <f t="shared" si="4"/>
        <v>91</v>
      </c>
      <c r="C100" s="48" t="s">
        <v>181</v>
      </c>
      <c r="D100" s="49"/>
      <c r="E100" s="45"/>
      <c r="F100" s="45"/>
      <c r="G100" s="45"/>
      <c r="H100" s="45"/>
      <c r="I100" s="45"/>
      <c r="J100" s="46"/>
      <c r="K100" s="47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ht="25.5" customHeight="1">
      <c r="A101" s="1"/>
      <c r="B101" s="23" t="str">
        <f t="shared" si="4"/>
        <v>92</v>
      </c>
      <c r="C101" s="48" t="s">
        <v>184</v>
      </c>
      <c r="D101" s="49"/>
      <c r="E101" s="45"/>
      <c r="F101" s="45"/>
      <c r="G101" s="45"/>
      <c r="H101" s="45"/>
      <c r="I101" s="45"/>
      <c r="J101" s="46"/>
      <c r="K101" s="47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ht="25.5" customHeight="1">
      <c r="A102" s="1"/>
      <c r="B102" s="23" t="str">
        <f t="shared" si="4"/>
        <v>93</v>
      </c>
      <c r="C102" s="48" t="s">
        <v>186</v>
      </c>
      <c r="D102" s="49"/>
      <c r="E102" s="45"/>
      <c r="F102" s="45"/>
      <c r="G102" s="45"/>
      <c r="H102" s="45"/>
      <c r="I102" s="45"/>
      <c r="J102" s="46"/>
      <c r="K102" s="47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ht="25.5" customHeight="1">
      <c r="A103" s="1"/>
      <c r="B103" s="23" t="str">
        <f t="shared" si="4"/>
        <v>94</v>
      </c>
      <c r="C103" s="48" t="s">
        <v>188</v>
      </c>
      <c r="D103" s="49"/>
      <c r="E103" s="45"/>
      <c r="F103" s="45"/>
      <c r="G103" s="45"/>
      <c r="H103" s="45"/>
      <c r="I103" s="45"/>
      <c r="J103" s="46"/>
      <c r="K103" s="47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ht="25.5" customHeight="1">
      <c r="A104" s="1"/>
      <c r="B104" s="23" t="str">
        <f t="shared" si="4"/>
        <v>95</v>
      </c>
      <c r="C104" s="195" t="s">
        <v>191</v>
      </c>
      <c r="D104" s="49"/>
      <c r="E104" s="86"/>
      <c r="F104" s="86"/>
      <c r="G104" s="86"/>
      <c r="H104" s="86"/>
      <c r="I104" s="86"/>
      <c r="J104" s="46"/>
      <c r="K104" s="47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ht="25.5" customHeight="1">
      <c r="A105" s="1"/>
      <c r="B105" s="23" t="str">
        <f t="shared" si="4"/>
        <v>96</v>
      </c>
      <c r="C105" s="48" t="s">
        <v>193</v>
      </c>
      <c r="D105" s="49"/>
      <c r="E105" s="45"/>
      <c r="F105" s="45"/>
      <c r="G105" s="45"/>
      <c r="H105" s="45"/>
      <c r="I105" s="45"/>
      <c r="J105" s="46"/>
      <c r="K105" s="47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ht="25.5" customHeight="1">
      <c r="A106" s="1"/>
      <c r="B106" s="23" t="str">
        <f t="shared" si="4"/>
        <v>97</v>
      </c>
      <c r="C106" s="48" t="s">
        <v>194</v>
      </c>
      <c r="D106" s="49"/>
      <c r="E106" s="45"/>
      <c r="F106" s="45"/>
      <c r="G106" s="45"/>
      <c r="H106" s="45"/>
      <c r="I106" s="45"/>
      <c r="J106" s="46"/>
      <c r="K106" s="47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ht="25.5" customHeight="1">
      <c r="A107" s="62"/>
      <c r="B107" s="23" t="str">
        <f t="shared" si="4"/>
        <v>98</v>
      </c>
      <c r="C107" s="48" t="s">
        <v>196</v>
      </c>
      <c r="D107" s="79"/>
      <c r="E107" s="31"/>
      <c r="F107" s="31"/>
      <c r="G107" s="31"/>
      <c r="H107" s="31"/>
      <c r="I107" s="31"/>
      <c r="J107" s="32"/>
      <c r="K107" s="33"/>
      <c r="L107" s="62"/>
      <c r="M107" s="62"/>
      <c r="N107" s="62"/>
      <c r="O107" s="62"/>
      <c r="P107" s="62"/>
      <c r="Q107" s="62"/>
      <c r="R107" s="62"/>
      <c r="S107" s="62"/>
      <c r="T107" s="62"/>
      <c r="U107" s="62"/>
    </row>
    <row r="108" ht="25.5" customHeight="1">
      <c r="A108" s="1"/>
      <c r="B108" s="23" t="str">
        <f t="shared" si="4"/>
        <v>99</v>
      </c>
      <c r="C108" s="48" t="s">
        <v>336</v>
      </c>
      <c r="D108" s="49"/>
      <c r="E108" s="45"/>
      <c r="F108" s="45"/>
      <c r="G108" s="45"/>
      <c r="H108" s="45"/>
      <c r="I108" s="45"/>
      <c r="J108" s="46"/>
      <c r="K108" s="47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ht="25.5" customHeight="1">
      <c r="A109" s="1"/>
      <c r="B109" s="222" t="str">
        <f t="shared" si="4"/>
        <v>100</v>
      </c>
      <c r="C109" s="48" t="s">
        <v>337</v>
      </c>
      <c r="D109" s="49"/>
      <c r="E109" s="45"/>
      <c r="F109" s="45"/>
      <c r="G109" s="45"/>
      <c r="H109" s="45"/>
      <c r="I109" s="45"/>
      <c r="J109" s="46"/>
      <c r="K109" s="47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ht="25.5" customHeight="1">
      <c r="A110" s="1"/>
      <c r="B110" s="222" t="str">
        <f t="shared" si="4"/>
        <v>101</v>
      </c>
      <c r="C110" s="48" t="s">
        <v>206</v>
      </c>
      <c r="D110" s="49"/>
      <c r="E110" s="45"/>
      <c r="F110" s="45"/>
      <c r="G110" s="45"/>
      <c r="H110" s="45"/>
      <c r="I110" s="45"/>
      <c r="J110" s="46"/>
      <c r="K110" s="47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ht="25.5" customHeight="1">
      <c r="A111" s="1"/>
      <c r="B111" s="222" t="str">
        <f t="shared" si="4"/>
        <v>102</v>
      </c>
      <c r="C111" s="195" t="s">
        <v>45</v>
      </c>
      <c r="D111" s="79"/>
      <c r="E111" s="94"/>
      <c r="F111" s="94"/>
      <c r="G111" s="94"/>
      <c r="H111" s="94"/>
      <c r="I111" s="94"/>
      <c r="J111" s="32"/>
      <c r="K111" s="33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ht="25.5" customHeight="1">
      <c r="A112" s="1"/>
      <c r="B112" s="222" t="str">
        <f t="shared" si="4"/>
        <v>103</v>
      </c>
      <c r="C112" s="48" t="s">
        <v>212</v>
      </c>
      <c r="D112" s="49"/>
      <c r="E112" s="45"/>
      <c r="F112" s="45"/>
      <c r="G112" s="45"/>
      <c r="H112" s="45"/>
      <c r="I112" s="45"/>
      <c r="J112" s="46"/>
      <c r="K112" s="47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ht="25.5" customHeight="1">
      <c r="A113" s="1"/>
      <c r="B113" s="222" t="str">
        <f t="shared" si="4"/>
        <v>104</v>
      </c>
      <c r="C113" s="48" t="s">
        <v>338</v>
      </c>
      <c r="D113" s="49"/>
      <c r="E113" s="45"/>
      <c r="F113" s="45"/>
      <c r="G113" s="45"/>
      <c r="H113" s="45"/>
      <c r="I113" s="45"/>
      <c r="J113" s="46"/>
      <c r="K113" s="47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ht="25.5" customHeight="1">
      <c r="A114" s="62"/>
      <c r="B114" s="222" t="str">
        <f t="shared" si="4"/>
        <v>105</v>
      </c>
      <c r="C114" s="195" t="s">
        <v>339</v>
      </c>
      <c r="D114" s="79"/>
      <c r="E114" s="31"/>
      <c r="F114" s="31"/>
      <c r="G114" s="31"/>
      <c r="H114" s="31"/>
      <c r="I114" s="31"/>
      <c r="J114" s="32"/>
      <c r="K114" s="33"/>
      <c r="L114" s="62"/>
      <c r="M114" s="62"/>
      <c r="N114" s="62"/>
      <c r="O114" s="62"/>
      <c r="P114" s="62"/>
      <c r="Q114" s="62"/>
      <c r="R114" s="62"/>
      <c r="S114" s="62"/>
      <c r="T114" s="62"/>
      <c r="U114" s="62"/>
    </row>
    <row r="115" ht="25.5" customHeight="1">
      <c r="A115" s="1"/>
      <c r="B115" s="222" t="str">
        <f t="shared" si="4"/>
        <v>106</v>
      </c>
      <c r="C115" s="195"/>
      <c r="D115" s="79"/>
      <c r="E115" s="31"/>
      <c r="F115" s="31"/>
      <c r="G115" s="31"/>
      <c r="H115" s="31"/>
      <c r="I115" s="31"/>
      <c r="J115" s="32"/>
      <c r="K115" s="33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ht="25.5" customHeight="1">
      <c r="A116" s="1"/>
      <c r="B116" s="222" t="str">
        <f t="shared" si="4"/>
        <v>107</v>
      </c>
      <c r="C116" s="195"/>
      <c r="D116" s="79"/>
      <c r="E116" s="31"/>
      <c r="F116" s="31"/>
      <c r="G116" s="31"/>
      <c r="H116" s="31"/>
      <c r="I116" s="31"/>
      <c r="J116" s="32"/>
      <c r="K116" s="33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ht="25.5" customHeight="1">
      <c r="A117" s="1"/>
      <c r="B117" s="222" t="str">
        <f t="shared" si="4"/>
        <v>108</v>
      </c>
      <c r="C117" s="48"/>
      <c r="D117" s="49"/>
      <c r="E117" s="45"/>
      <c r="F117" s="45"/>
      <c r="G117" s="45"/>
      <c r="H117" s="45"/>
      <c r="I117" s="45"/>
      <c r="J117" s="46"/>
      <c r="K117" s="47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ht="25.5" customHeight="1">
      <c r="A118" s="1"/>
      <c r="B118" s="222" t="str">
        <f t="shared" si="4"/>
        <v>109</v>
      </c>
      <c r="C118" s="48"/>
      <c r="D118" s="49"/>
      <c r="E118" s="45"/>
      <c r="F118" s="45"/>
      <c r="G118" s="45"/>
      <c r="H118" s="45"/>
      <c r="I118" s="45"/>
      <c r="J118" s="46"/>
      <c r="K118" s="47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ht="25.5" customHeight="1">
      <c r="A119" s="1"/>
      <c r="B119" s="223" t="str">
        <f t="shared" si="4"/>
        <v>110</v>
      </c>
      <c r="C119" s="89"/>
      <c r="D119" s="90"/>
      <c r="E119" s="99"/>
      <c r="F119" s="99"/>
      <c r="G119" s="99"/>
      <c r="H119" s="99"/>
      <c r="I119" s="99"/>
      <c r="J119" s="87"/>
      <c r="K119" s="88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ht="25.5" customHeight="1">
      <c r="A120" s="1"/>
      <c r="B120" s="101" t="s">
        <v>83</v>
      </c>
      <c r="C120" s="102"/>
      <c r="D120" s="102"/>
      <c r="E120" s="102"/>
      <c r="F120" s="214"/>
      <c r="G120" s="214"/>
      <c r="H120" s="214"/>
      <c r="I120" s="214"/>
      <c r="J120" s="92"/>
      <c r="K120" s="93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04"/>
      <c r="K121" s="104"/>
      <c r="L121" s="1"/>
      <c r="M121" s="1"/>
      <c r="N121" s="1"/>
      <c r="O121" s="1"/>
      <c r="P121" s="1"/>
      <c r="Q121" s="1"/>
      <c r="R121" s="1"/>
      <c r="S121" s="1"/>
      <c r="T121" s="1"/>
      <c r="U121" s="1"/>
    </row>
  </sheetData>
  <mergeCells count="6">
    <mergeCell ref="B120:E120"/>
    <mergeCell ref="H31:I31"/>
    <mergeCell ref="B90:E90"/>
    <mergeCell ref="H1:I1"/>
    <mergeCell ref="H61:I61"/>
    <mergeCell ref="H91:I9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0.13"/>
    <col customWidth="1" min="2" max="2" width="4.0"/>
    <col customWidth="1" min="3" max="3" width="7.5"/>
    <col customWidth="1" min="4" max="4" width="4.25"/>
    <col customWidth="1" min="5" max="5" width="4.38"/>
    <col customWidth="1" min="6" max="7" width="12.88"/>
    <col customWidth="1" min="8" max="8" width="1.13"/>
    <col customWidth="1" min="9" max="9" width="4.63"/>
    <col customWidth="1" min="10" max="10" width="7.63"/>
    <col customWidth="1" min="11" max="11" width="5.25"/>
    <col customWidth="1" min="12" max="12" width="4.38"/>
    <col customWidth="1" min="13" max="13" width="13.88"/>
    <col customWidth="1" min="14" max="14" width="12.88"/>
    <col customWidth="1" min="15" max="24" width="9.0"/>
  </cols>
  <sheetData>
    <row r="1" ht="33.0" customHeight="1">
      <c r="A1" s="10"/>
      <c r="B1" s="224"/>
      <c r="C1" s="225"/>
      <c r="D1" s="225"/>
      <c r="E1" s="224"/>
      <c r="F1" s="227"/>
      <c r="G1" s="230" t="s">
        <v>1</v>
      </c>
      <c r="H1" s="232" t="str">
        <f>TODAY()</f>
        <v>8/16/2016</v>
      </c>
      <c r="L1" s="10"/>
      <c r="M1" s="10"/>
      <c r="N1" s="10" t="s">
        <v>2</v>
      </c>
      <c r="O1" s="10"/>
      <c r="P1" s="10"/>
      <c r="Q1" s="10"/>
      <c r="R1" s="10"/>
      <c r="S1" s="10"/>
      <c r="T1" s="10"/>
      <c r="U1" s="10"/>
      <c r="V1" s="10"/>
      <c r="W1" s="10"/>
      <c r="X1" s="10"/>
    </row>
    <row r="2" ht="27.0" customHeight="1">
      <c r="A2" s="28"/>
      <c r="B2" s="235" t="s">
        <v>3</v>
      </c>
      <c r="C2" s="237" t="s">
        <v>4</v>
      </c>
      <c r="D2" s="238"/>
      <c r="E2" s="239" t="s">
        <v>5</v>
      </c>
      <c r="F2" s="240" t="s">
        <v>10</v>
      </c>
      <c r="G2" s="241" t="s">
        <v>11</v>
      </c>
      <c r="H2" s="28"/>
      <c r="I2" s="235" t="s">
        <v>3</v>
      </c>
      <c r="J2" s="237" t="s">
        <v>4</v>
      </c>
      <c r="K2" s="238"/>
      <c r="L2" s="239" t="s">
        <v>5</v>
      </c>
      <c r="M2" s="240" t="s">
        <v>10</v>
      </c>
      <c r="N2" s="241" t="s">
        <v>11</v>
      </c>
      <c r="O2" s="28"/>
      <c r="P2" s="28"/>
      <c r="Q2" s="28"/>
      <c r="R2" s="28"/>
      <c r="S2" s="28"/>
      <c r="T2" s="28"/>
      <c r="U2" s="28"/>
      <c r="V2" s="28"/>
      <c r="W2" s="28"/>
      <c r="X2" s="28"/>
    </row>
    <row r="3" ht="27.0" customHeight="1">
      <c r="A3" s="242" t="s">
        <v>12</v>
      </c>
      <c r="H3" s="41"/>
      <c r="I3" s="243" t="s">
        <v>340</v>
      </c>
      <c r="J3" s="37"/>
      <c r="K3" s="37"/>
      <c r="L3" s="37"/>
      <c r="M3" s="37"/>
      <c r="N3" s="37"/>
      <c r="O3" s="41"/>
      <c r="P3" s="41"/>
      <c r="Q3" s="41"/>
      <c r="R3" s="41"/>
      <c r="S3" s="41"/>
      <c r="T3" s="41"/>
      <c r="U3" s="41"/>
      <c r="V3" s="41"/>
      <c r="W3" s="41"/>
      <c r="X3" s="41"/>
    </row>
    <row r="4" ht="27.0" customHeight="1">
      <c r="A4" s="41"/>
      <c r="B4" s="244" t="str">
        <f t="shared" ref="B4:B30" si="1">SUM(B3+1)</f>
        <v>1</v>
      </c>
      <c r="C4" s="245" t="s">
        <v>289</v>
      </c>
      <c r="D4" s="246"/>
      <c r="E4" s="247"/>
      <c r="F4" s="248"/>
      <c r="G4" s="249"/>
      <c r="H4" s="41"/>
      <c r="I4" s="244">
        <v>1.0</v>
      </c>
      <c r="J4" s="245" t="s">
        <v>156</v>
      </c>
      <c r="K4" s="246"/>
      <c r="L4" s="247"/>
      <c r="M4" s="248"/>
      <c r="N4" s="249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ht="27.0" customHeight="1">
      <c r="A5" s="41"/>
      <c r="B5" s="244" t="str">
        <f t="shared" si="1"/>
        <v>2</v>
      </c>
      <c r="C5" s="245" t="s">
        <v>303</v>
      </c>
      <c r="D5" s="246"/>
      <c r="E5" s="247"/>
      <c r="F5" s="248"/>
      <c r="G5" s="249"/>
      <c r="H5" s="41"/>
      <c r="I5" s="244" t="str">
        <f t="shared" ref="I5:I17" si="2">SUM(I4+1)</f>
        <v>2</v>
      </c>
      <c r="J5" s="245" t="s">
        <v>167</v>
      </c>
      <c r="K5" s="246"/>
      <c r="L5" s="247"/>
      <c r="M5" s="248"/>
      <c r="N5" s="249"/>
      <c r="O5" s="41"/>
      <c r="P5" s="41"/>
      <c r="Q5" s="41"/>
      <c r="R5" s="41"/>
      <c r="S5" s="41"/>
      <c r="T5" s="41"/>
      <c r="U5" s="41"/>
      <c r="V5" s="41"/>
      <c r="W5" s="41"/>
      <c r="X5" s="41"/>
    </row>
    <row r="6" ht="27.0" customHeight="1">
      <c r="A6" s="41"/>
      <c r="B6" s="244" t="str">
        <f t="shared" si="1"/>
        <v>3</v>
      </c>
      <c r="C6" s="245" t="s">
        <v>293</v>
      </c>
      <c r="D6" s="246"/>
      <c r="E6" s="247"/>
      <c r="F6" s="248"/>
      <c r="G6" s="249"/>
      <c r="H6" s="41"/>
      <c r="I6" s="244" t="str">
        <f t="shared" si="2"/>
        <v>3</v>
      </c>
      <c r="J6" s="245" t="s">
        <v>146</v>
      </c>
      <c r="K6" s="246" t="s">
        <v>341</v>
      </c>
      <c r="L6" s="247"/>
      <c r="M6" s="248"/>
      <c r="N6" s="249"/>
      <c r="O6" s="41"/>
      <c r="P6" s="41"/>
      <c r="Q6" s="41"/>
      <c r="R6" s="41"/>
      <c r="S6" s="41"/>
      <c r="T6" s="41"/>
      <c r="U6" s="41"/>
      <c r="V6" s="41"/>
      <c r="W6" s="41"/>
      <c r="X6" s="41"/>
    </row>
    <row r="7" ht="27.0" customHeight="1">
      <c r="A7" s="41"/>
      <c r="B7" s="244" t="str">
        <f t="shared" si="1"/>
        <v>4</v>
      </c>
      <c r="C7" s="245" t="s">
        <v>342</v>
      </c>
      <c r="D7" s="246"/>
      <c r="E7" s="247"/>
      <c r="F7" s="248"/>
      <c r="G7" s="249"/>
      <c r="H7" s="41"/>
      <c r="I7" s="244" t="str">
        <f t="shared" si="2"/>
        <v>4</v>
      </c>
      <c r="J7" s="245" t="s">
        <v>210</v>
      </c>
      <c r="K7" s="246"/>
      <c r="L7" s="247"/>
      <c r="M7" s="248"/>
      <c r="N7" s="249"/>
      <c r="O7" s="41"/>
      <c r="P7" s="41"/>
      <c r="Q7" s="41"/>
      <c r="R7" s="41"/>
      <c r="S7" s="41"/>
      <c r="T7" s="41"/>
      <c r="U7" s="41"/>
      <c r="V7" s="41"/>
      <c r="W7" s="41"/>
      <c r="X7" s="41"/>
    </row>
    <row r="8" ht="27.0" customHeight="1">
      <c r="A8" s="41"/>
      <c r="B8" s="244" t="str">
        <f t="shared" si="1"/>
        <v>5</v>
      </c>
      <c r="C8" s="245" t="s">
        <v>70</v>
      </c>
      <c r="D8" s="246"/>
      <c r="E8" s="247"/>
      <c r="F8" s="248"/>
      <c r="G8" s="249"/>
      <c r="H8" s="41"/>
      <c r="I8" s="244" t="str">
        <f t="shared" si="2"/>
        <v>5</v>
      </c>
      <c r="J8" s="245" t="s">
        <v>206</v>
      </c>
      <c r="K8" s="246"/>
      <c r="L8" s="247"/>
      <c r="M8" s="248"/>
      <c r="N8" s="249"/>
      <c r="O8" s="41"/>
      <c r="P8" s="41"/>
      <c r="Q8" s="41"/>
      <c r="R8" s="41"/>
      <c r="S8" s="41"/>
      <c r="T8" s="41"/>
      <c r="U8" s="41"/>
      <c r="V8" s="41"/>
      <c r="W8" s="41"/>
      <c r="X8" s="41"/>
    </row>
    <row r="9" ht="27.0" customHeight="1">
      <c r="A9" s="41"/>
      <c r="B9" s="244" t="str">
        <f t="shared" si="1"/>
        <v>6</v>
      </c>
      <c r="C9" s="245" t="s">
        <v>208</v>
      </c>
      <c r="D9" s="246"/>
      <c r="E9" s="247"/>
      <c r="F9" s="248"/>
      <c r="G9" s="249"/>
      <c r="H9" s="41"/>
      <c r="I9" s="244" t="str">
        <f t="shared" si="2"/>
        <v>6</v>
      </c>
      <c r="J9" s="245" t="s">
        <v>89</v>
      </c>
      <c r="K9" s="246"/>
      <c r="L9" s="247"/>
      <c r="M9" s="248"/>
      <c r="N9" s="249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ht="27.0" customHeight="1">
      <c r="A10" s="41"/>
      <c r="B10" s="244" t="str">
        <f t="shared" si="1"/>
        <v>7</v>
      </c>
      <c r="C10" s="245" t="s">
        <v>23</v>
      </c>
      <c r="D10" s="246"/>
      <c r="E10" s="247"/>
      <c r="F10" s="248"/>
      <c r="G10" s="249"/>
      <c r="H10" s="41"/>
      <c r="I10" s="244" t="str">
        <f t="shared" si="2"/>
        <v>7</v>
      </c>
      <c r="J10" s="245" t="s">
        <v>343</v>
      </c>
      <c r="K10" s="246" t="s">
        <v>332</v>
      </c>
      <c r="L10" s="247"/>
      <c r="M10" s="248"/>
      <c r="N10" s="249"/>
      <c r="O10" s="41"/>
      <c r="P10" s="41"/>
      <c r="Q10" s="41"/>
      <c r="R10" s="41"/>
      <c r="S10" s="41"/>
      <c r="T10" s="41"/>
      <c r="U10" s="41"/>
      <c r="V10" s="41"/>
      <c r="W10" s="41"/>
      <c r="X10" s="41"/>
    </row>
    <row r="11" ht="27.0" customHeight="1">
      <c r="A11" s="41"/>
      <c r="B11" s="244" t="str">
        <f t="shared" si="1"/>
        <v>8</v>
      </c>
      <c r="C11" s="245" t="s">
        <v>56</v>
      </c>
      <c r="D11" s="246"/>
      <c r="E11" s="247"/>
      <c r="F11" s="248"/>
      <c r="G11" s="249"/>
      <c r="H11" s="41"/>
      <c r="I11" s="244" t="str">
        <f t="shared" si="2"/>
        <v>8</v>
      </c>
      <c r="J11" s="245" t="s">
        <v>344</v>
      </c>
      <c r="K11" s="246"/>
      <c r="L11" s="247"/>
      <c r="M11" s="248"/>
      <c r="N11" s="249"/>
      <c r="O11" s="41"/>
      <c r="P11" s="41"/>
      <c r="Q11" s="41"/>
      <c r="R11" s="41"/>
      <c r="S11" s="41"/>
      <c r="T11" s="41"/>
      <c r="U11" s="41"/>
      <c r="V11" s="41"/>
      <c r="W11" s="41"/>
      <c r="X11" s="41"/>
    </row>
    <row r="12" ht="27.0" customHeight="1">
      <c r="A12" s="41"/>
      <c r="B12" s="244" t="str">
        <f t="shared" si="1"/>
        <v>9</v>
      </c>
      <c r="C12" s="245" t="s">
        <v>190</v>
      </c>
      <c r="D12" s="246"/>
      <c r="E12" s="247"/>
      <c r="F12" s="248"/>
      <c r="G12" s="249"/>
      <c r="H12" s="41"/>
      <c r="I12" s="244" t="str">
        <f t="shared" si="2"/>
        <v>9</v>
      </c>
      <c r="J12" s="245" t="s">
        <v>195</v>
      </c>
      <c r="K12" s="246"/>
      <c r="L12" s="247"/>
      <c r="M12" s="248"/>
      <c r="N12" s="249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 ht="27.0" customHeight="1">
      <c r="A13" s="41"/>
      <c r="B13" s="244" t="str">
        <f t="shared" si="1"/>
        <v>10</v>
      </c>
      <c r="C13" s="245" t="s">
        <v>18</v>
      </c>
      <c r="D13" s="246"/>
      <c r="E13" s="247"/>
      <c r="F13" s="248"/>
      <c r="G13" s="249"/>
      <c r="H13" s="41"/>
      <c r="I13" s="244" t="str">
        <f t="shared" si="2"/>
        <v>10</v>
      </c>
      <c r="J13" s="245" t="s">
        <v>233</v>
      </c>
      <c r="K13" s="246"/>
      <c r="L13" s="247"/>
      <c r="M13" s="248"/>
      <c r="N13" s="249"/>
      <c r="O13" s="41"/>
      <c r="P13" s="41"/>
      <c r="Q13" s="41"/>
      <c r="R13" s="41"/>
      <c r="S13" s="41"/>
      <c r="T13" s="41"/>
      <c r="U13" s="41"/>
      <c r="V13" s="41"/>
      <c r="W13" s="41"/>
      <c r="X13" s="41"/>
    </row>
    <row r="14" ht="27.0" customHeight="1">
      <c r="A14" s="41"/>
      <c r="B14" s="244" t="str">
        <f t="shared" si="1"/>
        <v>11</v>
      </c>
      <c r="C14" s="245" t="s">
        <v>187</v>
      </c>
      <c r="D14" s="246"/>
      <c r="E14" s="250"/>
      <c r="F14" s="251"/>
      <c r="G14" s="249"/>
      <c r="H14" s="41"/>
      <c r="I14" s="244" t="str">
        <f t="shared" si="2"/>
        <v>11</v>
      </c>
      <c r="J14" s="245" t="s">
        <v>345</v>
      </c>
      <c r="K14" s="246"/>
      <c r="L14" s="247"/>
      <c r="M14" s="248"/>
      <c r="N14" s="249"/>
      <c r="O14" s="41"/>
      <c r="P14" s="41"/>
      <c r="Q14" s="41"/>
      <c r="R14" s="41"/>
      <c r="S14" s="41"/>
      <c r="T14" s="41"/>
      <c r="U14" s="41"/>
      <c r="V14" s="41"/>
      <c r="W14" s="41"/>
      <c r="X14" s="41"/>
    </row>
    <row r="15" ht="27.0" customHeight="1">
      <c r="A15" s="41"/>
      <c r="B15" s="244" t="str">
        <f t="shared" si="1"/>
        <v>12</v>
      </c>
      <c r="C15" s="245" t="s">
        <v>192</v>
      </c>
      <c r="D15" s="246"/>
      <c r="E15" s="247"/>
      <c r="F15" s="248"/>
      <c r="G15" s="249"/>
      <c r="H15" s="41"/>
      <c r="I15" s="244" t="str">
        <f t="shared" si="2"/>
        <v>12</v>
      </c>
      <c r="J15" s="245" t="s">
        <v>346</v>
      </c>
      <c r="K15" s="246"/>
      <c r="L15" s="247"/>
      <c r="M15" s="248"/>
      <c r="N15" s="249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ht="27.0" customHeight="1">
      <c r="A16" s="41"/>
      <c r="B16" s="244" t="str">
        <f t="shared" si="1"/>
        <v>13</v>
      </c>
      <c r="C16" s="245" t="s">
        <v>169</v>
      </c>
      <c r="D16" s="246"/>
      <c r="E16" s="247"/>
      <c r="F16" s="248"/>
      <c r="G16" s="249"/>
      <c r="H16" s="41"/>
      <c r="I16" s="244" t="str">
        <f t="shared" si="2"/>
        <v>13</v>
      </c>
      <c r="J16" s="245" t="s">
        <v>347</v>
      </c>
      <c r="K16" s="246"/>
      <c r="L16" s="247"/>
      <c r="M16" s="248"/>
      <c r="N16" s="249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 ht="27.0" customHeight="1">
      <c r="A17" s="74"/>
      <c r="B17" s="244" t="str">
        <f t="shared" si="1"/>
        <v>14</v>
      </c>
      <c r="C17" s="245" t="s">
        <v>225</v>
      </c>
      <c r="D17" s="246"/>
      <c r="E17" s="247"/>
      <c r="F17" s="248"/>
      <c r="G17" s="249"/>
      <c r="H17" s="74"/>
      <c r="I17" s="244" t="str">
        <f t="shared" si="2"/>
        <v>14</v>
      </c>
      <c r="J17" s="245" t="s">
        <v>235</v>
      </c>
      <c r="K17" s="246"/>
      <c r="L17" s="247"/>
      <c r="M17" s="248"/>
      <c r="N17" s="249"/>
      <c r="O17" s="74"/>
      <c r="P17" s="74"/>
      <c r="Q17" s="74"/>
      <c r="R17" s="74"/>
      <c r="S17" s="74"/>
      <c r="T17" s="74"/>
      <c r="U17" s="74"/>
      <c r="V17" s="74"/>
      <c r="W17" s="74"/>
      <c r="X17" s="74"/>
    </row>
    <row r="18" ht="27.0" customHeight="1">
      <c r="A18" s="41"/>
      <c r="B18" s="244" t="str">
        <f t="shared" si="1"/>
        <v>15</v>
      </c>
      <c r="C18" s="245" t="s">
        <v>196</v>
      </c>
      <c r="D18" s="246"/>
      <c r="E18" s="247"/>
      <c r="F18" s="248"/>
      <c r="G18" s="249"/>
      <c r="H18" s="41"/>
      <c r="I18" s="244">
        <v>15.0</v>
      </c>
      <c r="J18" s="245" t="s">
        <v>264</v>
      </c>
      <c r="K18" s="246"/>
      <c r="L18" s="247"/>
      <c r="M18" s="248"/>
      <c r="N18" s="249"/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ht="27.0" customHeight="1">
      <c r="A19" s="41"/>
      <c r="B19" s="244" t="str">
        <f t="shared" si="1"/>
        <v>16</v>
      </c>
      <c r="C19" s="245" t="s">
        <v>179</v>
      </c>
      <c r="D19" s="246" t="s">
        <v>348</v>
      </c>
      <c r="E19" s="247"/>
      <c r="F19" s="248"/>
      <c r="G19" s="249"/>
      <c r="H19" s="41"/>
      <c r="I19" s="244"/>
      <c r="J19" s="245"/>
      <c r="K19" s="246"/>
      <c r="L19" s="247"/>
      <c r="M19" s="248"/>
      <c r="N19" s="249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 ht="27.0" customHeight="1">
      <c r="A20" s="41"/>
      <c r="B20" s="244" t="str">
        <f t="shared" si="1"/>
        <v>17</v>
      </c>
      <c r="C20" s="245" t="s">
        <v>183</v>
      </c>
      <c r="D20" s="246"/>
      <c r="E20" s="247"/>
      <c r="F20" s="248"/>
      <c r="G20" s="249"/>
      <c r="H20" s="41"/>
      <c r="I20" s="244"/>
      <c r="J20" s="252"/>
      <c r="K20" s="246"/>
      <c r="L20" s="247"/>
      <c r="M20" s="248"/>
      <c r="N20" s="249"/>
      <c r="O20" s="41"/>
      <c r="P20" s="41"/>
      <c r="Q20" s="41"/>
      <c r="R20" s="41"/>
      <c r="S20" s="41"/>
      <c r="T20" s="41"/>
      <c r="U20" s="41"/>
      <c r="V20" s="41"/>
      <c r="W20" s="41"/>
      <c r="X20" s="41"/>
    </row>
    <row r="21" ht="27.0" customHeight="1">
      <c r="A21" s="41"/>
      <c r="B21" s="244" t="str">
        <f t="shared" si="1"/>
        <v>18</v>
      </c>
      <c r="C21" s="245" t="s">
        <v>349</v>
      </c>
      <c r="D21" s="246"/>
      <c r="E21" s="247"/>
      <c r="F21" s="248"/>
      <c r="G21" s="249"/>
      <c r="H21" s="41"/>
      <c r="I21" s="253" t="s">
        <v>137</v>
      </c>
      <c r="J21" s="77"/>
      <c r="K21" s="77"/>
      <c r="L21" s="77"/>
      <c r="M21" s="77"/>
      <c r="N21" s="77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ht="27.0" customHeight="1">
      <c r="A22" s="41"/>
      <c r="B22" s="244" t="str">
        <f t="shared" si="1"/>
        <v>19</v>
      </c>
      <c r="C22" s="245" t="s">
        <v>223</v>
      </c>
      <c r="D22" s="246" t="s">
        <v>350</v>
      </c>
      <c r="E22" s="247"/>
      <c r="F22" s="248"/>
      <c r="G22" s="249"/>
      <c r="H22" s="41"/>
      <c r="I22" s="244">
        <v>1.0</v>
      </c>
      <c r="J22" s="245" t="s">
        <v>150</v>
      </c>
      <c r="K22" s="246"/>
      <c r="L22" s="247"/>
      <c r="M22" s="248"/>
      <c r="N22" s="249"/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 ht="27.0" customHeight="1">
      <c r="A23" s="41"/>
      <c r="B23" s="244" t="str">
        <f t="shared" si="1"/>
        <v>20</v>
      </c>
      <c r="C23" s="245" t="s">
        <v>194</v>
      </c>
      <c r="D23" s="246"/>
      <c r="E23" s="247"/>
      <c r="F23" s="248"/>
      <c r="G23" s="249"/>
      <c r="H23" s="41"/>
      <c r="I23" s="244" t="str">
        <f t="shared" ref="I23:I28" si="3">SUM(I22+1)</f>
        <v>2</v>
      </c>
      <c r="J23" s="245" t="s">
        <v>120</v>
      </c>
      <c r="K23" s="246" t="s">
        <v>351</v>
      </c>
      <c r="L23" s="247"/>
      <c r="M23" s="248"/>
      <c r="N23" s="249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ht="27.0" customHeight="1">
      <c r="A24" s="41"/>
      <c r="B24" s="244" t="str">
        <f t="shared" si="1"/>
        <v>21</v>
      </c>
      <c r="C24" s="245" t="s">
        <v>212</v>
      </c>
      <c r="D24" s="246"/>
      <c r="E24" s="247"/>
      <c r="F24" s="248"/>
      <c r="G24" s="249"/>
      <c r="H24" s="41"/>
      <c r="I24" s="244" t="str">
        <f t="shared" si="3"/>
        <v>3</v>
      </c>
      <c r="J24" s="245" t="s">
        <v>352</v>
      </c>
      <c r="K24" s="246"/>
      <c r="L24" s="247"/>
      <c r="M24" s="248"/>
      <c r="N24" s="249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ht="27.0" customHeight="1">
      <c r="A25" s="41"/>
      <c r="B25" s="244" t="str">
        <f t="shared" si="1"/>
        <v>22</v>
      </c>
      <c r="C25" s="245" t="s">
        <v>353</v>
      </c>
      <c r="D25" s="246"/>
      <c r="E25" s="247"/>
      <c r="F25" s="7"/>
      <c r="G25" s="248"/>
      <c r="H25" s="41"/>
      <c r="I25" s="244" t="str">
        <f t="shared" si="3"/>
        <v>4</v>
      </c>
      <c r="J25" s="245" t="s">
        <v>8</v>
      </c>
      <c r="K25" s="246"/>
      <c r="L25" s="247"/>
      <c r="M25" s="248"/>
      <c r="N25" s="249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6" ht="27.0" customHeight="1">
      <c r="A26" s="41"/>
      <c r="B26" s="244" t="str">
        <f t="shared" si="1"/>
        <v>23</v>
      </c>
      <c r="C26" s="245" t="s">
        <v>354</v>
      </c>
      <c r="D26" s="246"/>
      <c r="E26" s="247"/>
      <c r="F26" s="248"/>
      <c r="G26" s="249"/>
      <c r="H26" s="41"/>
      <c r="I26" s="244" t="str">
        <f t="shared" si="3"/>
        <v>5</v>
      </c>
      <c r="J26" s="245" t="s">
        <v>131</v>
      </c>
      <c r="K26" s="246"/>
      <c r="L26" s="247"/>
      <c r="M26" s="248"/>
      <c r="N26" s="249"/>
      <c r="O26" s="41"/>
      <c r="P26" s="41"/>
      <c r="Q26" s="41"/>
      <c r="R26" s="41"/>
      <c r="S26" s="41"/>
      <c r="T26" s="41"/>
      <c r="U26" s="41"/>
      <c r="V26" s="41"/>
      <c r="W26" s="41"/>
      <c r="X26" s="41"/>
    </row>
    <row r="27" ht="27.0" customHeight="1">
      <c r="A27" s="41"/>
      <c r="B27" s="244" t="str">
        <f t="shared" si="1"/>
        <v>24</v>
      </c>
      <c r="C27" s="245" t="s">
        <v>176</v>
      </c>
      <c r="D27" s="246" t="s">
        <v>355</v>
      </c>
      <c r="E27" s="247"/>
      <c r="F27" s="248"/>
      <c r="G27" s="249"/>
      <c r="H27" s="41"/>
      <c r="I27" s="244" t="str">
        <f t="shared" si="3"/>
        <v>6</v>
      </c>
      <c r="J27" s="245">
        <v>99.0</v>
      </c>
      <c r="K27" s="246"/>
      <c r="L27" s="247"/>
      <c r="M27" s="248"/>
      <c r="N27" s="249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ht="27.0" customHeight="1">
      <c r="A28" s="41"/>
      <c r="B28" s="244" t="str">
        <f t="shared" si="1"/>
        <v>25</v>
      </c>
      <c r="C28" s="245" t="s">
        <v>55</v>
      </c>
      <c r="D28" s="246"/>
      <c r="E28" s="247"/>
      <c r="F28" s="248"/>
      <c r="G28" s="249"/>
      <c r="H28" s="41"/>
      <c r="I28" s="244" t="str">
        <f t="shared" si="3"/>
        <v>7</v>
      </c>
      <c r="J28" s="245" t="s">
        <v>230</v>
      </c>
      <c r="K28" s="246"/>
      <c r="L28" s="247"/>
      <c r="M28" s="248"/>
      <c r="N28" s="249"/>
      <c r="O28" s="41"/>
      <c r="P28" s="41"/>
      <c r="Q28" s="41"/>
      <c r="R28" s="41"/>
      <c r="S28" s="41"/>
      <c r="T28" s="41"/>
      <c r="U28" s="41"/>
      <c r="V28" s="41"/>
      <c r="W28" s="41"/>
      <c r="X28" s="41"/>
    </row>
    <row r="29" ht="27.0" customHeight="1">
      <c r="A29" s="41"/>
      <c r="B29" s="244" t="str">
        <f t="shared" si="1"/>
        <v>26</v>
      </c>
      <c r="C29" s="245" t="s">
        <v>356</v>
      </c>
      <c r="D29" s="246"/>
      <c r="E29" s="247"/>
      <c r="F29" s="248"/>
      <c r="G29" s="249"/>
      <c r="H29" s="41"/>
      <c r="I29" s="244">
        <v>8.0</v>
      </c>
      <c r="J29" s="245" t="s">
        <v>357</v>
      </c>
      <c r="K29" s="246"/>
      <c r="L29" s="247"/>
      <c r="M29" s="248"/>
      <c r="N29" s="249"/>
      <c r="O29" s="41"/>
      <c r="P29" s="41"/>
      <c r="Q29" s="41"/>
      <c r="R29" s="41"/>
      <c r="S29" s="41"/>
      <c r="T29" s="41"/>
      <c r="U29" s="41"/>
      <c r="V29" s="41"/>
      <c r="W29" s="41"/>
      <c r="X29" s="41"/>
    </row>
    <row r="30" ht="27.0" customHeight="1">
      <c r="A30" s="41"/>
      <c r="B30" s="244" t="str">
        <f t="shared" si="1"/>
        <v>27</v>
      </c>
      <c r="C30" s="245" t="s">
        <v>193</v>
      </c>
      <c r="D30" s="246"/>
      <c r="E30" s="247"/>
      <c r="F30" s="248"/>
      <c r="G30" s="249"/>
      <c r="H30" s="41"/>
      <c r="I30" s="244"/>
      <c r="J30" s="245"/>
      <c r="K30" s="246"/>
      <c r="L30" s="247"/>
      <c r="M30" s="248"/>
      <c r="N30" s="249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ht="27.0" customHeight="1">
      <c r="A31" s="41"/>
      <c r="B31" s="244">
        <v>28.0</v>
      </c>
      <c r="C31" s="245" t="s">
        <v>358</v>
      </c>
      <c r="D31" s="246"/>
      <c r="E31" s="247"/>
      <c r="F31" s="248"/>
      <c r="G31" s="249"/>
      <c r="H31" s="41"/>
      <c r="I31" s="244"/>
      <c r="J31" s="245"/>
      <c r="K31" s="246"/>
      <c r="L31" s="247"/>
      <c r="M31" s="248"/>
      <c r="N31" s="249"/>
      <c r="O31" s="41"/>
      <c r="P31" s="41"/>
      <c r="Q31" s="41"/>
      <c r="R31" s="41"/>
      <c r="S31" s="41"/>
      <c r="T31" s="41"/>
      <c r="U31" s="41"/>
      <c r="V31" s="41"/>
      <c r="W31" s="41"/>
      <c r="X31" s="41"/>
    </row>
    <row r="32" ht="27.0" customHeight="1">
      <c r="A32" s="41"/>
      <c r="B32" s="254">
        <v>29.0</v>
      </c>
      <c r="C32" s="245" t="s">
        <v>287</v>
      </c>
      <c r="D32" s="246" t="s">
        <v>359</v>
      </c>
      <c r="E32" s="255"/>
      <c r="F32" s="256"/>
      <c r="G32" s="257"/>
      <c r="H32" s="41"/>
      <c r="I32" s="254"/>
      <c r="J32" s="258"/>
      <c r="K32" s="259"/>
      <c r="L32" s="255"/>
      <c r="M32" s="256"/>
      <c r="N32" s="257"/>
      <c r="O32" s="41"/>
      <c r="P32" s="41"/>
      <c r="Q32" s="41"/>
      <c r="R32" s="41"/>
      <c r="S32" s="41"/>
      <c r="T32" s="41"/>
      <c r="U32" s="41"/>
      <c r="V32" s="41"/>
      <c r="W32" s="41"/>
      <c r="X32" s="41"/>
    </row>
    <row r="33" ht="27.0" customHeight="1">
      <c r="A33" s="41"/>
      <c r="B33" s="260">
        <v>30.0</v>
      </c>
      <c r="C33" s="245" t="s">
        <v>58</v>
      </c>
      <c r="D33" s="246"/>
      <c r="E33" s="261"/>
      <c r="F33" s="262"/>
      <c r="G33" s="263"/>
      <c r="H33" s="41"/>
      <c r="I33" s="260"/>
      <c r="J33" s="264"/>
      <c r="K33" s="265"/>
      <c r="L33" s="261"/>
      <c r="M33" s="262"/>
      <c r="N33" s="263"/>
      <c r="O33" s="41"/>
      <c r="P33" s="41"/>
      <c r="Q33" s="41"/>
      <c r="R33" s="41"/>
      <c r="S33" s="41"/>
      <c r="T33" s="41"/>
      <c r="U33" s="41"/>
      <c r="V33" s="41"/>
      <c r="W33" s="41"/>
      <c r="X33" s="41"/>
    </row>
    <row r="34" ht="27.0" customHeight="1">
      <c r="A34" s="41"/>
      <c r="B34" s="266" t="s">
        <v>83</v>
      </c>
      <c r="C34" s="61"/>
      <c r="D34" s="61"/>
      <c r="E34" s="61"/>
      <c r="F34" s="267" t="str">
        <f t="shared" ref="F34:G34" si="4">SUM(F4:F33)</f>
        <v>  -   </v>
      </c>
      <c r="G34" s="268" t="str">
        <f t="shared" si="4"/>
        <v>  -   </v>
      </c>
      <c r="H34" s="41"/>
      <c r="I34" s="266" t="s">
        <v>83</v>
      </c>
      <c r="J34" s="61"/>
      <c r="K34" s="61"/>
      <c r="L34" s="61"/>
      <c r="M34" s="267" t="str">
        <f t="shared" ref="M34:N34" si="5">SUM(M4:M33)</f>
        <v>  -   </v>
      </c>
      <c r="N34" s="268" t="str">
        <f t="shared" si="5"/>
        <v>  -   </v>
      </c>
      <c r="O34" s="41"/>
      <c r="P34" s="41"/>
      <c r="Q34" s="41"/>
      <c r="R34" s="41"/>
      <c r="S34" s="41"/>
      <c r="T34" s="41"/>
      <c r="U34" s="41"/>
      <c r="V34" s="41"/>
      <c r="W34" s="41"/>
      <c r="X34" s="41"/>
    </row>
    <row r="35" ht="27.0" customHeight="1">
      <c r="A35" s="41"/>
      <c r="B35" s="119"/>
      <c r="C35" s="5"/>
      <c r="D35" s="82"/>
      <c r="E35" s="119"/>
      <c r="F35" s="7"/>
      <c r="G35" s="7"/>
      <c r="H35" s="41"/>
      <c r="I35" s="41"/>
      <c r="J35" s="41"/>
      <c r="K35" s="54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</row>
    <row r="36" ht="33.0" customHeight="1">
      <c r="A36" s="10"/>
      <c r="B36" s="224"/>
      <c r="C36" s="225"/>
      <c r="D36" s="225"/>
      <c r="E36" s="224"/>
      <c r="F36" s="227"/>
      <c r="G36" s="230" t="s">
        <v>1</v>
      </c>
      <c r="H36" s="232" t="str">
        <f>TODAY()</f>
        <v>8/16/2016</v>
      </c>
      <c r="L36" s="10"/>
      <c r="M36" s="10"/>
      <c r="N36" s="10" t="s">
        <v>143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ht="27.0" customHeight="1">
      <c r="A37" s="28"/>
      <c r="B37" s="235" t="s">
        <v>3</v>
      </c>
      <c r="C37" s="237" t="s">
        <v>4</v>
      </c>
      <c r="D37" s="238"/>
      <c r="E37" s="239" t="s">
        <v>5</v>
      </c>
      <c r="F37" s="240" t="s">
        <v>10</v>
      </c>
      <c r="G37" s="241" t="s">
        <v>11</v>
      </c>
      <c r="H37" s="28"/>
      <c r="I37" s="235" t="s">
        <v>3</v>
      </c>
      <c r="J37" s="237" t="s">
        <v>4</v>
      </c>
      <c r="K37" s="238"/>
      <c r="L37" s="239" t="s">
        <v>5</v>
      </c>
      <c r="M37" s="240" t="s">
        <v>10</v>
      </c>
      <c r="N37" s="241" t="s">
        <v>11</v>
      </c>
      <c r="O37" s="28"/>
      <c r="P37" s="28"/>
      <c r="Q37" s="28"/>
      <c r="R37" s="28"/>
      <c r="S37" s="28"/>
      <c r="T37" s="28"/>
      <c r="U37" s="28"/>
      <c r="V37" s="28"/>
      <c r="W37" s="28"/>
      <c r="X37" s="28"/>
    </row>
    <row r="38" ht="27.0" customHeight="1">
      <c r="A38" s="41"/>
      <c r="B38" s="243" t="s">
        <v>103</v>
      </c>
      <c r="C38" s="37"/>
      <c r="D38" s="37"/>
      <c r="E38" s="37"/>
      <c r="F38" s="37"/>
      <c r="G38" s="37"/>
      <c r="H38" s="41"/>
      <c r="I38" s="243" t="s">
        <v>222</v>
      </c>
      <c r="J38" s="37"/>
      <c r="K38" s="37"/>
      <c r="L38" s="37"/>
      <c r="M38" s="37"/>
      <c r="N38" s="37"/>
      <c r="O38" s="41"/>
      <c r="P38" s="41"/>
      <c r="Q38" s="41"/>
      <c r="R38" s="41"/>
      <c r="S38" s="41"/>
      <c r="T38" s="41"/>
      <c r="U38" s="41"/>
      <c r="V38" s="41"/>
      <c r="W38" s="41"/>
      <c r="X38" s="41"/>
    </row>
    <row r="39" ht="27.0" customHeight="1">
      <c r="A39" s="41"/>
      <c r="B39" s="244">
        <v>1.0</v>
      </c>
      <c r="C39" s="269" t="s">
        <v>64</v>
      </c>
      <c r="D39" s="246"/>
      <c r="E39" s="247"/>
      <c r="F39" s="248"/>
      <c r="G39" s="249"/>
      <c r="H39" s="41"/>
      <c r="I39" s="244">
        <v>1.0</v>
      </c>
      <c r="J39" s="245" t="s">
        <v>43</v>
      </c>
      <c r="K39" s="246"/>
      <c r="L39" s="247"/>
      <c r="M39" s="248"/>
      <c r="N39" s="249"/>
      <c r="O39" s="41"/>
      <c r="P39" s="41"/>
      <c r="Q39" s="41"/>
      <c r="R39" s="41"/>
      <c r="S39" s="41"/>
      <c r="T39" s="41"/>
      <c r="U39" s="41"/>
      <c r="V39" s="41"/>
      <c r="W39" s="41"/>
      <c r="X39" s="41"/>
    </row>
    <row r="40" ht="27.0" customHeight="1">
      <c r="A40" s="41"/>
      <c r="B40" s="244" t="str">
        <f t="shared" ref="B40:B45" si="6">SUM(B39+1)</f>
        <v>2</v>
      </c>
      <c r="C40" s="245" t="s">
        <v>145</v>
      </c>
      <c r="D40" s="246" t="s">
        <v>360</v>
      </c>
      <c r="E40" s="247"/>
      <c r="F40" s="248"/>
      <c r="G40" s="249"/>
      <c r="H40" s="41"/>
      <c r="I40" s="244" t="str">
        <f t="shared" ref="I40:I56" si="7">SUM(I39+1)</f>
        <v>2</v>
      </c>
      <c r="J40" s="245" t="s">
        <v>181</v>
      </c>
      <c r="K40" s="246"/>
      <c r="L40" s="247"/>
      <c r="M40" s="248"/>
      <c r="N40" s="249"/>
      <c r="O40" s="41"/>
      <c r="P40" s="41"/>
      <c r="Q40" s="41"/>
      <c r="R40" s="41"/>
      <c r="S40" s="41"/>
      <c r="T40" s="41"/>
      <c r="U40" s="41"/>
      <c r="V40" s="41"/>
      <c r="W40" s="41"/>
      <c r="X40" s="41"/>
    </row>
    <row r="41" ht="27.0" customHeight="1">
      <c r="A41" s="41"/>
      <c r="B41" s="244" t="str">
        <f t="shared" si="6"/>
        <v>3</v>
      </c>
      <c r="C41" s="270" t="s">
        <v>361</v>
      </c>
      <c r="D41" s="246"/>
      <c r="E41" s="247"/>
      <c r="F41" s="248"/>
      <c r="G41" s="249"/>
      <c r="H41" s="41"/>
      <c r="I41" s="244" t="str">
        <f t="shared" si="7"/>
        <v>3</v>
      </c>
      <c r="J41" s="245" t="s">
        <v>32</v>
      </c>
      <c r="K41" s="246" t="s">
        <v>362</v>
      </c>
      <c r="L41" s="247"/>
      <c r="M41" s="248"/>
      <c r="N41" s="249"/>
      <c r="O41" s="41"/>
      <c r="P41" s="41"/>
      <c r="Q41" s="41"/>
      <c r="R41" s="41"/>
      <c r="S41" s="41"/>
      <c r="T41" s="41"/>
      <c r="U41" s="41"/>
      <c r="V41" s="41"/>
      <c r="W41" s="41"/>
      <c r="X41" s="41"/>
    </row>
    <row r="42" ht="27.0" customHeight="1">
      <c r="A42" s="41"/>
      <c r="B42" s="244" t="str">
        <f t="shared" si="6"/>
        <v>4</v>
      </c>
      <c r="C42" s="245" t="s">
        <v>106</v>
      </c>
      <c r="D42" s="246"/>
      <c r="E42" s="247"/>
      <c r="F42" s="248"/>
      <c r="G42" s="249"/>
      <c r="H42" s="41"/>
      <c r="I42" s="244" t="str">
        <f t="shared" si="7"/>
        <v>4</v>
      </c>
      <c r="J42" s="245" t="s">
        <v>363</v>
      </c>
      <c r="K42" s="246"/>
      <c r="L42" s="247"/>
      <c r="M42" s="248"/>
      <c r="N42" s="249"/>
      <c r="O42" s="41"/>
      <c r="P42" s="41"/>
      <c r="Q42" s="41"/>
      <c r="R42" s="41"/>
      <c r="S42" s="41"/>
      <c r="T42" s="41"/>
      <c r="U42" s="41"/>
      <c r="V42" s="41"/>
      <c r="W42" s="41"/>
      <c r="X42" s="41"/>
    </row>
    <row r="43" ht="27.0" customHeight="1">
      <c r="A43" s="41"/>
      <c r="B43" s="244" t="str">
        <f t="shared" si="6"/>
        <v>5</v>
      </c>
      <c r="C43" s="245" t="s">
        <v>161</v>
      </c>
      <c r="D43" s="246"/>
      <c r="E43" s="247"/>
      <c r="F43" s="248"/>
      <c r="G43" s="249"/>
      <c r="H43" s="41"/>
      <c r="I43" s="244" t="str">
        <f t="shared" si="7"/>
        <v>5</v>
      </c>
      <c r="J43" s="271" t="s">
        <v>364</v>
      </c>
      <c r="K43" s="246"/>
      <c r="L43" s="247"/>
      <c r="M43" s="248"/>
      <c r="N43" s="249"/>
      <c r="O43" s="41"/>
      <c r="P43" s="41"/>
      <c r="Q43" s="41"/>
      <c r="R43" s="41"/>
      <c r="S43" s="41"/>
      <c r="T43" s="41"/>
      <c r="U43" s="41"/>
      <c r="V43" s="41"/>
      <c r="W43" s="41"/>
      <c r="X43" s="41"/>
    </row>
    <row r="44" ht="27.0" customHeight="1">
      <c r="A44" s="41"/>
      <c r="B44" s="244" t="str">
        <f t="shared" si="6"/>
        <v>6</v>
      </c>
      <c r="C44" s="245" t="s">
        <v>85</v>
      </c>
      <c r="D44" s="246"/>
      <c r="E44" s="247"/>
      <c r="F44" s="248"/>
      <c r="G44" s="249"/>
      <c r="H44" s="41"/>
      <c r="I44" s="244" t="str">
        <f t="shared" si="7"/>
        <v>6</v>
      </c>
      <c r="J44" s="245" t="s">
        <v>365</v>
      </c>
      <c r="K44" s="246"/>
      <c r="L44" s="247"/>
      <c r="M44" s="248"/>
      <c r="N44" s="249"/>
      <c r="O44" s="41"/>
      <c r="P44" s="41"/>
      <c r="Q44" s="41"/>
      <c r="R44" s="41"/>
      <c r="S44" s="41"/>
      <c r="T44" s="41"/>
      <c r="U44" s="41"/>
      <c r="V44" s="41"/>
      <c r="W44" s="41"/>
      <c r="X44" s="41"/>
    </row>
    <row r="45" ht="27.0" customHeight="1">
      <c r="A45" s="41"/>
      <c r="B45" s="244" t="str">
        <f t="shared" si="6"/>
        <v>7</v>
      </c>
      <c r="C45" s="245" t="s">
        <v>366</v>
      </c>
      <c r="D45" s="246"/>
      <c r="E45" s="247"/>
      <c r="F45" s="248"/>
      <c r="G45" s="249"/>
      <c r="H45" s="41"/>
      <c r="I45" s="244" t="str">
        <f t="shared" si="7"/>
        <v>7</v>
      </c>
      <c r="J45" s="245" t="s">
        <v>367</v>
      </c>
      <c r="K45" s="246"/>
      <c r="L45" s="247"/>
      <c r="M45" s="248"/>
      <c r="N45" s="249"/>
      <c r="O45" s="41"/>
      <c r="P45" s="41"/>
      <c r="Q45" s="41"/>
      <c r="R45" s="41"/>
      <c r="S45" s="41"/>
      <c r="T45" s="41"/>
      <c r="U45" s="41"/>
      <c r="V45" s="41"/>
      <c r="W45" s="41"/>
      <c r="X45" s="41"/>
    </row>
    <row r="46" ht="27.0" customHeight="1">
      <c r="A46" s="41"/>
      <c r="B46" s="244"/>
      <c r="C46" s="269"/>
      <c r="D46" s="246"/>
      <c r="E46" s="247"/>
      <c r="F46" s="248"/>
      <c r="G46" s="249"/>
      <c r="H46" s="41"/>
      <c r="I46" s="244" t="str">
        <f t="shared" si="7"/>
        <v>8</v>
      </c>
      <c r="J46" s="245" t="s">
        <v>368</v>
      </c>
      <c r="K46" s="246"/>
      <c r="L46" s="247"/>
      <c r="M46" s="248"/>
      <c r="N46" s="249"/>
      <c r="O46" s="41"/>
      <c r="P46" s="41"/>
      <c r="Q46" s="41"/>
      <c r="R46" s="41"/>
      <c r="S46" s="41"/>
      <c r="T46" s="41"/>
      <c r="U46" s="41"/>
      <c r="V46" s="41"/>
      <c r="W46" s="41"/>
      <c r="X46" s="41"/>
    </row>
    <row r="47" ht="27.0" customHeight="1">
      <c r="A47" s="10"/>
      <c r="B47" s="244"/>
      <c r="C47" s="245"/>
      <c r="D47" s="246"/>
      <c r="E47" s="247"/>
      <c r="F47" s="248"/>
      <c r="G47" s="249"/>
      <c r="H47" s="10"/>
      <c r="I47" s="272" t="str">
        <f t="shared" si="7"/>
        <v>9</v>
      </c>
      <c r="J47" s="245" t="s">
        <v>369</v>
      </c>
      <c r="K47" s="246" t="s">
        <v>370</v>
      </c>
      <c r="L47" s="247"/>
      <c r="M47" s="248"/>
      <c r="N47" s="249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ht="27.0" customHeight="1">
      <c r="A48" s="41"/>
      <c r="B48" s="253" t="s">
        <v>217</v>
      </c>
      <c r="C48" s="77"/>
      <c r="D48" s="77"/>
      <c r="E48" s="77"/>
      <c r="F48" s="77"/>
      <c r="G48" s="77"/>
      <c r="H48" s="41"/>
      <c r="I48" s="272" t="str">
        <f t="shared" si="7"/>
        <v>10</v>
      </c>
      <c r="J48" s="245" t="s">
        <v>75</v>
      </c>
      <c r="K48" s="246"/>
      <c r="L48" s="247"/>
      <c r="M48" s="248"/>
      <c r="N48" s="249"/>
      <c r="O48" s="41"/>
      <c r="P48" s="41"/>
      <c r="Q48" s="41"/>
      <c r="R48" s="41"/>
      <c r="S48" s="41"/>
      <c r="T48" s="41"/>
      <c r="U48" s="41"/>
      <c r="V48" s="41"/>
      <c r="W48" s="41"/>
      <c r="X48" s="41"/>
    </row>
    <row r="49" ht="27.0" customHeight="1">
      <c r="A49" s="41"/>
      <c r="B49" s="244">
        <v>1.0</v>
      </c>
      <c r="C49" s="245" t="s">
        <v>77</v>
      </c>
      <c r="D49" s="246"/>
      <c r="E49" s="247"/>
      <c r="F49" s="248"/>
      <c r="G49" s="249"/>
      <c r="H49" s="41"/>
      <c r="I49" s="272" t="str">
        <f t="shared" si="7"/>
        <v>11</v>
      </c>
      <c r="J49" s="245" t="s">
        <v>140</v>
      </c>
      <c r="K49" s="246"/>
      <c r="L49" s="247"/>
      <c r="M49" s="248"/>
      <c r="N49" s="249"/>
      <c r="O49" s="41"/>
      <c r="P49" s="41"/>
      <c r="Q49" s="41"/>
      <c r="R49" s="41"/>
      <c r="S49" s="41"/>
      <c r="T49" s="41"/>
      <c r="U49" s="41"/>
      <c r="V49" s="41"/>
      <c r="W49" s="41"/>
      <c r="X49" s="41"/>
    </row>
    <row r="50" ht="27.0" customHeight="1">
      <c r="A50" s="41"/>
      <c r="B50" s="244" t="str">
        <f t="shared" ref="B50:B53" si="8">SUM(B49+1)</f>
        <v>2</v>
      </c>
      <c r="C50" s="245" t="s">
        <v>93</v>
      </c>
      <c r="D50" s="246"/>
      <c r="E50" s="247"/>
      <c r="F50" s="248"/>
      <c r="G50" s="249"/>
      <c r="H50" s="41"/>
      <c r="I50" s="272" t="str">
        <f t="shared" si="7"/>
        <v>12</v>
      </c>
      <c r="J50" s="245" t="s">
        <v>71</v>
      </c>
      <c r="K50" s="246" t="s">
        <v>371</v>
      </c>
      <c r="L50" s="247"/>
      <c r="M50" s="248"/>
      <c r="N50" s="249"/>
      <c r="O50" s="41"/>
      <c r="P50" s="41"/>
      <c r="Q50" s="41"/>
      <c r="R50" s="41"/>
      <c r="S50" s="41"/>
      <c r="T50" s="41"/>
      <c r="U50" s="41"/>
      <c r="V50" s="41"/>
      <c r="W50" s="41"/>
      <c r="X50" s="41"/>
    </row>
    <row r="51" ht="27.0" customHeight="1">
      <c r="A51" s="41"/>
      <c r="B51" s="244" t="str">
        <f t="shared" si="8"/>
        <v>3</v>
      </c>
      <c r="C51" s="245" t="s">
        <v>98</v>
      </c>
      <c r="D51" s="246"/>
      <c r="E51" s="247"/>
      <c r="F51" s="248"/>
      <c r="G51" s="249"/>
      <c r="H51" s="41"/>
      <c r="I51" s="272" t="str">
        <f t="shared" si="7"/>
        <v>13</v>
      </c>
      <c r="J51" s="245" t="s">
        <v>372</v>
      </c>
      <c r="K51" s="246"/>
      <c r="L51" s="247"/>
      <c r="M51" s="248"/>
      <c r="N51" s="249"/>
      <c r="O51" s="41"/>
      <c r="P51" s="41"/>
      <c r="Q51" s="41"/>
      <c r="R51" s="41"/>
      <c r="S51" s="41"/>
      <c r="T51" s="41"/>
      <c r="U51" s="41"/>
      <c r="V51" s="41"/>
      <c r="W51" s="41"/>
      <c r="X51" s="41"/>
    </row>
    <row r="52" ht="27.0" customHeight="1">
      <c r="A52" s="41"/>
      <c r="B52" s="244" t="str">
        <f t="shared" si="8"/>
        <v>4</v>
      </c>
      <c r="C52" s="245" t="s">
        <v>101</v>
      </c>
      <c r="D52" s="246"/>
      <c r="E52" s="247"/>
      <c r="F52" s="248"/>
      <c r="G52" s="249"/>
      <c r="H52" s="41"/>
      <c r="I52" s="272" t="str">
        <f t="shared" si="7"/>
        <v>14</v>
      </c>
      <c r="J52" s="245" t="s">
        <v>100</v>
      </c>
      <c r="K52" s="246"/>
      <c r="L52" s="247"/>
      <c r="M52" s="248"/>
      <c r="N52" s="249"/>
      <c r="O52" s="41"/>
      <c r="P52" s="41"/>
      <c r="Q52" s="41"/>
      <c r="R52" s="41"/>
      <c r="S52" s="41"/>
      <c r="T52" s="41"/>
      <c r="U52" s="41"/>
      <c r="V52" s="41"/>
      <c r="W52" s="41"/>
      <c r="X52" s="41"/>
    </row>
    <row r="53" ht="27.0" customHeight="1">
      <c r="A53" s="41"/>
      <c r="B53" s="244" t="str">
        <f t="shared" si="8"/>
        <v>5</v>
      </c>
      <c r="C53" s="245" t="s">
        <v>204</v>
      </c>
      <c r="D53" s="246"/>
      <c r="E53" s="247"/>
      <c r="F53" s="248"/>
      <c r="G53" s="249"/>
      <c r="H53" s="41"/>
      <c r="I53" s="272" t="str">
        <f t="shared" si="7"/>
        <v>15</v>
      </c>
      <c r="J53" s="245" t="s">
        <v>133</v>
      </c>
      <c r="K53" s="246"/>
      <c r="L53" s="247"/>
      <c r="M53" s="248"/>
      <c r="N53" s="249"/>
      <c r="O53" s="41"/>
      <c r="P53" s="41"/>
      <c r="Q53" s="41"/>
      <c r="R53" s="41"/>
      <c r="S53" s="41"/>
      <c r="T53" s="41"/>
      <c r="U53" s="41"/>
      <c r="V53" s="41"/>
      <c r="W53" s="41"/>
      <c r="X53" s="41"/>
    </row>
    <row r="54" ht="27.0" customHeight="1">
      <c r="A54" s="41"/>
      <c r="B54" s="244">
        <v>6.0</v>
      </c>
      <c r="C54" s="245"/>
      <c r="D54" s="246"/>
      <c r="E54" s="247"/>
      <c r="F54" s="248"/>
      <c r="G54" s="249"/>
      <c r="H54" s="41"/>
      <c r="I54" s="272" t="str">
        <f t="shared" si="7"/>
        <v>16</v>
      </c>
      <c r="J54" s="245" t="s">
        <v>239</v>
      </c>
      <c r="K54" s="246"/>
      <c r="L54" s="247"/>
      <c r="M54" s="248"/>
      <c r="N54" s="249"/>
      <c r="O54" s="41"/>
      <c r="P54" s="41"/>
      <c r="Q54" s="41"/>
      <c r="R54" s="41"/>
      <c r="S54" s="41"/>
      <c r="T54" s="41"/>
      <c r="U54" s="41"/>
      <c r="V54" s="41"/>
      <c r="W54" s="41"/>
      <c r="X54" s="41"/>
    </row>
    <row r="55" ht="27.0" customHeight="1">
      <c r="A55" s="41"/>
      <c r="B55" s="253" t="s">
        <v>245</v>
      </c>
      <c r="C55" s="77"/>
      <c r="D55" s="77"/>
      <c r="E55" s="77"/>
      <c r="F55" s="77"/>
      <c r="G55" s="77"/>
      <c r="H55" s="41"/>
      <c r="I55" s="272" t="str">
        <f t="shared" si="7"/>
        <v>17</v>
      </c>
      <c r="J55" s="245" t="s">
        <v>373</v>
      </c>
      <c r="K55" s="246"/>
      <c r="L55" s="247"/>
      <c r="M55" s="248"/>
      <c r="N55" s="249"/>
      <c r="O55" s="41"/>
      <c r="P55" s="41"/>
      <c r="Q55" s="41"/>
      <c r="R55" s="41"/>
      <c r="S55" s="41"/>
      <c r="T55" s="41"/>
      <c r="U55" s="41"/>
      <c r="V55" s="41"/>
      <c r="W55" s="41"/>
      <c r="X55" s="41"/>
    </row>
    <row r="56" ht="27.0" customHeight="1">
      <c r="A56" s="41"/>
      <c r="B56" s="244">
        <v>1.0</v>
      </c>
      <c r="C56" s="245" t="s">
        <v>374</v>
      </c>
      <c r="D56" s="246" t="s">
        <v>375</v>
      </c>
      <c r="E56" s="247"/>
      <c r="F56" s="248"/>
      <c r="G56" s="249"/>
      <c r="H56" s="41"/>
      <c r="I56" s="272" t="str">
        <f t="shared" si="7"/>
        <v>18</v>
      </c>
      <c r="J56" s="245" t="s">
        <v>376</v>
      </c>
      <c r="K56" s="259"/>
      <c r="L56" s="255"/>
      <c r="M56" s="256"/>
      <c r="N56" s="257"/>
      <c r="O56" s="41"/>
      <c r="P56" s="41"/>
      <c r="Q56" s="41"/>
      <c r="R56" s="41"/>
      <c r="S56" s="41"/>
      <c r="T56" s="41"/>
      <c r="U56" s="41"/>
      <c r="V56" s="41"/>
      <c r="W56" s="41"/>
      <c r="X56" s="41"/>
    </row>
    <row r="57" ht="27.0" customHeight="1">
      <c r="A57" s="41"/>
      <c r="B57" s="244" t="str">
        <f t="shared" ref="B57:B60" si="9">SUM(B56+1)</f>
        <v>2</v>
      </c>
      <c r="C57" s="245" t="s">
        <v>377</v>
      </c>
      <c r="D57" s="246" t="s">
        <v>378</v>
      </c>
      <c r="E57" s="247"/>
      <c r="F57" s="248"/>
      <c r="G57" s="249"/>
      <c r="H57" s="41"/>
      <c r="I57" s="273"/>
      <c r="J57" s="245"/>
      <c r="K57" s="259"/>
      <c r="L57" s="255"/>
      <c r="M57" s="256"/>
      <c r="N57" s="257"/>
      <c r="O57" s="41"/>
      <c r="P57" s="41"/>
      <c r="Q57" s="41"/>
      <c r="R57" s="41"/>
      <c r="S57" s="41"/>
      <c r="T57" s="41"/>
      <c r="U57" s="41"/>
      <c r="V57" s="41"/>
      <c r="W57" s="41"/>
      <c r="X57" s="41"/>
    </row>
    <row r="58" ht="27.0" customHeight="1">
      <c r="A58" s="41"/>
      <c r="B58" s="244" t="str">
        <f t="shared" si="9"/>
        <v>3</v>
      </c>
      <c r="C58" s="245" t="s">
        <v>29</v>
      </c>
      <c r="D58" s="246" t="s">
        <v>379</v>
      </c>
      <c r="E58" s="247"/>
      <c r="F58" s="248"/>
      <c r="G58" s="249"/>
      <c r="H58" s="41"/>
      <c r="I58" s="273"/>
      <c r="J58" s="258"/>
      <c r="K58" s="259"/>
      <c r="L58" s="255"/>
      <c r="M58" s="256"/>
      <c r="N58" s="257"/>
      <c r="O58" s="41"/>
      <c r="P58" s="41"/>
      <c r="Q58" s="41"/>
      <c r="R58" s="41"/>
      <c r="S58" s="41"/>
      <c r="T58" s="41"/>
      <c r="U58" s="41"/>
      <c r="V58" s="41"/>
      <c r="W58" s="41"/>
      <c r="X58" s="41"/>
    </row>
    <row r="59" ht="27.0" customHeight="1">
      <c r="A59" s="41"/>
      <c r="B59" s="244" t="str">
        <f t="shared" si="9"/>
        <v>4</v>
      </c>
      <c r="C59" s="245" t="s">
        <v>380</v>
      </c>
      <c r="D59" s="246" t="s">
        <v>381</v>
      </c>
      <c r="E59" s="247"/>
      <c r="F59" s="248"/>
      <c r="G59" s="249"/>
      <c r="H59" s="41"/>
      <c r="I59" s="253" t="s">
        <v>254</v>
      </c>
      <c r="J59" s="77"/>
      <c r="K59" s="77"/>
      <c r="L59" s="77"/>
      <c r="M59" s="77"/>
      <c r="N59" s="77"/>
      <c r="O59" s="41"/>
      <c r="P59" s="41"/>
      <c r="Q59" s="41"/>
      <c r="R59" s="41"/>
      <c r="S59" s="41"/>
      <c r="T59" s="41"/>
      <c r="U59" s="41"/>
      <c r="V59" s="41"/>
      <c r="W59" s="41"/>
      <c r="X59" s="41"/>
    </row>
    <row r="60" ht="27.0" customHeight="1">
      <c r="A60" s="41"/>
      <c r="B60" s="244" t="str">
        <f t="shared" si="9"/>
        <v>5</v>
      </c>
      <c r="C60" s="245" t="s">
        <v>73</v>
      </c>
      <c r="D60" s="246"/>
      <c r="E60" s="247"/>
      <c r="F60" s="248"/>
      <c r="G60" s="249"/>
      <c r="H60" s="41"/>
      <c r="I60" s="273">
        <v>1.0</v>
      </c>
      <c r="J60" s="258" t="s">
        <v>35</v>
      </c>
      <c r="K60" s="259" t="s">
        <v>382</v>
      </c>
      <c r="L60" s="255"/>
      <c r="M60" s="256"/>
      <c r="N60" s="257"/>
      <c r="O60" s="41"/>
      <c r="P60" s="41"/>
      <c r="Q60" s="41"/>
      <c r="R60" s="41"/>
      <c r="S60" s="41"/>
      <c r="T60" s="41"/>
      <c r="U60" s="41"/>
      <c r="V60" s="41"/>
      <c r="W60" s="41"/>
      <c r="X60" s="41"/>
    </row>
    <row r="61" ht="27.0" customHeight="1">
      <c r="A61" s="41"/>
      <c r="B61" s="244">
        <v>6.0</v>
      </c>
      <c r="C61" s="245" t="s">
        <v>16</v>
      </c>
      <c r="D61" s="246"/>
      <c r="E61" s="247"/>
      <c r="F61" s="248"/>
      <c r="G61" s="249"/>
      <c r="H61" s="41"/>
      <c r="I61" s="273" t="str">
        <f t="shared" ref="I61:I65" si="10">SUM(I60+1)</f>
        <v>2</v>
      </c>
      <c r="J61" s="258" t="s">
        <v>21</v>
      </c>
      <c r="K61" s="259" t="s">
        <v>383</v>
      </c>
      <c r="L61" s="255"/>
      <c r="M61" s="256"/>
      <c r="N61" s="257"/>
      <c r="O61" s="41"/>
      <c r="P61" s="41"/>
      <c r="Q61" s="41"/>
      <c r="R61" s="41"/>
      <c r="S61" s="41"/>
      <c r="T61" s="41"/>
      <c r="U61" s="41"/>
      <c r="V61" s="41"/>
      <c r="W61" s="41"/>
      <c r="X61" s="41"/>
    </row>
    <row r="62" ht="27.0" customHeight="1">
      <c r="A62" s="41"/>
      <c r="B62" s="244" t="str">
        <f t="shared" ref="B62:B65" si="11">SUM(B61+1)</f>
        <v>7</v>
      </c>
      <c r="C62" s="245" t="s">
        <v>129</v>
      </c>
      <c r="D62" s="246"/>
      <c r="E62" s="247"/>
      <c r="F62" s="248"/>
      <c r="G62" s="249"/>
      <c r="H62" s="41"/>
      <c r="I62" s="273" t="str">
        <f t="shared" si="10"/>
        <v>3</v>
      </c>
      <c r="J62" s="258" t="s">
        <v>51</v>
      </c>
      <c r="K62" s="259" t="s">
        <v>384</v>
      </c>
      <c r="L62" s="255"/>
      <c r="M62" s="256"/>
      <c r="N62" s="257"/>
      <c r="O62" s="41"/>
      <c r="P62" s="41"/>
      <c r="Q62" s="41"/>
      <c r="R62" s="41"/>
      <c r="S62" s="41"/>
      <c r="T62" s="41"/>
      <c r="U62" s="41"/>
      <c r="V62" s="41"/>
      <c r="W62" s="41"/>
      <c r="X62" s="41"/>
    </row>
    <row r="63" ht="27.0" customHeight="1">
      <c r="A63" s="41"/>
      <c r="B63" s="244" t="str">
        <f t="shared" si="11"/>
        <v>8</v>
      </c>
      <c r="C63" s="245" t="s">
        <v>385</v>
      </c>
      <c r="D63" s="246"/>
      <c r="E63" s="247"/>
      <c r="F63" s="248"/>
      <c r="G63" s="249"/>
      <c r="H63" s="41"/>
      <c r="I63" s="273" t="str">
        <f t="shared" si="10"/>
        <v>4</v>
      </c>
      <c r="J63" s="258" t="s">
        <v>215</v>
      </c>
      <c r="K63" s="259"/>
      <c r="L63" s="255"/>
      <c r="M63" s="256"/>
      <c r="N63" s="257"/>
      <c r="O63" s="41"/>
      <c r="P63" s="41"/>
      <c r="Q63" s="41"/>
      <c r="R63" s="41"/>
      <c r="S63" s="41"/>
      <c r="T63" s="41"/>
      <c r="U63" s="41"/>
      <c r="V63" s="41"/>
      <c r="W63" s="41"/>
      <c r="X63" s="41"/>
    </row>
    <row r="64" ht="27.0" customHeight="1">
      <c r="A64" s="41"/>
      <c r="B64" s="244" t="str">
        <f t="shared" si="11"/>
        <v>9</v>
      </c>
      <c r="C64" s="245" t="s">
        <v>203</v>
      </c>
      <c r="D64" s="246"/>
      <c r="E64" s="247"/>
      <c r="F64" s="248"/>
      <c r="G64" s="249"/>
      <c r="H64" s="41"/>
      <c r="I64" s="273" t="str">
        <f t="shared" si="10"/>
        <v>5</v>
      </c>
      <c r="J64" s="258" t="s">
        <v>80</v>
      </c>
      <c r="K64" s="259" t="s">
        <v>386</v>
      </c>
      <c r="L64" s="255"/>
      <c r="M64" s="256"/>
      <c r="N64" s="257"/>
      <c r="O64" s="41"/>
      <c r="P64" s="41"/>
      <c r="Q64" s="41"/>
      <c r="R64" s="41"/>
      <c r="S64" s="41"/>
      <c r="T64" s="41"/>
      <c r="U64" s="41"/>
      <c r="V64" s="41"/>
      <c r="W64" s="41"/>
      <c r="X64" s="41"/>
    </row>
    <row r="65" ht="27.0" customHeight="1">
      <c r="A65" s="41"/>
      <c r="B65" s="244" t="str">
        <f t="shared" si="11"/>
        <v>10</v>
      </c>
      <c r="C65" s="245" t="s">
        <v>387</v>
      </c>
      <c r="D65" s="246"/>
      <c r="E65" s="247"/>
      <c r="F65" s="248"/>
      <c r="G65" s="249"/>
      <c r="H65" s="41"/>
      <c r="I65" s="273" t="str">
        <f t="shared" si="10"/>
        <v>6</v>
      </c>
      <c r="J65" s="258" t="s">
        <v>59</v>
      </c>
      <c r="K65" s="259"/>
      <c r="L65" s="255"/>
      <c r="M65" s="256"/>
      <c r="N65" s="257"/>
      <c r="O65" s="41"/>
      <c r="P65" s="41"/>
      <c r="Q65" s="41"/>
      <c r="R65" s="41"/>
      <c r="S65" s="41"/>
      <c r="T65" s="41"/>
      <c r="U65" s="41"/>
      <c r="V65" s="41"/>
      <c r="W65" s="41"/>
      <c r="X65" s="41"/>
    </row>
    <row r="66" ht="27.0" customHeight="1">
      <c r="A66" s="41"/>
      <c r="B66" s="244"/>
      <c r="C66" s="269"/>
      <c r="D66" s="274"/>
      <c r="E66" s="247"/>
      <c r="F66" s="248"/>
      <c r="G66" s="249"/>
      <c r="H66" s="41"/>
      <c r="I66" s="273"/>
      <c r="J66" s="258"/>
      <c r="K66" s="259"/>
      <c r="L66" s="255"/>
      <c r="M66" s="256"/>
      <c r="N66" s="257"/>
      <c r="O66" s="41"/>
      <c r="P66" s="41"/>
      <c r="Q66" s="41"/>
      <c r="R66" s="41"/>
      <c r="S66" s="41"/>
      <c r="T66" s="41"/>
      <c r="U66" s="41"/>
      <c r="V66" s="41"/>
      <c r="W66" s="41"/>
      <c r="X66" s="41"/>
    </row>
    <row r="67" ht="27.0" customHeight="1">
      <c r="A67" s="41"/>
      <c r="B67" s="260"/>
      <c r="C67" s="264"/>
      <c r="D67" s="265"/>
      <c r="E67" s="261"/>
      <c r="F67" s="262"/>
      <c r="G67" s="263"/>
      <c r="H67" s="41"/>
      <c r="I67" s="275"/>
      <c r="J67" s="264"/>
      <c r="K67" s="265"/>
      <c r="L67" s="261"/>
      <c r="M67" s="262"/>
      <c r="N67" s="263"/>
      <c r="O67" s="41"/>
      <c r="P67" s="41"/>
      <c r="Q67" s="41"/>
      <c r="R67" s="41"/>
      <c r="S67" s="41"/>
      <c r="T67" s="41"/>
      <c r="U67" s="41"/>
      <c r="V67" s="41"/>
      <c r="W67" s="41"/>
      <c r="X67" s="41"/>
    </row>
    <row r="68" ht="27.0" customHeight="1">
      <c r="A68" s="41"/>
      <c r="B68" s="266" t="s">
        <v>83</v>
      </c>
      <c r="C68" s="61"/>
      <c r="D68" s="61"/>
      <c r="E68" s="61"/>
      <c r="F68" s="267" t="str">
        <f t="shared" ref="F68:G68" si="12">SUM(F39:F67)</f>
        <v>  -   </v>
      </c>
      <c r="G68" s="268" t="str">
        <f t="shared" si="12"/>
        <v>  -   </v>
      </c>
      <c r="H68" s="41"/>
      <c r="I68" s="266" t="s">
        <v>83</v>
      </c>
      <c r="J68" s="61"/>
      <c r="K68" s="61"/>
      <c r="L68" s="61"/>
      <c r="M68" s="267" t="str">
        <f t="shared" ref="M68:N68" si="13">SUM(M39:M67)</f>
        <v>  -   </v>
      </c>
      <c r="N68" s="268" t="str">
        <f t="shared" si="13"/>
        <v>  -   </v>
      </c>
      <c r="O68" s="41"/>
      <c r="P68" s="41"/>
      <c r="Q68" s="41"/>
      <c r="R68" s="41"/>
      <c r="S68" s="41"/>
      <c r="T68" s="41"/>
      <c r="U68" s="41"/>
      <c r="V68" s="41"/>
      <c r="W68" s="41"/>
      <c r="X68" s="41"/>
    </row>
    <row r="69" ht="27.0" customHeight="1">
      <c r="A69" s="41"/>
      <c r="B69" s="119"/>
      <c r="C69" s="5"/>
      <c r="D69" s="82"/>
      <c r="E69" s="119"/>
      <c r="F69" s="7"/>
      <c r="G69" s="7"/>
      <c r="H69" s="41"/>
      <c r="I69" s="41"/>
      <c r="J69" s="41"/>
      <c r="K69" s="54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</row>
    <row r="70" ht="25.5" customHeight="1">
      <c r="A70" s="41"/>
      <c r="B70" s="224"/>
      <c r="C70" s="225"/>
      <c r="D70" s="225"/>
      <c r="E70" s="224"/>
      <c r="F70" s="227"/>
      <c r="G70" s="230" t="s">
        <v>1</v>
      </c>
      <c r="H70" s="232" t="str">
        <f>TODAY()</f>
        <v>8/16/2016</v>
      </c>
      <c r="L70" s="276"/>
      <c r="M70" s="276"/>
      <c r="N70" s="10" t="s">
        <v>241</v>
      </c>
      <c r="O70" s="41"/>
      <c r="P70" s="41"/>
      <c r="Q70" s="41"/>
      <c r="R70" s="41"/>
      <c r="S70" s="41"/>
      <c r="T70" s="41"/>
      <c r="U70" s="41"/>
      <c r="V70" s="41"/>
      <c r="W70" s="41"/>
      <c r="X70" s="41"/>
    </row>
    <row r="71" ht="25.5" customHeight="1">
      <c r="A71" s="80"/>
      <c r="B71" s="235" t="s">
        <v>3</v>
      </c>
      <c r="C71" s="237" t="s">
        <v>4</v>
      </c>
      <c r="D71" s="238"/>
      <c r="E71" s="239" t="s">
        <v>5</v>
      </c>
      <c r="F71" s="240" t="s">
        <v>10</v>
      </c>
      <c r="G71" s="241" t="s">
        <v>11</v>
      </c>
      <c r="H71" s="28"/>
      <c r="I71" s="235" t="s">
        <v>3</v>
      </c>
      <c r="J71" s="237" t="s">
        <v>4</v>
      </c>
      <c r="K71" s="238"/>
      <c r="L71" s="239" t="s">
        <v>5</v>
      </c>
      <c r="M71" s="240" t="s">
        <v>10</v>
      </c>
      <c r="N71" s="241" t="s">
        <v>11</v>
      </c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33.0" customHeight="1">
      <c r="A72" s="10"/>
      <c r="B72" s="243" t="s">
        <v>285</v>
      </c>
      <c r="C72" s="37"/>
      <c r="D72" s="37"/>
      <c r="E72" s="37"/>
      <c r="F72" s="37"/>
      <c r="G72" s="37"/>
      <c r="H72" s="277"/>
      <c r="I72" s="278"/>
      <c r="J72" s="279" t="s">
        <v>388</v>
      </c>
      <c r="K72" s="279"/>
      <c r="L72" s="280"/>
      <c r="M72" s="280"/>
      <c r="N72" s="281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ht="25.5" customHeight="1">
      <c r="A73" s="3"/>
      <c r="B73" s="42">
        <v>1.0</v>
      </c>
      <c r="C73" s="250" t="s">
        <v>25</v>
      </c>
      <c r="D73" s="250" t="s">
        <v>389</v>
      </c>
      <c r="E73" s="250"/>
      <c r="F73" s="251"/>
      <c r="G73" s="282"/>
      <c r="H73" s="283"/>
      <c r="I73" s="284"/>
      <c r="J73" s="250" t="s">
        <v>390</v>
      </c>
      <c r="K73" s="250"/>
      <c r="L73" s="250"/>
      <c r="M73" s="251"/>
      <c r="N73" s="282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5.5" customHeight="1">
      <c r="A74" s="3"/>
      <c r="B74" s="42">
        <v>2.0</v>
      </c>
      <c r="C74" s="250" t="s">
        <v>139</v>
      </c>
      <c r="D74" s="250"/>
      <c r="E74" s="250"/>
      <c r="F74" s="251"/>
      <c r="G74" s="282"/>
      <c r="H74" s="283"/>
      <c r="I74" s="284"/>
      <c r="J74" s="250" t="s">
        <v>301</v>
      </c>
      <c r="K74" s="250" t="s">
        <v>391</v>
      </c>
      <c r="L74" s="250"/>
      <c r="M74" s="251"/>
      <c r="N74" s="282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5.5" customHeight="1">
      <c r="A75" s="3"/>
      <c r="B75" s="42">
        <v>3.0</v>
      </c>
      <c r="C75" s="285" t="s">
        <v>114</v>
      </c>
      <c r="D75" s="285"/>
      <c r="E75" s="286"/>
      <c r="F75" s="251"/>
      <c r="G75" s="282"/>
      <c r="H75" s="283"/>
      <c r="I75" s="287"/>
      <c r="J75" s="286"/>
      <c r="K75" s="286"/>
      <c r="L75" s="286"/>
      <c r="M75" s="251"/>
      <c r="N75" s="282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5.5" customHeight="1">
      <c r="A76" s="3"/>
      <c r="B76" s="42">
        <v>4.0</v>
      </c>
      <c r="C76" s="250" t="s">
        <v>392</v>
      </c>
      <c r="D76" s="250"/>
      <c r="E76" s="3"/>
      <c r="F76" s="3"/>
      <c r="G76" s="282"/>
      <c r="H76" s="283"/>
      <c r="I76" s="284"/>
      <c r="J76" s="250"/>
      <c r="K76" s="250"/>
      <c r="L76" s="250"/>
      <c r="M76" s="251"/>
      <c r="N76" s="282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5.5" customHeight="1">
      <c r="A77" s="3"/>
      <c r="B77" s="42">
        <v>5.0</v>
      </c>
      <c r="C77" s="285" t="s">
        <v>393</v>
      </c>
      <c r="D77" s="286"/>
      <c r="E77" s="286"/>
      <c r="F77" s="251"/>
      <c r="G77" s="282"/>
      <c r="H77" s="283"/>
      <c r="I77" s="287"/>
      <c r="J77" s="286"/>
      <c r="K77" s="286"/>
      <c r="L77" s="286"/>
      <c r="M77" s="251"/>
      <c r="N77" s="282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5.5" customHeight="1">
      <c r="A78" s="3"/>
      <c r="B78" s="42"/>
      <c r="C78" s="286"/>
      <c r="D78" s="286"/>
      <c r="E78" s="286"/>
      <c r="F78" s="251"/>
      <c r="G78" s="282"/>
      <c r="H78" s="283"/>
      <c r="I78" s="287"/>
      <c r="J78" s="286"/>
      <c r="K78" s="286"/>
      <c r="L78" s="286"/>
      <c r="M78" s="251"/>
      <c r="N78" s="282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5.5" customHeight="1">
      <c r="A79" s="3"/>
      <c r="B79" s="42"/>
      <c r="C79" s="285"/>
      <c r="D79" s="285"/>
      <c r="E79" s="286"/>
      <c r="F79" s="251"/>
      <c r="G79" s="282"/>
      <c r="H79" s="283"/>
      <c r="I79" s="287"/>
      <c r="J79" s="286"/>
      <c r="K79" s="286"/>
      <c r="L79" s="286"/>
      <c r="M79" s="251"/>
      <c r="N79" s="282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8.5" customHeight="1">
      <c r="A80" s="119"/>
      <c r="B80" s="288" t="s">
        <v>394</v>
      </c>
      <c r="C80" s="77"/>
      <c r="D80" s="77"/>
      <c r="E80" s="77"/>
      <c r="F80" s="77"/>
      <c r="G80" s="77"/>
      <c r="H80" s="283"/>
      <c r="I80" s="284"/>
      <c r="J80" s="250"/>
      <c r="K80" s="250"/>
      <c r="L80" s="250"/>
      <c r="M80" s="251"/>
      <c r="N80" s="282"/>
      <c r="O80" s="119"/>
      <c r="P80" s="119"/>
      <c r="Q80" s="119"/>
      <c r="R80" s="119"/>
      <c r="S80" s="119"/>
      <c r="T80" s="119"/>
      <c r="U80" s="119"/>
      <c r="V80" s="119"/>
      <c r="W80" s="119"/>
      <c r="X80" s="119"/>
    </row>
    <row r="81" ht="28.5" customHeight="1">
      <c r="A81" s="119"/>
      <c r="B81" s="42">
        <v>1.0</v>
      </c>
      <c r="C81" s="289" t="s">
        <v>200</v>
      </c>
      <c r="D81" s="250"/>
      <c r="E81" s="286"/>
      <c r="F81" s="290"/>
      <c r="G81" s="291"/>
      <c r="H81" s="11"/>
      <c r="I81" s="287"/>
      <c r="J81" s="286"/>
      <c r="K81" s="286"/>
      <c r="L81" s="286"/>
      <c r="M81" s="290"/>
      <c r="N81" s="291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 ht="28.5" customHeight="1">
      <c r="A82" s="119"/>
      <c r="B82" s="42">
        <v>2.0</v>
      </c>
      <c r="C82" s="250" t="s">
        <v>45</v>
      </c>
      <c r="D82" s="250"/>
      <c r="E82" s="286"/>
      <c r="F82" s="251"/>
      <c r="G82" s="282"/>
      <c r="H82" s="283"/>
      <c r="I82" s="284"/>
      <c r="J82" s="250"/>
      <c r="K82" s="250"/>
      <c r="L82" s="250"/>
      <c r="M82" s="251"/>
      <c r="N82" s="282"/>
      <c r="O82" s="119"/>
      <c r="P82" s="119"/>
      <c r="Q82" s="119"/>
      <c r="R82" s="119"/>
      <c r="S82" s="119"/>
      <c r="T82" s="119"/>
      <c r="U82" s="119"/>
      <c r="V82" s="119"/>
      <c r="W82" s="119"/>
      <c r="X82" s="119"/>
    </row>
    <row r="83" ht="28.5" customHeight="1">
      <c r="A83" s="119"/>
      <c r="B83" s="42"/>
      <c r="C83" s="250"/>
      <c r="D83" s="250"/>
      <c r="E83" s="286"/>
      <c r="F83" s="251"/>
      <c r="G83" s="282"/>
      <c r="H83" s="283"/>
      <c r="I83" s="284"/>
      <c r="J83" s="250"/>
      <c r="K83" s="250"/>
      <c r="L83" s="250"/>
      <c r="M83" s="251"/>
      <c r="N83" s="282"/>
      <c r="O83" s="119"/>
      <c r="P83" s="119"/>
      <c r="Q83" s="119"/>
      <c r="R83" s="119"/>
      <c r="S83" s="119"/>
      <c r="T83" s="119"/>
      <c r="U83" s="119"/>
      <c r="V83" s="119"/>
      <c r="W83" s="119"/>
      <c r="X83" s="119"/>
    </row>
    <row r="84" ht="28.5" customHeight="1">
      <c r="A84" s="119"/>
      <c r="B84" s="42"/>
      <c r="C84" s="250"/>
      <c r="D84" s="250"/>
      <c r="E84" s="286"/>
      <c r="F84" s="251"/>
      <c r="G84" s="282"/>
      <c r="H84" s="283"/>
      <c r="I84" s="284"/>
      <c r="J84" s="250"/>
      <c r="K84" s="250"/>
      <c r="L84" s="250"/>
      <c r="M84" s="251"/>
      <c r="N84" s="282"/>
      <c r="O84" s="119"/>
      <c r="P84" s="119"/>
      <c r="Q84" s="119"/>
      <c r="R84" s="119"/>
      <c r="S84" s="119"/>
      <c r="T84" s="119"/>
      <c r="U84" s="119"/>
      <c r="V84" s="119"/>
      <c r="W84" s="119"/>
      <c r="X84" s="119"/>
    </row>
    <row r="85" ht="28.5" customHeight="1">
      <c r="A85" s="119"/>
      <c r="B85" s="288" t="s">
        <v>191</v>
      </c>
      <c r="C85" s="77"/>
      <c r="D85" s="77"/>
      <c r="E85" s="77"/>
      <c r="F85" s="77"/>
      <c r="G85" s="77"/>
      <c r="H85" s="283"/>
      <c r="I85" s="284"/>
      <c r="J85" s="286"/>
      <c r="K85" s="286"/>
      <c r="L85" s="286"/>
      <c r="M85" s="251"/>
      <c r="N85" s="282"/>
      <c r="O85" s="119"/>
      <c r="P85" s="119"/>
      <c r="Q85" s="119"/>
      <c r="R85" s="119"/>
      <c r="S85" s="119"/>
      <c r="T85" s="119"/>
      <c r="U85" s="119"/>
      <c r="V85" s="119"/>
      <c r="W85" s="119"/>
      <c r="X85" s="119"/>
    </row>
    <row r="86" ht="28.5" customHeight="1">
      <c r="A86" s="119"/>
      <c r="B86" s="42">
        <v>1.0</v>
      </c>
      <c r="C86" s="250" t="s">
        <v>395</v>
      </c>
      <c r="D86" s="250"/>
      <c r="E86" s="286"/>
      <c r="F86" s="251"/>
      <c r="G86" s="282"/>
      <c r="H86" s="283"/>
      <c r="I86" s="284"/>
      <c r="J86" s="286"/>
      <c r="K86" s="286"/>
      <c r="L86" s="286"/>
      <c r="M86" s="251"/>
      <c r="N86" s="282"/>
      <c r="O86" s="119"/>
      <c r="P86" s="119"/>
      <c r="Q86" s="119"/>
      <c r="R86" s="119"/>
      <c r="S86" s="119"/>
      <c r="T86" s="119"/>
      <c r="U86" s="119"/>
      <c r="V86" s="119"/>
      <c r="W86" s="119"/>
      <c r="X86" s="119"/>
    </row>
    <row r="87" ht="28.5" customHeight="1">
      <c r="A87" s="119"/>
      <c r="B87" s="42">
        <v>2.0</v>
      </c>
      <c r="C87" s="250" t="s">
        <v>48</v>
      </c>
      <c r="D87" s="250"/>
      <c r="E87" s="286"/>
      <c r="F87" s="251"/>
      <c r="G87" s="282"/>
      <c r="H87" s="283"/>
      <c r="I87" s="284"/>
      <c r="J87" s="286"/>
      <c r="K87" s="286"/>
      <c r="L87" s="286"/>
      <c r="M87" s="251"/>
      <c r="N87" s="282"/>
      <c r="O87" s="119"/>
      <c r="P87" s="119"/>
      <c r="Q87" s="119"/>
      <c r="R87" s="119"/>
      <c r="S87" s="119"/>
      <c r="T87" s="119"/>
      <c r="U87" s="119"/>
      <c r="V87" s="119"/>
      <c r="W87" s="119"/>
      <c r="X87" s="119"/>
    </row>
    <row r="88" ht="28.5" customHeight="1">
      <c r="A88" s="119"/>
      <c r="B88" s="42">
        <v>3.0</v>
      </c>
      <c r="C88" s="250" t="s">
        <v>112</v>
      </c>
      <c r="D88" s="250" t="s">
        <v>396</v>
      </c>
      <c r="E88" s="286"/>
      <c r="F88" s="251"/>
      <c r="G88" s="282"/>
      <c r="H88" s="283"/>
      <c r="I88" s="284"/>
      <c r="J88" s="285"/>
      <c r="K88" s="285"/>
      <c r="L88" s="286"/>
      <c r="M88" s="251"/>
      <c r="N88" s="282"/>
      <c r="O88" s="119"/>
      <c r="P88" s="119"/>
      <c r="Q88" s="119"/>
      <c r="R88" s="119"/>
      <c r="S88" s="119"/>
      <c r="T88" s="119"/>
      <c r="U88" s="119"/>
      <c r="V88" s="119"/>
      <c r="W88" s="119"/>
      <c r="X88" s="119"/>
    </row>
    <row r="89" ht="28.5" customHeight="1">
      <c r="A89" s="119"/>
      <c r="B89" s="42">
        <v>4.0</v>
      </c>
      <c r="C89" s="250" t="s">
        <v>116</v>
      </c>
      <c r="D89" s="250"/>
      <c r="E89" s="286"/>
      <c r="F89" s="251"/>
      <c r="G89" s="282"/>
      <c r="H89" s="283"/>
      <c r="I89" s="284"/>
      <c r="J89" s="250"/>
      <c r="K89" s="250"/>
      <c r="L89" s="251"/>
      <c r="M89" s="251"/>
      <c r="N89" s="282"/>
      <c r="O89" s="119"/>
      <c r="P89" s="119"/>
      <c r="Q89" s="119"/>
      <c r="R89" s="119"/>
      <c r="S89" s="119"/>
      <c r="T89" s="119"/>
      <c r="U89" s="119"/>
      <c r="V89" s="119"/>
      <c r="W89" s="119"/>
      <c r="X89" s="119"/>
    </row>
    <row r="90" ht="28.5" customHeight="1">
      <c r="A90" s="119"/>
      <c r="B90" s="42">
        <v>5.0</v>
      </c>
      <c r="C90" s="250" t="s">
        <v>40</v>
      </c>
      <c r="D90" s="250"/>
      <c r="E90" s="286"/>
      <c r="F90" s="251"/>
      <c r="G90" s="282"/>
      <c r="H90" s="283"/>
      <c r="I90" s="284"/>
      <c r="J90" s="250"/>
      <c r="K90" s="250"/>
      <c r="L90" s="251"/>
      <c r="M90" s="251"/>
      <c r="N90" s="282"/>
      <c r="O90" s="119"/>
      <c r="P90" s="119"/>
      <c r="Q90" s="119"/>
      <c r="R90" s="119"/>
      <c r="S90" s="119"/>
      <c r="T90" s="119"/>
      <c r="U90" s="119"/>
      <c r="V90" s="119"/>
      <c r="W90" s="119"/>
      <c r="X90" s="119"/>
    </row>
    <row r="91" ht="28.5" customHeight="1">
      <c r="A91" s="119"/>
      <c r="B91" s="42">
        <v>6.0</v>
      </c>
      <c r="C91" s="250" t="s">
        <v>397</v>
      </c>
      <c r="D91" s="250"/>
      <c r="E91" s="286"/>
      <c r="F91" s="251"/>
      <c r="G91" s="282"/>
      <c r="H91" s="283"/>
      <c r="I91" s="284"/>
      <c r="J91" s="250"/>
      <c r="K91" s="250"/>
      <c r="L91" s="251"/>
      <c r="M91" s="251"/>
      <c r="N91" s="282"/>
      <c r="O91" s="119"/>
      <c r="P91" s="119"/>
      <c r="Q91" s="119"/>
      <c r="R91" s="119"/>
      <c r="S91" s="119"/>
      <c r="T91" s="119"/>
      <c r="U91" s="119"/>
      <c r="V91" s="119"/>
      <c r="W91" s="119"/>
      <c r="X91" s="119"/>
    </row>
    <row r="92" ht="28.5" customHeight="1">
      <c r="A92" s="119"/>
      <c r="B92" s="42"/>
      <c r="C92" s="250"/>
      <c r="D92" s="250"/>
      <c r="E92" s="286"/>
      <c r="F92" s="251"/>
      <c r="G92" s="282"/>
      <c r="H92" s="283"/>
      <c r="I92" s="284"/>
      <c r="J92" s="250"/>
      <c r="K92" s="250"/>
      <c r="L92" s="251"/>
      <c r="M92" s="251"/>
      <c r="N92" s="282"/>
      <c r="O92" s="119"/>
      <c r="P92" s="119"/>
      <c r="Q92" s="119"/>
      <c r="R92" s="119"/>
      <c r="S92" s="119"/>
      <c r="T92" s="119"/>
      <c r="U92" s="119"/>
      <c r="V92" s="119"/>
      <c r="W92" s="119"/>
      <c r="X92" s="119"/>
    </row>
    <row r="93" ht="28.5" customHeight="1">
      <c r="A93" s="119"/>
      <c r="B93" s="42"/>
      <c r="C93" s="250"/>
      <c r="D93" s="250"/>
      <c r="E93" s="286"/>
      <c r="F93" s="251"/>
      <c r="G93" s="282"/>
      <c r="H93" s="283"/>
      <c r="I93" s="284"/>
      <c r="J93" s="285"/>
      <c r="K93" s="285"/>
      <c r="L93" s="286"/>
      <c r="M93" s="251"/>
      <c r="N93" s="282"/>
      <c r="O93" s="119"/>
      <c r="P93" s="119"/>
      <c r="Q93" s="119"/>
      <c r="R93" s="119"/>
      <c r="S93" s="119"/>
      <c r="T93" s="119"/>
      <c r="U93" s="119"/>
      <c r="V93" s="119"/>
      <c r="W93" s="119"/>
      <c r="X93" s="119"/>
    </row>
    <row r="94" ht="28.5" customHeight="1">
      <c r="A94" s="119"/>
      <c r="B94" s="288" t="s">
        <v>319</v>
      </c>
      <c r="C94" s="77"/>
      <c r="D94" s="77"/>
      <c r="E94" s="77"/>
      <c r="F94" s="77"/>
      <c r="G94" s="77"/>
      <c r="H94" s="283"/>
      <c r="I94" s="284"/>
      <c r="J94" s="285"/>
      <c r="K94" s="286"/>
      <c r="L94" s="286"/>
      <c r="M94" s="251"/>
      <c r="N94" s="282"/>
      <c r="O94" s="119"/>
      <c r="P94" s="119"/>
      <c r="Q94" s="119"/>
      <c r="R94" s="119"/>
      <c r="S94" s="119"/>
      <c r="T94" s="119"/>
      <c r="U94" s="119"/>
      <c r="V94" s="119"/>
      <c r="W94" s="119"/>
      <c r="X94" s="119"/>
    </row>
    <row r="95" ht="28.5" customHeight="1">
      <c r="A95" s="119"/>
      <c r="B95" s="42">
        <v>1.0</v>
      </c>
      <c r="C95" s="250" t="s">
        <v>38</v>
      </c>
      <c r="D95" s="250" t="s">
        <v>398</v>
      </c>
      <c r="E95" s="286"/>
      <c r="F95" s="251"/>
      <c r="G95" s="282"/>
      <c r="H95" s="283"/>
      <c r="I95" s="284"/>
      <c r="J95" s="285"/>
      <c r="K95" s="286"/>
      <c r="L95" s="286"/>
      <c r="M95" s="251"/>
      <c r="N95" s="282"/>
      <c r="O95" s="119"/>
      <c r="P95" s="119"/>
      <c r="Q95" s="119"/>
      <c r="R95" s="119"/>
      <c r="S95" s="119"/>
      <c r="T95" s="119"/>
      <c r="U95" s="119"/>
      <c r="V95" s="119"/>
      <c r="W95" s="119"/>
      <c r="X95" s="119"/>
    </row>
    <row r="96" ht="25.5" customHeight="1">
      <c r="A96" s="3"/>
      <c r="B96" s="42">
        <v>2.0</v>
      </c>
      <c r="C96" s="285" t="s">
        <v>19</v>
      </c>
      <c r="D96" s="285" t="s">
        <v>399</v>
      </c>
      <c r="E96" s="286"/>
      <c r="F96" s="251"/>
      <c r="G96" s="282"/>
      <c r="H96" s="283"/>
      <c r="I96" s="287"/>
      <c r="J96" s="285"/>
      <c r="K96" s="286"/>
      <c r="L96" s="286"/>
      <c r="M96" s="251"/>
      <c r="N96" s="282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5.5" customHeight="1">
      <c r="A97" s="3"/>
      <c r="B97" s="244">
        <v>3.0</v>
      </c>
      <c r="C97" s="292" t="s">
        <v>400</v>
      </c>
      <c r="D97" s="292"/>
      <c r="E97" s="293"/>
      <c r="F97" s="294"/>
      <c r="G97" s="295"/>
      <c r="H97" s="277"/>
      <c r="I97" s="296"/>
      <c r="J97" s="297"/>
      <c r="K97" s="297"/>
      <c r="L97" s="298"/>
      <c r="M97" s="298"/>
      <c r="N97" s="299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5.5" customHeight="1">
      <c r="A98" s="3"/>
      <c r="B98" s="42"/>
      <c r="C98" s="250"/>
      <c r="D98" s="250"/>
      <c r="E98" s="250"/>
      <c r="F98" s="251"/>
      <c r="G98" s="282"/>
      <c r="H98" s="283"/>
      <c r="I98" s="284"/>
      <c r="J98" s="250"/>
      <c r="K98" s="250"/>
      <c r="L98" s="250"/>
      <c r="M98" s="251"/>
      <c r="N98" s="282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5.5" customHeight="1">
      <c r="A99" s="3"/>
      <c r="B99" s="184"/>
      <c r="C99" s="250"/>
      <c r="D99" s="250"/>
      <c r="E99" s="250"/>
      <c r="F99" s="251"/>
      <c r="G99" s="282"/>
      <c r="H99" s="283"/>
      <c r="I99" s="284"/>
      <c r="J99" s="250"/>
      <c r="K99" s="250"/>
      <c r="L99" s="250"/>
      <c r="M99" s="251"/>
      <c r="N99" s="282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5.5" customHeight="1">
      <c r="A100" s="3"/>
      <c r="B100" s="42"/>
      <c r="C100" s="285"/>
      <c r="D100" s="285"/>
      <c r="E100" s="286"/>
      <c r="F100" s="251"/>
      <c r="G100" s="282"/>
      <c r="H100" s="283"/>
      <c r="I100" s="287"/>
      <c r="J100" s="286"/>
      <c r="K100" s="286"/>
      <c r="L100" s="286"/>
      <c r="M100" s="251"/>
      <c r="N100" s="282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5.5" customHeight="1">
      <c r="A101" s="228"/>
      <c r="B101" s="284"/>
      <c r="C101" s="250"/>
      <c r="D101" s="250"/>
      <c r="E101" s="250"/>
      <c r="F101" s="251"/>
      <c r="G101" s="282"/>
      <c r="H101" s="283"/>
      <c r="I101" s="284"/>
      <c r="J101" s="250"/>
      <c r="K101" s="250"/>
      <c r="L101" s="250"/>
      <c r="M101" s="251"/>
      <c r="N101" s="282"/>
      <c r="O101" s="41"/>
      <c r="P101" s="41"/>
      <c r="Q101" s="41"/>
      <c r="R101" s="41"/>
      <c r="S101" s="41"/>
      <c r="T101" s="41"/>
      <c r="U101" s="41"/>
      <c r="V101" s="41"/>
      <c r="W101" s="41"/>
      <c r="X101" s="41"/>
    </row>
    <row r="102" ht="25.5" customHeight="1">
      <c r="A102" s="228"/>
      <c r="B102" s="300" t="s">
        <v>83</v>
      </c>
      <c r="C102" s="153"/>
      <c r="D102" s="153"/>
      <c r="E102" s="301"/>
      <c r="F102" s="302" t="str">
        <f t="shared" ref="F102:G102" si="14">SUM(F71:F101)</f>
        <v>  -   </v>
      </c>
      <c r="G102" s="303" t="str">
        <f t="shared" si="14"/>
        <v>  -   </v>
      </c>
      <c r="H102" s="283"/>
      <c r="I102" s="300" t="s">
        <v>83</v>
      </c>
      <c r="J102" s="153"/>
      <c r="K102" s="153"/>
      <c r="L102" s="301"/>
      <c r="M102" s="302" t="str">
        <f t="shared" ref="M102:N102" si="15">SUM(M71:M101)</f>
        <v>  -   </v>
      </c>
      <c r="N102" s="303" t="str">
        <f t="shared" si="15"/>
        <v>  -   </v>
      </c>
      <c r="O102" s="41"/>
      <c r="P102" s="41"/>
      <c r="Q102" s="41"/>
      <c r="R102" s="41"/>
      <c r="S102" s="41"/>
      <c r="T102" s="41"/>
      <c r="U102" s="41"/>
      <c r="V102" s="41"/>
      <c r="W102" s="41"/>
      <c r="X102" s="41"/>
    </row>
    <row r="103" ht="25.5" customHeight="1">
      <c r="A103" s="228"/>
      <c r="B103" s="12"/>
      <c r="C103" s="12"/>
      <c r="D103" s="12"/>
      <c r="E103" s="12"/>
      <c r="F103" s="65"/>
      <c r="G103" s="65"/>
      <c r="H103" s="3"/>
      <c r="I103" s="12"/>
      <c r="J103" s="12"/>
      <c r="K103" s="12"/>
      <c r="L103" s="12"/>
      <c r="M103" s="65"/>
      <c r="N103" s="65"/>
      <c r="O103" s="41"/>
      <c r="P103" s="41"/>
      <c r="Q103" s="41"/>
      <c r="R103" s="41"/>
      <c r="S103" s="41"/>
      <c r="T103" s="41"/>
      <c r="U103" s="41"/>
      <c r="V103" s="41"/>
      <c r="W103" s="41"/>
      <c r="X103" s="41"/>
    </row>
    <row r="104" ht="25.5" customHeight="1">
      <c r="A104" s="228"/>
      <c r="B104" s="119"/>
      <c r="C104" s="5"/>
      <c r="D104" s="82"/>
      <c r="E104" s="119"/>
      <c r="F104" s="7"/>
      <c r="G104" s="7"/>
      <c r="H104" s="41"/>
      <c r="I104" s="41"/>
      <c r="J104" s="41"/>
      <c r="K104" s="54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</row>
    <row r="105" ht="25.5" customHeight="1">
      <c r="A105" s="228"/>
      <c r="B105" s="304"/>
      <c r="C105" s="305"/>
      <c r="D105" s="305"/>
      <c r="E105" s="304"/>
      <c r="F105" s="306"/>
      <c r="G105" s="307" t="s">
        <v>1</v>
      </c>
      <c r="H105" s="308" t="str">
        <f>TODAY()</f>
        <v>16/08/2016</v>
      </c>
      <c r="L105" s="10"/>
      <c r="M105" s="10"/>
      <c r="N105" s="10" t="s">
        <v>318</v>
      </c>
      <c r="O105" s="41"/>
      <c r="P105" s="41"/>
      <c r="Q105" s="41"/>
      <c r="R105" s="41"/>
      <c r="S105" s="41"/>
      <c r="T105" s="41"/>
      <c r="U105" s="41"/>
      <c r="V105" s="41"/>
      <c r="W105" s="41"/>
      <c r="X105" s="41"/>
    </row>
    <row r="106" ht="25.5" customHeight="1">
      <c r="A106" s="228"/>
      <c r="B106" s="119"/>
      <c r="C106" s="5"/>
      <c r="D106" s="82"/>
      <c r="E106" s="119"/>
      <c r="F106" s="7"/>
      <c r="G106" s="7"/>
      <c r="H106" s="41"/>
      <c r="I106" s="41"/>
      <c r="J106" s="41"/>
      <c r="K106" s="54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</row>
    <row r="107" ht="25.5" customHeight="1">
      <c r="A107" s="228"/>
      <c r="B107" s="119"/>
      <c r="C107" s="5"/>
      <c r="D107" s="82"/>
      <c r="E107" s="119"/>
      <c r="F107" s="7"/>
      <c r="G107" s="7"/>
      <c r="H107" s="119"/>
      <c r="I107" s="119"/>
      <c r="J107" s="119"/>
      <c r="K107" s="119"/>
      <c r="L107" s="119"/>
      <c r="M107" s="121"/>
      <c r="N107" s="121"/>
      <c r="O107" s="41"/>
      <c r="P107" s="41"/>
      <c r="Q107" s="41"/>
      <c r="R107" s="41"/>
      <c r="S107" s="41"/>
      <c r="T107" s="41"/>
      <c r="U107" s="41"/>
      <c r="V107" s="41"/>
      <c r="W107" s="41"/>
      <c r="X107" s="41"/>
    </row>
    <row r="108" ht="25.5" customHeight="1">
      <c r="A108" s="228"/>
      <c r="B108" s="309" t="s">
        <v>251</v>
      </c>
      <c r="C108" s="77"/>
      <c r="D108" s="77"/>
      <c r="E108" s="77"/>
      <c r="F108" s="77"/>
      <c r="G108" s="77"/>
      <c r="H108" s="119"/>
      <c r="I108" s="119"/>
      <c r="J108" s="119"/>
      <c r="K108" s="119"/>
      <c r="L108" s="119"/>
      <c r="M108" s="121"/>
      <c r="N108" s="121"/>
      <c r="O108" s="41"/>
      <c r="P108" s="41"/>
      <c r="Q108" s="41"/>
      <c r="R108" s="41"/>
      <c r="S108" s="41"/>
      <c r="T108" s="41"/>
      <c r="U108" s="41"/>
      <c r="V108" s="41"/>
      <c r="W108" s="41"/>
      <c r="X108" s="41"/>
    </row>
    <row r="109" ht="25.5" customHeight="1">
      <c r="A109" s="228"/>
      <c r="B109" s="310" t="s">
        <v>3</v>
      </c>
      <c r="C109" s="311" t="s">
        <v>4</v>
      </c>
      <c r="D109" s="312"/>
      <c r="E109" s="312" t="s">
        <v>5</v>
      </c>
      <c r="F109" s="313" t="s">
        <v>10</v>
      </c>
      <c r="G109" s="314" t="s">
        <v>401</v>
      </c>
      <c r="H109" s="119"/>
      <c r="I109" s="119"/>
      <c r="J109" s="119"/>
      <c r="K109" s="119"/>
      <c r="L109" s="119"/>
      <c r="M109" s="121"/>
      <c r="N109" s="121"/>
      <c r="O109" s="41"/>
      <c r="P109" s="41"/>
      <c r="Q109" s="41"/>
      <c r="R109" s="41"/>
      <c r="S109" s="41"/>
      <c r="T109" s="41"/>
      <c r="U109" s="41"/>
      <c r="V109" s="41"/>
      <c r="W109" s="41"/>
      <c r="X109" s="41"/>
    </row>
    <row r="110" ht="25.5" customHeight="1">
      <c r="A110" s="228"/>
      <c r="B110" s="131">
        <v>1.0</v>
      </c>
      <c r="C110" s="137" t="s">
        <v>225</v>
      </c>
      <c r="D110" s="133"/>
      <c r="E110" s="134"/>
      <c r="F110" s="135"/>
      <c r="G110" s="136"/>
      <c r="H110" s="119"/>
      <c r="I110" s="119"/>
      <c r="J110" s="12"/>
      <c r="K110" s="12"/>
      <c r="L110" s="12"/>
      <c r="M110" s="65"/>
      <c r="N110" s="65"/>
      <c r="O110" s="41"/>
      <c r="P110" s="41"/>
      <c r="Q110" s="41"/>
      <c r="R110" s="41"/>
      <c r="S110" s="41"/>
      <c r="T110" s="41"/>
      <c r="U110" s="41"/>
      <c r="V110" s="41"/>
      <c r="W110" s="41"/>
      <c r="X110" s="41"/>
    </row>
    <row r="111" ht="25.5" customHeight="1">
      <c r="A111" s="228"/>
      <c r="B111" s="41">
        <v>2.0</v>
      </c>
      <c r="C111" s="137" t="s">
        <v>402</v>
      </c>
      <c r="D111" s="138"/>
      <c r="E111" s="139"/>
      <c r="F111" s="140"/>
      <c r="G111" s="141"/>
      <c r="H111" s="119"/>
      <c r="I111" s="119"/>
      <c r="J111" s="12"/>
      <c r="K111" s="12"/>
      <c r="L111" s="12"/>
      <c r="M111" s="65"/>
      <c r="N111" s="65"/>
      <c r="O111" s="41"/>
      <c r="P111" s="41"/>
      <c r="Q111" s="41"/>
      <c r="R111" s="41"/>
      <c r="S111" s="41"/>
      <c r="T111" s="41"/>
      <c r="U111" s="41"/>
      <c r="V111" s="41"/>
      <c r="W111" s="41"/>
      <c r="X111" s="41"/>
    </row>
    <row r="112" ht="25.5" customHeight="1">
      <c r="A112" s="228"/>
      <c r="B112" s="41">
        <v>3.0</v>
      </c>
      <c r="C112" s="233" t="s">
        <v>403</v>
      </c>
      <c r="D112" s="138"/>
      <c r="E112" s="139"/>
      <c r="F112" s="140"/>
      <c r="G112" s="141"/>
      <c r="H112" s="119"/>
      <c r="I112" s="119"/>
      <c r="J112" s="12"/>
      <c r="K112" s="12"/>
      <c r="L112" s="12"/>
      <c r="M112" s="65"/>
      <c r="N112" s="65"/>
      <c r="O112" s="41"/>
      <c r="P112" s="41"/>
      <c r="Q112" s="41"/>
      <c r="R112" s="41"/>
      <c r="S112" s="41"/>
      <c r="T112" s="41"/>
      <c r="U112" s="41"/>
      <c r="V112" s="41"/>
      <c r="W112" s="41"/>
      <c r="X112" s="41"/>
    </row>
    <row r="113" ht="25.5" customHeight="1">
      <c r="A113" s="228"/>
      <c r="B113" s="41">
        <v>4.0</v>
      </c>
      <c r="C113" s="132" t="s">
        <v>404</v>
      </c>
      <c r="D113" s="138"/>
      <c r="E113" s="139"/>
      <c r="F113" s="140"/>
      <c r="G113" s="141"/>
      <c r="H113" s="119"/>
      <c r="I113" s="119"/>
      <c r="J113" s="52"/>
      <c r="K113" s="52"/>
      <c r="L113" s="12"/>
      <c r="M113" s="65"/>
      <c r="N113" s="65"/>
      <c r="O113" s="41"/>
      <c r="P113" s="41"/>
      <c r="Q113" s="41"/>
      <c r="R113" s="41"/>
      <c r="S113" s="41"/>
      <c r="T113" s="41"/>
      <c r="U113" s="41"/>
      <c r="V113" s="41"/>
      <c r="W113" s="41"/>
      <c r="X113" s="41"/>
    </row>
    <row r="114" ht="25.5" customHeight="1">
      <c r="A114" s="228"/>
      <c r="B114" s="41">
        <v>5.0</v>
      </c>
      <c r="C114" s="5"/>
      <c r="D114" s="138"/>
      <c r="E114" s="139"/>
      <c r="F114" s="140"/>
      <c r="G114" s="141"/>
      <c r="H114" s="119"/>
      <c r="I114" s="119"/>
      <c r="J114" s="3"/>
      <c r="K114" s="3"/>
      <c r="L114" s="3"/>
      <c r="M114" s="3"/>
      <c r="N114" s="65"/>
      <c r="O114" s="41"/>
      <c r="P114" s="41"/>
      <c r="Q114" s="41"/>
      <c r="R114" s="41"/>
      <c r="S114" s="41"/>
      <c r="T114" s="41"/>
      <c r="U114" s="41"/>
      <c r="V114" s="41"/>
      <c r="W114" s="41"/>
      <c r="X114" s="41"/>
    </row>
    <row r="115" ht="25.5" customHeight="1">
      <c r="A115" s="228"/>
      <c r="B115" s="41">
        <v>6.0</v>
      </c>
      <c r="C115" s="137" t="s">
        <v>271</v>
      </c>
      <c r="D115" s="138"/>
      <c r="E115" s="139"/>
      <c r="F115" s="140"/>
      <c r="G115" s="141"/>
      <c r="H115" s="119"/>
      <c r="I115" s="119"/>
      <c r="J115" s="3"/>
      <c r="K115" s="3"/>
      <c r="L115" s="3"/>
      <c r="M115" s="3"/>
      <c r="N115" s="65"/>
      <c r="O115" s="41"/>
      <c r="P115" s="41"/>
      <c r="Q115" s="41"/>
      <c r="R115" s="41"/>
      <c r="S115" s="41"/>
      <c r="T115" s="41"/>
      <c r="U115" s="41"/>
      <c r="V115" s="41"/>
      <c r="W115" s="41"/>
      <c r="X115" s="41"/>
    </row>
    <row r="116" ht="25.5" customHeight="1">
      <c r="A116" s="228"/>
      <c r="B116" s="41">
        <v>7.0</v>
      </c>
      <c r="C116" s="137" t="s">
        <v>71</v>
      </c>
      <c r="D116" s="138"/>
      <c r="E116" s="139"/>
      <c r="F116" s="140"/>
      <c r="G116" s="141"/>
      <c r="H116" s="119"/>
      <c r="I116" s="119"/>
      <c r="J116" s="3"/>
      <c r="K116" s="3"/>
      <c r="L116" s="3"/>
      <c r="M116" s="3"/>
      <c r="N116" s="65"/>
      <c r="O116" s="41"/>
      <c r="P116" s="41"/>
      <c r="Q116" s="41"/>
      <c r="R116" s="41"/>
      <c r="S116" s="41"/>
      <c r="T116" s="41"/>
      <c r="U116" s="41"/>
      <c r="V116" s="41"/>
      <c r="W116" s="41"/>
      <c r="X116" s="41"/>
    </row>
    <row r="117" ht="25.5" customHeight="1">
      <c r="A117" s="228"/>
      <c r="B117" s="41">
        <v>8.0</v>
      </c>
      <c r="C117" s="137" t="s">
        <v>273</v>
      </c>
      <c r="D117" s="138"/>
      <c r="E117" s="139"/>
      <c r="F117" s="140"/>
      <c r="G117" s="141"/>
      <c r="H117" s="119"/>
      <c r="I117" s="119"/>
      <c r="J117" s="3"/>
      <c r="K117" s="3"/>
      <c r="L117" s="3"/>
      <c r="M117" s="3"/>
      <c r="N117" s="65"/>
      <c r="O117" s="41"/>
      <c r="P117" s="41"/>
      <c r="Q117" s="41"/>
      <c r="R117" s="41"/>
      <c r="S117" s="41"/>
      <c r="T117" s="41"/>
      <c r="U117" s="41"/>
      <c r="V117" s="41"/>
      <c r="W117" s="41"/>
      <c r="X117" s="41"/>
    </row>
    <row r="118" ht="25.5" customHeight="1">
      <c r="A118" s="228"/>
      <c r="B118" s="41">
        <v>9.0</v>
      </c>
      <c r="C118" s="137" t="s">
        <v>106</v>
      </c>
      <c r="D118" s="138"/>
      <c r="E118" s="139"/>
      <c r="F118" s="140"/>
      <c r="G118" s="141"/>
      <c r="H118" s="119"/>
      <c r="I118" s="119"/>
      <c r="J118" s="3"/>
      <c r="K118" s="3"/>
      <c r="L118" s="3"/>
      <c r="M118" s="3"/>
      <c r="N118" s="65"/>
      <c r="O118" s="41"/>
      <c r="P118" s="41"/>
      <c r="Q118" s="41"/>
      <c r="R118" s="41"/>
      <c r="S118" s="41"/>
      <c r="T118" s="41"/>
      <c r="U118" s="41"/>
      <c r="V118" s="41"/>
      <c r="W118" s="41"/>
      <c r="X118" s="41"/>
    </row>
    <row r="119" ht="25.5" customHeight="1">
      <c r="A119" s="228"/>
      <c r="B119" s="131">
        <v>10.0</v>
      </c>
      <c r="C119" s="5"/>
      <c r="D119" s="138"/>
      <c r="E119" s="139"/>
      <c r="F119" s="140"/>
      <c r="G119" s="141"/>
      <c r="H119" s="119"/>
      <c r="I119" s="119"/>
      <c r="J119" s="3"/>
      <c r="K119" s="3"/>
      <c r="L119" s="3"/>
      <c r="M119" s="3"/>
      <c r="N119" s="65"/>
      <c r="O119" s="41"/>
      <c r="P119" s="41"/>
      <c r="Q119" s="41"/>
      <c r="R119" s="41"/>
      <c r="S119" s="41"/>
      <c r="T119" s="41"/>
      <c r="U119" s="41"/>
      <c r="V119" s="41"/>
      <c r="W119" s="41"/>
      <c r="X119" s="41"/>
    </row>
    <row r="120" ht="25.5" customHeight="1">
      <c r="A120" s="115"/>
      <c r="B120" s="41">
        <v>11.0</v>
      </c>
      <c r="C120" s="137"/>
      <c r="D120" s="138"/>
      <c r="E120" s="139"/>
      <c r="F120" s="140"/>
      <c r="G120" s="141"/>
      <c r="H120" s="119"/>
      <c r="I120" s="119"/>
      <c r="J120" s="3"/>
      <c r="K120" s="3"/>
      <c r="L120" s="3"/>
      <c r="M120" s="3"/>
      <c r="N120" s="65"/>
      <c r="O120" s="41"/>
      <c r="P120" s="41"/>
      <c r="Q120" s="41"/>
      <c r="R120" s="41"/>
      <c r="S120" s="41"/>
      <c r="T120" s="41"/>
      <c r="U120" s="41"/>
      <c r="V120" s="41"/>
      <c r="W120" s="41"/>
      <c r="X120" s="41"/>
    </row>
    <row r="121" ht="25.5" customHeight="1">
      <c r="A121" s="41"/>
      <c r="B121" s="41">
        <v>12.0</v>
      </c>
      <c r="C121" s="137"/>
      <c r="D121" s="138"/>
      <c r="E121" s="139"/>
      <c r="F121" s="140"/>
      <c r="G121" s="141"/>
      <c r="H121" s="315"/>
      <c r="I121" s="315"/>
      <c r="J121" s="315"/>
      <c r="K121" s="315"/>
      <c r="L121" s="10"/>
      <c r="M121" s="10"/>
      <c r="N121" s="10"/>
      <c r="O121" s="41"/>
      <c r="P121" s="41"/>
      <c r="Q121" s="41"/>
      <c r="R121" s="41"/>
      <c r="S121" s="41"/>
      <c r="T121" s="41"/>
      <c r="U121" s="41"/>
      <c r="V121" s="41"/>
      <c r="W121" s="41"/>
      <c r="X121" s="41"/>
    </row>
    <row r="122" ht="25.5" customHeight="1">
      <c r="A122" s="41"/>
      <c r="B122" s="316">
        <v>13.0</v>
      </c>
      <c r="C122" s="317"/>
      <c r="D122" s="318"/>
      <c r="E122" s="319"/>
      <c r="F122" s="320"/>
      <c r="G122" s="211"/>
      <c r="H122" s="315"/>
      <c r="I122" s="315"/>
      <c r="J122" s="315"/>
      <c r="K122" s="315"/>
      <c r="L122" s="10"/>
      <c r="M122" s="10"/>
      <c r="N122" s="10"/>
      <c r="O122" s="41"/>
      <c r="P122" s="41"/>
      <c r="Q122" s="41"/>
      <c r="R122" s="41"/>
      <c r="S122" s="41"/>
      <c r="T122" s="41"/>
      <c r="U122" s="41"/>
      <c r="V122" s="41"/>
      <c r="W122" s="41"/>
      <c r="X122" s="41"/>
    </row>
    <row r="123" ht="25.5" customHeight="1">
      <c r="A123" s="41"/>
      <c r="B123" s="321" t="s">
        <v>83</v>
      </c>
      <c r="C123" s="215"/>
      <c r="D123" s="322"/>
      <c r="E123" s="323"/>
      <c r="F123" s="324" t="str">
        <f t="shared" ref="F123:G123" si="16">SUM(F110:F122)</f>
        <v>  -   </v>
      </c>
      <c r="G123" s="325" t="str">
        <f t="shared" si="16"/>
        <v>  -   </v>
      </c>
      <c r="H123" s="3"/>
      <c r="I123" s="3"/>
      <c r="J123" s="3"/>
      <c r="K123" s="3"/>
      <c r="L123" s="3"/>
      <c r="M123" s="65"/>
      <c r="N123" s="65"/>
      <c r="O123" s="41"/>
      <c r="P123" s="41"/>
      <c r="Q123" s="41"/>
      <c r="R123" s="41"/>
      <c r="S123" s="41"/>
      <c r="T123" s="41"/>
      <c r="U123" s="41"/>
      <c r="V123" s="41"/>
      <c r="W123" s="41"/>
      <c r="X123" s="41"/>
    </row>
    <row r="124" ht="25.5" customHeight="1">
      <c r="A124" s="41"/>
      <c r="B124" s="119"/>
      <c r="C124" s="5"/>
      <c r="D124" s="82"/>
      <c r="E124" s="119"/>
      <c r="F124" s="7"/>
      <c r="G124" s="7"/>
      <c r="H124" s="3"/>
      <c r="I124" s="3"/>
      <c r="J124" s="3"/>
      <c r="K124" s="3"/>
      <c r="L124" s="3"/>
      <c r="M124" s="65"/>
      <c r="N124" s="65"/>
      <c r="O124" s="41"/>
      <c r="P124" s="41"/>
      <c r="Q124" s="41"/>
      <c r="R124" s="41"/>
      <c r="S124" s="41"/>
      <c r="T124" s="41"/>
      <c r="U124" s="41"/>
      <c r="V124" s="41"/>
      <c r="W124" s="41"/>
      <c r="X124" s="41"/>
    </row>
    <row r="125" ht="25.5" customHeight="1">
      <c r="A125" s="41"/>
      <c r="B125" s="10"/>
      <c r="C125" s="10"/>
      <c r="D125" s="10"/>
      <c r="E125" s="10"/>
      <c r="F125" s="10"/>
      <c r="G125" s="10"/>
      <c r="H125" s="3"/>
      <c r="I125" s="3"/>
      <c r="J125" s="3"/>
      <c r="K125" s="3"/>
      <c r="L125" s="3"/>
      <c r="M125" s="65"/>
      <c r="N125" s="65"/>
      <c r="O125" s="41"/>
      <c r="P125" s="41"/>
      <c r="Q125" s="41"/>
      <c r="R125" s="41"/>
      <c r="S125" s="41"/>
      <c r="T125" s="41"/>
      <c r="U125" s="41"/>
      <c r="V125" s="41"/>
      <c r="W125" s="41"/>
      <c r="X125" s="41"/>
    </row>
    <row r="126" ht="25.5" customHeight="1">
      <c r="A126" s="41"/>
      <c r="B126" s="10"/>
      <c r="C126" s="10"/>
      <c r="D126" s="10"/>
      <c r="E126" s="10"/>
      <c r="F126" s="10"/>
      <c r="G126" s="10"/>
      <c r="H126" s="3"/>
      <c r="I126" s="3"/>
      <c r="J126" s="3"/>
      <c r="K126" s="3"/>
      <c r="L126" s="3"/>
      <c r="M126" s="65"/>
      <c r="N126" s="65"/>
      <c r="O126" s="41"/>
      <c r="P126" s="41"/>
      <c r="Q126" s="41"/>
      <c r="R126" s="41"/>
      <c r="S126" s="41"/>
      <c r="T126" s="41"/>
      <c r="U126" s="41"/>
      <c r="V126" s="41"/>
      <c r="W126" s="41"/>
      <c r="X126" s="41"/>
    </row>
    <row r="127" ht="25.5" customHeight="1">
      <c r="A127" s="41"/>
      <c r="B127" s="10"/>
      <c r="C127" s="10"/>
      <c r="D127" s="10"/>
      <c r="E127" s="10"/>
      <c r="F127" s="10"/>
      <c r="G127" s="10"/>
      <c r="H127" s="3"/>
      <c r="I127" s="3"/>
      <c r="J127" s="3"/>
      <c r="K127" s="3"/>
      <c r="L127" s="3"/>
      <c r="M127" s="65"/>
      <c r="N127" s="65"/>
      <c r="O127" s="41"/>
      <c r="P127" s="41"/>
      <c r="Q127" s="41"/>
      <c r="R127" s="41"/>
      <c r="S127" s="41"/>
      <c r="T127" s="41"/>
      <c r="U127" s="41"/>
      <c r="V127" s="41"/>
      <c r="W127" s="41"/>
      <c r="X127" s="41"/>
    </row>
    <row r="128" ht="25.5" customHeight="1">
      <c r="A128" s="41"/>
      <c r="B128" s="10"/>
      <c r="C128" s="10"/>
      <c r="D128" s="10"/>
      <c r="E128" s="10"/>
      <c r="F128" s="10"/>
      <c r="G128" s="10"/>
      <c r="H128" s="3"/>
      <c r="I128" s="3"/>
      <c r="J128" s="3"/>
      <c r="K128" s="3"/>
      <c r="L128" s="3"/>
      <c r="M128" s="65"/>
      <c r="N128" s="65"/>
      <c r="O128" s="41"/>
      <c r="P128" s="41"/>
      <c r="Q128" s="41"/>
      <c r="R128" s="41"/>
      <c r="S128" s="41"/>
      <c r="T128" s="41"/>
      <c r="U128" s="41"/>
      <c r="V128" s="41"/>
      <c r="W128" s="41"/>
      <c r="X128" s="41"/>
    </row>
    <row r="129" ht="25.5" customHeight="1">
      <c r="A129" s="228"/>
      <c r="B129" s="231"/>
      <c r="C129" s="233"/>
      <c r="D129" s="234"/>
      <c r="E129" s="231"/>
      <c r="F129" s="236"/>
      <c r="G129" s="236"/>
      <c r="H129" s="228"/>
      <c r="I129" s="228"/>
      <c r="J129" s="228"/>
      <c r="K129" s="229"/>
      <c r="L129" s="228"/>
      <c r="M129" s="228"/>
      <c r="N129" s="228"/>
      <c r="O129" s="41"/>
      <c r="P129" s="41"/>
      <c r="Q129" s="41"/>
      <c r="R129" s="41"/>
      <c r="S129" s="41"/>
      <c r="T129" s="41"/>
      <c r="U129" s="41"/>
      <c r="V129" s="41"/>
      <c r="W129" s="41"/>
      <c r="X129" s="41"/>
    </row>
    <row r="130" ht="25.5" customHeight="1">
      <c r="A130" s="228"/>
      <c r="B130" s="231"/>
      <c r="C130" s="233"/>
      <c r="D130" s="234"/>
      <c r="E130" s="231"/>
      <c r="F130" s="236"/>
      <c r="G130" s="236"/>
      <c r="H130" s="228"/>
      <c r="I130" s="228"/>
      <c r="J130" s="52"/>
      <c r="K130" s="52"/>
      <c r="L130" s="12"/>
      <c r="M130" s="65"/>
      <c r="N130" s="65"/>
      <c r="O130" s="41"/>
      <c r="P130" s="41"/>
      <c r="Q130" s="41"/>
      <c r="R130" s="41"/>
      <c r="S130" s="41"/>
      <c r="T130" s="41"/>
      <c r="U130" s="41"/>
      <c r="V130" s="41"/>
      <c r="W130" s="41"/>
      <c r="X130" s="41"/>
    </row>
    <row r="131" ht="25.5" customHeight="1">
      <c r="A131" s="228"/>
      <c r="B131" s="226"/>
      <c r="C131" s="119"/>
      <c r="D131" s="119"/>
      <c r="E131" s="226"/>
      <c r="F131" s="121"/>
      <c r="G131" s="65"/>
      <c r="H131" s="119"/>
      <c r="I131" s="119"/>
      <c r="J131" s="12"/>
      <c r="L131" s="65"/>
      <c r="M131" s="65"/>
      <c r="N131" s="65"/>
      <c r="O131" s="41"/>
      <c r="P131" s="41"/>
      <c r="Q131" s="41"/>
      <c r="R131" s="41"/>
      <c r="S131" s="41"/>
      <c r="T131" s="41"/>
      <c r="U131" s="41"/>
      <c r="V131" s="41"/>
      <c r="W131" s="41"/>
      <c r="X131" s="41"/>
    </row>
    <row r="132" ht="25.5" customHeight="1">
      <c r="A132" s="228"/>
      <c r="B132" s="226"/>
      <c r="C132" s="119"/>
      <c r="D132" s="119"/>
      <c r="E132" s="226"/>
      <c r="F132" s="121"/>
      <c r="G132" s="65"/>
      <c r="H132" s="119"/>
      <c r="I132" s="119"/>
      <c r="J132" s="12"/>
      <c r="L132" s="65"/>
      <c r="M132" s="65"/>
      <c r="N132" s="65"/>
      <c r="O132" s="41"/>
      <c r="P132" s="41"/>
      <c r="Q132" s="41"/>
      <c r="R132" s="41"/>
      <c r="S132" s="41"/>
      <c r="T132" s="41"/>
      <c r="U132" s="41"/>
      <c r="V132" s="41"/>
      <c r="W132" s="41"/>
      <c r="X132" s="41"/>
    </row>
    <row r="133" ht="25.5" customHeight="1">
      <c r="A133" s="228"/>
      <c r="B133" s="226"/>
      <c r="C133" s="119"/>
      <c r="D133" s="119"/>
      <c r="E133" s="226"/>
      <c r="F133" s="121"/>
      <c r="G133" s="65"/>
      <c r="H133" s="119"/>
      <c r="I133" s="119"/>
      <c r="J133" s="12"/>
      <c r="L133" s="65"/>
      <c r="M133" s="65"/>
      <c r="N133" s="65"/>
      <c r="O133" s="41"/>
      <c r="P133" s="41"/>
      <c r="Q133" s="41"/>
      <c r="R133" s="41"/>
      <c r="S133" s="41"/>
      <c r="T133" s="41"/>
      <c r="U133" s="41"/>
      <c r="V133" s="41"/>
      <c r="W133" s="41"/>
      <c r="X133" s="41"/>
    </row>
    <row r="134" ht="25.5" customHeight="1">
      <c r="A134" s="228"/>
      <c r="B134" s="226"/>
      <c r="C134" s="119"/>
      <c r="D134" s="119"/>
      <c r="E134" s="226"/>
      <c r="F134" s="121"/>
      <c r="G134" s="65"/>
      <c r="H134" s="119"/>
      <c r="I134" s="119"/>
      <c r="J134" s="11"/>
      <c r="L134" s="326"/>
      <c r="N134" s="65"/>
      <c r="O134" s="41"/>
      <c r="P134" s="41"/>
      <c r="Q134" s="41"/>
      <c r="R134" s="41"/>
      <c r="S134" s="41"/>
      <c r="T134" s="41"/>
      <c r="U134" s="41"/>
      <c r="V134" s="41"/>
      <c r="W134" s="41"/>
      <c r="X134" s="41"/>
    </row>
    <row r="135" ht="25.5" customHeight="1">
      <c r="A135" s="228"/>
      <c r="B135" s="226"/>
      <c r="C135" s="119"/>
      <c r="D135" s="119"/>
      <c r="E135" s="226"/>
      <c r="F135" s="121"/>
      <c r="G135" s="65"/>
      <c r="H135" s="119"/>
      <c r="I135" s="119"/>
      <c r="J135" s="52"/>
      <c r="K135" s="52"/>
      <c r="L135" s="12"/>
      <c r="M135" s="65"/>
      <c r="N135" s="65"/>
      <c r="O135" s="41"/>
      <c r="P135" s="41"/>
      <c r="Q135" s="41"/>
      <c r="R135" s="41"/>
      <c r="S135" s="41"/>
      <c r="T135" s="41"/>
      <c r="U135" s="41"/>
      <c r="V135" s="41"/>
      <c r="W135" s="41"/>
      <c r="X135" s="41"/>
    </row>
    <row r="136" ht="25.5" customHeight="1">
      <c r="A136" s="228"/>
      <c r="B136" s="226"/>
      <c r="C136" s="119"/>
      <c r="D136" s="119"/>
      <c r="E136" s="226"/>
      <c r="F136" s="121"/>
      <c r="G136" s="65"/>
      <c r="H136" s="119"/>
      <c r="I136" s="119"/>
      <c r="J136" s="12"/>
      <c r="K136" s="12"/>
      <c r="L136" s="12"/>
      <c r="M136" s="65"/>
      <c r="N136" s="65"/>
      <c r="O136" s="41"/>
      <c r="P136" s="41"/>
      <c r="Q136" s="41"/>
      <c r="R136" s="41"/>
      <c r="S136" s="41"/>
      <c r="T136" s="41"/>
      <c r="U136" s="41"/>
      <c r="V136" s="41"/>
      <c r="W136" s="41"/>
      <c r="X136" s="41"/>
    </row>
    <row r="137" ht="25.5" customHeight="1">
      <c r="A137" s="228"/>
      <c r="B137" s="226"/>
      <c r="C137" s="119"/>
      <c r="D137" s="119"/>
      <c r="E137" s="226"/>
      <c r="F137" s="121"/>
      <c r="G137" s="65"/>
      <c r="H137" s="119"/>
      <c r="I137" s="119"/>
      <c r="J137" s="41"/>
      <c r="K137" s="54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</row>
    <row r="138" ht="25.5" customHeight="1">
      <c r="A138" s="228"/>
      <c r="B138" s="226"/>
      <c r="C138" s="119"/>
      <c r="D138" s="119"/>
      <c r="E138" s="226"/>
      <c r="F138" s="121"/>
      <c r="G138" s="65"/>
      <c r="H138" s="119"/>
      <c r="I138" s="119"/>
      <c r="J138" s="41"/>
      <c r="K138" s="54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</row>
    <row r="139" ht="25.5" customHeight="1">
      <c r="A139" s="228"/>
      <c r="B139" s="226"/>
      <c r="C139" s="119"/>
      <c r="D139" s="119"/>
      <c r="E139" s="226"/>
      <c r="F139" s="121"/>
      <c r="G139" s="65"/>
      <c r="H139" s="119"/>
      <c r="I139" s="119"/>
      <c r="J139" s="41"/>
      <c r="K139" s="54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</row>
    <row r="140" ht="25.5" customHeight="1">
      <c r="A140" s="228"/>
      <c r="B140" s="226"/>
      <c r="C140" s="119"/>
      <c r="D140" s="119"/>
      <c r="E140" s="226"/>
      <c r="F140" s="121"/>
      <c r="G140" s="65"/>
      <c r="H140" s="119"/>
      <c r="I140" s="119"/>
      <c r="J140" s="41"/>
      <c r="K140" s="54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</row>
    <row r="141" ht="25.5" customHeight="1">
      <c r="A141" s="228"/>
      <c r="B141" s="304"/>
      <c r="C141" s="305"/>
      <c r="D141" s="305"/>
      <c r="E141" s="304"/>
      <c r="F141" s="306"/>
      <c r="G141" s="307" t="s">
        <v>1</v>
      </c>
      <c r="H141" s="308" t="str">
        <f>TODAY()</f>
        <v>16/08/2016</v>
      </c>
      <c r="L141" s="10"/>
      <c r="M141" s="10"/>
      <c r="N141" s="10" t="s">
        <v>405</v>
      </c>
      <c r="O141" s="41"/>
      <c r="P141" s="41"/>
      <c r="Q141" s="41"/>
      <c r="R141" s="41"/>
      <c r="S141" s="41"/>
      <c r="T141" s="41"/>
      <c r="U141" s="41"/>
      <c r="V141" s="41"/>
      <c r="W141" s="41"/>
      <c r="X141" s="41"/>
    </row>
    <row r="142" ht="25.5" customHeight="1">
      <c r="A142" s="228"/>
      <c r="B142" s="231"/>
      <c r="C142" s="233"/>
      <c r="D142" s="234"/>
      <c r="E142" s="231"/>
      <c r="F142" s="236"/>
      <c r="G142" s="236"/>
      <c r="H142" s="228"/>
      <c r="I142" s="228"/>
      <c r="J142" s="228"/>
      <c r="K142" s="229"/>
      <c r="L142" s="228"/>
      <c r="M142" s="228"/>
      <c r="N142" s="228"/>
      <c r="O142" s="41"/>
      <c r="P142" s="41"/>
      <c r="Q142" s="41"/>
      <c r="R142" s="41"/>
      <c r="S142" s="41"/>
      <c r="T142" s="41"/>
      <c r="U142" s="41"/>
      <c r="V142" s="41"/>
      <c r="W142" s="41"/>
      <c r="X142" s="41"/>
    </row>
    <row r="143" ht="25.5" customHeight="1">
      <c r="A143" s="228"/>
      <c r="B143" s="119"/>
      <c r="C143" s="5"/>
      <c r="D143" s="82"/>
      <c r="E143" s="119"/>
      <c r="F143" s="7"/>
      <c r="G143" s="7"/>
      <c r="H143" s="41"/>
      <c r="I143" s="41"/>
      <c r="J143" s="41"/>
      <c r="K143" s="54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</row>
    <row r="144" ht="25.5" customHeight="1">
      <c r="A144" s="228"/>
      <c r="B144" s="142" t="s">
        <v>242</v>
      </c>
      <c r="C144" s="146"/>
      <c r="D144" s="146"/>
      <c r="E144" s="146"/>
      <c r="F144" s="148" t="str">
        <f t="shared" ref="F144:G144" si="17">F34</f>
        <v>  -   </v>
      </c>
      <c r="G144" s="150" t="str">
        <f t="shared" si="17"/>
        <v>  -   </v>
      </c>
      <c r="H144" s="327"/>
      <c r="I144" s="142" t="s">
        <v>242</v>
      </c>
      <c r="J144" s="146"/>
      <c r="K144" s="146"/>
      <c r="L144" s="146"/>
      <c r="M144" s="148" t="str">
        <f t="shared" ref="M144:N144" si="18">M34</f>
        <v>  -   </v>
      </c>
      <c r="N144" s="150" t="str">
        <f t="shared" si="18"/>
        <v>  -   </v>
      </c>
      <c r="O144" s="41"/>
      <c r="P144" s="41"/>
      <c r="Q144" s="41"/>
      <c r="R144" s="41"/>
      <c r="S144" s="41"/>
      <c r="T144" s="41"/>
      <c r="U144" s="41"/>
      <c r="V144" s="41"/>
      <c r="W144" s="41"/>
      <c r="X144" s="41"/>
    </row>
    <row r="145" ht="25.5" customHeight="1">
      <c r="A145" s="41"/>
      <c r="B145" s="142" t="s">
        <v>243</v>
      </c>
      <c r="C145" s="146"/>
      <c r="D145" s="146"/>
      <c r="E145" s="146"/>
      <c r="F145" s="92" t="str">
        <f t="shared" ref="F145:G145" si="19">F68</f>
        <v>  -   </v>
      </c>
      <c r="G145" s="92" t="str">
        <f t="shared" si="19"/>
        <v>  -   </v>
      </c>
      <c r="H145" s="3"/>
      <c r="I145" s="142" t="s">
        <v>243</v>
      </c>
      <c r="J145" s="146"/>
      <c r="K145" s="146"/>
      <c r="L145" s="146"/>
      <c r="M145" s="92" t="str">
        <f t="shared" ref="M145:N145" si="20">M68</f>
        <v>  -   </v>
      </c>
      <c r="N145" s="93" t="str">
        <f t="shared" si="20"/>
        <v>  -   </v>
      </c>
      <c r="O145" s="41"/>
      <c r="P145" s="41"/>
      <c r="Q145" s="41"/>
      <c r="R145" s="41"/>
      <c r="S145" s="41"/>
      <c r="T145" s="41"/>
      <c r="U145" s="41"/>
      <c r="V145" s="41"/>
      <c r="W145" s="41"/>
      <c r="X145" s="41"/>
    </row>
    <row r="146" ht="25.5" customHeight="1">
      <c r="A146" s="41"/>
      <c r="B146" s="142" t="s">
        <v>406</v>
      </c>
      <c r="C146" s="146"/>
      <c r="D146" s="146"/>
      <c r="E146" s="146"/>
      <c r="F146" s="92" t="str">
        <f t="shared" ref="F146:G146" si="21">F102</f>
        <v>  -   </v>
      </c>
      <c r="G146" s="93" t="str">
        <f t="shared" si="21"/>
        <v>  -   </v>
      </c>
      <c r="H146" s="3"/>
      <c r="I146" s="142" t="s">
        <v>406</v>
      </c>
      <c r="J146" s="146"/>
      <c r="K146" s="146"/>
      <c r="L146" s="146"/>
      <c r="M146" s="92" t="str">
        <f t="shared" ref="M146:N146" si="22">M102</f>
        <v>  -   </v>
      </c>
      <c r="N146" s="93" t="str">
        <f t="shared" si="22"/>
        <v>  -   </v>
      </c>
      <c r="O146" s="41"/>
      <c r="P146" s="41"/>
      <c r="Q146" s="41"/>
      <c r="R146" s="41"/>
      <c r="S146" s="41"/>
      <c r="T146" s="41"/>
      <c r="U146" s="41"/>
      <c r="V146" s="41"/>
      <c r="W146" s="41"/>
      <c r="X146" s="41"/>
    </row>
    <row r="147" ht="25.5" customHeight="1">
      <c r="A147" s="41"/>
      <c r="B147" s="12"/>
      <c r="C147" s="12"/>
      <c r="D147" s="12"/>
      <c r="E147" s="12"/>
      <c r="F147" s="65"/>
      <c r="G147" s="65"/>
      <c r="H147" s="3"/>
      <c r="I147" s="12"/>
      <c r="J147" s="12"/>
      <c r="K147" s="12"/>
      <c r="L147" s="12"/>
      <c r="M147" s="65"/>
      <c r="N147" s="65"/>
      <c r="O147" s="41"/>
      <c r="P147" s="41"/>
      <c r="Q147" s="41"/>
      <c r="R147" s="41"/>
      <c r="S147" s="41"/>
      <c r="T147" s="41"/>
      <c r="U147" s="41"/>
      <c r="V147" s="41"/>
      <c r="W147" s="41"/>
      <c r="X147" s="41"/>
    </row>
    <row r="148" ht="25.5" customHeight="1">
      <c r="A148" s="41"/>
      <c r="B148" s="12"/>
      <c r="C148" s="12"/>
      <c r="D148" s="12"/>
      <c r="E148" s="12"/>
      <c r="F148" s="65"/>
      <c r="G148" s="65"/>
      <c r="H148" s="3"/>
      <c r="I148" s="12"/>
      <c r="J148" s="12"/>
      <c r="K148" s="12"/>
      <c r="L148" s="12"/>
      <c r="M148" s="65"/>
      <c r="N148" s="65"/>
      <c r="O148" s="41"/>
      <c r="P148" s="41"/>
      <c r="Q148" s="41"/>
      <c r="R148" s="41"/>
      <c r="S148" s="41"/>
      <c r="T148" s="41"/>
      <c r="U148" s="41"/>
      <c r="V148" s="41"/>
      <c r="W148" s="41"/>
      <c r="X148" s="41"/>
    </row>
    <row r="149" ht="25.5" customHeight="1">
      <c r="A149" s="198" t="s">
        <v>407</v>
      </c>
      <c r="B149" s="77"/>
      <c r="C149" s="77"/>
      <c r="D149" s="77"/>
      <c r="E149" s="328"/>
      <c r="F149" s="46" t="str">
        <f t="shared" ref="F149:G149" si="23">SUM(F144:F146)</f>
        <v>  -   </v>
      </c>
      <c r="G149" s="46" t="str">
        <f t="shared" si="23"/>
        <v>  -   </v>
      </c>
      <c r="H149" s="329"/>
      <c r="I149" s="198" t="s">
        <v>407</v>
      </c>
      <c r="J149" s="77"/>
      <c r="K149" s="77"/>
      <c r="L149" s="77"/>
      <c r="M149" s="46" t="str">
        <f t="shared" ref="M149:N149" si="24">SUM(M144:M146)</f>
        <v>  -   </v>
      </c>
      <c r="N149" s="46" t="str">
        <f t="shared" si="24"/>
        <v>  -   </v>
      </c>
      <c r="O149" s="41"/>
      <c r="P149" s="41"/>
      <c r="Q149" s="41"/>
      <c r="R149" s="41"/>
      <c r="S149" s="41"/>
      <c r="T149" s="41"/>
      <c r="U149" s="41"/>
      <c r="V149" s="41"/>
      <c r="W149" s="41"/>
      <c r="X149" s="41"/>
    </row>
    <row r="150" ht="25.5" customHeight="1">
      <c r="A150" s="41"/>
      <c r="B150" s="119"/>
      <c r="C150" s="5"/>
      <c r="D150" s="82"/>
      <c r="E150" s="119"/>
      <c r="F150" s="7"/>
      <c r="G150" s="7"/>
      <c r="H150" s="41"/>
      <c r="I150" s="41"/>
      <c r="J150" s="41"/>
      <c r="K150" s="54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</row>
    <row r="151" ht="25.5" customHeight="1">
      <c r="A151" s="41"/>
      <c r="B151" s="119"/>
      <c r="C151" s="5"/>
      <c r="D151" s="82"/>
      <c r="E151" s="119"/>
      <c r="F151" s="7"/>
      <c r="G151" s="7"/>
      <c r="H151" s="41"/>
      <c r="I151" s="41"/>
      <c r="J151" s="41"/>
      <c r="K151" s="54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</row>
    <row r="152" ht="25.5" customHeight="1">
      <c r="A152" s="41"/>
      <c r="B152" s="226"/>
      <c r="C152" s="119"/>
      <c r="D152" s="119"/>
      <c r="E152" s="226"/>
      <c r="F152" s="121"/>
      <c r="G152" s="65"/>
      <c r="H152" s="119"/>
      <c r="I152" s="119"/>
      <c r="J152" s="41"/>
      <c r="K152" s="54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</row>
    <row r="153" ht="25.5" customHeight="1">
      <c r="A153" s="41"/>
      <c r="B153" s="226"/>
      <c r="C153" s="119"/>
      <c r="D153" s="119"/>
      <c r="E153" s="226"/>
      <c r="F153" s="121"/>
      <c r="G153" s="65"/>
      <c r="H153" s="119"/>
      <c r="I153" s="119"/>
      <c r="J153" s="143"/>
      <c r="K153" s="144"/>
      <c r="L153" s="145"/>
      <c r="M153" s="82"/>
      <c r="N153" s="54"/>
      <c r="O153" s="41"/>
      <c r="P153" s="41"/>
      <c r="Q153" s="41"/>
      <c r="R153" s="41"/>
      <c r="S153" s="41"/>
      <c r="T153" s="41"/>
      <c r="U153" s="41"/>
      <c r="V153" s="41"/>
      <c r="W153" s="41"/>
      <c r="X153" s="41"/>
    </row>
    <row r="154" ht="25.5" customHeight="1">
      <c r="A154" s="41"/>
      <c r="B154" s="226"/>
      <c r="C154" s="119"/>
      <c r="D154" s="119"/>
      <c r="E154" s="226"/>
      <c r="F154" s="121"/>
      <c r="G154" s="65"/>
      <c r="H154" s="119"/>
      <c r="I154" s="119"/>
      <c r="J154" s="147" t="s">
        <v>274</v>
      </c>
      <c r="K154" s="12"/>
      <c r="L154" s="65"/>
      <c r="M154" s="65" t="str">
        <f>F149+M149</f>
        <v>  -   </v>
      </c>
      <c r="N154" s="149"/>
      <c r="O154" s="41"/>
      <c r="P154" s="41"/>
      <c r="Q154" s="41"/>
      <c r="R154" s="41"/>
      <c r="S154" s="41"/>
      <c r="T154" s="41"/>
      <c r="U154" s="41"/>
      <c r="V154" s="41"/>
      <c r="W154" s="41"/>
      <c r="X154" s="41"/>
    </row>
    <row r="155" ht="25.5" customHeight="1">
      <c r="A155" s="41"/>
      <c r="B155" s="226"/>
      <c r="C155" s="119"/>
      <c r="D155" s="119"/>
      <c r="E155" s="226"/>
      <c r="F155" s="121"/>
      <c r="G155" s="65"/>
      <c r="H155" s="119"/>
      <c r="I155" s="119"/>
      <c r="J155" s="147" t="s">
        <v>275</v>
      </c>
      <c r="K155" s="12"/>
      <c r="L155" s="65"/>
      <c r="M155" s="65" t="str">
        <f>G149+N149</f>
        <v>  -   </v>
      </c>
      <c r="N155" s="149"/>
      <c r="O155" s="41"/>
      <c r="P155" s="41"/>
      <c r="Q155" s="41"/>
      <c r="R155" s="41"/>
      <c r="S155" s="41"/>
      <c r="T155" s="41"/>
      <c r="U155" s="41"/>
      <c r="V155" s="41"/>
      <c r="W155" s="41"/>
      <c r="X155" s="41"/>
    </row>
    <row r="156" ht="25.5" customHeight="1">
      <c r="A156" s="41"/>
      <c r="B156" s="226"/>
      <c r="C156" s="119"/>
      <c r="D156" s="119"/>
      <c r="E156" s="226"/>
      <c r="F156" s="121"/>
      <c r="G156" s="65"/>
      <c r="H156" s="119"/>
      <c r="I156" s="119"/>
      <c r="J156" s="147" t="s">
        <v>276</v>
      </c>
      <c r="K156" s="12"/>
      <c r="L156" s="169"/>
      <c r="M156" s="169" t="str">
        <f>F123-G123</f>
        <v>  -   </v>
      </c>
      <c r="N156" s="149"/>
      <c r="O156" s="41"/>
      <c r="P156" s="41"/>
      <c r="Q156" s="41"/>
      <c r="R156" s="41"/>
      <c r="S156" s="41"/>
      <c r="T156" s="41"/>
      <c r="U156" s="41"/>
      <c r="V156" s="41"/>
      <c r="W156" s="41"/>
      <c r="X156" s="41"/>
    </row>
    <row r="157" ht="25.5" customHeight="1">
      <c r="A157" s="41"/>
      <c r="B157" s="119"/>
      <c r="C157" s="5"/>
      <c r="D157" s="82"/>
      <c r="E157" s="119"/>
      <c r="F157" s="7"/>
      <c r="G157" s="7"/>
      <c r="H157" s="41"/>
      <c r="I157" s="41"/>
      <c r="J157" s="151" t="s">
        <v>277</v>
      </c>
      <c r="K157" s="11"/>
      <c r="L157" s="152"/>
      <c r="M157" s="152" t="str">
        <f>M154-M155-M156</f>
        <v>  -   </v>
      </c>
      <c r="N157" s="149"/>
      <c r="O157" s="41"/>
      <c r="P157" s="41"/>
      <c r="Q157" s="41"/>
      <c r="R157" s="41"/>
      <c r="S157" s="41"/>
      <c r="T157" s="41"/>
      <c r="U157" s="41"/>
      <c r="V157" s="41"/>
      <c r="W157" s="41"/>
      <c r="X157" s="41"/>
    </row>
    <row r="158" ht="25.5" customHeight="1">
      <c r="A158" s="41"/>
      <c r="B158" s="119"/>
      <c r="C158" s="5"/>
      <c r="D158" s="82"/>
      <c r="E158" s="119"/>
      <c r="F158" s="7"/>
      <c r="G158" s="7"/>
      <c r="H158" s="41"/>
      <c r="I158" s="41"/>
      <c r="J158" s="154"/>
      <c r="K158" s="155"/>
      <c r="L158" s="156"/>
      <c r="M158" s="157"/>
      <c r="N158" s="158"/>
      <c r="O158" s="41"/>
      <c r="P158" s="41"/>
      <c r="Q158" s="41"/>
      <c r="R158" s="41"/>
      <c r="S158" s="41"/>
      <c r="T158" s="41"/>
      <c r="U158" s="41"/>
      <c r="V158" s="41"/>
      <c r="W158" s="41"/>
      <c r="X158" s="41"/>
    </row>
  </sheetData>
  <mergeCells count="38">
    <mergeCell ref="B72:G72"/>
    <mergeCell ref="B85:G85"/>
    <mergeCell ref="B80:G80"/>
    <mergeCell ref="H36:K36"/>
    <mergeCell ref="I38:N38"/>
    <mergeCell ref="H70:K70"/>
    <mergeCell ref="I59:N59"/>
    <mergeCell ref="I21:N21"/>
    <mergeCell ref="I34:L34"/>
    <mergeCell ref="B94:G94"/>
    <mergeCell ref="I146:L146"/>
    <mergeCell ref="H141:K141"/>
    <mergeCell ref="I149:L149"/>
    <mergeCell ref="I144:L144"/>
    <mergeCell ref="I145:L145"/>
    <mergeCell ref="B55:G55"/>
    <mergeCell ref="B48:G48"/>
    <mergeCell ref="H1:K1"/>
    <mergeCell ref="A3:G3"/>
    <mergeCell ref="I3:N3"/>
    <mergeCell ref="B38:G38"/>
    <mergeCell ref="B34:E34"/>
    <mergeCell ref="I68:L68"/>
    <mergeCell ref="B68:E68"/>
    <mergeCell ref="B108:G108"/>
    <mergeCell ref="B102:E102"/>
    <mergeCell ref="I102:L102"/>
    <mergeCell ref="H105:K105"/>
    <mergeCell ref="B146:E146"/>
    <mergeCell ref="B144:E144"/>
    <mergeCell ref="B145:E145"/>
    <mergeCell ref="L134:M134"/>
    <mergeCell ref="J134:K134"/>
    <mergeCell ref="B123:D123"/>
    <mergeCell ref="J131:K131"/>
    <mergeCell ref="J132:K132"/>
    <mergeCell ref="J133:K133"/>
    <mergeCell ref="A149:E149"/>
  </mergeCells>
  <drawing r:id="rId1"/>
</worksheet>
</file>